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Safwat, M research protocols &amp; manuscripts\Blood-born pathogens\papers\haemotropic mycoplasma\"/>
    </mc:Choice>
  </mc:AlternateContent>
  <xr:revisionPtr revIDLastSave="0" documentId="13_ncr:1_{7F89F662-CCB8-4403-BFF8-A2AFF18321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" i="1" l="1"/>
  <c r="H42" i="1"/>
  <c r="I42" i="1"/>
  <c r="G42" i="1"/>
  <c r="E42" i="1"/>
  <c r="F42" i="1"/>
  <c r="D42" i="1"/>
  <c r="C42" i="1"/>
  <c r="B42" i="1"/>
</calcChain>
</file>

<file path=xl/sharedStrings.xml><?xml version="1.0" encoding="utf-8"?>
<sst xmlns="http://schemas.openxmlformats.org/spreadsheetml/2006/main" count="91" uniqueCount="75">
  <si>
    <t>Albania</t>
  </si>
  <si>
    <t>Australia</t>
  </si>
  <si>
    <t>Brazil</t>
  </si>
  <si>
    <t>China</t>
  </si>
  <si>
    <t>Chile</t>
  </si>
  <si>
    <t>Denmark</t>
  </si>
  <si>
    <t>Egypt</t>
  </si>
  <si>
    <t>Germany</t>
  </si>
  <si>
    <t>Greece</t>
  </si>
  <si>
    <t>Iran</t>
  </si>
  <si>
    <t>Italy</t>
  </si>
  <si>
    <t>Japan</t>
  </si>
  <si>
    <t>Latvia</t>
  </si>
  <si>
    <t>Malta</t>
  </si>
  <si>
    <t>New Zealand</t>
  </si>
  <si>
    <t>Portugal</t>
  </si>
  <si>
    <t>Romania</t>
  </si>
  <si>
    <t>Russia</t>
  </si>
  <si>
    <t>Serbia</t>
  </si>
  <si>
    <t>South Africa</t>
  </si>
  <si>
    <t>Spain</t>
  </si>
  <si>
    <t>Switzerland</t>
  </si>
  <si>
    <t>Thailand</t>
  </si>
  <si>
    <t>Turkey</t>
  </si>
  <si>
    <t>UK</t>
  </si>
  <si>
    <t>USA</t>
  </si>
  <si>
    <t>Country</t>
  </si>
  <si>
    <t>Overall 
FHM</t>
  </si>
  <si>
    <t>Single
CMhm</t>
  </si>
  <si>
    <t>Single
Mhf</t>
  </si>
  <si>
    <t>Single 
CMt</t>
  </si>
  <si>
    <t>CMhm +
Mhf</t>
  </si>
  <si>
    <t>CMhm +
CMt</t>
  </si>
  <si>
    <t>Mhf +
CMt</t>
  </si>
  <si>
    <t>Triple</t>
  </si>
  <si>
    <t>n</t>
  </si>
  <si>
    <t>link to reference</t>
  </si>
  <si>
    <t xml:space="preserve">https://pubmed.ncbi.nlm.nih.gov/17035497/ </t>
  </si>
  <si>
    <t>https://pubmed.ncbi.nlm.nih.gov/20529020/</t>
  </si>
  <si>
    <t xml:space="preserve">https://pubmed.ncbi.nlm.nih.gov/25447887/ </t>
  </si>
  <si>
    <t xml:space="preserve">https://pubmed.ncbi.nlm.nih.gov/36775003/ </t>
  </si>
  <si>
    <t xml:space="preserve">https://pubmed.ncbi.nlm.nih.gov/17555038/ </t>
  </si>
  <si>
    <t xml:space="preserve">https://pubmed.ncbi.nlm.nih.gov/20135909/ </t>
  </si>
  <si>
    <t xml:space="preserve">https://pubmed.ncbi.nlm.nih.gov/28202016/ </t>
  </si>
  <si>
    <t xml:space="preserve">https://pubmed.ncbi.nlm.nih.gov/20580298/ </t>
  </si>
  <si>
    <t xml:space="preserve">https://pubmed.ncbi.nlm.nih.gov/24948469/ </t>
  </si>
  <si>
    <t xml:space="preserve">https://pubmed.ncbi.nlm.nih.gov/38849724/ </t>
  </si>
  <si>
    <t xml:space="preserve">https://pubmed.ncbi.nlm.nih.gov/18790658/ </t>
  </si>
  <si>
    <t xml:space="preserve">https://pubmed.ncbi.nlm.nih.gov/28285588/ </t>
  </si>
  <si>
    <t xml:space="preserve">https://pubmed.ncbi.nlm.nih.gov/29554931/ </t>
  </si>
  <si>
    <t xml:space="preserve">https://pubmed.ncbi.nlm.nih.gov/32312323/ </t>
  </si>
  <si>
    <t xml:space="preserve">https://pubmed.ncbi.nlm.nih.gov/17984594/ </t>
  </si>
  <si>
    <t xml:space="preserve">https://pubmed.ncbi.nlm.nih.gov/20686353/ </t>
  </si>
  <si>
    <t xml:space="preserve">https://pubmed.ncbi.nlm.nih.gov/34345434/ </t>
  </si>
  <si>
    <t xml:space="preserve">https://pubmed.ncbi.nlm.nih.gov/32267802/ </t>
  </si>
  <si>
    <t xml:space="preserve">https://pubmed.ncbi.nlm.nih.gov/23666110/ </t>
  </si>
  <si>
    <t xml:space="preserve">https://pubmed.ncbi.nlm.nih.gov/23482254/ </t>
  </si>
  <si>
    <t xml:space="preserve">https://pubmed.ncbi.nlm.nih.gov/25228167/ </t>
  </si>
  <si>
    <t xml:space="preserve">https://pubmed.ncbi.nlm.nih.gov/33092590/ </t>
  </si>
  <si>
    <t xml:space="preserve">https://pubmed.ncbi.nlm.nih.gov/33838591/ </t>
  </si>
  <si>
    <t xml:space="preserve">https://pubmed.ncbi.nlm.nih.gov/29854412/ </t>
  </si>
  <si>
    <t xml:space="preserve">https://pubmed.ncbi.nlm.nih.gov/29554981/ </t>
  </si>
  <si>
    <t>https://pubmed.ncbi.nlm.nih.gov/20224091/</t>
  </si>
  <si>
    <t xml:space="preserve">https://pubmed.ncbi.nlm.nih.gov/28491415/ </t>
  </si>
  <si>
    <t xml:space="preserve">https://pubmed.ncbi.nlm.nih.gov/16517884/ </t>
  </si>
  <si>
    <t xml:space="preserve">https://pubmed.ncbi.nlm.nih.gov/32768217/ </t>
  </si>
  <si>
    <t xml:space="preserve">https://pubmed.ncbi.nlm.nih.gov/26751888/ </t>
  </si>
  <si>
    <t xml:space="preserve">https://pubmed.ncbi.nlm.nih.gov/17689890/ </t>
  </si>
  <si>
    <t xml:space="preserve">https://pubmed.ncbi.nlm.nih.gov/18241101/ </t>
  </si>
  <si>
    <t xml:space="preserve">https://pubmed.ncbi.nlm.nih.gov/24517118/ </t>
  </si>
  <si>
    <t xml:space="preserve">https://pubmed.ncbi.nlm.nih.gov/25517519/ </t>
  </si>
  <si>
    <t xml:space="preserve">https://pubmed.ncbi.nlm.nih.gov/30462823/ </t>
  </si>
  <si>
    <t xml:space="preserve">https://pubmed.ncbi.nlm.nih.gov/27260806/ </t>
  </si>
  <si>
    <t xml:space="preserve">https://pubmed.ncbi.nlm.nih.gov/27832803/ </t>
  </si>
  <si>
    <t xml:space="preserve">https://pubmed.ncbi.nlm.nih.gov/33731498/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</si>
</sst>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6" fillId="4" borderId="0" xfId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family val="1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imes New Roman"/>
        <family val="1"/>
        <scheme val="none"/>
      </font>
      <alignment horizontal="center" vertical="center" textRotation="0" wrapText="1" indent="0" justifyLastLine="0" shrinkToFit="0" readingOrder="0"/>
    </dxf>
    <dxf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36488B-DF3A-44E4-BF81-47B07951D518}" name="Table1" displayName="Table1" ref="A1:K42" totalsRowCount="1" headerRowDxfId="24" dataDxfId="23" tableBorderDxfId="22">
  <autoFilter ref="A1:K41" xr:uid="{A036488B-DF3A-44E4-BF81-47B07951D518}"/>
  <tableColumns count="11">
    <tableColumn id="1" xr3:uid="{615ED254-C919-4FE1-B8C7-0672EBB8D352}" name="Country" dataDxfId="21" totalsRowDxfId="20"/>
    <tableColumn id="3" xr3:uid="{B17A3D4E-0CE7-4441-945A-68552DA25941}" name="n" totalsRowFunction="sum" dataDxfId="19" totalsRowDxfId="18"/>
    <tableColumn id="4" xr3:uid="{86E706D5-141F-4FC1-A107-5D0EBF413548}" name="Overall _x000a_FHM" totalsRowFunction="sum" dataDxfId="17" totalsRowDxfId="16"/>
    <tableColumn id="5" xr3:uid="{6F444172-4BF6-426B-8E8E-7CFEB6678193}" name="Single_x000a_CMhm" totalsRowFunction="sum" dataDxfId="15" totalsRowDxfId="14"/>
    <tableColumn id="7" xr3:uid="{6D7BB06E-D41E-43DD-9150-7174194356CD}" name="Single _x000a_CMt" totalsRowFunction="sum" dataDxfId="13" totalsRowDxfId="12"/>
    <tableColumn id="6" xr3:uid="{B0A57649-AA95-4639-BEE5-88B382529B5C}" name="Single_x000a_Mhf" totalsRowFunction="sum" dataDxfId="11" totalsRowDxfId="10"/>
    <tableColumn id="8" xr3:uid="{E25E51A4-2458-470A-ADCC-280AB58AA46E}" name="CMhm +_x000a_Mhf" totalsRowFunction="sum" dataDxfId="9" totalsRowDxfId="8"/>
    <tableColumn id="10" xr3:uid="{DCED9CB0-EA57-49F5-8AA4-D8ACC2E1693D}" name="Mhf +_x000a_CMt" totalsRowFunction="sum" dataDxfId="7" totalsRowDxfId="6"/>
    <tableColumn id="9" xr3:uid="{58F7EEBA-EA98-4BC9-B2B8-65D2FF32696C}" name="CMhm +_x000a_CMt" totalsRowFunction="sum" dataDxfId="5" totalsRowDxfId="4"/>
    <tableColumn id="11" xr3:uid="{D272E1C4-4AA9-4521-9291-1F48E243588A}" name="Triple" totalsRowFunction="sum" dataDxfId="3" totalsRowDxfId="2"/>
    <tableColumn id="16" xr3:uid="{C4BAE637-B26B-436B-8A5D-B4F7462F4638}" name="link to reference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ubmed.ncbi.nlm.nih.gov/29554931/" TargetMode="External"/><Relationship Id="rId18" Type="http://schemas.openxmlformats.org/officeDocument/2006/relationships/hyperlink" Target="https://pubmed.ncbi.nlm.nih.gov/32267802/" TargetMode="External"/><Relationship Id="rId26" Type="http://schemas.openxmlformats.org/officeDocument/2006/relationships/hyperlink" Target="https://pubmed.ncbi.nlm.nih.gov/29554981/" TargetMode="External"/><Relationship Id="rId39" Type="http://schemas.openxmlformats.org/officeDocument/2006/relationships/hyperlink" Target="https://pubmed.ncbi.nlm.nih.gov/27832803/" TargetMode="External"/><Relationship Id="rId21" Type="http://schemas.openxmlformats.org/officeDocument/2006/relationships/hyperlink" Target="https://pubmed.ncbi.nlm.nih.gov/25228167/" TargetMode="External"/><Relationship Id="rId34" Type="http://schemas.openxmlformats.org/officeDocument/2006/relationships/hyperlink" Target="https://pubmed.ncbi.nlm.nih.gov/18241101/" TargetMode="External"/><Relationship Id="rId7" Type="http://schemas.openxmlformats.org/officeDocument/2006/relationships/hyperlink" Target="https://pubmed.ncbi.nlm.nih.gov/28202016/" TargetMode="External"/><Relationship Id="rId2" Type="http://schemas.openxmlformats.org/officeDocument/2006/relationships/hyperlink" Target="https://pubmed.ncbi.nlm.nih.gov/20529020/" TargetMode="External"/><Relationship Id="rId16" Type="http://schemas.openxmlformats.org/officeDocument/2006/relationships/hyperlink" Target="https://pubmed.ncbi.nlm.nih.gov/20686353/" TargetMode="External"/><Relationship Id="rId20" Type="http://schemas.openxmlformats.org/officeDocument/2006/relationships/hyperlink" Target="https://pubmed.ncbi.nlm.nih.gov/23482254/" TargetMode="External"/><Relationship Id="rId29" Type="http://schemas.openxmlformats.org/officeDocument/2006/relationships/hyperlink" Target="https://pubmed.ncbi.nlm.nih.gov/16517884/" TargetMode="External"/><Relationship Id="rId41" Type="http://schemas.openxmlformats.org/officeDocument/2006/relationships/table" Target="../tables/table1.xml"/><Relationship Id="rId1" Type="http://schemas.openxmlformats.org/officeDocument/2006/relationships/hyperlink" Target="https://pubmed.ncbi.nlm.nih.gov/17035497/" TargetMode="External"/><Relationship Id="rId6" Type="http://schemas.openxmlformats.org/officeDocument/2006/relationships/hyperlink" Target="https://pubmed.ncbi.nlm.nih.gov/20135909/" TargetMode="External"/><Relationship Id="rId11" Type="http://schemas.openxmlformats.org/officeDocument/2006/relationships/hyperlink" Target="https://pubmed.ncbi.nlm.nih.gov/18790658/" TargetMode="External"/><Relationship Id="rId24" Type="http://schemas.openxmlformats.org/officeDocument/2006/relationships/hyperlink" Target="https://pubmed.ncbi.nlm.nih.gov/29854412/" TargetMode="External"/><Relationship Id="rId32" Type="http://schemas.openxmlformats.org/officeDocument/2006/relationships/hyperlink" Target="https://pubmed.ncbi.nlm.nih.gov/17035497/" TargetMode="External"/><Relationship Id="rId37" Type="http://schemas.openxmlformats.org/officeDocument/2006/relationships/hyperlink" Target="https://pubmed.ncbi.nlm.nih.gov/30462823/" TargetMode="External"/><Relationship Id="rId40" Type="http://schemas.openxmlformats.org/officeDocument/2006/relationships/hyperlink" Target="https://pubmed.ncbi.nlm.nih.gov/33731498/" TargetMode="External"/><Relationship Id="rId5" Type="http://schemas.openxmlformats.org/officeDocument/2006/relationships/hyperlink" Target="https://pubmed.ncbi.nlm.nih.gov/17555038/" TargetMode="External"/><Relationship Id="rId15" Type="http://schemas.openxmlformats.org/officeDocument/2006/relationships/hyperlink" Target="https://pubmed.ncbi.nlm.nih.gov/17984594/" TargetMode="External"/><Relationship Id="rId23" Type="http://schemas.openxmlformats.org/officeDocument/2006/relationships/hyperlink" Target="https://pubmed.ncbi.nlm.nih.gov/33838591/" TargetMode="External"/><Relationship Id="rId28" Type="http://schemas.openxmlformats.org/officeDocument/2006/relationships/hyperlink" Target="https://pubmed.ncbi.nlm.nih.gov/28491415/" TargetMode="External"/><Relationship Id="rId36" Type="http://schemas.openxmlformats.org/officeDocument/2006/relationships/hyperlink" Target="https://pubmed.ncbi.nlm.nih.gov/25517519/" TargetMode="External"/><Relationship Id="rId10" Type="http://schemas.openxmlformats.org/officeDocument/2006/relationships/hyperlink" Target="https://pubmed.ncbi.nlm.nih.gov/38849724/" TargetMode="External"/><Relationship Id="rId19" Type="http://schemas.openxmlformats.org/officeDocument/2006/relationships/hyperlink" Target="https://pubmed.ncbi.nlm.nih.gov/23666110/" TargetMode="External"/><Relationship Id="rId31" Type="http://schemas.openxmlformats.org/officeDocument/2006/relationships/hyperlink" Target="https://pubmed.ncbi.nlm.nih.gov/26751888/" TargetMode="External"/><Relationship Id="rId4" Type="http://schemas.openxmlformats.org/officeDocument/2006/relationships/hyperlink" Target="https://pubmed.ncbi.nlm.nih.gov/36775003/" TargetMode="External"/><Relationship Id="rId9" Type="http://schemas.openxmlformats.org/officeDocument/2006/relationships/hyperlink" Target="https://pubmed.ncbi.nlm.nih.gov/24948469/" TargetMode="External"/><Relationship Id="rId14" Type="http://schemas.openxmlformats.org/officeDocument/2006/relationships/hyperlink" Target="https://pubmed.ncbi.nlm.nih.gov/32312323/" TargetMode="External"/><Relationship Id="rId22" Type="http://schemas.openxmlformats.org/officeDocument/2006/relationships/hyperlink" Target="https://pubmed.ncbi.nlm.nih.gov/33092590/" TargetMode="External"/><Relationship Id="rId27" Type="http://schemas.openxmlformats.org/officeDocument/2006/relationships/hyperlink" Target="https://pubmed.ncbi.nlm.nih.gov/20224091/" TargetMode="External"/><Relationship Id="rId30" Type="http://schemas.openxmlformats.org/officeDocument/2006/relationships/hyperlink" Target="https://pubmed.ncbi.nlm.nih.gov/32768217/" TargetMode="External"/><Relationship Id="rId35" Type="http://schemas.openxmlformats.org/officeDocument/2006/relationships/hyperlink" Target="https://pubmed.ncbi.nlm.nih.gov/24517118/" TargetMode="External"/><Relationship Id="rId8" Type="http://schemas.openxmlformats.org/officeDocument/2006/relationships/hyperlink" Target="https://pubmed.ncbi.nlm.nih.gov/20580298/" TargetMode="External"/><Relationship Id="rId3" Type="http://schemas.openxmlformats.org/officeDocument/2006/relationships/hyperlink" Target="https://pubmed.ncbi.nlm.nih.gov/25447887/" TargetMode="External"/><Relationship Id="rId12" Type="http://schemas.openxmlformats.org/officeDocument/2006/relationships/hyperlink" Target="https://pubmed.ncbi.nlm.nih.gov/28285588/" TargetMode="External"/><Relationship Id="rId17" Type="http://schemas.openxmlformats.org/officeDocument/2006/relationships/hyperlink" Target="https://pubmed.ncbi.nlm.nih.gov/34345434/" TargetMode="External"/><Relationship Id="rId25" Type="http://schemas.openxmlformats.org/officeDocument/2006/relationships/hyperlink" Target="https://pubmed.ncbi.nlm.nih.gov/17035497/" TargetMode="External"/><Relationship Id="rId33" Type="http://schemas.openxmlformats.org/officeDocument/2006/relationships/hyperlink" Target="https://pubmed.ncbi.nlm.nih.gov/17689890/" TargetMode="External"/><Relationship Id="rId38" Type="http://schemas.openxmlformats.org/officeDocument/2006/relationships/hyperlink" Target="https://pubmed.ncbi.nlm.nih.gov/272608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4"/>
  <sheetViews>
    <sheetView tabSelected="1" zoomScale="115" zoomScaleNormal="11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7" sqref="E7"/>
    </sheetView>
  </sheetViews>
  <sheetFormatPr defaultRowHeight="15" x14ac:dyDescent="0.25"/>
  <cols>
    <col min="1" max="1" width="19.28515625" style="1" customWidth="1"/>
    <col min="2" max="4" width="9.140625" style="1"/>
    <col min="11" max="11" width="41.7109375" customWidth="1"/>
    <col min="19" max="20" width="9.140625" style="12"/>
    <col min="22" max="22" width="9.140625" style="1"/>
    <col min="23" max="23" width="9.140625" style="13"/>
    <col min="25" max="25" width="9.140625" style="12"/>
    <col min="29" max="32" width="9.140625" style="1"/>
    <col min="34" max="37" width="9.140625" style="1"/>
    <col min="38" max="38" width="9.5703125" style="1" customWidth="1"/>
    <col min="39" max="16384" width="9.140625" style="1"/>
  </cols>
  <sheetData>
    <row r="1" spans="1:33" ht="30.75" customHeight="1" thickBot="1" x14ac:dyDescent="0.3">
      <c r="A1" s="7" t="s">
        <v>26</v>
      </c>
      <c r="B1" s="3" t="s">
        <v>35</v>
      </c>
      <c r="C1" s="4" t="s">
        <v>27</v>
      </c>
      <c r="D1" s="4" t="s">
        <v>28</v>
      </c>
      <c r="E1" s="4" t="s">
        <v>30</v>
      </c>
      <c r="F1" s="4" t="s">
        <v>29</v>
      </c>
      <c r="G1" s="4" t="s">
        <v>31</v>
      </c>
      <c r="H1" s="4" t="s">
        <v>33</v>
      </c>
      <c r="I1" s="4" t="s">
        <v>32</v>
      </c>
      <c r="J1" s="3" t="s">
        <v>34</v>
      </c>
      <c r="K1" s="4" t="s">
        <v>36</v>
      </c>
      <c r="L1" s="1"/>
      <c r="M1" s="1"/>
      <c r="N1" s="1"/>
      <c r="O1" s="1"/>
      <c r="P1" s="1"/>
      <c r="Q1" s="1"/>
      <c r="R1" s="1"/>
      <c r="S1" s="1"/>
      <c r="T1" s="1"/>
      <c r="U1" s="1"/>
      <c r="W1" s="1"/>
      <c r="X1" s="1"/>
      <c r="Y1" s="1"/>
      <c r="Z1" s="1"/>
      <c r="AA1" s="1"/>
      <c r="AB1" s="1"/>
      <c r="AG1" s="1"/>
    </row>
    <row r="2" spans="1:33" ht="17.25" customHeight="1" x14ac:dyDescent="0.25">
      <c r="A2" s="5" t="s">
        <v>0</v>
      </c>
      <c r="B2" s="8">
        <v>146</v>
      </c>
      <c r="C2" s="8">
        <v>45</v>
      </c>
      <c r="D2" s="9">
        <v>22</v>
      </c>
      <c r="E2" s="9">
        <v>4</v>
      </c>
      <c r="F2" s="9">
        <v>9</v>
      </c>
      <c r="G2" s="9">
        <v>6</v>
      </c>
      <c r="H2" s="9">
        <v>0</v>
      </c>
      <c r="I2" s="9">
        <v>4</v>
      </c>
      <c r="J2" s="9">
        <v>0</v>
      </c>
      <c r="K2" s="14" t="s">
        <v>69</v>
      </c>
      <c r="L2" s="1"/>
      <c r="M2" s="1"/>
      <c r="N2" s="1"/>
      <c r="O2" s="1"/>
      <c r="P2" s="1"/>
      <c r="Q2" s="1"/>
      <c r="R2" s="1"/>
      <c r="S2" s="1"/>
      <c r="T2" s="1"/>
      <c r="U2" s="1"/>
      <c r="W2" s="1"/>
      <c r="X2" s="1"/>
      <c r="Y2" s="1"/>
      <c r="Z2" s="1"/>
      <c r="AA2" s="1"/>
      <c r="AB2" s="1"/>
      <c r="AG2" s="1"/>
    </row>
    <row r="3" spans="1:33" ht="15" customHeight="1" x14ac:dyDescent="0.25">
      <c r="A3" s="6" t="s">
        <v>1</v>
      </c>
      <c r="B3" s="10">
        <v>147</v>
      </c>
      <c r="C3" s="10">
        <v>48</v>
      </c>
      <c r="D3" s="10">
        <v>26</v>
      </c>
      <c r="E3" s="10">
        <v>6</v>
      </c>
      <c r="F3" s="10">
        <v>6</v>
      </c>
      <c r="G3" s="11">
        <v>1</v>
      </c>
      <c r="H3" s="11">
        <v>1</v>
      </c>
      <c r="I3" s="11">
        <v>8</v>
      </c>
      <c r="J3" s="11">
        <v>0</v>
      </c>
      <c r="K3" s="14" t="s">
        <v>37</v>
      </c>
      <c r="L3" s="1"/>
      <c r="M3" s="1"/>
      <c r="N3" s="1"/>
      <c r="O3" s="1"/>
      <c r="P3" s="1"/>
      <c r="Q3" s="1"/>
      <c r="R3" s="1"/>
      <c r="S3" s="1"/>
      <c r="T3" s="1"/>
      <c r="U3" s="1"/>
      <c r="W3" s="1"/>
      <c r="X3" s="1"/>
      <c r="Y3" s="1"/>
      <c r="Z3" s="1"/>
      <c r="AA3" s="1"/>
      <c r="AB3" s="1"/>
      <c r="AG3" s="1"/>
    </row>
    <row r="4" spans="1:33" x14ac:dyDescent="0.25">
      <c r="A4" s="6" t="s">
        <v>1</v>
      </c>
      <c r="B4" s="10">
        <v>111</v>
      </c>
      <c r="C4" s="10">
        <v>17</v>
      </c>
      <c r="D4" s="10">
        <v>15</v>
      </c>
      <c r="E4" s="10">
        <v>0</v>
      </c>
      <c r="F4" s="10">
        <v>0</v>
      </c>
      <c r="G4" s="11">
        <v>1</v>
      </c>
      <c r="H4" s="11">
        <v>0</v>
      </c>
      <c r="I4" s="11">
        <v>1</v>
      </c>
      <c r="J4" s="11">
        <v>0</v>
      </c>
      <c r="K4" s="14" t="s">
        <v>38</v>
      </c>
      <c r="L4" s="1"/>
      <c r="M4" s="1"/>
      <c r="N4" s="1"/>
      <c r="O4" s="1"/>
      <c r="P4" s="1"/>
      <c r="Q4" s="1"/>
      <c r="R4" s="1"/>
      <c r="S4" s="1"/>
      <c r="T4" s="1"/>
      <c r="U4" s="1"/>
      <c r="W4" s="1"/>
      <c r="X4" s="1"/>
      <c r="Y4" s="1"/>
      <c r="Z4" s="1"/>
      <c r="AA4" s="1"/>
      <c r="AB4" s="1"/>
      <c r="AG4" s="1"/>
    </row>
    <row r="5" spans="1:33" x14ac:dyDescent="0.25">
      <c r="A5" s="6" t="s">
        <v>2</v>
      </c>
      <c r="B5" s="10">
        <v>432</v>
      </c>
      <c r="C5" s="10">
        <v>60</v>
      </c>
      <c r="D5" s="10">
        <v>10</v>
      </c>
      <c r="E5" s="10">
        <v>0</v>
      </c>
      <c r="F5" s="10">
        <v>0</v>
      </c>
      <c r="G5" s="11">
        <v>31</v>
      </c>
      <c r="H5" s="11">
        <v>0</v>
      </c>
      <c r="I5" s="11">
        <v>2</v>
      </c>
      <c r="J5" s="11">
        <v>17</v>
      </c>
      <c r="K5" s="14" t="s">
        <v>39</v>
      </c>
      <c r="L5" s="1"/>
      <c r="M5" s="1"/>
      <c r="N5" s="1"/>
      <c r="O5" s="1"/>
      <c r="P5" s="1"/>
      <c r="Q5" s="1"/>
      <c r="R5" s="1"/>
      <c r="S5" s="1"/>
      <c r="T5" s="1"/>
      <c r="U5" s="1"/>
      <c r="W5" s="1"/>
      <c r="X5" s="1"/>
      <c r="Y5" s="1"/>
      <c r="Z5" s="1"/>
      <c r="AA5" s="1"/>
      <c r="AB5" s="1"/>
      <c r="AG5" s="1"/>
    </row>
    <row r="6" spans="1:33" x14ac:dyDescent="0.25">
      <c r="A6" s="6" t="s">
        <v>2</v>
      </c>
      <c r="B6" s="10">
        <v>369</v>
      </c>
      <c r="C6" s="10">
        <v>79</v>
      </c>
      <c r="D6" s="11">
        <v>50</v>
      </c>
      <c r="E6" s="11">
        <v>10</v>
      </c>
      <c r="F6" s="11">
        <v>8</v>
      </c>
      <c r="G6" s="11">
        <v>4</v>
      </c>
      <c r="H6" s="11">
        <v>0</v>
      </c>
      <c r="I6" s="11">
        <v>5</v>
      </c>
      <c r="J6" s="11">
        <v>2</v>
      </c>
      <c r="K6" s="14" t="s">
        <v>70</v>
      </c>
      <c r="L6" s="1"/>
      <c r="M6" s="1"/>
      <c r="N6" s="1"/>
      <c r="O6" s="1"/>
      <c r="P6" s="1"/>
      <c r="Q6" s="1"/>
      <c r="R6" s="1"/>
      <c r="S6" s="1"/>
      <c r="T6" s="1"/>
      <c r="U6" s="1"/>
      <c r="W6" s="1"/>
      <c r="X6" s="1"/>
      <c r="Y6" s="1"/>
      <c r="Z6" s="1"/>
      <c r="AA6" s="1"/>
      <c r="AB6" s="1"/>
      <c r="AG6" s="1"/>
    </row>
    <row r="7" spans="1:33" x14ac:dyDescent="0.25">
      <c r="A7" s="6" t="s">
        <v>2</v>
      </c>
      <c r="B7" s="10">
        <v>200</v>
      </c>
      <c r="C7" s="10">
        <v>71</v>
      </c>
      <c r="D7" s="11">
        <v>25</v>
      </c>
      <c r="E7" s="11">
        <v>6</v>
      </c>
      <c r="F7" s="11">
        <v>24</v>
      </c>
      <c r="G7" s="11">
        <v>4</v>
      </c>
      <c r="H7" s="11">
        <v>3</v>
      </c>
      <c r="I7" s="11">
        <v>9</v>
      </c>
      <c r="J7" s="11">
        <v>0</v>
      </c>
      <c r="K7" s="14" t="s">
        <v>71</v>
      </c>
      <c r="L7" s="1"/>
      <c r="M7" s="1"/>
      <c r="N7" s="1"/>
      <c r="O7" s="1"/>
      <c r="P7" s="1"/>
      <c r="Q7" s="1"/>
      <c r="R7" s="1"/>
      <c r="S7" s="1"/>
      <c r="T7" s="1"/>
      <c r="U7" s="1"/>
      <c r="W7" s="1"/>
      <c r="X7" s="1"/>
      <c r="Y7" s="1"/>
      <c r="Z7" s="1"/>
      <c r="AA7" s="1"/>
      <c r="AB7" s="1"/>
      <c r="AG7" s="1"/>
    </row>
    <row r="8" spans="1:33" ht="17.25" customHeight="1" x14ac:dyDescent="0.25">
      <c r="A8" s="6" t="s">
        <v>4</v>
      </c>
      <c r="B8" s="11">
        <v>384</v>
      </c>
      <c r="C8" s="11">
        <v>58</v>
      </c>
      <c r="D8" s="11">
        <v>31</v>
      </c>
      <c r="E8" s="11">
        <v>4</v>
      </c>
      <c r="F8" s="11">
        <v>17</v>
      </c>
      <c r="G8" s="11">
        <v>4</v>
      </c>
      <c r="H8" s="11">
        <v>0</v>
      </c>
      <c r="I8" s="11">
        <v>2</v>
      </c>
      <c r="J8" s="11">
        <v>0</v>
      </c>
      <c r="K8" s="14" t="s">
        <v>72</v>
      </c>
      <c r="L8" s="1"/>
      <c r="M8" s="1"/>
      <c r="N8" s="1"/>
      <c r="O8" s="1"/>
      <c r="P8" s="1"/>
      <c r="Q8" s="1"/>
      <c r="R8" s="1"/>
      <c r="S8" s="1"/>
      <c r="T8" s="1"/>
      <c r="U8" s="1"/>
      <c r="W8" s="1"/>
      <c r="X8" s="1"/>
      <c r="Y8" s="1"/>
      <c r="Z8" s="1"/>
      <c r="AA8" s="1"/>
      <c r="AB8" s="1"/>
      <c r="AG8" s="1"/>
    </row>
    <row r="9" spans="1:33" x14ac:dyDescent="0.25">
      <c r="A9" s="6" t="s">
        <v>3</v>
      </c>
      <c r="B9" s="10">
        <v>668</v>
      </c>
      <c r="C9" s="10">
        <v>33</v>
      </c>
      <c r="D9" s="11">
        <v>20</v>
      </c>
      <c r="E9" s="11">
        <v>7</v>
      </c>
      <c r="F9" s="11">
        <v>2</v>
      </c>
      <c r="G9" s="11">
        <v>3</v>
      </c>
      <c r="H9" s="11">
        <v>1</v>
      </c>
      <c r="I9" s="11">
        <v>0</v>
      </c>
      <c r="J9" s="11">
        <v>0</v>
      </c>
      <c r="K9" s="14" t="s">
        <v>74</v>
      </c>
      <c r="L9" s="1"/>
      <c r="M9" s="1"/>
      <c r="N9" s="1"/>
      <c r="O9" s="1"/>
      <c r="P9" s="1"/>
      <c r="Q9" s="1"/>
      <c r="R9" s="1"/>
      <c r="S9" s="1"/>
      <c r="T9" s="1"/>
      <c r="U9" s="1"/>
      <c r="W9" s="1"/>
      <c r="X9" s="1"/>
      <c r="Y9" s="1"/>
      <c r="Z9" s="1"/>
      <c r="AA9" s="1"/>
      <c r="AB9" s="1"/>
      <c r="AG9" s="1"/>
    </row>
    <row r="10" spans="1:33" x14ac:dyDescent="0.25">
      <c r="A10" s="6" t="s">
        <v>5</v>
      </c>
      <c r="B10" s="10">
        <v>67</v>
      </c>
      <c r="C10" s="10">
        <v>11</v>
      </c>
      <c r="D10" s="10">
        <v>10</v>
      </c>
      <c r="E10" s="11">
        <v>0</v>
      </c>
      <c r="F10" s="10">
        <v>1</v>
      </c>
      <c r="G10" s="11">
        <v>0</v>
      </c>
      <c r="H10" s="11">
        <v>0</v>
      </c>
      <c r="I10" s="11">
        <v>0</v>
      </c>
      <c r="J10" s="11">
        <v>0</v>
      </c>
      <c r="K10" s="14" t="s">
        <v>73</v>
      </c>
      <c r="L10" s="1"/>
      <c r="M10" s="1"/>
      <c r="N10" s="1"/>
      <c r="O10" s="1"/>
      <c r="P10" s="1"/>
      <c r="Q10" s="1"/>
      <c r="R10" s="1"/>
      <c r="S10" s="1"/>
      <c r="T10" s="1"/>
      <c r="U10" s="1"/>
      <c r="W10" s="1"/>
      <c r="X10" s="1"/>
      <c r="Y10" s="1"/>
      <c r="Z10" s="1"/>
      <c r="AA10" s="1"/>
      <c r="AB10" s="1"/>
      <c r="AG10" s="1"/>
    </row>
    <row r="11" spans="1:33" x14ac:dyDescent="0.25">
      <c r="A11" s="6" t="s">
        <v>6</v>
      </c>
      <c r="B11" s="11">
        <v>100</v>
      </c>
      <c r="C11" s="11">
        <v>20</v>
      </c>
      <c r="D11" s="11">
        <v>18</v>
      </c>
      <c r="E11" s="11">
        <v>0</v>
      </c>
      <c r="F11" s="11">
        <v>2</v>
      </c>
      <c r="G11" s="11">
        <v>0</v>
      </c>
      <c r="H11" s="11">
        <v>0</v>
      </c>
      <c r="I11" s="11">
        <v>0</v>
      </c>
      <c r="J11" s="11">
        <v>0</v>
      </c>
      <c r="K11" s="14" t="s">
        <v>40</v>
      </c>
      <c r="L11" s="1"/>
      <c r="M11" s="1"/>
      <c r="N11" s="1"/>
      <c r="O11" s="1"/>
      <c r="P11" s="1"/>
      <c r="Q11" s="1"/>
      <c r="R11" s="1"/>
      <c r="S11" s="1"/>
      <c r="T11" s="1"/>
      <c r="U11" s="1"/>
      <c r="W11" s="1"/>
      <c r="X11" s="1"/>
      <c r="Y11" s="1"/>
      <c r="Z11" s="1"/>
      <c r="AA11" s="1"/>
      <c r="AB11" s="1"/>
      <c r="AG11" s="1"/>
    </row>
    <row r="12" spans="1:33" x14ac:dyDescent="0.25">
      <c r="A12" s="6" t="s">
        <v>7</v>
      </c>
      <c r="B12" s="10">
        <v>135</v>
      </c>
      <c r="C12" s="10">
        <v>21</v>
      </c>
      <c r="D12" s="10">
        <v>11</v>
      </c>
      <c r="E12" s="11">
        <v>0</v>
      </c>
      <c r="F12" s="10">
        <v>6</v>
      </c>
      <c r="G12" s="11">
        <v>1</v>
      </c>
      <c r="H12" s="11">
        <v>3</v>
      </c>
      <c r="I12" s="11">
        <v>0</v>
      </c>
      <c r="J12" s="11">
        <v>0</v>
      </c>
      <c r="K12" s="14" t="s">
        <v>41</v>
      </c>
      <c r="L12" s="1"/>
      <c r="M12" s="1"/>
      <c r="N12" s="1"/>
      <c r="O12" s="1"/>
      <c r="P12" s="1"/>
      <c r="Q12" s="1"/>
      <c r="R12" s="1"/>
      <c r="S12" s="1"/>
      <c r="T12" s="1"/>
      <c r="U12" s="1"/>
      <c r="W12" s="1"/>
      <c r="X12" s="1"/>
      <c r="Y12" s="1"/>
      <c r="Z12" s="1"/>
      <c r="AA12" s="1"/>
      <c r="AB12" s="1"/>
      <c r="AG12" s="1"/>
    </row>
    <row r="13" spans="1:33" x14ac:dyDescent="0.25">
      <c r="A13" s="6" t="s">
        <v>7</v>
      </c>
      <c r="B13" s="10">
        <v>296</v>
      </c>
      <c r="C13" s="10">
        <v>36</v>
      </c>
      <c r="D13" s="11">
        <v>28</v>
      </c>
      <c r="E13" s="11">
        <v>1</v>
      </c>
      <c r="F13" s="11">
        <v>4</v>
      </c>
      <c r="G13" s="11">
        <v>1</v>
      </c>
      <c r="H13" s="11">
        <v>0</v>
      </c>
      <c r="I13" s="11">
        <v>2</v>
      </c>
      <c r="J13" s="11">
        <v>0</v>
      </c>
      <c r="K13" s="14" t="s">
        <v>42</v>
      </c>
      <c r="L13" s="1"/>
      <c r="M13" s="1"/>
      <c r="N13" s="1"/>
      <c r="O13" s="1"/>
      <c r="P13" s="1"/>
      <c r="Q13" s="1"/>
      <c r="R13" s="1"/>
      <c r="S13" s="1"/>
      <c r="T13" s="1"/>
      <c r="U13" s="1"/>
      <c r="W13" s="1"/>
      <c r="X13" s="1"/>
      <c r="Y13" s="1"/>
      <c r="Z13" s="1"/>
      <c r="AA13" s="1"/>
      <c r="AB13" s="1"/>
      <c r="AG13" s="1"/>
    </row>
    <row r="14" spans="1:33" x14ac:dyDescent="0.25">
      <c r="A14" s="6" t="s">
        <v>7</v>
      </c>
      <c r="B14" s="10">
        <v>479</v>
      </c>
      <c r="C14" s="10">
        <v>44</v>
      </c>
      <c r="D14" s="10">
        <v>42</v>
      </c>
      <c r="E14" s="11">
        <v>0</v>
      </c>
      <c r="F14" s="10">
        <v>2</v>
      </c>
      <c r="G14" s="11">
        <v>0</v>
      </c>
      <c r="H14" s="11">
        <v>0</v>
      </c>
      <c r="I14" s="11">
        <v>0</v>
      </c>
      <c r="J14" s="11">
        <v>0</v>
      </c>
      <c r="K14" s="14" t="s">
        <v>43</v>
      </c>
      <c r="L14" s="1"/>
      <c r="M14" s="1"/>
      <c r="N14" s="1"/>
      <c r="O14" s="1"/>
      <c r="P14" s="1"/>
      <c r="Q14" s="1"/>
      <c r="R14" s="1"/>
      <c r="S14" s="1"/>
      <c r="T14" s="1"/>
      <c r="U14" s="1"/>
      <c r="W14" s="1"/>
      <c r="X14" s="1"/>
      <c r="Y14" s="1"/>
      <c r="Z14" s="1"/>
      <c r="AA14" s="1"/>
      <c r="AB14" s="1"/>
      <c r="AG14" s="1"/>
    </row>
    <row r="15" spans="1:33" x14ac:dyDescent="0.25">
      <c r="A15" s="6" t="s">
        <v>8</v>
      </c>
      <c r="B15" s="10">
        <v>97</v>
      </c>
      <c r="C15" s="10">
        <v>20</v>
      </c>
      <c r="D15" s="11">
        <v>10</v>
      </c>
      <c r="E15" s="11">
        <v>0</v>
      </c>
      <c r="F15" s="11">
        <v>7</v>
      </c>
      <c r="G15" s="11">
        <v>3</v>
      </c>
      <c r="H15" s="11">
        <v>0</v>
      </c>
      <c r="I15" s="11">
        <v>0</v>
      </c>
      <c r="J15" s="11">
        <v>0</v>
      </c>
      <c r="K15" s="14" t="s">
        <v>44</v>
      </c>
      <c r="L15" s="1"/>
      <c r="M15" s="1"/>
      <c r="N15" s="1"/>
      <c r="O15" s="1"/>
      <c r="P15" s="1"/>
      <c r="Q15" s="1"/>
      <c r="R15" s="1"/>
      <c r="S15" s="1"/>
      <c r="T15" s="1"/>
      <c r="U15" s="1"/>
      <c r="W15" s="1"/>
      <c r="X15" s="1"/>
      <c r="Y15" s="1"/>
      <c r="Z15" s="1"/>
      <c r="AA15" s="1"/>
      <c r="AB15" s="1"/>
      <c r="AG15" s="1"/>
    </row>
    <row r="16" spans="1:33" x14ac:dyDescent="0.25">
      <c r="A16" s="6" t="s">
        <v>9</v>
      </c>
      <c r="B16" s="10">
        <v>100</v>
      </c>
      <c r="C16" s="10">
        <v>22</v>
      </c>
      <c r="D16" s="10">
        <v>6</v>
      </c>
      <c r="E16" s="10">
        <v>1</v>
      </c>
      <c r="F16" s="10">
        <v>8</v>
      </c>
      <c r="G16" s="11">
        <v>4</v>
      </c>
      <c r="H16" s="11">
        <v>1</v>
      </c>
      <c r="I16" s="11">
        <v>1</v>
      </c>
      <c r="J16" s="11">
        <v>1</v>
      </c>
      <c r="K16" s="14" t="s">
        <v>45</v>
      </c>
      <c r="L16" s="1"/>
      <c r="M16" s="1"/>
      <c r="N16" s="1"/>
      <c r="O16" s="1"/>
      <c r="P16" s="1"/>
      <c r="Q16" s="1"/>
      <c r="R16" s="1"/>
      <c r="S16" s="1"/>
      <c r="T16" s="1"/>
      <c r="U16" s="1"/>
      <c r="W16" s="1"/>
      <c r="X16" s="1"/>
      <c r="Y16" s="1"/>
      <c r="Z16" s="1"/>
      <c r="AA16" s="1"/>
      <c r="AB16" s="1"/>
      <c r="AG16" s="1"/>
    </row>
    <row r="17" spans="1:33" x14ac:dyDescent="0.25">
      <c r="A17" s="6" t="s">
        <v>9</v>
      </c>
      <c r="B17" s="10">
        <v>361</v>
      </c>
      <c r="C17" s="10">
        <v>56</v>
      </c>
      <c r="D17" s="10">
        <v>38</v>
      </c>
      <c r="E17" s="10">
        <v>2</v>
      </c>
      <c r="F17" s="10">
        <v>8</v>
      </c>
      <c r="G17" s="11">
        <v>7</v>
      </c>
      <c r="H17" s="11">
        <v>0</v>
      </c>
      <c r="I17" s="11">
        <v>0</v>
      </c>
      <c r="J17" s="11">
        <v>1</v>
      </c>
      <c r="K17" s="14" t="s">
        <v>46</v>
      </c>
      <c r="L17" s="1"/>
      <c r="M17" s="1"/>
      <c r="N17" s="1"/>
      <c r="O17" s="1"/>
      <c r="P17" s="1"/>
      <c r="Q17" s="1"/>
      <c r="R17" s="1"/>
      <c r="S17" s="1"/>
      <c r="T17" s="1"/>
      <c r="U17" s="1"/>
      <c r="W17" s="1"/>
      <c r="X17" s="1"/>
      <c r="Y17" s="1"/>
      <c r="Z17" s="1"/>
      <c r="AA17" s="1"/>
      <c r="AB17" s="1"/>
      <c r="AG17" s="1"/>
    </row>
    <row r="18" spans="1:33" x14ac:dyDescent="0.25">
      <c r="A18" s="6" t="s">
        <v>10</v>
      </c>
      <c r="B18" s="10">
        <v>307</v>
      </c>
      <c r="C18" s="10">
        <v>58</v>
      </c>
      <c r="D18" s="10">
        <v>36</v>
      </c>
      <c r="E18" s="10">
        <v>1</v>
      </c>
      <c r="F18" s="10">
        <v>4</v>
      </c>
      <c r="G18" s="11">
        <v>14</v>
      </c>
      <c r="H18" s="11">
        <v>0</v>
      </c>
      <c r="I18" s="11">
        <v>3</v>
      </c>
      <c r="J18" s="11">
        <v>0</v>
      </c>
      <c r="K18" s="14" t="s">
        <v>47</v>
      </c>
      <c r="L18" s="1"/>
      <c r="M18" s="1"/>
      <c r="N18" s="1"/>
      <c r="O18" s="1"/>
      <c r="P18" s="1"/>
      <c r="Q18" s="1"/>
      <c r="R18" s="1"/>
      <c r="S18" s="1"/>
      <c r="T18" s="1"/>
      <c r="U18" s="1"/>
      <c r="W18" s="1"/>
      <c r="X18" s="1"/>
      <c r="Y18" s="1"/>
      <c r="Z18" s="1"/>
      <c r="AA18" s="1"/>
      <c r="AB18" s="1"/>
      <c r="AG18" s="1"/>
    </row>
    <row r="19" spans="1:33" x14ac:dyDescent="0.25">
      <c r="A19" s="6" t="s">
        <v>10</v>
      </c>
      <c r="B19" s="10">
        <v>227</v>
      </c>
      <c r="C19" s="10">
        <v>30</v>
      </c>
      <c r="D19" s="10">
        <v>12</v>
      </c>
      <c r="E19" s="10">
        <v>4</v>
      </c>
      <c r="F19" s="11">
        <v>0</v>
      </c>
      <c r="G19" s="11">
        <v>7</v>
      </c>
      <c r="H19" s="11">
        <v>0</v>
      </c>
      <c r="I19" s="11">
        <v>4</v>
      </c>
      <c r="J19" s="11">
        <v>3</v>
      </c>
      <c r="K19" s="14" t="s">
        <v>48</v>
      </c>
      <c r="L19" s="1"/>
      <c r="M19" s="1"/>
      <c r="N19" s="1"/>
      <c r="O19" s="1"/>
      <c r="P19" s="1"/>
      <c r="Q19" s="1"/>
      <c r="R19" s="1"/>
      <c r="S19" s="1"/>
      <c r="T19" s="1"/>
      <c r="U19" s="1"/>
      <c r="W19" s="1"/>
      <c r="X19" s="1"/>
      <c r="Y19" s="1"/>
      <c r="Z19" s="1"/>
      <c r="AA19" s="1"/>
      <c r="AB19" s="1"/>
      <c r="AG19" s="1"/>
    </row>
    <row r="20" spans="1:33" x14ac:dyDescent="0.25">
      <c r="A20" s="6" t="s">
        <v>10</v>
      </c>
      <c r="B20" s="10">
        <v>197</v>
      </c>
      <c r="C20" s="10">
        <v>36</v>
      </c>
      <c r="D20" s="10">
        <v>16</v>
      </c>
      <c r="E20" s="10">
        <v>3</v>
      </c>
      <c r="F20" s="10">
        <v>7</v>
      </c>
      <c r="G20" s="11">
        <v>3</v>
      </c>
      <c r="H20" s="11">
        <v>0</v>
      </c>
      <c r="I20" s="11">
        <v>5</v>
      </c>
      <c r="J20" s="11">
        <v>2</v>
      </c>
      <c r="K20" s="14" t="s">
        <v>49</v>
      </c>
      <c r="L20" s="1"/>
      <c r="M20" s="1"/>
      <c r="N20" s="1"/>
      <c r="O20" s="1"/>
      <c r="P20" s="1"/>
      <c r="Q20" s="1"/>
      <c r="R20" s="1"/>
      <c r="S20" s="1"/>
      <c r="T20" s="1"/>
      <c r="U20" s="1"/>
      <c r="W20" s="1"/>
      <c r="X20" s="1"/>
      <c r="Y20" s="1"/>
      <c r="Z20" s="1"/>
      <c r="AA20" s="1"/>
      <c r="AB20" s="1"/>
      <c r="AG20" s="1"/>
    </row>
    <row r="21" spans="1:33" x14ac:dyDescent="0.25">
      <c r="A21" s="6" t="s">
        <v>10</v>
      </c>
      <c r="B21" s="10">
        <v>985</v>
      </c>
      <c r="C21" s="10">
        <v>111</v>
      </c>
      <c r="D21" s="10">
        <v>95</v>
      </c>
      <c r="E21" s="10">
        <v>2</v>
      </c>
      <c r="F21" s="10">
        <v>14</v>
      </c>
      <c r="G21" s="11">
        <v>0</v>
      </c>
      <c r="H21" s="11">
        <v>0</v>
      </c>
      <c r="I21" s="11">
        <v>0</v>
      </c>
      <c r="J21" s="11">
        <v>0</v>
      </c>
      <c r="K21" s="14" t="s">
        <v>50</v>
      </c>
      <c r="L21" s="1"/>
      <c r="M21" s="1"/>
      <c r="N21" s="1"/>
      <c r="O21" s="1"/>
      <c r="P21" s="1"/>
      <c r="Q21" s="1"/>
      <c r="R21" s="1"/>
      <c r="S21" s="1"/>
      <c r="T21" s="1"/>
      <c r="U21" s="1"/>
      <c r="W21" s="1"/>
      <c r="X21" s="1"/>
      <c r="Y21" s="1"/>
      <c r="Z21" s="1"/>
      <c r="AA21" s="1"/>
      <c r="AB21" s="1"/>
      <c r="AG21" s="1"/>
    </row>
    <row r="22" spans="1:33" x14ac:dyDescent="0.25">
      <c r="A22" s="6" t="s">
        <v>11</v>
      </c>
      <c r="B22" s="10">
        <v>60</v>
      </c>
      <c r="C22" s="10">
        <v>35</v>
      </c>
      <c r="D22" s="10">
        <v>21</v>
      </c>
      <c r="E22" s="10">
        <v>0</v>
      </c>
      <c r="F22" s="10">
        <v>6</v>
      </c>
      <c r="G22" s="11">
        <v>2</v>
      </c>
      <c r="H22" s="11">
        <v>1</v>
      </c>
      <c r="I22" s="11">
        <v>1</v>
      </c>
      <c r="J22" s="11">
        <v>4</v>
      </c>
      <c r="K22" s="14" t="s">
        <v>51</v>
      </c>
      <c r="L22" s="1"/>
      <c r="M22" s="1"/>
      <c r="N22" s="1"/>
      <c r="O22" s="1"/>
      <c r="P22" s="1"/>
      <c r="Q22" s="1"/>
      <c r="R22" s="1"/>
      <c r="S22" s="1"/>
      <c r="T22" s="1"/>
      <c r="U22" s="1"/>
      <c r="W22" s="1"/>
      <c r="X22" s="1"/>
      <c r="Y22" s="1"/>
      <c r="Z22" s="1"/>
      <c r="AA22" s="1"/>
      <c r="AB22" s="1"/>
      <c r="AG22" s="1"/>
    </row>
    <row r="23" spans="1:33" x14ac:dyDescent="0.25">
      <c r="A23" s="6" t="s">
        <v>11</v>
      </c>
      <c r="B23" s="11">
        <v>1770</v>
      </c>
      <c r="C23" s="11">
        <v>468</v>
      </c>
      <c r="D23" s="11">
        <v>280</v>
      </c>
      <c r="E23" s="11">
        <v>48</v>
      </c>
      <c r="F23" s="11">
        <v>42</v>
      </c>
      <c r="G23" s="11">
        <v>28</v>
      </c>
      <c r="H23" s="11">
        <v>6</v>
      </c>
      <c r="I23" s="11">
        <v>50</v>
      </c>
      <c r="J23" s="11">
        <v>14</v>
      </c>
      <c r="K23" s="14" t="s">
        <v>52</v>
      </c>
      <c r="L23" s="1"/>
      <c r="M23" s="1"/>
      <c r="N23" s="1"/>
      <c r="O23" s="1"/>
      <c r="P23" s="1"/>
      <c r="Q23" s="1"/>
      <c r="R23" s="1"/>
      <c r="S23" s="1"/>
      <c r="T23" s="1"/>
      <c r="U23" s="1"/>
      <c r="W23" s="1"/>
      <c r="X23" s="1"/>
      <c r="Y23" s="1"/>
      <c r="Z23" s="1"/>
      <c r="AA23" s="1"/>
      <c r="AB23" s="1"/>
      <c r="AG23" s="1"/>
    </row>
    <row r="24" spans="1:33" x14ac:dyDescent="0.25">
      <c r="A24" s="6" t="s">
        <v>12</v>
      </c>
      <c r="B24" s="10">
        <v>99</v>
      </c>
      <c r="C24" s="10">
        <v>17</v>
      </c>
      <c r="D24" s="10">
        <v>10</v>
      </c>
      <c r="E24" s="10">
        <v>1</v>
      </c>
      <c r="F24" s="10">
        <v>1</v>
      </c>
      <c r="G24" s="11">
        <v>4</v>
      </c>
      <c r="H24" s="11">
        <v>0</v>
      </c>
      <c r="I24" s="11">
        <v>1</v>
      </c>
      <c r="J24" s="11">
        <v>0</v>
      </c>
      <c r="K24" s="14" t="s">
        <v>53</v>
      </c>
      <c r="L24" s="1"/>
      <c r="M24" s="1"/>
      <c r="N24" s="1"/>
      <c r="O24" s="1"/>
      <c r="P24" s="1"/>
      <c r="Q24" s="1"/>
      <c r="R24" s="1"/>
      <c r="S24" s="1"/>
      <c r="T24" s="1"/>
      <c r="U24" s="1"/>
      <c r="W24" s="1"/>
      <c r="X24" s="1"/>
      <c r="Y24" s="1"/>
      <c r="Z24" s="1"/>
      <c r="AA24" s="1"/>
      <c r="AB24" s="1"/>
      <c r="AG24" s="1"/>
    </row>
    <row r="25" spans="1:33" x14ac:dyDescent="0.25">
      <c r="A25" s="6" t="s">
        <v>13</v>
      </c>
      <c r="B25" s="10">
        <v>23</v>
      </c>
      <c r="C25" s="10">
        <v>10</v>
      </c>
      <c r="D25" s="10">
        <v>10</v>
      </c>
      <c r="E25" s="11">
        <v>0</v>
      </c>
      <c r="F25" s="10">
        <v>0</v>
      </c>
      <c r="G25" s="11">
        <v>0</v>
      </c>
      <c r="H25" s="11">
        <v>0</v>
      </c>
      <c r="I25" s="11">
        <v>0</v>
      </c>
      <c r="J25" s="11">
        <v>0</v>
      </c>
      <c r="K25" s="14" t="s">
        <v>54</v>
      </c>
      <c r="L25" s="1"/>
      <c r="M25" s="1"/>
      <c r="N25" s="1"/>
      <c r="O25" s="1"/>
      <c r="P25" s="1"/>
      <c r="Q25" s="1"/>
      <c r="R25" s="1"/>
      <c r="S25" s="1"/>
      <c r="T25" s="1"/>
      <c r="U25" s="1"/>
      <c r="W25" s="1"/>
      <c r="X25" s="1"/>
      <c r="Y25" s="1"/>
      <c r="Z25" s="1"/>
      <c r="AA25" s="1"/>
      <c r="AB25" s="1"/>
      <c r="AG25" s="1"/>
    </row>
    <row r="26" spans="1:33" x14ac:dyDescent="0.25">
      <c r="A26" s="6" t="s">
        <v>14</v>
      </c>
      <c r="B26" s="10">
        <v>200</v>
      </c>
      <c r="C26" s="10">
        <v>62</v>
      </c>
      <c r="D26" s="10">
        <v>38</v>
      </c>
      <c r="E26" s="10">
        <v>8</v>
      </c>
      <c r="F26" s="10">
        <v>4</v>
      </c>
      <c r="G26" s="11">
        <v>11</v>
      </c>
      <c r="H26" s="11">
        <v>0</v>
      </c>
      <c r="I26" s="11">
        <v>1</v>
      </c>
      <c r="J26" s="11">
        <v>0</v>
      </c>
      <c r="K26" s="14" t="s">
        <v>55</v>
      </c>
      <c r="L26" s="1"/>
      <c r="M26" s="1"/>
      <c r="N26" s="1"/>
      <c r="O26" s="1"/>
      <c r="P26" s="1"/>
      <c r="Q26" s="1"/>
      <c r="R26" s="1"/>
      <c r="S26" s="1"/>
      <c r="T26" s="1"/>
      <c r="U26" s="1"/>
      <c r="W26" s="1"/>
      <c r="X26" s="1"/>
      <c r="Y26" s="1"/>
      <c r="Z26" s="1"/>
      <c r="AA26" s="1"/>
      <c r="AB26" s="1"/>
      <c r="AG26" s="1"/>
    </row>
    <row r="27" spans="1:33" x14ac:dyDescent="0.25">
      <c r="A27" s="6" t="s">
        <v>15</v>
      </c>
      <c r="B27" s="11">
        <v>320</v>
      </c>
      <c r="C27" s="11">
        <v>139</v>
      </c>
      <c r="D27" s="11">
        <v>95</v>
      </c>
      <c r="E27" s="11">
        <v>2</v>
      </c>
      <c r="F27" s="11">
        <v>4</v>
      </c>
      <c r="G27" s="11">
        <v>36</v>
      </c>
      <c r="H27" s="11">
        <v>0</v>
      </c>
      <c r="I27" s="11">
        <v>1</v>
      </c>
      <c r="J27" s="11">
        <v>1</v>
      </c>
      <c r="K27" s="14" t="s">
        <v>56</v>
      </c>
      <c r="L27" s="1"/>
      <c r="M27" s="1"/>
      <c r="N27" s="1"/>
      <c r="O27" s="1"/>
      <c r="P27" s="1"/>
      <c r="Q27" s="1"/>
      <c r="R27" s="1"/>
      <c r="S27" s="1"/>
      <c r="T27" s="1"/>
      <c r="U27" s="1"/>
      <c r="W27" s="1"/>
      <c r="X27" s="1"/>
      <c r="Y27" s="1"/>
      <c r="Z27" s="1"/>
      <c r="AA27" s="1"/>
      <c r="AB27" s="1"/>
      <c r="AG27" s="1"/>
    </row>
    <row r="28" spans="1:33" x14ac:dyDescent="0.25">
      <c r="A28" s="6" t="s">
        <v>15</v>
      </c>
      <c r="B28" s="10">
        <v>236</v>
      </c>
      <c r="C28" s="10">
        <v>64</v>
      </c>
      <c r="D28" s="10">
        <v>25</v>
      </c>
      <c r="E28" s="10">
        <v>2</v>
      </c>
      <c r="F28" s="10">
        <v>18</v>
      </c>
      <c r="G28" s="11">
        <v>7</v>
      </c>
      <c r="H28" s="11">
        <v>2</v>
      </c>
      <c r="I28" s="11">
        <v>3</v>
      </c>
      <c r="J28" s="11">
        <v>7</v>
      </c>
      <c r="K28" s="14" t="s">
        <v>57</v>
      </c>
      <c r="L28" s="1"/>
      <c r="M28" s="1"/>
      <c r="N28" s="1"/>
      <c r="O28" s="1"/>
      <c r="P28" s="1"/>
      <c r="Q28" s="1"/>
      <c r="R28" s="1"/>
      <c r="S28" s="1"/>
      <c r="T28" s="1"/>
      <c r="U28" s="1"/>
      <c r="W28" s="1"/>
      <c r="X28" s="1"/>
      <c r="Y28" s="1"/>
      <c r="Z28" s="1"/>
      <c r="AA28" s="1"/>
      <c r="AB28" s="1"/>
      <c r="AG28" s="1"/>
    </row>
    <row r="29" spans="1:33" x14ac:dyDescent="0.25">
      <c r="A29" s="6" t="s">
        <v>16</v>
      </c>
      <c r="B29" s="10">
        <v>51</v>
      </c>
      <c r="C29" s="10">
        <v>11</v>
      </c>
      <c r="D29" s="10">
        <v>8</v>
      </c>
      <c r="E29" s="11">
        <v>0</v>
      </c>
      <c r="F29" s="10">
        <v>3</v>
      </c>
      <c r="G29" s="11">
        <v>0</v>
      </c>
      <c r="H29" s="11">
        <v>0</v>
      </c>
      <c r="I29" s="11">
        <v>0</v>
      </c>
      <c r="J29" s="11">
        <v>0</v>
      </c>
      <c r="K29" s="14" t="s">
        <v>58</v>
      </c>
      <c r="L29" s="1"/>
      <c r="M29" s="1"/>
      <c r="N29" s="1"/>
      <c r="O29" s="1"/>
      <c r="P29" s="1"/>
      <c r="Q29" s="1"/>
      <c r="R29" s="1"/>
      <c r="S29" s="1"/>
      <c r="T29" s="1"/>
      <c r="U29" s="1"/>
      <c r="W29" s="1"/>
      <c r="X29" s="1"/>
      <c r="Y29" s="1"/>
      <c r="Z29" s="1"/>
      <c r="AA29" s="1"/>
      <c r="AB29" s="1"/>
      <c r="AG29" s="1"/>
    </row>
    <row r="30" spans="1:33" x14ac:dyDescent="0.25">
      <c r="A30" s="6" t="s">
        <v>17</v>
      </c>
      <c r="B30" s="10">
        <v>753</v>
      </c>
      <c r="C30" s="10">
        <v>104</v>
      </c>
      <c r="D30" s="10">
        <v>57</v>
      </c>
      <c r="E30" s="10">
        <v>5</v>
      </c>
      <c r="F30" s="10">
        <v>41</v>
      </c>
      <c r="G30" s="11">
        <v>0</v>
      </c>
      <c r="H30" s="11">
        <v>1</v>
      </c>
      <c r="I30" s="11">
        <v>0</v>
      </c>
      <c r="J30" s="11">
        <v>0</v>
      </c>
      <c r="K30" s="14" t="s">
        <v>59</v>
      </c>
      <c r="L30" s="1"/>
      <c r="M30" s="1"/>
      <c r="N30" s="1"/>
      <c r="O30" s="1"/>
      <c r="P30" s="1"/>
      <c r="Q30" s="1"/>
      <c r="R30" s="1"/>
      <c r="S30" s="1"/>
      <c r="T30" s="1"/>
      <c r="U30" s="1"/>
      <c r="W30" s="1"/>
      <c r="X30" s="1"/>
      <c r="Y30" s="1"/>
      <c r="Z30" s="1"/>
      <c r="AA30" s="1"/>
      <c r="AB30" s="1"/>
      <c r="AG30" s="1"/>
    </row>
    <row r="31" spans="1:33" x14ac:dyDescent="0.25">
      <c r="A31" s="6" t="s">
        <v>18</v>
      </c>
      <c r="B31" s="10">
        <v>373</v>
      </c>
      <c r="C31" s="10">
        <v>64</v>
      </c>
      <c r="D31" s="10">
        <v>31</v>
      </c>
      <c r="E31" s="10">
        <v>9</v>
      </c>
      <c r="F31" s="10">
        <v>3</v>
      </c>
      <c r="G31" s="11">
        <v>7</v>
      </c>
      <c r="H31" s="11">
        <v>5</v>
      </c>
      <c r="I31" s="11">
        <v>4</v>
      </c>
      <c r="J31" s="11">
        <v>5</v>
      </c>
      <c r="K31" s="14" t="s">
        <v>60</v>
      </c>
      <c r="L31" s="1"/>
      <c r="M31" s="1"/>
      <c r="N31" s="1"/>
      <c r="O31" s="1"/>
      <c r="P31" s="1"/>
      <c r="Q31" s="1"/>
      <c r="R31" s="1"/>
      <c r="S31" s="1"/>
      <c r="T31" s="1"/>
      <c r="U31" s="1"/>
      <c r="W31" s="1"/>
      <c r="X31" s="1"/>
      <c r="Y31" s="1"/>
      <c r="Z31" s="1"/>
      <c r="AA31" s="1"/>
      <c r="AB31" s="1"/>
      <c r="AG31" s="1"/>
    </row>
    <row r="32" spans="1:33" x14ac:dyDescent="0.25">
      <c r="A32" s="6" t="s">
        <v>19</v>
      </c>
      <c r="B32" s="11">
        <v>69</v>
      </c>
      <c r="C32" s="10">
        <v>36</v>
      </c>
      <c r="D32" s="10">
        <v>10</v>
      </c>
      <c r="E32" s="10">
        <v>7</v>
      </c>
      <c r="F32" s="10">
        <v>1</v>
      </c>
      <c r="G32" s="11">
        <v>5</v>
      </c>
      <c r="H32" s="11">
        <v>2</v>
      </c>
      <c r="I32" s="11">
        <v>9</v>
      </c>
      <c r="J32" s="11">
        <v>2</v>
      </c>
      <c r="K32" s="14" t="s">
        <v>37</v>
      </c>
      <c r="L32" s="1"/>
      <c r="M32" s="1"/>
      <c r="N32" s="1"/>
      <c r="O32" s="1"/>
      <c r="P32" s="1"/>
      <c r="Q32" s="1"/>
      <c r="R32" s="1"/>
      <c r="S32" s="1"/>
      <c r="T32" s="1"/>
      <c r="U32" s="1"/>
      <c r="W32" s="1"/>
      <c r="X32" s="1"/>
      <c r="Y32" s="1"/>
      <c r="Z32" s="1"/>
      <c r="AA32" s="1"/>
      <c r="AB32" s="1"/>
      <c r="AG32" s="1"/>
    </row>
    <row r="33" spans="1:33" ht="18.75" customHeight="1" x14ac:dyDescent="0.25">
      <c r="A33" s="6" t="s">
        <v>20</v>
      </c>
      <c r="B33" s="10">
        <v>594</v>
      </c>
      <c r="C33" s="10">
        <v>63</v>
      </c>
      <c r="D33" s="10">
        <v>39</v>
      </c>
      <c r="E33" s="11">
        <v>0</v>
      </c>
      <c r="F33" s="10">
        <v>14</v>
      </c>
      <c r="G33" s="11">
        <v>7</v>
      </c>
      <c r="H33" s="11">
        <v>1</v>
      </c>
      <c r="I33" s="11">
        <v>2</v>
      </c>
      <c r="J33" s="11">
        <v>0</v>
      </c>
      <c r="K33" s="14" t="s">
        <v>61</v>
      </c>
      <c r="L33" s="1"/>
      <c r="M33" s="1"/>
      <c r="N33" s="1"/>
      <c r="O33" s="1"/>
      <c r="P33" s="1"/>
      <c r="Q33" s="1"/>
      <c r="R33" s="1"/>
      <c r="S33" s="1"/>
      <c r="T33" s="1"/>
      <c r="U33" s="1"/>
      <c r="W33" s="1"/>
      <c r="X33" s="1"/>
      <c r="Y33" s="1"/>
      <c r="Z33" s="1"/>
      <c r="AA33" s="1"/>
      <c r="AB33" s="1"/>
      <c r="AG33" s="1"/>
    </row>
    <row r="34" spans="1:33" x14ac:dyDescent="0.25">
      <c r="A34" s="6" t="s">
        <v>20</v>
      </c>
      <c r="B34" s="10">
        <v>191</v>
      </c>
      <c r="C34" s="10">
        <v>23</v>
      </c>
      <c r="D34" s="11">
        <v>15</v>
      </c>
      <c r="E34" s="10">
        <v>0</v>
      </c>
      <c r="F34" s="11">
        <v>4</v>
      </c>
      <c r="G34" s="11">
        <v>3</v>
      </c>
      <c r="H34" s="11">
        <v>0</v>
      </c>
      <c r="I34" s="11">
        <v>1</v>
      </c>
      <c r="J34" s="11">
        <v>0</v>
      </c>
      <c r="K34" s="14" t="s">
        <v>62</v>
      </c>
      <c r="L34" s="1"/>
      <c r="M34" s="1"/>
      <c r="N34" s="1"/>
      <c r="O34" s="1"/>
      <c r="P34" s="1"/>
      <c r="Q34" s="1"/>
      <c r="R34" s="1"/>
      <c r="S34" s="1"/>
      <c r="T34" s="1"/>
      <c r="U34" s="1"/>
      <c r="W34" s="1"/>
      <c r="X34" s="1"/>
      <c r="Y34" s="1"/>
      <c r="Z34" s="1"/>
      <c r="AA34" s="1"/>
      <c r="AB34" s="1"/>
      <c r="AG34" s="1"/>
    </row>
    <row r="35" spans="1:33" x14ac:dyDescent="0.25">
      <c r="A35" s="6" t="s">
        <v>20</v>
      </c>
      <c r="B35" s="10">
        <v>116</v>
      </c>
      <c r="C35" s="10">
        <v>9</v>
      </c>
      <c r="D35" s="10">
        <v>8</v>
      </c>
      <c r="E35" s="11">
        <v>0</v>
      </c>
      <c r="F35" s="10">
        <v>1</v>
      </c>
      <c r="G35" s="11">
        <v>0</v>
      </c>
      <c r="H35" s="11">
        <v>0</v>
      </c>
      <c r="I35" s="11">
        <v>0</v>
      </c>
      <c r="J35" s="11">
        <v>0</v>
      </c>
      <c r="K35" s="14" t="s">
        <v>63</v>
      </c>
      <c r="L35" s="1"/>
      <c r="M35" s="1"/>
      <c r="N35" s="1"/>
      <c r="O35" s="1"/>
      <c r="P35" s="1"/>
      <c r="Q35" s="1"/>
      <c r="R35" s="1"/>
      <c r="S35" s="1"/>
      <c r="T35" s="1"/>
      <c r="U35" s="1"/>
      <c r="W35" s="1"/>
      <c r="X35" s="1"/>
      <c r="Y35" s="1"/>
      <c r="Z35" s="1"/>
      <c r="AA35" s="1"/>
      <c r="AB35" s="1"/>
      <c r="AG35" s="1"/>
    </row>
    <row r="36" spans="1:33" x14ac:dyDescent="0.25">
      <c r="A36" s="6" t="s">
        <v>21</v>
      </c>
      <c r="B36" s="10">
        <v>713</v>
      </c>
      <c r="C36" s="10">
        <v>83</v>
      </c>
      <c r="D36" s="10">
        <v>63</v>
      </c>
      <c r="E36" s="10">
        <v>3</v>
      </c>
      <c r="F36" s="10">
        <v>9</v>
      </c>
      <c r="G36" s="11">
        <v>2</v>
      </c>
      <c r="H36" s="11">
        <v>0</v>
      </c>
      <c r="I36" s="11">
        <v>6</v>
      </c>
      <c r="J36" s="11">
        <v>0</v>
      </c>
      <c r="K36" s="14" t="s">
        <v>64</v>
      </c>
      <c r="L36" s="1"/>
      <c r="M36" s="1"/>
      <c r="N36" s="1"/>
      <c r="O36" s="1"/>
      <c r="P36" s="1"/>
      <c r="Q36" s="1"/>
      <c r="R36" s="1"/>
      <c r="S36" s="1"/>
      <c r="T36" s="1"/>
      <c r="U36" s="1"/>
      <c r="W36" s="1"/>
      <c r="X36" s="1"/>
      <c r="Y36" s="1"/>
      <c r="Z36" s="1"/>
      <c r="AA36" s="1"/>
      <c r="AB36" s="1"/>
      <c r="AG36" s="1"/>
    </row>
    <row r="37" spans="1:33" x14ac:dyDescent="0.25">
      <c r="A37" s="6" t="s">
        <v>22</v>
      </c>
      <c r="B37" s="10">
        <v>231</v>
      </c>
      <c r="C37" s="10">
        <v>64</v>
      </c>
      <c r="D37" s="10">
        <v>53</v>
      </c>
      <c r="E37" s="10">
        <v>2</v>
      </c>
      <c r="F37" s="10">
        <v>9</v>
      </c>
      <c r="G37" s="11">
        <v>0</v>
      </c>
      <c r="H37" s="11">
        <v>0</v>
      </c>
      <c r="I37" s="11">
        <v>0</v>
      </c>
      <c r="J37" s="11">
        <v>0</v>
      </c>
      <c r="K37" s="14" t="s">
        <v>65</v>
      </c>
      <c r="L37" s="1"/>
      <c r="M37" s="1"/>
      <c r="N37" s="1"/>
      <c r="O37" s="1"/>
      <c r="P37" s="1"/>
      <c r="Q37" s="1"/>
      <c r="R37" s="1"/>
      <c r="S37" s="1"/>
      <c r="T37" s="1"/>
      <c r="U37" s="1"/>
      <c r="W37" s="1"/>
      <c r="X37" s="1"/>
      <c r="Y37" s="1"/>
      <c r="Z37" s="1"/>
      <c r="AA37" s="1"/>
      <c r="AB37" s="1"/>
      <c r="AG37" s="1"/>
    </row>
    <row r="38" spans="1:33" x14ac:dyDescent="0.25">
      <c r="A38" s="6" t="s">
        <v>23</v>
      </c>
      <c r="B38" s="10">
        <v>384</v>
      </c>
      <c r="C38" s="10">
        <v>74</v>
      </c>
      <c r="D38" s="10">
        <v>35</v>
      </c>
      <c r="E38" s="10">
        <v>1</v>
      </c>
      <c r="F38" s="10">
        <v>5</v>
      </c>
      <c r="G38" s="11">
        <v>31</v>
      </c>
      <c r="H38" s="11">
        <v>0</v>
      </c>
      <c r="I38" s="11">
        <v>0</v>
      </c>
      <c r="J38" s="11">
        <v>2</v>
      </c>
      <c r="K38" s="14" t="s">
        <v>66</v>
      </c>
      <c r="L38" s="1"/>
      <c r="M38" s="1"/>
      <c r="N38" s="1"/>
      <c r="O38" s="1"/>
      <c r="P38" s="1"/>
      <c r="Q38" s="1"/>
      <c r="R38" s="1"/>
      <c r="S38" s="1"/>
      <c r="T38" s="1"/>
      <c r="U38" s="1"/>
      <c r="W38" s="1"/>
      <c r="X38" s="1"/>
      <c r="Y38" s="1"/>
      <c r="Z38" s="1"/>
      <c r="AA38" s="1"/>
      <c r="AB38" s="1"/>
      <c r="AG38" s="1"/>
    </row>
    <row r="39" spans="1:33" x14ac:dyDescent="0.25">
      <c r="A39" s="6" t="s">
        <v>24</v>
      </c>
      <c r="B39" s="11">
        <v>426</v>
      </c>
      <c r="C39" s="11">
        <v>82</v>
      </c>
      <c r="D39" s="11">
        <v>66</v>
      </c>
      <c r="E39" s="11">
        <v>3</v>
      </c>
      <c r="F39" s="11">
        <v>5</v>
      </c>
      <c r="G39" s="11">
        <v>1</v>
      </c>
      <c r="H39" s="11">
        <v>1</v>
      </c>
      <c r="I39" s="11">
        <v>6</v>
      </c>
      <c r="J39" s="11">
        <v>0</v>
      </c>
      <c r="K39" s="14" t="s">
        <v>37</v>
      </c>
      <c r="L39" s="1"/>
      <c r="M39" s="1"/>
      <c r="N39" s="1"/>
      <c r="O39" s="1"/>
      <c r="P39" s="1"/>
      <c r="Q39" s="1"/>
      <c r="R39" s="1"/>
      <c r="S39" s="1"/>
      <c r="T39" s="1"/>
      <c r="U39" s="1"/>
      <c r="W39" s="1"/>
      <c r="X39" s="1"/>
      <c r="Y39" s="1"/>
      <c r="Z39" s="1"/>
      <c r="AA39" s="1"/>
      <c r="AB39" s="1"/>
      <c r="AG39" s="1"/>
    </row>
    <row r="40" spans="1:33" x14ac:dyDescent="0.25">
      <c r="A40" s="6" t="s">
        <v>24</v>
      </c>
      <c r="B40" s="10">
        <v>1585</v>
      </c>
      <c r="C40" s="10">
        <v>222</v>
      </c>
      <c r="D40" s="10">
        <v>154</v>
      </c>
      <c r="E40" s="10">
        <v>13</v>
      </c>
      <c r="F40" s="10">
        <v>30</v>
      </c>
      <c r="G40" s="11">
        <v>11</v>
      </c>
      <c r="H40" s="11">
        <v>2</v>
      </c>
      <c r="I40" s="11">
        <v>10</v>
      </c>
      <c r="J40" s="11">
        <v>2</v>
      </c>
      <c r="K40" s="14" t="s">
        <v>67</v>
      </c>
      <c r="L40" s="1"/>
      <c r="M40" s="1"/>
      <c r="N40" s="1"/>
      <c r="O40" s="1"/>
      <c r="P40" s="1"/>
      <c r="Q40" s="1"/>
      <c r="R40" s="1"/>
      <c r="S40" s="1"/>
      <c r="T40" s="1"/>
      <c r="U40" s="1"/>
      <c r="W40" s="1"/>
      <c r="X40" s="1"/>
      <c r="Y40" s="1"/>
      <c r="Z40" s="1"/>
      <c r="AA40" s="1"/>
      <c r="AB40" s="1"/>
      <c r="AG40" s="1"/>
    </row>
    <row r="41" spans="1:33" x14ac:dyDescent="0.25">
      <c r="A41" s="6" t="s">
        <v>25</v>
      </c>
      <c r="B41" s="10">
        <v>310</v>
      </c>
      <c r="C41" s="10">
        <v>85</v>
      </c>
      <c r="D41" s="10">
        <v>55</v>
      </c>
      <c r="E41" s="10">
        <v>5</v>
      </c>
      <c r="F41" s="10">
        <v>5</v>
      </c>
      <c r="G41" s="11">
        <v>5</v>
      </c>
      <c r="H41" s="11">
        <v>3</v>
      </c>
      <c r="I41" s="11">
        <v>10</v>
      </c>
      <c r="J41" s="11">
        <v>2</v>
      </c>
      <c r="K41" s="14" t="s">
        <v>68</v>
      </c>
      <c r="L41" s="1"/>
      <c r="M41" s="1"/>
      <c r="N41" s="1"/>
      <c r="O41" s="1"/>
      <c r="P41" s="1"/>
      <c r="Q41" s="1"/>
      <c r="R41" s="1"/>
      <c r="S41" s="1"/>
      <c r="T41" s="1"/>
      <c r="U41" s="1"/>
      <c r="W41" s="1"/>
      <c r="X41" s="1"/>
      <c r="Y41" s="1"/>
      <c r="Z41" s="1"/>
      <c r="AA41" s="1"/>
      <c r="AB41" s="1"/>
      <c r="AG41" s="1"/>
    </row>
    <row r="42" spans="1:33" x14ac:dyDescent="0.25">
      <c r="A42" s="6"/>
      <c r="B42" s="10">
        <f>SUBTOTAL(109,Table1[n])</f>
        <v>14312</v>
      </c>
      <c r="C42" s="10">
        <f>SUBTOTAL(109,Table1[Overall 
FHM])</f>
        <v>2591</v>
      </c>
      <c r="D42" s="10">
        <f>SUBTOTAL(109,Table1[Single
CMhm])</f>
        <v>1594</v>
      </c>
      <c r="E42" s="10">
        <f>SUBTOTAL(109,Table1[Single 
CMt])</f>
        <v>160</v>
      </c>
      <c r="F42" s="10">
        <f>SUBTOTAL(109,Table1[Single
Mhf])</f>
        <v>334</v>
      </c>
      <c r="G42" s="11">
        <f>SUBTOTAL(109,Table1[CMhm +
Mhf])</f>
        <v>254</v>
      </c>
      <c r="H42" s="11">
        <f>SUBTOTAL(109,Table1[Mhf +
CMt])</f>
        <v>33</v>
      </c>
      <c r="I42" s="11">
        <f>SUBTOTAL(109,Table1[CMhm +
CMt])</f>
        <v>151</v>
      </c>
      <c r="J42" s="11">
        <f>SUBTOTAL(109,Table1[Triple])</f>
        <v>65</v>
      </c>
      <c r="K42" s="10"/>
      <c r="L42" s="1"/>
      <c r="M42" s="1"/>
      <c r="N42" s="1"/>
      <c r="O42" s="1"/>
      <c r="P42" s="1"/>
      <c r="Q42" s="1"/>
      <c r="R42" s="1"/>
      <c r="S42" s="1"/>
      <c r="T42" s="1"/>
      <c r="U42" s="1"/>
      <c r="W42" s="1"/>
      <c r="X42" s="1"/>
      <c r="Y42" s="1"/>
      <c r="Z42" s="1"/>
      <c r="AA42" s="1"/>
      <c r="AB42" s="1"/>
      <c r="AG42" s="1"/>
    </row>
    <row r="43" spans="1:33" ht="15.75" x14ac:dyDescent="0.25">
      <c r="A43" s="2"/>
      <c r="F43" s="1"/>
      <c r="G43" s="1"/>
      <c r="I43" s="1"/>
      <c r="J43" s="1"/>
      <c r="K43" s="1"/>
      <c r="L43" s="1"/>
      <c r="M43" s="1"/>
      <c r="N43" s="1"/>
      <c r="O43" s="1"/>
      <c r="P43" s="1"/>
      <c r="Q43" s="1"/>
      <c r="R43" s="1"/>
      <c r="U43" s="1"/>
      <c r="Y43" s="13"/>
    </row>
    <row r="44" spans="1:33" x14ac:dyDescent="0.25">
      <c r="F44" s="1"/>
      <c r="G44" s="1"/>
      <c r="I44" s="1"/>
      <c r="J44" s="1"/>
      <c r="K44" s="1"/>
      <c r="L44" s="1"/>
      <c r="M44" s="1"/>
      <c r="N44" s="1"/>
      <c r="O44" s="1"/>
      <c r="P44" s="1"/>
      <c r="Q44" s="1"/>
      <c r="R44" s="1"/>
      <c r="U44" s="1"/>
      <c r="Y44" s="13"/>
    </row>
  </sheetData>
  <phoneticPr fontId="5" type="noConversion"/>
  <hyperlinks>
    <hyperlink ref="K3" r:id="rId1" xr:uid="{12AFD6F0-58B7-48FF-A7BB-1959AEF1E1C7}"/>
    <hyperlink ref="K4" r:id="rId2" xr:uid="{77D63A07-5A06-4FB3-B939-38760F37FE6B}"/>
    <hyperlink ref="K5" r:id="rId3" xr:uid="{F9123EEA-1D66-41D7-A36F-7FAD5E41C82B}"/>
    <hyperlink ref="K11" r:id="rId4" xr:uid="{9865773F-906E-4B62-A533-B00EBD19284E}"/>
    <hyperlink ref="K12" r:id="rId5" xr:uid="{9C392290-867E-4CBE-8EDF-EBA7484B6F31}"/>
    <hyperlink ref="K13" r:id="rId6" xr:uid="{117D67A9-870F-4C3D-B1D4-873A53DDD8A0}"/>
    <hyperlink ref="K14" r:id="rId7" xr:uid="{914658A5-36AB-43FE-89BD-C4E9B2650CF0}"/>
    <hyperlink ref="K15" r:id="rId8" xr:uid="{E9EC858E-D669-41A7-A85D-76890EE61207}"/>
    <hyperlink ref="K16" r:id="rId9" xr:uid="{DDB52562-2B44-4444-83A2-70AA29F3B5AA}"/>
    <hyperlink ref="K17" r:id="rId10" xr:uid="{9F2E6E00-D41C-4B44-9D38-D81E76D35344}"/>
    <hyperlink ref="K18" r:id="rId11" xr:uid="{935AAC6D-FC9E-4B82-AE98-E0417844A6FA}"/>
    <hyperlink ref="K19" r:id="rId12" xr:uid="{246FC2DA-664C-41A3-8A01-A06F923235BC}"/>
    <hyperlink ref="K20" r:id="rId13" xr:uid="{22AB2D5F-86B5-4C4A-A89B-B28EA4D36235}"/>
    <hyperlink ref="K21" r:id="rId14" xr:uid="{FB0991E4-1947-4B7E-AB63-0AFB24335AA7}"/>
    <hyperlink ref="K22" r:id="rId15" xr:uid="{E613B59B-FC74-4E6A-941B-322EFF7226C0}"/>
    <hyperlink ref="K23" r:id="rId16" xr:uid="{294C58F4-4B88-431A-A9A5-58891A38B4F3}"/>
    <hyperlink ref="K24" r:id="rId17" xr:uid="{CF0336F3-BF39-429A-B1E4-1B0E6F1E71B3}"/>
    <hyperlink ref="K25" r:id="rId18" xr:uid="{3D9E5504-6702-4D8C-B439-80CF1D3462F0}"/>
    <hyperlink ref="K26" r:id="rId19" xr:uid="{06AAA72E-0FC4-4D29-8AC8-26FA050D7C52}"/>
    <hyperlink ref="K27" r:id="rId20" xr:uid="{EFC5794A-5DFC-4647-AAE5-A1F032FDF775}"/>
    <hyperlink ref="K28" r:id="rId21" xr:uid="{B27FBB8E-8BA3-4248-8BDE-3E1E237DC2A4}"/>
    <hyperlink ref="K29" r:id="rId22" xr:uid="{1A010240-519D-40C5-B600-D24270888AEA}"/>
    <hyperlink ref="K30" r:id="rId23" xr:uid="{B74B2B39-7BEC-4262-9455-EA5320518F05}"/>
    <hyperlink ref="K31" r:id="rId24" xr:uid="{160B1636-A58A-419A-9D3C-B62BE355F78F}"/>
    <hyperlink ref="K32" r:id="rId25" xr:uid="{D54B2E8E-741F-4458-A996-750AC144F25F}"/>
    <hyperlink ref="K33" r:id="rId26" xr:uid="{B983F931-6AE5-4BF7-A0E7-4169C7AAE286}"/>
    <hyperlink ref="K34" r:id="rId27" xr:uid="{2EA6EC76-5010-41E6-A53C-0940F56C6332}"/>
    <hyperlink ref="K35" r:id="rId28" xr:uid="{F354A281-95BB-44E1-A7FD-C23B1C5259BF}"/>
    <hyperlink ref="K36" r:id="rId29" xr:uid="{5E3E4D89-DDF7-4322-BD93-DE6A5F1844D6}"/>
    <hyperlink ref="K37" r:id="rId30" xr:uid="{3A57559D-D263-4B66-8BB3-B5835A2F0566}"/>
    <hyperlink ref="K38" r:id="rId31" xr:uid="{A1E0B89C-2B73-4D5B-AD70-8C71D5CD4952}"/>
    <hyperlink ref="K39" r:id="rId32" xr:uid="{D4E849B6-165B-4EA3-819E-7E5B4F1756AC}"/>
    <hyperlink ref="K40" r:id="rId33" xr:uid="{EF60ADDD-BE04-4BA0-B90C-C180C6DA7DC9}"/>
    <hyperlink ref="K41" r:id="rId34" xr:uid="{24973F19-D04D-41CE-B0C3-450524B814FB}"/>
    <hyperlink ref="K2" r:id="rId35" xr:uid="{F096F20D-7124-44D6-AD9E-066CB8D095B1}"/>
    <hyperlink ref="K6" r:id="rId36" xr:uid="{9D3D921B-EE16-486C-932D-9BDBA2775CA0}"/>
    <hyperlink ref="K7" r:id="rId37" xr:uid="{5578D542-7B8B-4902-9F87-016422CAC352}"/>
    <hyperlink ref="K8" r:id="rId38" xr:uid="{5D68796C-15F2-4C96-9CE9-2134A9060672}"/>
    <hyperlink ref="K10" r:id="rId39" xr:uid="{32B95FC5-A3DA-4C8A-9B8E-719BC2F174F9}"/>
    <hyperlink ref="K9" r:id="rId40" xr:uid="{B99764D4-B18B-435F-B027-5F4B9633C659}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201099257092</cp:lastModifiedBy>
  <dcterms:created xsi:type="dcterms:W3CDTF">2015-06-05T18:17:20Z</dcterms:created>
  <dcterms:modified xsi:type="dcterms:W3CDTF">2024-12-13T18:43:50Z</dcterms:modified>
</cp:coreProperties>
</file>