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TCampbell\Documents\Phragmites\"/>
    </mc:Choice>
  </mc:AlternateContent>
  <xr:revisionPtr revIDLastSave="0" documentId="13_ncr:1_{AC92D380-693F-4BD1-BDF1-AF79A130FF0B}" xr6:coauthVersionLast="47" xr6:coauthVersionMax="47" xr10:uidLastSave="{00000000-0000-0000-0000-000000000000}"/>
  <bookViews>
    <workbookView xWindow="-96" yWindow="-96" windowWidth="23232" windowHeight="13872" xr2:uid="{82FDAC63-83BC-4F7E-B02E-5E9BFD4A9487}"/>
  </bookViews>
  <sheets>
    <sheet name="Nitrogen" sheetId="1" r:id="rId1"/>
    <sheet name="CarbonGCRWDataSERC" sheetId="2" r:id="rId2"/>
    <sheet name="NPVPhragControl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7" i="1" l="1"/>
</calcChain>
</file>

<file path=xl/sharedStrings.xml><?xml version="1.0" encoding="utf-8"?>
<sst xmlns="http://schemas.openxmlformats.org/spreadsheetml/2006/main" count="277" uniqueCount="120">
  <si>
    <t>Sum</t>
  </si>
  <si>
    <t>Average</t>
  </si>
  <si>
    <t>Running Total</t>
  </si>
  <si>
    <t>Count</t>
  </si>
  <si>
    <t>N/acre/year</t>
  </si>
  <si>
    <t>median</t>
  </si>
  <si>
    <t>Value</t>
  </si>
  <si>
    <t>Units</t>
  </si>
  <si>
    <t>Source</t>
  </si>
  <si>
    <t>μmol</t>
  </si>
  <si>
    <t>N</t>
  </si>
  <si>
    <t>m-2</t>
  </si>
  <si>
    <t>h-1</t>
  </si>
  <si>
    <t>Hopfensperger</t>
  </si>
  <si>
    <t>et</t>
  </si>
  <si>
    <t>al.,</t>
  </si>
  <si>
    <t>Merrill</t>
  </si>
  <si>
    <t>and</t>
  </si>
  <si>
    <t>Cornwell,</t>
  </si>
  <si>
    <t>Greene,</t>
  </si>
  <si>
    <t>Boynton</t>
  </si>
  <si>
    <t>Merrill,</t>
  </si>
  <si>
    <t>Davis</t>
  </si>
  <si>
    <t>Koop-Jakobsen</t>
  </si>
  <si>
    <t>Gibllin,</t>
  </si>
  <si>
    <t>Kana</t>
  </si>
  <si>
    <t>al,1998</t>
  </si>
  <si>
    <t>Tobias</t>
  </si>
  <si>
    <t>pounds</t>
  </si>
  <si>
    <t>Biomass_Type</t>
  </si>
  <si>
    <t>Community</t>
  </si>
  <si>
    <t>Carbon_Scenario</t>
  </si>
  <si>
    <t>mean_co2e</t>
  </si>
  <si>
    <t>sd_co2e</t>
  </si>
  <si>
    <t>n</t>
  </si>
  <si>
    <t>Above-Ground Biomass</t>
  </si>
  <si>
    <t>Multiple Native Species</t>
  </si>
  <si>
    <t>25% Carbon</t>
  </si>
  <si>
    <t>33% Carbon</t>
  </si>
  <si>
    <t>50% Carbon</t>
  </si>
  <si>
    <t>Phragmites autralis</t>
  </si>
  <si>
    <t>Scirpus olneyi</t>
  </si>
  <si>
    <t>Spartina patens</t>
  </si>
  <si>
    <t>Below-Ground Biomass</t>
  </si>
  <si>
    <t>Total</t>
  </si>
  <si>
    <t>NA</t>
  </si>
  <si>
    <t>Aerial Application</t>
  </si>
  <si>
    <t>per acre</t>
  </si>
  <si>
    <t>$ per ha</t>
  </si>
  <si>
    <t>Hand Application</t>
  </si>
  <si>
    <t>1 year of control, mowing, applications</t>
  </si>
  <si>
    <t>1000-2000</t>
  </si>
  <si>
    <t>$2500-$5000</t>
  </si>
  <si>
    <t>per ha for a year of control</t>
  </si>
  <si>
    <t>Assume cost every 5 years</t>
  </si>
  <si>
    <t>difference, high value natural marsh and low value Phragmites</t>
  </si>
  <si>
    <t>Low Effort</t>
  </si>
  <si>
    <t>Control</t>
  </si>
  <si>
    <t>Cost - Benefit</t>
  </si>
  <si>
    <t>Y1</t>
  </si>
  <si>
    <t>Y2</t>
  </si>
  <si>
    <t>Y3</t>
  </si>
  <si>
    <t>Y4</t>
  </si>
  <si>
    <t>Y5</t>
  </si>
  <si>
    <t>Y6</t>
  </si>
  <si>
    <t>Y7</t>
  </si>
  <si>
    <t>Y8</t>
  </si>
  <si>
    <t>Y9</t>
  </si>
  <si>
    <t>Y10</t>
  </si>
  <si>
    <t>Y11</t>
  </si>
  <si>
    <t>Y12</t>
  </si>
  <si>
    <t>Y13</t>
  </si>
  <si>
    <t>Y14</t>
  </si>
  <si>
    <t>Y15</t>
  </si>
  <si>
    <t>Y16</t>
  </si>
  <si>
    <t>Y17</t>
  </si>
  <si>
    <t>Y18</t>
  </si>
  <si>
    <t>Y19</t>
  </si>
  <si>
    <t>Y20</t>
  </si>
  <si>
    <t>Y21</t>
  </si>
  <si>
    <t>Y22</t>
  </si>
  <si>
    <t>Y23</t>
  </si>
  <si>
    <t>Y24</t>
  </si>
  <si>
    <t>Y25</t>
  </si>
  <si>
    <t>Phragmites, no control</t>
  </si>
  <si>
    <t>Native High Marsh</t>
  </si>
  <si>
    <t>Phragmites, control low effort</t>
  </si>
  <si>
    <t>Medium Effort</t>
  </si>
  <si>
    <t>High Effort</t>
  </si>
  <si>
    <t>25 Year Net Present Value by Discount Rate</t>
  </si>
  <si>
    <t>0% Discount Rate</t>
  </si>
  <si>
    <t>2.5% Discount Rate</t>
  </si>
  <si>
    <t>7.5% Discount Rate</t>
  </si>
  <si>
    <t>Low Effort (1x Control)</t>
  </si>
  <si>
    <t>Medium Effort (3x Control)</t>
  </si>
  <si>
    <t>High Effort (5x Control)</t>
  </si>
  <si>
    <t>Geurts et al. 2020</t>
  </si>
  <si>
    <t>600-</t>
  </si>
  <si>
    <t>450 kg K ha−1 </t>
  </si>
  <si>
    <t>170 day growing season</t>
  </si>
  <si>
    <t>48 mg N m−2 d−1</t>
  </si>
  <si>
    <t>kg/ha</t>
  </si>
  <si>
    <t>Lopez et al 2016</t>
  </si>
  <si>
    <t>11.39 g N m-2</t>
  </si>
  <si>
    <t>0.1–2.9 g TN m-2 d-1</t>
  </si>
  <si>
    <t>kg TN ha yr</t>
  </si>
  <si>
    <t>umol per m2 per hour</t>
  </si>
  <si>
    <t>Results here assume 100 stems per m^2 growth density, results in manuscript present expected carbon sequestration from 200 stmes per m^2 as the high estimate</t>
  </si>
  <si>
    <t>WTWG: Recommendations of Expert Panel on Shoreline Management (7/13/2015)</t>
  </si>
  <si>
    <t>Table 25. Denitrification literature summary that was condensed to represent one value per study</t>
  </si>
  <si>
    <t>Phragmites Denitrification Rates from Literature</t>
  </si>
  <si>
    <t>kg/ha/yr</t>
  </si>
  <si>
    <t>kg per ha per year</t>
  </si>
  <si>
    <t>Average of the 3 Studies</t>
  </si>
  <si>
    <t xml:space="preserve">Low Estimate </t>
  </si>
  <si>
    <t>Median Estimate</t>
  </si>
  <si>
    <t>Used as High Estimate</t>
  </si>
  <si>
    <t>kg/ha/year</t>
  </si>
  <si>
    <t>used as the low estimate</t>
  </si>
  <si>
    <t>High Estimate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</si>
</sst>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4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color rgb="FF22222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right" wrapText="1"/>
    </xf>
    <xf numFmtId="0" fontId="1" fillId="0" borderId="0" xfId="0" applyFont="1" applyAlignment="1">
      <alignment horizontal="right" wrapText="1"/>
    </xf>
    <xf numFmtId="6" fontId="0" fillId="0" borderId="0" xfId="0" applyNumberFormat="1" applyAlignment="1">
      <alignment horizontal="right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6" fontId="2" fillId="0" borderId="0" xfId="0" applyNumberFormat="1" applyFont="1" applyAlignment="1">
      <alignment horizontal="right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horizontal="right" wrapText="1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B2D62-B3E0-4854-9713-11463AA0B1B8}">
  <dimension ref="A1:J27"/>
  <sheetViews>
    <sheetView tabSelected="1" topLeftCell="A2" workbookViewId="0">
      <selection activeCell="J5" sqref="J5"/>
    </sheetView>
  </sheetViews>
  <sheetFormatPr defaultRowHeight="14.4" x14ac:dyDescent="0.55000000000000004"/>
  <cols>
    <col min="2" max="2" width="11.20703125" bestFit="1" customWidth="1"/>
  </cols>
  <sheetData>
    <row r="1" spans="1:10" x14ac:dyDescent="0.55000000000000004">
      <c r="A1" t="s">
        <v>108</v>
      </c>
    </row>
    <row r="2" spans="1:10" x14ac:dyDescent="0.55000000000000004">
      <c r="A2" t="s">
        <v>109</v>
      </c>
    </row>
    <row r="3" spans="1:10" x14ac:dyDescent="0.55000000000000004">
      <c r="A3" t="s">
        <v>6</v>
      </c>
      <c r="B3" t="s">
        <v>7</v>
      </c>
      <c r="C3" t="s">
        <v>8</v>
      </c>
    </row>
    <row r="4" spans="1:10" x14ac:dyDescent="0.55000000000000004">
      <c r="A4">
        <v>147</v>
      </c>
      <c r="B4" t="s">
        <v>9</v>
      </c>
      <c r="C4" t="s">
        <v>10</v>
      </c>
      <c r="D4" t="s">
        <v>11</v>
      </c>
      <c r="E4" t="s">
        <v>12</v>
      </c>
      <c r="F4" t="s">
        <v>13</v>
      </c>
      <c r="G4" t="s">
        <v>14</v>
      </c>
      <c r="H4" t="s">
        <v>15</v>
      </c>
      <c r="I4">
        <v>2009</v>
      </c>
      <c r="J4" t="s">
        <v>119</v>
      </c>
    </row>
    <row r="5" spans="1:10" x14ac:dyDescent="0.55000000000000004">
      <c r="A5">
        <v>44</v>
      </c>
      <c r="B5" t="s">
        <v>9</v>
      </c>
      <c r="C5" t="s">
        <v>10</v>
      </c>
      <c r="D5" t="s">
        <v>11</v>
      </c>
      <c r="E5" t="s">
        <v>12</v>
      </c>
      <c r="F5" t="s">
        <v>16</v>
      </c>
      <c r="G5" t="s">
        <v>17</v>
      </c>
      <c r="H5" t="s">
        <v>18</v>
      </c>
      <c r="I5">
        <v>2000</v>
      </c>
    </row>
    <row r="6" spans="1:10" x14ac:dyDescent="0.55000000000000004">
      <c r="A6">
        <v>120</v>
      </c>
      <c r="B6" t="s">
        <v>9</v>
      </c>
      <c r="C6" t="s">
        <v>10</v>
      </c>
      <c r="D6" t="s">
        <v>11</v>
      </c>
      <c r="E6" t="s">
        <v>12</v>
      </c>
      <c r="F6" t="s">
        <v>19</v>
      </c>
      <c r="G6">
        <v>2005</v>
      </c>
      <c r="J6" t="s">
        <v>115</v>
      </c>
    </row>
    <row r="7" spans="1:10" x14ac:dyDescent="0.55000000000000004">
      <c r="A7">
        <v>65</v>
      </c>
      <c r="B7" t="s">
        <v>9</v>
      </c>
      <c r="C7" t="s">
        <v>10</v>
      </c>
      <c r="D7" t="s">
        <v>11</v>
      </c>
      <c r="E7" t="s">
        <v>12</v>
      </c>
      <c r="F7" t="s">
        <v>20</v>
      </c>
      <c r="G7" t="s">
        <v>14</v>
      </c>
      <c r="H7" t="s">
        <v>15</v>
      </c>
      <c r="I7">
        <v>2008</v>
      </c>
    </row>
    <row r="8" spans="1:10" x14ac:dyDescent="0.55000000000000004">
      <c r="A8">
        <v>60</v>
      </c>
      <c r="B8" t="s">
        <v>9</v>
      </c>
      <c r="C8" t="s">
        <v>10</v>
      </c>
      <c r="D8" t="s">
        <v>11</v>
      </c>
      <c r="E8" t="s">
        <v>12</v>
      </c>
      <c r="F8" t="s">
        <v>21</v>
      </c>
      <c r="G8">
        <v>1999</v>
      </c>
    </row>
    <row r="9" spans="1:10" x14ac:dyDescent="0.55000000000000004">
      <c r="A9">
        <v>420</v>
      </c>
      <c r="B9" t="s">
        <v>9</v>
      </c>
      <c r="C9" t="s">
        <v>10</v>
      </c>
      <c r="D9" t="s">
        <v>11</v>
      </c>
      <c r="E9" t="s">
        <v>12</v>
      </c>
      <c r="F9" t="s">
        <v>22</v>
      </c>
      <c r="G9" t="s">
        <v>14</v>
      </c>
      <c r="H9" t="s">
        <v>15</v>
      </c>
      <c r="I9">
        <v>2004</v>
      </c>
    </row>
    <row r="10" spans="1:10" x14ac:dyDescent="0.55000000000000004">
      <c r="A10">
        <v>19.100000000000001</v>
      </c>
      <c r="B10" t="s">
        <v>9</v>
      </c>
      <c r="C10" t="s">
        <v>10</v>
      </c>
      <c r="D10" t="s">
        <v>11</v>
      </c>
      <c r="E10" t="s">
        <v>12</v>
      </c>
      <c r="F10" t="s">
        <v>23</v>
      </c>
      <c r="G10" t="s">
        <v>17</v>
      </c>
      <c r="H10" t="s">
        <v>24</v>
      </c>
      <c r="I10">
        <v>2010</v>
      </c>
    </row>
    <row r="11" spans="1:10" x14ac:dyDescent="0.55000000000000004">
      <c r="A11">
        <v>78</v>
      </c>
      <c r="B11" t="s">
        <v>9</v>
      </c>
      <c r="C11" t="s">
        <v>10</v>
      </c>
      <c r="D11" t="s">
        <v>11</v>
      </c>
      <c r="E11" t="s">
        <v>12</v>
      </c>
      <c r="F11" t="s">
        <v>25</v>
      </c>
      <c r="G11" t="s">
        <v>14</v>
      </c>
      <c r="H11" t="s">
        <v>26</v>
      </c>
    </row>
    <row r="12" spans="1:10" x14ac:dyDescent="0.55000000000000004">
      <c r="A12">
        <v>3165</v>
      </c>
      <c r="B12" t="s">
        <v>9</v>
      </c>
      <c r="C12" t="s">
        <v>10</v>
      </c>
      <c r="D12" t="s">
        <v>11</v>
      </c>
      <c r="E12" t="s">
        <v>12</v>
      </c>
      <c r="F12" t="s">
        <v>27</v>
      </c>
      <c r="G12" t="s">
        <v>14</v>
      </c>
      <c r="H12" t="s">
        <v>15</v>
      </c>
      <c r="I12">
        <v>2001</v>
      </c>
    </row>
    <row r="13" spans="1:10" x14ac:dyDescent="0.55000000000000004">
      <c r="A13">
        <v>77.67</v>
      </c>
      <c r="B13" t="s">
        <v>9</v>
      </c>
      <c r="C13" t="s">
        <v>10</v>
      </c>
      <c r="D13" t="s">
        <v>11</v>
      </c>
      <c r="E13" t="s">
        <v>12</v>
      </c>
      <c r="F13" t="s">
        <v>5</v>
      </c>
    </row>
    <row r="14" spans="1:10" x14ac:dyDescent="0.55000000000000004">
      <c r="A14">
        <v>85.02</v>
      </c>
      <c r="B14" t="s">
        <v>28</v>
      </c>
      <c r="C14" t="s">
        <v>4</v>
      </c>
      <c r="D14" t="s">
        <v>5</v>
      </c>
      <c r="E14">
        <v>95</v>
      </c>
      <c r="F14" t="s">
        <v>117</v>
      </c>
      <c r="G14" t="s">
        <v>118</v>
      </c>
    </row>
    <row r="20" spans="1:7" x14ac:dyDescent="0.55000000000000004">
      <c r="A20" s="14" t="s">
        <v>110</v>
      </c>
      <c r="B20" s="1"/>
      <c r="C20" s="1"/>
      <c r="D20" s="1"/>
      <c r="E20" s="1"/>
      <c r="F20" s="1"/>
      <c r="G20" s="1"/>
    </row>
    <row r="21" spans="1:7" ht="28.8" x14ac:dyDescent="0.55000000000000004">
      <c r="A21" s="6" t="s">
        <v>96</v>
      </c>
      <c r="B21" s="1" t="s">
        <v>97</v>
      </c>
      <c r="C21" s="1" t="s">
        <v>98</v>
      </c>
      <c r="D21" s="1"/>
      <c r="E21" s="1"/>
      <c r="F21" s="1"/>
      <c r="G21" s="9" t="s">
        <v>99</v>
      </c>
    </row>
    <row r="22" spans="1:7" ht="28.8" x14ac:dyDescent="0.55000000000000004">
      <c r="A22" s="1"/>
      <c r="B22" s="10" t="s">
        <v>100</v>
      </c>
      <c r="C22" s="1"/>
      <c r="D22" s="3">
        <v>81.599999999999994</v>
      </c>
      <c r="E22" s="1" t="s">
        <v>111</v>
      </c>
      <c r="F22" s="1" t="s">
        <v>114</v>
      </c>
      <c r="G22" s="1"/>
    </row>
    <row r="23" spans="1:7" ht="43.2" x14ac:dyDescent="0.55000000000000004">
      <c r="A23" s="6" t="s">
        <v>102</v>
      </c>
      <c r="B23" s="1" t="s">
        <v>103</v>
      </c>
      <c r="C23" s="3">
        <v>113.9</v>
      </c>
      <c r="D23" s="1" t="s">
        <v>101</v>
      </c>
      <c r="E23" s="1" t="s">
        <v>104</v>
      </c>
      <c r="F23" s="1"/>
      <c r="G23" s="1"/>
    </row>
    <row r="24" spans="1:7" x14ac:dyDescent="0.55000000000000004">
      <c r="A24" s="1"/>
      <c r="B24" s="1"/>
      <c r="C24" s="3">
        <v>46.113360319999998</v>
      </c>
      <c r="D24" s="1"/>
      <c r="E24" s="3">
        <v>170</v>
      </c>
      <c r="F24" s="3">
        <v>4930</v>
      </c>
      <c r="G24" s="9" t="s">
        <v>105</v>
      </c>
    </row>
    <row r="25" spans="1:7" x14ac:dyDescent="0.55000000000000004">
      <c r="A25" s="1"/>
      <c r="B25" s="7">
        <v>179</v>
      </c>
      <c r="C25" s="11" t="s">
        <v>106</v>
      </c>
      <c r="D25" s="1"/>
      <c r="E25" s="1"/>
      <c r="F25" s="1"/>
      <c r="G25" s="1"/>
    </row>
    <row r="26" spans="1:7" ht="42" x14ac:dyDescent="0.55000000000000004">
      <c r="A26" s="1"/>
      <c r="B26" s="3">
        <v>1.7899999999999999E-4</v>
      </c>
      <c r="C26" s="3">
        <v>10.833652799999999</v>
      </c>
      <c r="D26" s="3">
        <v>108.336528</v>
      </c>
      <c r="E26" s="6" t="s">
        <v>112</v>
      </c>
      <c r="F26" s="1" t="s">
        <v>115</v>
      </c>
      <c r="G26" s="1"/>
    </row>
    <row r="27" spans="1:7" ht="43.2" x14ac:dyDescent="0.55000000000000004">
      <c r="A27" s="1" t="s">
        <v>113</v>
      </c>
      <c r="B27" s="1">
        <f>AVERAGE(D26,E24,D22)</f>
        <v>119.97884266666665</v>
      </c>
      <c r="C27" s="1" t="s">
        <v>116</v>
      </c>
      <c r="D27" s="1"/>
      <c r="E27" s="1"/>
      <c r="F27" s="1"/>
      <c r="G2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89EBC-5125-4016-B9E4-E4ABE398747B}">
  <dimension ref="A1:G37"/>
  <sheetViews>
    <sheetView workbookViewId="0">
      <selection activeCell="G6" sqref="G6"/>
    </sheetView>
  </sheetViews>
  <sheetFormatPr defaultRowHeight="14.4" x14ac:dyDescent="0.55000000000000004"/>
  <sheetData>
    <row r="1" spans="1:7" ht="25.5" x14ac:dyDescent="0.55000000000000004">
      <c r="A1" s="2" t="s">
        <v>29</v>
      </c>
      <c r="B1" s="2" t="s">
        <v>30</v>
      </c>
      <c r="C1" s="2" t="s">
        <v>31</v>
      </c>
      <c r="D1" s="2" t="s">
        <v>32</v>
      </c>
      <c r="E1" s="2" t="s">
        <v>33</v>
      </c>
      <c r="F1" s="2" t="s">
        <v>34</v>
      </c>
    </row>
    <row r="2" spans="1:7" ht="37.799999999999997" x14ac:dyDescent="0.55000000000000004">
      <c r="A2" s="2" t="s">
        <v>35</v>
      </c>
      <c r="B2" s="2" t="s">
        <v>36</v>
      </c>
      <c r="C2" s="2" t="s">
        <v>37</v>
      </c>
      <c r="D2" s="4">
        <v>2.4</v>
      </c>
      <c r="E2" s="4">
        <v>0.97</v>
      </c>
      <c r="F2" s="4">
        <v>190</v>
      </c>
    </row>
    <row r="3" spans="1:7" ht="37.799999999999997" x14ac:dyDescent="0.55000000000000004">
      <c r="A3" s="2" t="s">
        <v>35</v>
      </c>
      <c r="B3" s="2" t="s">
        <v>36</v>
      </c>
      <c r="C3" s="2" t="s">
        <v>38</v>
      </c>
      <c r="D3" s="4">
        <v>3.16</v>
      </c>
      <c r="E3" s="4">
        <v>1.28</v>
      </c>
      <c r="F3" s="4">
        <v>190</v>
      </c>
    </row>
    <row r="4" spans="1:7" ht="37.799999999999997" x14ac:dyDescent="0.55000000000000004">
      <c r="A4" s="2" t="s">
        <v>35</v>
      </c>
      <c r="B4" s="2" t="s">
        <v>36</v>
      </c>
      <c r="C4" s="2" t="s">
        <v>39</v>
      </c>
      <c r="D4" s="4">
        <v>4.79</v>
      </c>
      <c r="E4" s="4">
        <v>1.94</v>
      </c>
      <c r="F4" s="4">
        <v>190</v>
      </c>
    </row>
    <row r="5" spans="1:7" ht="37.799999999999997" x14ac:dyDescent="0.55000000000000004">
      <c r="A5" s="12" t="s">
        <v>35</v>
      </c>
      <c r="B5" s="12" t="s">
        <v>40</v>
      </c>
      <c r="C5" s="12" t="s">
        <v>37</v>
      </c>
      <c r="D5" s="13">
        <v>4.8</v>
      </c>
      <c r="E5" s="13">
        <v>1.65</v>
      </c>
      <c r="F5" s="13">
        <v>38</v>
      </c>
      <c r="G5" t="s">
        <v>107</v>
      </c>
    </row>
    <row r="6" spans="1:7" ht="37.799999999999997" x14ac:dyDescent="0.55000000000000004">
      <c r="A6" s="12" t="s">
        <v>35</v>
      </c>
      <c r="B6" s="12" t="s">
        <v>40</v>
      </c>
      <c r="C6" s="12" t="s">
        <v>38</v>
      </c>
      <c r="D6" s="13">
        <v>6.33</v>
      </c>
      <c r="E6" s="13">
        <v>2.1800000000000002</v>
      </c>
      <c r="F6" s="13">
        <v>38</v>
      </c>
    </row>
    <row r="7" spans="1:7" ht="37.799999999999997" x14ac:dyDescent="0.55000000000000004">
      <c r="A7" s="12" t="s">
        <v>35</v>
      </c>
      <c r="B7" s="12" t="s">
        <v>40</v>
      </c>
      <c r="C7" s="12" t="s">
        <v>39</v>
      </c>
      <c r="D7" s="13">
        <v>9.59</v>
      </c>
      <c r="E7" s="13">
        <v>3.3</v>
      </c>
      <c r="F7" s="13">
        <v>38</v>
      </c>
    </row>
    <row r="8" spans="1:7" ht="37.799999999999997" x14ac:dyDescent="0.55000000000000004">
      <c r="A8" s="2" t="s">
        <v>35</v>
      </c>
      <c r="B8" s="2" t="s">
        <v>41</v>
      </c>
      <c r="C8" s="2" t="s">
        <v>37</v>
      </c>
      <c r="D8" s="4">
        <v>1.84</v>
      </c>
      <c r="E8" s="4">
        <v>1.27</v>
      </c>
      <c r="F8" s="4">
        <v>157</v>
      </c>
    </row>
    <row r="9" spans="1:7" ht="37.799999999999997" x14ac:dyDescent="0.55000000000000004">
      <c r="A9" s="2" t="s">
        <v>35</v>
      </c>
      <c r="B9" s="2" t="s">
        <v>41</v>
      </c>
      <c r="C9" s="2" t="s">
        <v>38</v>
      </c>
      <c r="D9" s="4">
        <v>2.4300000000000002</v>
      </c>
      <c r="E9" s="4">
        <v>1.68</v>
      </c>
      <c r="F9" s="4">
        <v>157</v>
      </c>
    </row>
    <row r="10" spans="1:7" ht="37.799999999999997" x14ac:dyDescent="0.55000000000000004">
      <c r="A10" s="2" t="s">
        <v>35</v>
      </c>
      <c r="B10" s="2" t="s">
        <v>41</v>
      </c>
      <c r="C10" s="2" t="s">
        <v>39</v>
      </c>
      <c r="D10" s="4">
        <v>3.68</v>
      </c>
      <c r="E10" s="4">
        <v>2.54</v>
      </c>
      <c r="F10" s="4">
        <v>157</v>
      </c>
    </row>
    <row r="11" spans="1:7" ht="37.799999999999997" x14ac:dyDescent="0.55000000000000004">
      <c r="A11" s="2" t="s">
        <v>35</v>
      </c>
      <c r="B11" s="2" t="s">
        <v>42</v>
      </c>
      <c r="C11" s="2" t="s">
        <v>37</v>
      </c>
      <c r="D11" s="4">
        <v>2.95</v>
      </c>
      <c r="E11" s="4">
        <v>1.38</v>
      </c>
      <c r="F11" s="4">
        <v>185</v>
      </c>
    </row>
    <row r="12" spans="1:7" ht="37.799999999999997" x14ac:dyDescent="0.55000000000000004">
      <c r="A12" s="2" t="s">
        <v>35</v>
      </c>
      <c r="B12" s="2" t="s">
        <v>42</v>
      </c>
      <c r="C12" s="2" t="s">
        <v>38</v>
      </c>
      <c r="D12" s="4">
        <v>3.89</v>
      </c>
      <c r="E12" s="4">
        <v>1.83</v>
      </c>
      <c r="F12" s="4">
        <v>185</v>
      </c>
    </row>
    <row r="13" spans="1:7" ht="37.799999999999997" x14ac:dyDescent="0.55000000000000004">
      <c r="A13" s="2" t="s">
        <v>35</v>
      </c>
      <c r="B13" s="2" t="s">
        <v>42</v>
      </c>
      <c r="C13" s="2" t="s">
        <v>39</v>
      </c>
      <c r="D13" s="4">
        <v>5.89</v>
      </c>
      <c r="E13" s="4">
        <v>2.77</v>
      </c>
      <c r="F13" s="4">
        <v>185</v>
      </c>
    </row>
    <row r="14" spans="1:7" ht="37.799999999999997" x14ac:dyDescent="0.55000000000000004">
      <c r="A14" s="2" t="s">
        <v>43</v>
      </c>
      <c r="B14" s="2" t="s">
        <v>36</v>
      </c>
      <c r="C14" s="2" t="s">
        <v>37</v>
      </c>
      <c r="D14" s="4">
        <v>1.36</v>
      </c>
      <c r="E14" s="4">
        <v>0.84</v>
      </c>
      <c r="F14" s="4">
        <v>473</v>
      </c>
    </row>
    <row r="15" spans="1:7" ht="37.799999999999997" x14ac:dyDescent="0.55000000000000004">
      <c r="A15" s="2" t="s">
        <v>43</v>
      </c>
      <c r="B15" s="2" t="s">
        <v>36</v>
      </c>
      <c r="C15" s="2" t="s">
        <v>38</v>
      </c>
      <c r="D15" s="4">
        <v>1.79</v>
      </c>
      <c r="E15" s="4">
        <v>1.1000000000000001</v>
      </c>
      <c r="F15" s="4">
        <v>473</v>
      </c>
    </row>
    <row r="16" spans="1:7" ht="37.799999999999997" x14ac:dyDescent="0.55000000000000004">
      <c r="A16" s="2" t="s">
        <v>43</v>
      </c>
      <c r="B16" s="2" t="s">
        <v>36</v>
      </c>
      <c r="C16" s="2" t="s">
        <v>39</v>
      </c>
      <c r="D16" s="4">
        <v>2.71</v>
      </c>
      <c r="E16" s="4">
        <v>1.67</v>
      </c>
      <c r="F16" s="4">
        <v>473</v>
      </c>
    </row>
    <row r="17" spans="1:6" ht="37.799999999999997" x14ac:dyDescent="0.55000000000000004">
      <c r="A17" s="12" t="s">
        <v>43</v>
      </c>
      <c r="B17" s="12" t="s">
        <v>40</v>
      </c>
      <c r="C17" s="12" t="s">
        <v>37</v>
      </c>
      <c r="D17" s="13">
        <v>0.94</v>
      </c>
      <c r="E17" s="13">
        <v>0.68</v>
      </c>
      <c r="F17" s="13">
        <v>96</v>
      </c>
    </row>
    <row r="18" spans="1:6" ht="37.799999999999997" x14ac:dyDescent="0.55000000000000004">
      <c r="A18" s="12" t="s">
        <v>43</v>
      </c>
      <c r="B18" s="12" t="s">
        <v>40</v>
      </c>
      <c r="C18" s="12" t="s">
        <v>38</v>
      </c>
      <c r="D18" s="13">
        <v>1.24</v>
      </c>
      <c r="E18" s="13">
        <v>0.9</v>
      </c>
      <c r="F18" s="13">
        <v>96</v>
      </c>
    </row>
    <row r="19" spans="1:6" ht="37.799999999999997" x14ac:dyDescent="0.55000000000000004">
      <c r="A19" s="12" t="s">
        <v>43</v>
      </c>
      <c r="B19" s="12" t="s">
        <v>40</v>
      </c>
      <c r="C19" s="12" t="s">
        <v>39</v>
      </c>
      <c r="D19" s="13">
        <v>1.88</v>
      </c>
      <c r="E19" s="13">
        <v>1.36</v>
      </c>
      <c r="F19" s="13">
        <v>96</v>
      </c>
    </row>
    <row r="20" spans="1:6" ht="37.799999999999997" x14ac:dyDescent="0.55000000000000004">
      <c r="A20" s="2" t="s">
        <v>43</v>
      </c>
      <c r="B20" s="2" t="s">
        <v>41</v>
      </c>
      <c r="C20" s="2" t="s">
        <v>37</v>
      </c>
      <c r="D20" s="4">
        <v>1.04</v>
      </c>
      <c r="E20" s="4">
        <v>0.79</v>
      </c>
      <c r="F20" s="4">
        <v>419</v>
      </c>
    </row>
    <row r="21" spans="1:6" ht="37.799999999999997" x14ac:dyDescent="0.55000000000000004">
      <c r="A21" s="2" t="s">
        <v>43</v>
      </c>
      <c r="B21" s="2" t="s">
        <v>41</v>
      </c>
      <c r="C21" s="2" t="s">
        <v>38</v>
      </c>
      <c r="D21" s="4">
        <v>1.37</v>
      </c>
      <c r="E21" s="4">
        <v>1.05</v>
      </c>
      <c r="F21" s="4">
        <v>419</v>
      </c>
    </row>
    <row r="22" spans="1:6" ht="37.799999999999997" x14ac:dyDescent="0.55000000000000004">
      <c r="A22" s="2" t="s">
        <v>43</v>
      </c>
      <c r="B22" s="2" t="s">
        <v>41</v>
      </c>
      <c r="C22" s="2" t="s">
        <v>39</v>
      </c>
      <c r="D22" s="4">
        <v>2.08</v>
      </c>
      <c r="E22" s="4">
        <v>1.58</v>
      </c>
      <c r="F22" s="4">
        <v>419</v>
      </c>
    </row>
    <row r="23" spans="1:6" ht="37.799999999999997" x14ac:dyDescent="0.55000000000000004">
      <c r="A23" s="2" t="s">
        <v>43</v>
      </c>
      <c r="B23" s="2" t="s">
        <v>42</v>
      </c>
      <c r="C23" s="2" t="s">
        <v>37</v>
      </c>
      <c r="D23" s="4">
        <v>0.88</v>
      </c>
      <c r="E23" s="4">
        <v>0.72</v>
      </c>
      <c r="F23" s="4">
        <v>420</v>
      </c>
    </row>
    <row r="24" spans="1:6" ht="37.799999999999997" x14ac:dyDescent="0.55000000000000004">
      <c r="A24" s="2" t="s">
        <v>43</v>
      </c>
      <c r="B24" s="2" t="s">
        <v>42</v>
      </c>
      <c r="C24" s="2" t="s">
        <v>38</v>
      </c>
      <c r="D24" s="4">
        <v>1.1599999999999999</v>
      </c>
      <c r="E24" s="4">
        <v>0.95</v>
      </c>
      <c r="F24" s="4">
        <v>420</v>
      </c>
    </row>
    <row r="25" spans="1:6" ht="37.799999999999997" x14ac:dyDescent="0.55000000000000004">
      <c r="A25" s="2" t="s">
        <v>43</v>
      </c>
      <c r="B25" s="2" t="s">
        <v>42</v>
      </c>
      <c r="C25" s="2" t="s">
        <v>39</v>
      </c>
      <c r="D25" s="4">
        <v>1.75</v>
      </c>
      <c r="E25" s="4">
        <v>1.44</v>
      </c>
      <c r="F25" s="4">
        <v>420</v>
      </c>
    </row>
    <row r="26" spans="1:6" ht="37.799999999999997" x14ac:dyDescent="0.55000000000000004">
      <c r="A26" s="2" t="s">
        <v>44</v>
      </c>
      <c r="B26" s="2" t="s">
        <v>36</v>
      </c>
      <c r="C26" s="2" t="s">
        <v>37</v>
      </c>
      <c r="D26" s="4">
        <v>3.76</v>
      </c>
      <c r="E26" s="4">
        <v>1.81</v>
      </c>
      <c r="F26" s="2" t="s">
        <v>45</v>
      </c>
    </row>
    <row r="27" spans="1:6" ht="37.799999999999997" x14ac:dyDescent="0.55000000000000004">
      <c r="A27" s="2" t="s">
        <v>44</v>
      </c>
      <c r="B27" s="2" t="s">
        <v>36</v>
      </c>
      <c r="C27" s="2" t="s">
        <v>38</v>
      </c>
      <c r="D27" s="4">
        <v>4.95</v>
      </c>
      <c r="E27" s="4">
        <v>2.38</v>
      </c>
      <c r="F27" s="2" t="s">
        <v>45</v>
      </c>
    </row>
    <row r="28" spans="1:6" ht="37.799999999999997" x14ac:dyDescent="0.55000000000000004">
      <c r="A28" s="2" t="s">
        <v>44</v>
      </c>
      <c r="B28" s="2" t="s">
        <v>36</v>
      </c>
      <c r="C28" s="2" t="s">
        <v>39</v>
      </c>
      <c r="D28" s="4">
        <v>7.5</v>
      </c>
      <c r="E28" s="4">
        <v>3.61</v>
      </c>
      <c r="F28" s="2" t="s">
        <v>45</v>
      </c>
    </row>
    <row r="29" spans="1:6" ht="25.5" x14ac:dyDescent="0.55000000000000004">
      <c r="A29" s="2" t="s">
        <v>44</v>
      </c>
      <c r="B29" s="2" t="s">
        <v>40</v>
      </c>
      <c r="C29" s="2" t="s">
        <v>37</v>
      </c>
      <c r="D29" s="4">
        <v>5.74</v>
      </c>
      <c r="E29" s="4">
        <v>2.33</v>
      </c>
      <c r="F29" s="2" t="s">
        <v>45</v>
      </c>
    </row>
    <row r="30" spans="1:6" ht="25.5" x14ac:dyDescent="0.55000000000000004">
      <c r="A30" s="2" t="s">
        <v>44</v>
      </c>
      <c r="B30" s="2" t="s">
        <v>40</v>
      </c>
      <c r="C30" s="2" t="s">
        <v>38</v>
      </c>
      <c r="D30" s="4">
        <v>7.57</v>
      </c>
      <c r="E30" s="4">
        <v>3.08</v>
      </c>
      <c r="F30" s="2" t="s">
        <v>45</v>
      </c>
    </row>
    <row r="31" spans="1:6" ht="25.5" x14ac:dyDescent="0.55000000000000004">
      <c r="A31" s="2" t="s">
        <v>44</v>
      </c>
      <c r="B31" s="2" t="s">
        <v>40</v>
      </c>
      <c r="C31" s="2" t="s">
        <v>39</v>
      </c>
      <c r="D31" s="4">
        <v>11.47</v>
      </c>
      <c r="E31" s="4">
        <v>4.66</v>
      </c>
      <c r="F31" s="2" t="s">
        <v>45</v>
      </c>
    </row>
    <row r="32" spans="1:6" ht="25.5" x14ac:dyDescent="0.55000000000000004">
      <c r="A32" s="2" t="s">
        <v>44</v>
      </c>
      <c r="B32" s="2" t="s">
        <v>41</v>
      </c>
      <c r="C32" s="2" t="s">
        <v>37</v>
      </c>
      <c r="D32" s="4">
        <v>2.88</v>
      </c>
      <c r="E32" s="4">
        <v>2.06</v>
      </c>
      <c r="F32" s="2" t="s">
        <v>45</v>
      </c>
    </row>
    <row r="33" spans="1:6" ht="25.5" x14ac:dyDescent="0.55000000000000004">
      <c r="A33" s="2" t="s">
        <v>44</v>
      </c>
      <c r="B33" s="2" t="s">
        <v>41</v>
      </c>
      <c r="C33" s="2" t="s">
        <v>38</v>
      </c>
      <c r="D33" s="4">
        <v>3.8</v>
      </c>
      <c r="E33" s="4">
        <v>2.73</v>
      </c>
      <c r="F33" s="2" t="s">
        <v>45</v>
      </c>
    </row>
    <row r="34" spans="1:6" ht="25.5" x14ac:dyDescent="0.55000000000000004">
      <c r="A34" s="2" t="s">
        <v>44</v>
      </c>
      <c r="B34" s="2" t="s">
        <v>41</v>
      </c>
      <c r="C34" s="2" t="s">
        <v>39</v>
      </c>
      <c r="D34" s="4">
        <v>5.76</v>
      </c>
      <c r="E34" s="4">
        <v>4.12</v>
      </c>
      <c r="F34" s="2" t="s">
        <v>45</v>
      </c>
    </row>
    <row r="35" spans="1:6" ht="25.5" x14ac:dyDescent="0.55000000000000004">
      <c r="A35" s="2" t="s">
        <v>44</v>
      </c>
      <c r="B35" s="2" t="s">
        <v>42</v>
      </c>
      <c r="C35" s="2" t="s">
        <v>37</v>
      </c>
      <c r="D35" s="4">
        <v>3.83</v>
      </c>
      <c r="E35" s="4">
        <v>2.1</v>
      </c>
      <c r="F35" s="2" t="s">
        <v>45</v>
      </c>
    </row>
    <row r="36" spans="1:6" ht="25.5" x14ac:dyDescent="0.55000000000000004">
      <c r="A36" s="2" t="s">
        <v>44</v>
      </c>
      <c r="B36" s="2" t="s">
        <v>42</v>
      </c>
      <c r="C36" s="2" t="s">
        <v>38</v>
      </c>
      <c r="D36" s="4">
        <v>5.05</v>
      </c>
      <c r="E36" s="4">
        <v>2.78</v>
      </c>
      <c r="F36" s="2" t="s">
        <v>45</v>
      </c>
    </row>
    <row r="37" spans="1:6" ht="25.5" x14ac:dyDescent="0.55000000000000004">
      <c r="A37" s="2" t="s">
        <v>44</v>
      </c>
      <c r="B37" s="2" t="s">
        <v>42</v>
      </c>
      <c r="C37" s="2" t="s">
        <v>39</v>
      </c>
      <c r="D37" s="4">
        <v>7.64</v>
      </c>
      <c r="E37" s="4">
        <v>4.21</v>
      </c>
      <c r="F37" s="2" t="s">
        <v>45</v>
      </c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EE57D-BD31-4602-B20F-78FBA71F9F64}">
  <dimension ref="A1:AA1001"/>
  <sheetViews>
    <sheetView workbookViewId="0">
      <selection activeCell="B6" sqref="B6"/>
    </sheetView>
  </sheetViews>
  <sheetFormatPr defaultRowHeight="14.4" x14ac:dyDescent="0.55000000000000004"/>
  <cols>
    <col min="1" max="1" width="26.89453125" customWidth="1"/>
  </cols>
  <sheetData>
    <row r="1" spans="1:27" x14ac:dyDescent="0.5500000000000000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x14ac:dyDescent="0.5500000000000000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43.2" x14ac:dyDescent="0.55000000000000004">
      <c r="A3" s="1" t="s">
        <v>46</v>
      </c>
      <c r="B3" s="1"/>
      <c r="C3" s="5">
        <v>150</v>
      </c>
      <c r="D3" s="1" t="s">
        <v>47</v>
      </c>
      <c r="E3" s="5">
        <v>371</v>
      </c>
      <c r="F3" s="6" t="s">
        <v>48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43.2" x14ac:dyDescent="0.55000000000000004">
      <c r="A4" s="1" t="s">
        <v>49</v>
      </c>
      <c r="B4" s="1"/>
      <c r="C4" s="5">
        <v>500</v>
      </c>
      <c r="D4" s="1" t="s">
        <v>47</v>
      </c>
      <c r="E4" s="5">
        <v>1236</v>
      </c>
      <c r="F4" s="6" t="s">
        <v>48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x14ac:dyDescent="0.5500000000000000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72" x14ac:dyDescent="0.55000000000000004">
      <c r="A6" s="1" t="s">
        <v>50</v>
      </c>
      <c r="B6" s="1"/>
      <c r="C6" s="1" t="s">
        <v>51</v>
      </c>
      <c r="D6" s="1"/>
      <c r="E6" s="6" t="s">
        <v>52</v>
      </c>
      <c r="F6" s="6" t="s">
        <v>53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43.2" x14ac:dyDescent="0.55000000000000004">
      <c r="A7" s="1" t="s">
        <v>54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x14ac:dyDescent="0.55000000000000004">
      <c r="A8" s="1"/>
      <c r="B8" s="1"/>
      <c r="C8" s="1"/>
      <c r="D8" s="1"/>
      <c r="E8" s="1"/>
      <c r="F8" s="5">
        <v>761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24.8" x14ac:dyDescent="0.55000000000000004">
      <c r="A9" s="1"/>
      <c r="B9" s="1"/>
      <c r="C9" s="1"/>
      <c r="D9" s="1"/>
      <c r="E9" s="6" t="s">
        <v>55</v>
      </c>
      <c r="F9" s="5">
        <v>2287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x14ac:dyDescent="0.5500000000000000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28.2" x14ac:dyDescent="0.55000000000000004">
      <c r="A11" s="6" t="s">
        <v>56</v>
      </c>
      <c r="B11" s="1"/>
      <c r="C11" s="6" t="s">
        <v>57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28.2" x14ac:dyDescent="0.55000000000000004">
      <c r="A12" s="6" t="s">
        <v>58</v>
      </c>
      <c r="B12" s="1"/>
      <c r="C12" s="6" t="s">
        <v>59</v>
      </c>
      <c r="D12" s="6" t="s">
        <v>60</v>
      </c>
      <c r="E12" s="6" t="s">
        <v>61</v>
      </c>
      <c r="F12" s="6" t="s">
        <v>62</v>
      </c>
      <c r="G12" s="6" t="s">
        <v>63</v>
      </c>
      <c r="H12" s="6" t="s">
        <v>64</v>
      </c>
      <c r="I12" s="6" t="s">
        <v>65</v>
      </c>
      <c r="J12" s="6" t="s">
        <v>66</v>
      </c>
      <c r="K12" s="6" t="s">
        <v>67</v>
      </c>
      <c r="L12" s="6" t="s">
        <v>68</v>
      </c>
      <c r="M12" s="6" t="s">
        <v>69</v>
      </c>
      <c r="N12" s="6" t="s">
        <v>70</v>
      </c>
      <c r="O12" s="6" t="s">
        <v>71</v>
      </c>
      <c r="P12" s="6" t="s">
        <v>72</v>
      </c>
      <c r="Q12" s="6" t="s">
        <v>73</v>
      </c>
      <c r="R12" s="6" t="s">
        <v>74</v>
      </c>
      <c r="S12" s="6" t="s">
        <v>75</v>
      </c>
      <c r="T12" s="6" t="s">
        <v>76</v>
      </c>
      <c r="U12" s="6" t="s">
        <v>77</v>
      </c>
      <c r="V12" s="6" t="s">
        <v>78</v>
      </c>
      <c r="W12" s="6" t="s">
        <v>79</v>
      </c>
      <c r="X12" s="6" t="s">
        <v>80</v>
      </c>
      <c r="Y12" s="6" t="s">
        <v>81</v>
      </c>
      <c r="Z12" s="6" t="s">
        <v>82</v>
      </c>
      <c r="AA12" s="6" t="s">
        <v>83</v>
      </c>
    </row>
    <row r="13" spans="1:27" ht="42" x14ac:dyDescent="0.55000000000000004">
      <c r="A13" s="6" t="s">
        <v>84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42" x14ac:dyDescent="0.55000000000000004">
      <c r="A14" s="6" t="s">
        <v>85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55.8" x14ac:dyDescent="0.55000000000000004">
      <c r="A15" s="6" t="s">
        <v>86</v>
      </c>
      <c r="B15" s="1"/>
      <c r="C15" s="7">
        <v>-3000</v>
      </c>
      <c r="D15" s="7">
        <v>761</v>
      </c>
      <c r="E15" s="7">
        <v>761</v>
      </c>
      <c r="F15" s="7">
        <v>761</v>
      </c>
      <c r="G15" s="7">
        <v>761</v>
      </c>
      <c r="H15" s="7">
        <v>761</v>
      </c>
      <c r="I15" s="7">
        <v>761</v>
      </c>
      <c r="J15" s="7">
        <v>761</v>
      </c>
      <c r="K15" s="7">
        <v>761</v>
      </c>
      <c r="L15" s="7">
        <v>761</v>
      </c>
      <c r="M15" s="7">
        <v>761</v>
      </c>
      <c r="N15" s="7">
        <v>761</v>
      </c>
      <c r="O15" s="7">
        <v>761</v>
      </c>
      <c r="P15" s="7">
        <v>761</v>
      </c>
      <c r="Q15" s="7">
        <v>761</v>
      </c>
      <c r="R15" s="7">
        <v>761</v>
      </c>
      <c r="S15" s="7">
        <v>761</v>
      </c>
      <c r="T15" s="7">
        <v>761</v>
      </c>
      <c r="U15" s="7">
        <v>761</v>
      </c>
      <c r="V15" s="7">
        <v>761</v>
      </c>
      <c r="W15" s="7">
        <v>761</v>
      </c>
      <c r="X15" s="7">
        <v>761</v>
      </c>
      <c r="Y15" s="7">
        <v>761</v>
      </c>
      <c r="Z15" s="7">
        <v>761</v>
      </c>
      <c r="AA15" s="7">
        <v>761</v>
      </c>
    </row>
    <row r="16" spans="1:27" ht="28.2" x14ac:dyDescent="0.55000000000000004">
      <c r="A16" s="6" t="s">
        <v>87</v>
      </c>
      <c r="B16" s="1"/>
      <c r="C16" s="7">
        <v>-3000</v>
      </c>
      <c r="D16" s="7">
        <v>761</v>
      </c>
      <c r="E16" s="7">
        <v>761</v>
      </c>
      <c r="F16" s="7">
        <v>761</v>
      </c>
      <c r="G16" s="7">
        <v>761</v>
      </c>
      <c r="H16" s="7">
        <v>761</v>
      </c>
      <c r="I16" s="7">
        <v>761</v>
      </c>
      <c r="J16" s="7">
        <v>761</v>
      </c>
      <c r="K16" s="7">
        <v>761</v>
      </c>
      <c r="L16" s="7">
        <v>-3000</v>
      </c>
      <c r="M16" s="7">
        <v>761</v>
      </c>
      <c r="N16" s="7">
        <v>761</v>
      </c>
      <c r="O16" s="7">
        <v>761</v>
      </c>
      <c r="P16" s="7">
        <v>761</v>
      </c>
      <c r="Q16" s="7">
        <v>761</v>
      </c>
      <c r="R16" s="7">
        <v>761</v>
      </c>
      <c r="S16" s="7">
        <v>761</v>
      </c>
      <c r="T16" s="7">
        <v>761</v>
      </c>
      <c r="U16" s="7">
        <v>761</v>
      </c>
      <c r="V16" s="7">
        <v>-3000</v>
      </c>
      <c r="W16" s="7">
        <v>761</v>
      </c>
      <c r="X16" s="7">
        <v>761</v>
      </c>
      <c r="Y16" s="7">
        <v>761</v>
      </c>
      <c r="Z16" s="7">
        <v>761</v>
      </c>
      <c r="AA16" s="7">
        <v>761</v>
      </c>
    </row>
    <row r="17" spans="1:27" ht="28.2" x14ac:dyDescent="0.55000000000000004">
      <c r="A17" s="6" t="s">
        <v>88</v>
      </c>
      <c r="B17" s="1"/>
      <c r="C17" s="7">
        <v>-3000</v>
      </c>
      <c r="D17" s="7">
        <v>761</v>
      </c>
      <c r="E17" s="7">
        <v>761</v>
      </c>
      <c r="F17" s="7">
        <v>761</v>
      </c>
      <c r="G17" s="7">
        <v>-3000</v>
      </c>
      <c r="H17" s="7">
        <v>761</v>
      </c>
      <c r="I17" s="7">
        <v>761</v>
      </c>
      <c r="J17" s="7">
        <v>761</v>
      </c>
      <c r="K17" s="7">
        <v>761</v>
      </c>
      <c r="L17" s="7">
        <v>-3000</v>
      </c>
      <c r="M17" s="7">
        <v>761</v>
      </c>
      <c r="N17" s="7">
        <v>761</v>
      </c>
      <c r="O17" s="7">
        <v>761</v>
      </c>
      <c r="P17" s="7">
        <v>761</v>
      </c>
      <c r="Q17" s="7">
        <v>-3000</v>
      </c>
      <c r="R17" s="7">
        <v>761</v>
      </c>
      <c r="S17" s="7">
        <v>761</v>
      </c>
      <c r="T17" s="7">
        <v>761</v>
      </c>
      <c r="U17" s="7">
        <v>761</v>
      </c>
      <c r="V17" s="7">
        <v>-3000</v>
      </c>
      <c r="W17" s="7">
        <v>761</v>
      </c>
      <c r="X17" s="7">
        <v>761</v>
      </c>
      <c r="Y17" s="7">
        <v>761</v>
      </c>
      <c r="Z17" s="7">
        <v>761</v>
      </c>
      <c r="AA17" s="7">
        <v>761</v>
      </c>
    </row>
    <row r="18" spans="1:27" ht="83.4" x14ac:dyDescent="0.55000000000000004">
      <c r="A18" s="1"/>
      <c r="B18" s="6" t="s">
        <v>89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42" x14ac:dyDescent="0.55000000000000004">
      <c r="A19" s="1"/>
      <c r="B19" s="6" t="s">
        <v>90</v>
      </c>
      <c r="C19" s="6" t="s">
        <v>91</v>
      </c>
      <c r="D19" s="6" t="s">
        <v>92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42" x14ac:dyDescent="0.55000000000000004">
      <c r="A20" s="6" t="s">
        <v>93</v>
      </c>
      <c r="B20" s="8">
        <v>15264</v>
      </c>
      <c r="C20" s="5">
        <v>10352</v>
      </c>
      <c r="D20" s="5">
        <v>4984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42" x14ac:dyDescent="0.55000000000000004">
      <c r="A21" s="6" t="s">
        <v>94</v>
      </c>
      <c r="B21" s="8">
        <v>7742</v>
      </c>
      <c r="C21" s="5">
        <v>5118</v>
      </c>
      <c r="D21" s="5">
        <v>2274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42" x14ac:dyDescent="0.55000000000000004">
      <c r="A22" s="6" t="s">
        <v>95</v>
      </c>
      <c r="B22" s="8">
        <v>220</v>
      </c>
      <c r="C22" s="5">
        <v>-803</v>
      </c>
      <c r="D22" s="5">
        <v>-1617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x14ac:dyDescent="0.5500000000000000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x14ac:dyDescent="0.55000000000000004">
      <c r="A24" s="6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x14ac:dyDescent="0.55000000000000004">
      <c r="A25" s="6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x14ac:dyDescent="0.55000000000000004">
      <c r="A26" s="6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x14ac:dyDescent="0.5500000000000000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5500000000000000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5500000000000000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x14ac:dyDescent="0.5500000000000000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x14ac:dyDescent="0.5500000000000000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x14ac:dyDescent="0.5500000000000000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x14ac:dyDescent="0.5500000000000000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x14ac:dyDescent="0.5500000000000000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x14ac:dyDescent="0.5500000000000000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x14ac:dyDescent="0.5500000000000000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x14ac:dyDescent="0.5500000000000000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x14ac:dyDescent="0.5500000000000000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x14ac:dyDescent="0.5500000000000000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x14ac:dyDescent="0.5500000000000000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x14ac:dyDescent="0.5500000000000000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x14ac:dyDescent="0.5500000000000000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5500000000000000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x14ac:dyDescent="0.5500000000000000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x14ac:dyDescent="0.5500000000000000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x14ac:dyDescent="0.5500000000000000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x14ac:dyDescent="0.5500000000000000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x14ac:dyDescent="0.5500000000000000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x14ac:dyDescent="0.5500000000000000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x14ac:dyDescent="0.5500000000000000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x14ac:dyDescent="0.5500000000000000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x14ac:dyDescent="0.5500000000000000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x14ac:dyDescent="0.5500000000000000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x14ac:dyDescent="0.5500000000000000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x14ac:dyDescent="0.5500000000000000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x14ac:dyDescent="0.5500000000000000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x14ac:dyDescent="0.5500000000000000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x14ac:dyDescent="0.5500000000000000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x14ac:dyDescent="0.5500000000000000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x14ac:dyDescent="0.5500000000000000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x14ac:dyDescent="0.5500000000000000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x14ac:dyDescent="0.5500000000000000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x14ac:dyDescent="0.5500000000000000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x14ac:dyDescent="0.5500000000000000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x14ac:dyDescent="0.5500000000000000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x14ac:dyDescent="0.5500000000000000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x14ac:dyDescent="0.5500000000000000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x14ac:dyDescent="0.5500000000000000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x14ac:dyDescent="0.5500000000000000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x14ac:dyDescent="0.5500000000000000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x14ac:dyDescent="0.5500000000000000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x14ac:dyDescent="0.5500000000000000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x14ac:dyDescent="0.5500000000000000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x14ac:dyDescent="0.5500000000000000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x14ac:dyDescent="0.5500000000000000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x14ac:dyDescent="0.5500000000000000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x14ac:dyDescent="0.5500000000000000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x14ac:dyDescent="0.5500000000000000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x14ac:dyDescent="0.5500000000000000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x14ac:dyDescent="0.5500000000000000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x14ac:dyDescent="0.5500000000000000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x14ac:dyDescent="0.5500000000000000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x14ac:dyDescent="0.5500000000000000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x14ac:dyDescent="0.5500000000000000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x14ac:dyDescent="0.5500000000000000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x14ac:dyDescent="0.5500000000000000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x14ac:dyDescent="0.5500000000000000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x14ac:dyDescent="0.5500000000000000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x14ac:dyDescent="0.5500000000000000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x14ac:dyDescent="0.5500000000000000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x14ac:dyDescent="0.5500000000000000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x14ac:dyDescent="0.5500000000000000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x14ac:dyDescent="0.5500000000000000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x14ac:dyDescent="0.5500000000000000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x14ac:dyDescent="0.5500000000000000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x14ac:dyDescent="0.5500000000000000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x14ac:dyDescent="0.5500000000000000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x14ac:dyDescent="0.5500000000000000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x14ac:dyDescent="0.5500000000000000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x14ac:dyDescent="0.5500000000000000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x14ac:dyDescent="0.5500000000000000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x14ac:dyDescent="0.5500000000000000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x14ac:dyDescent="0.5500000000000000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x14ac:dyDescent="0.550000000000000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x14ac:dyDescent="0.5500000000000000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x14ac:dyDescent="0.5500000000000000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x14ac:dyDescent="0.5500000000000000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x14ac:dyDescent="0.5500000000000000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x14ac:dyDescent="0.5500000000000000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x14ac:dyDescent="0.5500000000000000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x14ac:dyDescent="0.5500000000000000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x14ac:dyDescent="0.5500000000000000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x14ac:dyDescent="0.5500000000000000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x14ac:dyDescent="0.5500000000000000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x14ac:dyDescent="0.5500000000000000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x14ac:dyDescent="0.5500000000000000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x14ac:dyDescent="0.5500000000000000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x14ac:dyDescent="0.5500000000000000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x14ac:dyDescent="0.5500000000000000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x14ac:dyDescent="0.5500000000000000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x14ac:dyDescent="0.5500000000000000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x14ac:dyDescent="0.5500000000000000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x14ac:dyDescent="0.5500000000000000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x14ac:dyDescent="0.5500000000000000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x14ac:dyDescent="0.5500000000000000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x14ac:dyDescent="0.5500000000000000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x14ac:dyDescent="0.5500000000000000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x14ac:dyDescent="0.5500000000000000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x14ac:dyDescent="0.5500000000000000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x14ac:dyDescent="0.5500000000000000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x14ac:dyDescent="0.5500000000000000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x14ac:dyDescent="0.5500000000000000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x14ac:dyDescent="0.5500000000000000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x14ac:dyDescent="0.5500000000000000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x14ac:dyDescent="0.5500000000000000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x14ac:dyDescent="0.5500000000000000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x14ac:dyDescent="0.5500000000000000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x14ac:dyDescent="0.5500000000000000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x14ac:dyDescent="0.5500000000000000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x14ac:dyDescent="0.5500000000000000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x14ac:dyDescent="0.5500000000000000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x14ac:dyDescent="0.5500000000000000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x14ac:dyDescent="0.5500000000000000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x14ac:dyDescent="0.5500000000000000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x14ac:dyDescent="0.5500000000000000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x14ac:dyDescent="0.5500000000000000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x14ac:dyDescent="0.5500000000000000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x14ac:dyDescent="0.5500000000000000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x14ac:dyDescent="0.5500000000000000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x14ac:dyDescent="0.5500000000000000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x14ac:dyDescent="0.5500000000000000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x14ac:dyDescent="0.5500000000000000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x14ac:dyDescent="0.5500000000000000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x14ac:dyDescent="0.5500000000000000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x14ac:dyDescent="0.5500000000000000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x14ac:dyDescent="0.5500000000000000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x14ac:dyDescent="0.5500000000000000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x14ac:dyDescent="0.5500000000000000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x14ac:dyDescent="0.5500000000000000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x14ac:dyDescent="0.5500000000000000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x14ac:dyDescent="0.5500000000000000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x14ac:dyDescent="0.5500000000000000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x14ac:dyDescent="0.5500000000000000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x14ac:dyDescent="0.5500000000000000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x14ac:dyDescent="0.5500000000000000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x14ac:dyDescent="0.5500000000000000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x14ac:dyDescent="0.5500000000000000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x14ac:dyDescent="0.5500000000000000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x14ac:dyDescent="0.5500000000000000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x14ac:dyDescent="0.5500000000000000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x14ac:dyDescent="0.5500000000000000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x14ac:dyDescent="0.5500000000000000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x14ac:dyDescent="0.5500000000000000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x14ac:dyDescent="0.5500000000000000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x14ac:dyDescent="0.5500000000000000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x14ac:dyDescent="0.5500000000000000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x14ac:dyDescent="0.5500000000000000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x14ac:dyDescent="0.5500000000000000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x14ac:dyDescent="0.5500000000000000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x14ac:dyDescent="0.5500000000000000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x14ac:dyDescent="0.5500000000000000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x14ac:dyDescent="0.5500000000000000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x14ac:dyDescent="0.5500000000000000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x14ac:dyDescent="0.5500000000000000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x14ac:dyDescent="0.5500000000000000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x14ac:dyDescent="0.5500000000000000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x14ac:dyDescent="0.5500000000000000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x14ac:dyDescent="0.5500000000000000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x14ac:dyDescent="0.5500000000000000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x14ac:dyDescent="0.5500000000000000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x14ac:dyDescent="0.5500000000000000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x14ac:dyDescent="0.5500000000000000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x14ac:dyDescent="0.5500000000000000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x14ac:dyDescent="0.5500000000000000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x14ac:dyDescent="0.5500000000000000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x14ac:dyDescent="0.5500000000000000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x14ac:dyDescent="0.5500000000000000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x14ac:dyDescent="0.5500000000000000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x14ac:dyDescent="0.5500000000000000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x14ac:dyDescent="0.5500000000000000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x14ac:dyDescent="0.5500000000000000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x14ac:dyDescent="0.5500000000000000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x14ac:dyDescent="0.5500000000000000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x14ac:dyDescent="0.550000000000000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x14ac:dyDescent="0.5500000000000000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x14ac:dyDescent="0.5500000000000000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x14ac:dyDescent="0.5500000000000000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x14ac:dyDescent="0.5500000000000000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x14ac:dyDescent="0.5500000000000000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x14ac:dyDescent="0.5500000000000000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x14ac:dyDescent="0.5500000000000000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x14ac:dyDescent="0.5500000000000000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x14ac:dyDescent="0.5500000000000000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x14ac:dyDescent="0.5500000000000000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x14ac:dyDescent="0.5500000000000000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x14ac:dyDescent="0.5500000000000000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x14ac:dyDescent="0.5500000000000000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x14ac:dyDescent="0.5500000000000000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x14ac:dyDescent="0.5500000000000000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x14ac:dyDescent="0.5500000000000000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x14ac:dyDescent="0.5500000000000000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x14ac:dyDescent="0.5500000000000000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x14ac:dyDescent="0.5500000000000000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x14ac:dyDescent="0.5500000000000000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x14ac:dyDescent="0.5500000000000000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x14ac:dyDescent="0.5500000000000000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x14ac:dyDescent="0.5500000000000000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x14ac:dyDescent="0.5500000000000000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x14ac:dyDescent="0.5500000000000000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x14ac:dyDescent="0.5500000000000000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x14ac:dyDescent="0.5500000000000000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x14ac:dyDescent="0.5500000000000000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x14ac:dyDescent="0.5500000000000000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x14ac:dyDescent="0.5500000000000000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x14ac:dyDescent="0.5500000000000000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x14ac:dyDescent="0.5500000000000000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x14ac:dyDescent="0.5500000000000000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x14ac:dyDescent="0.5500000000000000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x14ac:dyDescent="0.5500000000000000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x14ac:dyDescent="0.5500000000000000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x14ac:dyDescent="0.5500000000000000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x14ac:dyDescent="0.5500000000000000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x14ac:dyDescent="0.5500000000000000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x14ac:dyDescent="0.5500000000000000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x14ac:dyDescent="0.5500000000000000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x14ac:dyDescent="0.5500000000000000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x14ac:dyDescent="0.5500000000000000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x14ac:dyDescent="0.5500000000000000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x14ac:dyDescent="0.5500000000000000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x14ac:dyDescent="0.5500000000000000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x14ac:dyDescent="0.5500000000000000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x14ac:dyDescent="0.5500000000000000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x14ac:dyDescent="0.5500000000000000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x14ac:dyDescent="0.5500000000000000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x14ac:dyDescent="0.5500000000000000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x14ac:dyDescent="0.5500000000000000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x14ac:dyDescent="0.5500000000000000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x14ac:dyDescent="0.5500000000000000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x14ac:dyDescent="0.5500000000000000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x14ac:dyDescent="0.5500000000000000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x14ac:dyDescent="0.5500000000000000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x14ac:dyDescent="0.5500000000000000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x14ac:dyDescent="0.5500000000000000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x14ac:dyDescent="0.5500000000000000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x14ac:dyDescent="0.5500000000000000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x14ac:dyDescent="0.5500000000000000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x14ac:dyDescent="0.5500000000000000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x14ac:dyDescent="0.5500000000000000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x14ac:dyDescent="0.5500000000000000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x14ac:dyDescent="0.5500000000000000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x14ac:dyDescent="0.5500000000000000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x14ac:dyDescent="0.5500000000000000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x14ac:dyDescent="0.5500000000000000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x14ac:dyDescent="0.5500000000000000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x14ac:dyDescent="0.5500000000000000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x14ac:dyDescent="0.5500000000000000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x14ac:dyDescent="0.5500000000000000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x14ac:dyDescent="0.5500000000000000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x14ac:dyDescent="0.5500000000000000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x14ac:dyDescent="0.5500000000000000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x14ac:dyDescent="0.5500000000000000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x14ac:dyDescent="0.5500000000000000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x14ac:dyDescent="0.5500000000000000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x14ac:dyDescent="0.5500000000000000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x14ac:dyDescent="0.5500000000000000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x14ac:dyDescent="0.5500000000000000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x14ac:dyDescent="0.5500000000000000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x14ac:dyDescent="0.5500000000000000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x14ac:dyDescent="0.5500000000000000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x14ac:dyDescent="0.5500000000000000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x14ac:dyDescent="0.5500000000000000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x14ac:dyDescent="0.5500000000000000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x14ac:dyDescent="0.5500000000000000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x14ac:dyDescent="0.5500000000000000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x14ac:dyDescent="0.5500000000000000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x14ac:dyDescent="0.5500000000000000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x14ac:dyDescent="0.5500000000000000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x14ac:dyDescent="0.5500000000000000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x14ac:dyDescent="0.5500000000000000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x14ac:dyDescent="0.5500000000000000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x14ac:dyDescent="0.5500000000000000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x14ac:dyDescent="0.5500000000000000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x14ac:dyDescent="0.5500000000000000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x14ac:dyDescent="0.550000000000000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x14ac:dyDescent="0.5500000000000000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x14ac:dyDescent="0.5500000000000000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x14ac:dyDescent="0.5500000000000000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x14ac:dyDescent="0.5500000000000000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x14ac:dyDescent="0.5500000000000000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x14ac:dyDescent="0.5500000000000000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x14ac:dyDescent="0.5500000000000000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x14ac:dyDescent="0.5500000000000000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x14ac:dyDescent="0.5500000000000000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x14ac:dyDescent="0.5500000000000000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x14ac:dyDescent="0.5500000000000000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x14ac:dyDescent="0.5500000000000000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x14ac:dyDescent="0.5500000000000000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x14ac:dyDescent="0.5500000000000000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x14ac:dyDescent="0.5500000000000000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x14ac:dyDescent="0.5500000000000000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x14ac:dyDescent="0.5500000000000000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x14ac:dyDescent="0.5500000000000000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x14ac:dyDescent="0.5500000000000000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x14ac:dyDescent="0.5500000000000000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x14ac:dyDescent="0.5500000000000000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x14ac:dyDescent="0.5500000000000000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x14ac:dyDescent="0.5500000000000000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x14ac:dyDescent="0.5500000000000000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x14ac:dyDescent="0.5500000000000000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x14ac:dyDescent="0.5500000000000000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x14ac:dyDescent="0.5500000000000000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x14ac:dyDescent="0.5500000000000000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x14ac:dyDescent="0.5500000000000000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x14ac:dyDescent="0.5500000000000000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x14ac:dyDescent="0.5500000000000000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x14ac:dyDescent="0.5500000000000000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x14ac:dyDescent="0.5500000000000000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x14ac:dyDescent="0.5500000000000000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x14ac:dyDescent="0.5500000000000000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x14ac:dyDescent="0.5500000000000000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x14ac:dyDescent="0.5500000000000000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x14ac:dyDescent="0.5500000000000000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x14ac:dyDescent="0.5500000000000000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x14ac:dyDescent="0.5500000000000000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x14ac:dyDescent="0.5500000000000000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x14ac:dyDescent="0.5500000000000000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x14ac:dyDescent="0.5500000000000000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x14ac:dyDescent="0.5500000000000000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x14ac:dyDescent="0.5500000000000000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x14ac:dyDescent="0.5500000000000000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x14ac:dyDescent="0.5500000000000000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x14ac:dyDescent="0.5500000000000000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x14ac:dyDescent="0.5500000000000000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x14ac:dyDescent="0.5500000000000000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x14ac:dyDescent="0.5500000000000000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x14ac:dyDescent="0.5500000000000000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x14ac:dyDescent="0.5500000000000000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x14ac:dyDescent="0.5500000000000000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x14ac:dyDescent="0.5500000000000000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x14ac:dyDescent="0.5500000000000000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x14ac:dyDescent="0.5500000000000000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x14ac:dyDescent="0.5500000000000000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x14ac:dyDescent="0.5500000000000000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x14ac:dyDescent="0.5500000000000000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x14ac:dyDescent="0.5500000000000000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x14ac:dyDescent="0.5500000000000000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x14ac:dyDescent="0.5500000000000000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x14ac:dyDescent="0.5500000000000000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x14ac:dyDescent="0.5500000000000000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x14ac:dyDescent="0.5500000000000000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x14ac:dyDescent="0.5500000000000000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x14ac:dyDescent="0.5500000000000000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x14ac:dyDescent="0.5500000000000000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x14ac:dyDescent="0.5500000000000000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x14ac:dyDescent="0.5500000000000000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x14ac:dyDescent="0.5500000000000000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x14ac:dyDescent="0.5500000000000000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x14ac:dyDescent="0.5500000000000000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x14ac:dyDescent="0.5500000000000000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x14ac:dyDescent="0.5500000000000000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x14ac:dyDescent="0.5500000000000000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x14ac:dyDescent="0.5500000000000000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x14ac:dyDescent="0.5500000000000000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x14ac:dyDescent="0.5500000000000000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x14ac:dyDescent="0.5500000000000000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x14ac:dyDescent="0.5500000000000000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x14ac:dyDescent="0.5500000000000000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x14ac:dyDescent="0.5500000000000000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x14ac:dyDescent="0.5500000000000000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x14ac:dyDescent="0.5500000000000000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x14ac:dyDescent="0.5500000000000000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x14ac:dyDescent="0.5500000000000000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x14ac:dyDescent="0.5500000000000000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x14ac:dyDescent="0.5500000000000000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x14ac:dyDescent="0.5500000000000000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x14ac:dyDescent="0.5500000000000000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x14ac:dyDescent="0.5500000000000000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x14ac:dyDescent="0.5500000000000000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x14ac:dyDescent="0.5500000000000000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x14ac:dyDescent="0.5500000000000000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x14ac:dyDescent="0.5500000000000000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x14ac:dyDescent="0.5500000000000000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x14ac:dyDescent="0.5500000000000000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x14ac:dyDescent="0.550000000000000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x14ac:dyDescent="0.5500000000000000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x14ac:dyDescent="0.5500000000000000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x14ac:dyDescent="0.5500000000000000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x14ac:dyDescent="0.5500000000000000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x14ac:dyDescent="0.5500000000000000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x14ac:dyDescent="0.5500000000000000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x14ac:dyDescent="0.5500000000000000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x14ac:dyDescent="0.5500000000000000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x14ac:dyDescent="0.5500000000000000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x14ac:dyDescent="0.5500000000000000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x14ac:dyDescent="0.5500000000000000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x14ac:dyDescent="0.5500000000000000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x14ac:dyDescent="0.5500000000000000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x14ac:dyDescent="0.5500000000000000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x14ac:dyDescent="0.5500000000000000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x14ac:dyDescent="0.5500000000000000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x14ac:dyDescent="0.5500000000000000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x14ac:dyDescent="0.5500000000000000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x14ac:dyDescent="0.5500000000000000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x14ac:dyDescent="0.5500000000000000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x14ac:dyDescent="0.5500000000000000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x14ac:dyDescent="0.5500000000000000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x14ac:dyDescent="0.5500000000000000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x14ac:dyDescent="0.5500000000000000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x14ac:dyDescent="0.5500000000000000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x14ac:dyDescent="0.5500000000000000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x14ac:dyDescent="0.5500000000000000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x14ac:dyDescent="0.5500000000000000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x14ac:dyDescent="0.5500000000000000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x14ac:dyDescent="0.5500000000000000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x14ac:dyDescent="0.5500000000000000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x14ac:dyDescent="0.5500000000000000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x14ac:dyDescent="0.5500000000000000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x14ac:dyDescent="0.5500000000000000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x14ac:dyDescent="0.5500000000000000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x14ac:dyDescent="0.5500000000000000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x14ac:dyDescent="0.5500000000000000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x14ac:dyDescent="0.5500000000000000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x14ac:dyDescent="0.5500000000000000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x14ac:dyDescent="0.5500000000000000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x14ac:dyDescent="0.5500000000000000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x14ac:dyDescent="0.5500000000000000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x14ac:dyDescent="0.5500000000000000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x14ac:dyDescent="0.5500000000000000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x14ac:dyDescent="0.5500000000000000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x14ac:dyDescent="0.5500000000000000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x14ac:dyDescent="0.5500000000000000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x14ac:dyDescent="0.5500000000000000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x14ac:dyDescent="0.5500000000000000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x14ac:dyDescent="0.5500000000000000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x14ac:dyDescent="0.5500000000000000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x14ac:dyDescent="0.5500000000000000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x14ac:dyDescent="0.5500000000000000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x14ac:dyDescent="0.5500000000000000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x14ac:dyDescent="0.5500000000000000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x14ac:dyDescent="0.5500000000000000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x14ac:dyDescent="0.5500000000000000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x14ac:dyDescent="0.5500000000000000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x14ac:dyDescent="0.5500000000000000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x14ac:dyDescent="0.5500000000000000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x14ac:dyDescent="0.5500000000000000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x14ac:dyDescent="0.5500000000000000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x14ac:dyDescent="0.5500000000000000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x14ac:dyDescent="0.5500000000000000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x14ac:dyDescent="0.5500000000000000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x14ac:dyDescent="0.5500000000000000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x14ac:dyDescent="0.5500000000000000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x14ac:dyDescent="0.5500000000000000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x14ac:dyDescent="0.5500000000000000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x14ac:dyDescent="0.5500000000000000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x14ac:dyDescent="0.5500000000000000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x14ac:dyDescent="0.5500000000000000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x14ac:dyDescent="0.5500000000000000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x14ac:dyDescent="0.5500000000000000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x14ac:dyDescent="0.5500000000000000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x14ac:dyDescent="0.5500000000000000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x14ac:dyDescent="0.5500000000000000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x14ac:dyDescent="0.5500000000000000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x14ac:dyDescent="0.5500000000000000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x14ac:dyDescent="0.5500000000000000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x14ac:dyDescent="0.5500000000000000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x14ac:dyDescent="0.5500000000000000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x14ac:dyDescent="0.5500000000000000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x14ac:dyDescent="0.5500000000000000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x14ac:dyDescent="0.5500000000000000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x14ac:dyDescent="0.5500000000000000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x14ac:dyDescent="0.5500000000000000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x14ac:dyDescent="0.5500000000000000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x14ac:dyDescent="0.5500000000000000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x14ac:dyDescent="0.5500000000000000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x14ac:dyDescent="0.5500000000000000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x14ac:dyDescent="0.5500000000000000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x14ac:dyDescent="0.5500000000000000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x14ac:dyDescent="0.5500000000000000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x14ac:dyDescent="0.5500000000000000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x14ac:dyDescent="0.5500000000000000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x14ac:dyDescent="0.5500000000000000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x14ac:dyDescent="0.5500000000000000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x14ac:dyDescent="0.5500000000000000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x14ac:dyDescent="0.550000000000000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x14ac:dyDescent="0.5500000000000000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x14ac:dyDescent="0.5500000000000000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x14ac:dyDescent="0.5500000000000000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x14ac:dyDescent="0.5500000000000000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x14ac:dyDescent="0.5500000000000000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x14ac:dyDescent="0.5500000000000000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x14ac:dyDescent="0.5500000000000000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x14ac:dyDescent="0.5500000000000000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x14ac:dyDescent="0.5500000000000000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x14ac:dyDescent="0.5500000000000000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x14ac:dyDescent="0.5500000000000000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x14ac:dyDescent="0.5500000000000000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x14ac:dyDescent="0.5500000000000000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x14ac:dyDescent="0.5500000000000000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x14ac:dyDescent="0.5500000000000000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x14ac:dyDescent="0.5500000000000000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x14ac:dyDescent="0.5500000000000000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x14ac:dyDescent="0.5500000000000000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x14ac:dyDescent="0.5500000000000000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x14ac:dyDescent="0.5500000000000000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x14ac:dyDescent="0.5500000000000000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x14ac:dyDescent="0.5500000000000000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x14ac:dyDescent="0.5500000000000000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x14ac:dyDescent="0.5500000000000000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x14ac:dyDescent="0.5500000000000000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x14ac:dyDescent="0.5500000000000000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x14ac:dyDescent="0.5500000000000000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x14ac:dyDescent="0.5500000000000000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x14ac:dyDescent="0.5500000000000000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x14ac:dyDescent="0.5500000000000000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x14ac:dyDescent="0.5500000000000000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x14ac:dyDescent="0.5500000000000000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x14ac:dyDescent="0.5500000000000000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x14ac:dyDescent="0.5500000000000000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x14ac:dyDescent="0.5500000000000000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x14ac:dyDescent="0.5500000000000000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x14ac:dyDescent="0.5500000000000000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x14ac:dyDescent="0.5500000000000000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x14ac:dyDescent="0.5500000000000000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x14ac:dyDescent="0.5500000000000000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x14ac:dyDescent="0.5500000000000000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x14ac:dyDescent="0.5500000000000000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x14ac:dyDescent="0.5500000000000000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x14ac:dyDescent="0.5500000000000000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x14ac:dyDescent="0.5500000000000000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x14ac:dyDescent="0.5500000000000000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x14ac:dyDescent="0.5500000000000000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x14ac:dyDescent="0.5500000000000000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x14ac:dyDescent="0.5500000000000000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x14ac:dyDescent="0.5500000000000000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x14ac:dyDescent="0.5500000000000000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x14ac:dyDescent="0.5500000000000000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x14ac:dyDescent="0.5500000000000000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x14ac:dyDescent="0.5500000000000000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x14ac:dyDescent="0.5500000000000000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x14ac:dyDescent="0.5500000000000000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x14ac:dyDescent="0.5500000000000000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x14ac:dyDescent="0.5500000000000000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x14ac:dyDescent="0.5500000000000000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x14ac:dyDescent="0.5500000000000000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x14ac:dyDescent="0.5500000000000000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x14ac:dyDescent="0.5500000000000000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x14ac:dyDescent="0.5500000000000000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x14ac:dyDescent="0.5500000000000000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x14ac:dyDescent="0.5500000000000000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x14ac:dyDescent="0.5500000000000000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x14ac:dyDescent="0.5500000000000000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x14ac:dyDescent="0.5500000000000000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x14ac:dyDescent="0.5500000000000000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x14ac:dyDescent="0.5500000000000000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x14ac:dyDescent="0.5500000000000000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x14ac:dyDescent="0.5500000000000000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x14ac:dyDescent="0.5500000000000000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x14ac:dyDescent="0.5500000000000000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x14ac:dyDescent="0.5500000000000000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x14ac:dyDescent="0.5500000000000000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x14ac:dyDescent="0.5500000000000000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x14ac:dyDescent="0.5500000000000000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x14ac:dyDescent="0.5500000000000000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x14ac:dyDescent="0.5500000000000000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x14ac:dyDescent="0.5500000000000000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x14ac:dyDescent="0.5500000000000000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x14ac:dyDescent="0.5500000000000000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x14ac:dyDescent="0.5500000000000000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x14ac:dyDescent="0.5500000000000000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x14ac:dyDescent="0.5500000000000000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x14ac:dyDescent="0.5500000000000000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x14ac:dyDescent="0.5500000000000000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x14ac:dyDescent="0.5500000000000000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x14ac:dyDescent="0.5500000000000000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x14ac:dyDescent="0.5500000000000000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x14ac:dyDescent="0.5500000000000000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x14ac:dyDescent="0.5500000000000000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x14ac:dyDescent="0.5500000000000000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x14ac:dyDescent="0.5500000000000000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x14ac:dyDescent="0.5500000000000000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x14ac:dyDescent="0.5500000000000000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x14ac:dyDescent="0.5500000000000000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x14ac:dyDescent="0.5500000000000000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x14ac:dyDescent="0.550000000000000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x14ac:dyDescent="0.5500000000000000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x14ac:dyDescent="0.5500000000000000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x14ac:dyDescent="0.5500000000000000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x14ac:dyDescent="0.5500000000000000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x14ac:dyDescent="0.5500000000000000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x14ac:dyDescent="0.5500000000000000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x14ac:dyDescent="0.5500000000000000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x14ac:dyDescent="0.5500000000000000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x14ac:dyDescent="0.5500000000000000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x14ac:dyDescent="0.5500000000000000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x14ac:dyDescent="0.5500000000000000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x14ac:dyDescent="0.5500000000000000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x14ac:dyDescent="0.5500000000000000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x14ac:dyDescent="0.5500000000000000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x14ac:dyDescent="0.5500000000000000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x14ac:dyDescent="0.5500000000000000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x14ac:dyDescent="0.5500000000000000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x14ac:dyDescent="0.5500000000000000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x14ac:dyDescent="0.5500000000000000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x14ac:dyDescent="0.5500000000000000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x14ac:dyDescent="0.5500000000000000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x14ac:dyDescent="0.5500000000000000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x14ac:dyDescent="0.5500000000000000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x14ac:dyDescent="0.5500000000000000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x14ac:dyDescent="0.5500000000000000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x14ac:dyDescent="0.5500000000000000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x14ac:dyDescent="0.5500000000000000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x14ac:dyDescent="0.5500000000000000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x14ac:dyDescent="0.5500000000000000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x14ac:dyDescent="0.5500000000000000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x14ac:dyDescent="0.5500000000000000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x14ac:dyDescent="0.5500000000000000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x14ac:dyDescent="0.5500000000000000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x14ac:dyDescent="0.5500000000000000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x14ac:dyDescent="0.5500000000000000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x14ac:dyDescent="0.5500000000000000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x14ac:dyDescent="0.5500000000000000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x14ac:dyDescent="0.5500000000000000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x14ac:dyDescent="0.5500000000000000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x14ac:dyDescent="0.5500000000000000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x14ac:dyDescent="0.5500000000000000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x14ac:dyDescent="0.5500000000000000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x14ac:dyDescent="0.5500000000000000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x14ac:dyDescent="0.5500000000000000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x14ac:dyDescent="0.5500000000000000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x14ac:dyDescent="0.5500000000000000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x14ac:dyDescent="0.5500000000000000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x14ac:dyDescent="0.5500000000000000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x14ac:dyDescent="0.5500000000000000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x14ac:dyDescent="0.5500000000000000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x14ac:dyDescent="0.5500000000000000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x14ac:dyDescent="0.5500000000000000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x14ac:dyDescent="0.5500000000000000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x14ac:dyDescent="0.5500000000000000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x14ac:dyDescent="0.5500000000000000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x14ac:dyDescent="0.5500000000000000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x14ac:dyDescent="0.5500000000000000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x14ac:dyDescent="0.5500000000000000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x14ac:dyDescent="0.5500000000000000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x14ac:dyDescent="0.5500000000000000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x14ac:dyDescent="0.5500000000000000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x14ac:dyDescent="0.5500000000000000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x14ac:dyDescent="0.5500000000000000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x14ac:dyDescent="0.5500000000000000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x14ac:dyDescent="0.5500000000000000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x14ac:dyDescent="0.5500000000000000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x14ac:dyDescent="0.5500000000000000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x14ac:dyDescent="0.5500000000000000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x14ac:dyDescent="0.5500000000000000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x14ac:dyDescent="0.5500000000000000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x14ac:dyDescent="0.5500000000000000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x14ac:dyDescent="0.5500000000000000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x14ac:dyDescent="0.5500000000000000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x14ac:dyDescent="0.5500000000000000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x14ac:dyDescent="0.5500000000000000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x14ac:dyDescent="0.5500000000000000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x14ac:dyDescent="0.5500000000000000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x14ac:dyDescent="0.5500000000000000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x14ac:dyDescent="0.5500000000000000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x14ac:dyDescent="0.5500000000000000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x14ac:dyDescent="0.5500000000000000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x14ac:dyDescent="0.5500000000000000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x14ac:dyDescent="0.5500000000000000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x14ac:dyDescent="0.5500000000000000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x14ac:dyDescent="0.5500000000000000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x14ac:dyDescent="0.5500000000000000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x14ac:dyDescent="0.5500000000000000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x14ac:dyDescent="0.5500000000000000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x14ac:dyDescent="0.5500000000000000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x14ac:dyDescent="0.5500000000000000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x14ac:dyDescent="0.5500000000000000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x14ac:dyDescent="0.5500000000000000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x14ac:dyDescent="0.5500000000000000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x14ac:dyDescent="0.5500000000000000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x14ac:dyDescent="0.5500000000000000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x14ac:dyDescent="0.5500000000000000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x14ac:dyDescent="0.5500000000000000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x14ac:dyDescent="0.5500000000000000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x14ac:dyDescent="0.5500000000000000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x14ac:dyDescent="0.550000000000000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x14ac:dyDescent="0.5500000000000000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x14ac:dyDescent="0.5500000000000000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x14ac:dyDescent="0.5500000000000000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x14ac:dyDescent="0.5500000000000000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x14ac:dyDescent="0.5500000000000000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x14ac:dyDescent="0.5500000000000000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x14ac:dyDescent="0.5500000000000000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x14ac:dyDescent="0.5500000000000000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x14ac:dyDescent="0.5500000000000000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x14ac:dyDescent="0.5500000000000000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x14ac:dyDescent="0.5500000000000000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x14ac:dyDescent="0.5500000000000000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x14ac:dyDescent="0.5500000000000000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x14ac:dyDescent="0.5500000000000000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x14ac:dyDescent="0.5500000000000000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x14ac:dyDescent="0.5500000000000000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x14ac:dyDescent="0.5500000000000000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x14ac:dyDescent="0.5500000000000000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x14ac:dyDescent="0.5500000000000000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x14ac:dyDescent="0.5500000000000000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x14ac:dyDescent="0.5500000000000000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x14ac:dyDescent="0.5500000000000000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x14ac:dyDescent="0.5500000000000000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x14ac:dyDescent="0.5500000000000000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x14ac:dyDescent="0.5500000000000000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x14ac:dyDescent="0.5500000000000000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x14ac:dyDescent="0.5500000000000000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x14ac:dyDescent="0.5500000000000000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x14ac:dyDescent="0.5500000000000000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x14ac:dyDescent="0.5500000000000000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x14ac:dyDescent="0.5500000000000000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x14ac:dyDescent="0.5500000000000000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x14ac:dyDescent="0.5500000000000000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x14ac:dyDescent="0.5500000000000000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x14ac:dyDescent="0.5500000000000000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x14ac:dyDescent="0.5500000000000000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x14ac:dyDescent="0.5500000000000000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x14ac:dyDescent="0.5500000000000000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x14ac:dyDescent="0.5500000000000000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x14ac:dyDescent="0.5500000000000000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x14ac:dyDescent="0.5500000000000000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x14ac:dyDescent="0.5500000000000000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x14ac:dyDescent="0.5500000000000000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x14ac:dyDescent="0.5500000000000000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x14ac:dyDescent="0.5500000000000000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x14ac:dyDescent="0.5500000000000000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x14ac:dyDescent="0.5500000000000000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x14ac:dyDescent="0.5500000000000000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x14ac:dyDescent="0.5500000000000000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x14ac:dyDescent="0.5500000000000000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x14ac:dyDescent="0.5500000000000000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x14ac:dyDescent="0.5500000000000000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x14ac:dyDescent="0.5500000000000000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x14ac:dyDescent="0.5500000000000000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x14ac:dyDescent="0.5500000000000000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x14ac:dyDescent="0.5500000000000000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x14ac:dyDescent="0.5500000000000000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x14ac:dyDescent="0.5500000000000000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x14ac:dyDescent="0.5500000000000000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x14ac:dyDescent="0.5500000000000000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x14ac:dyDescent="0.5500000000000000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x14ac:dyDescent="0.5500000000000000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x14ac:dyDescent="0.5500000000000000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x14ac:dyDescent="0.5500000000000000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x14ac:dyDescent="0.5500000000000000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x14ac:dyDescent="0.5500000000000000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x14ac:dyDescent="0.5500000000000000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x14ac:dyDescent="0.5500000000000000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x14ac:dyDescent="0.5500000000000000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x14ac:dyDescent="0.5500000000000000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x14ac:dyDescent="0.5500000000000000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x14ac:dyDescent="0.5500000000000000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x14ac:dyDescent="0.5500000000000000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x14ac:dyDescent="0.5500000000000000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x14ac:dyDescent="0.5500000000000000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x14ac:dyDescent="0.5500000000000000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x14ac:dyDescent="0.5500000000000000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x14ac:dyDescent="0.5500000000000000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x14ac:dyDescent="0.5500000000000000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x14ac:dyDescent="0.5500000000000000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x14ac:dyDescent="0.5500000000000000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x14ac:dyDescent="0.5500000000000000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x14ac:dyDescent="0.5500000000000000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x14ac:dyDescent="0.5500000000000000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x14ac:dyDescent="0.5500000000000000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x14ac:dyDescent="0.5500000000000000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x14ac:dyDescent="0.5500000000000000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x14ac:dyDescent="0.5500000000000000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x14ac:dyDescent="0.5500000000000000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x14ac:dyDescent="0.5500000000000000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x14ac:dyDescent="0.5500000000000000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x14ac:dyDescent="0.5500000000000000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x14ac:dyDescent="0.5500000000000000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x14ac:dyDescent="0.5500000000000000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x14ac:dyDescent="0.5500000000000000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x14ac:dyDescent="0.5500000000000000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x14ac:dyDescent="0.5500000000000000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x14ac:dyDescent="0.5500000000000000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x14ac:dyDescent="0.5500000000000000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x14ac:dyDescent="0.550000000000000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x14ac:dyDescent="0.5500000000000000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x14ac:dyDescent="0.5500000000000000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x14ac:dyDescent="0.5500000000000000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x14ac:dyDescent="0.5500000000000000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x14ac:dyDescent="0.5500000000000000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x14ac:dyDescent="0.5500000000000000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x14ac:dyDescent="0.5500000000000000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x14ac:dyDescent="0.5500000000000000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x14ac:dyDescent="0.5500000000000000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x14ac:dyDescent="0.5500000000000000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x14ac:dyDescent="0.5500000000000000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x14ac:dyDescent="0.5500000000000000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x14ac:dyDescent="0.5500000000000000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x14ac:dyDescent="0.5500000000000000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x14ac:dyDescent="0.5500000000000000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x14ac:dyDescent="0.5500000000000000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x14ac:dyDescent="0.5500000000000000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x14ac:dyDescent="0.5500000000000000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x14ac:dyDescent="0.5500000000000000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x14ac:dyDescent="0.5500000000000000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x14ac:dyDescent="0.5500000000000000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x14ac:dyDescent="0.5500000000000000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x14ac:dyDescent="0.5500000000000000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x14ac:dyDescent="0.5500000000000000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x14ac:dyDescent="0.5500000000000000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x14ac:dyDescent="0.5500000000000000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x14ac:dyDescent="0.5500000000000000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x14ac:dyDescent="0.5500000000000000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x14ac:dyDescent="0.5500000000000000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x14ac:dyDescent="0.5500000000000000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x14ac:dyDescent="0.5500000000000000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x14ac:dyDescent="0.5500000000000000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x14ac:dyDescent="0.5500000000000000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x14ac:dyDescent="0.5500000000000000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x14ac:dyDescent="0.5500000000000000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x14ac:dyDescent="0.5500000000000000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x14ac:dyDescent="0.5500000000000000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x14ac:dyDescent="0.5500000000000000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x14ac:dyDescent="0.5500000000000000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x14ac:dyDescent="0.5500000000000000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x14ac:dyDescent="0.5500000000000000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x14ac:dyDescent="0.5500000000000000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x14ac:dyDescent="0.5500000000000000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x14ac:dyDescent="0.5500000000000000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x14ac:dyDescent="0.5500000000000000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x14ac:dyDescent="0.5500000000000000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x14ac:dyDescent="0.5500000000000000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x14ac:dyDescent="0.5500000000000000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x14ac:dyDescent="0.5500000000000000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x14ac:dyDescent="0.5500000000000000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x14ac:dyDescent="0.5500000000000000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x14ac:dyDescent="0.5500000000000000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x14ac:dyDescent="0.5500000000000000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x14ac:dyDescent="0.5500000000000000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x14ac:dyDescent="0.5500000000000000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x14ac:dyDescent="0.5500000000000000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x14ac:dyDescent="0.5500000000000000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x14ac:dyDescent="0.5500000000000000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x14ac:dyDescent="0.5500000000000000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x14ac:dyDescent="0.5500000000000000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x14ac:dyDescent="0.5500000000000000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x14ac:dyDescent="0.5500000000000000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x14ac:dyDescent="0.5500000000000000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x14ac:dyDescent="0.5500000000000000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x14ac:dyDescent="0.5500000000000000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x14ac:dyDescent="0.5500000000000000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x14ac:dyDescent="0.5500000000000000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x14ac:dyDescent="0.5500000000000000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x14ac:dyDescent="0.5500000000000000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x14ac:dyDescent="0.5500000000000000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x14ac:dyDescent="0.5500000000000000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x14ac:dyDescent="0.5500000000000000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x14ac:dyDescent="0.5500000000000000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x14ac:dyDescent="0.5500000000000000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x14ac:dyDescent="0.5500000000000000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x14ac:dyDescent="0.5500000000000000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x14ac:dyDescent="0.5500000000000000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x14ac:dyDescent="0.5500000000000000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x14ac:dyDescent="0.5500000000000000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x14ac:dyDescent="0.5500000000000000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x14ac:dyDescent="0.5500000000000000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x14ac:dyDescent="0.5500000000000000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x14ac:dyDescent="0.5500000000000000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x14ac:dyDescent="0.5500000000000000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x14ac:dyDescent="0.5500000000000000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x14ac:dyDescent="0.5500000000000000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x14ac:dyDescent="0.5500000000000000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x14ac:dyDescent="0.5500000000000000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x14ac:dyDescent="0.5500000000000000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x14ac:dyDescent="0.5500000000000000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x14ac:dyDescent="0.5500000000000000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x14ac:dyDescent="0.5500000000000000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x14ac:dyDescent="0.5500000000000000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x14ac:dyDescent="0.5500000000000000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x14ac:dyDescent="0.5500000000000000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x14ac:dyDescent="0.5500000000000000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x14ac:dyDescent="0.5500000000000000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x14ac:dyDescent="0.5500000000000000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x14ac:dyDescent="0.5500000000000000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x14ac:dyDescent="0.550000000000000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x14ac:dyDescent="0.5500000000000000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x14ac:dyDescent="0.5500000000000000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x14ac:dyDescent="0.5500000000000000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x14ac:dyDescent="0.5500000000000000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x14ac:dyDescent="0.5500000000000000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x14ac:dyDescent="0.5500000000000000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x14ac:dyDescent="0.5500000000000000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x14ac:dyDescent="0.5500000000000000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x14ac:dyDescent="0.5500000000000000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x14ac:dyDescent="0.5500000000000000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x14ac:dyDescent="0.5500000000000000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x14ac:dyDescent="0.5500000000000000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x14ac:dyDescent="0.5500000000000000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x14ac:dyDescent="0.5500000000000000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x14ac:dyDescent="0.5500000000000000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x14ac:dyDescent="0.5500000000000000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x14ac:dyDescent="0.5500000000000000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x14ac:dyDescent="0.5500000000000000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x14ac:dyDescent="0.5500000000000000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x14ac:dyDescent="0.5500000000000000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x14ac:dyDescent="0.5500000000000000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x14ac:dyDescent="0.5500000000000000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x14ac:dyDescent="0.5500000000000000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x14ac:dyDescent="0.5500000000000000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x14ac:dyDescent="0.5500000000000000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x14ac:dyDescent="0.5500000000000000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x14ac:dyDescent="0.5500000000000000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x14ac:dyDescent="0.5500000000000000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x14ac:dyDescent="0.5500000000000000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x14ac:dyDescent="0.5500000000000000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x14ac:dyDescent="0.5500000000000000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x14ac:dyDescent="0.5500000000000000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x14ac:dyDescent="0.5500000000000000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x14ac:dyDescent="0.5500000000000000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x14ac:dyDescent="0.5500000000000000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x14ac:dyDescent="0.5500000000000000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x14ac:dyDescent="0.5500000000000000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x14ac:dyDescent="0.5500000000000000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x14ac:dyDescent="0.5500000000000000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x14ac:dyDescent="0.5500000000000000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x14ac:dyDescent="0.5500000000000000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x14ac:dyDescent="0.5500000000000000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x14ac:dyDescent="0.5500000000000000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x14ac:dyDescent="0.5500000000000000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x14ac:dyDescent="0.5500000000000000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x14ac:dyDescent="0.5500000000000000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x14ac:dyDescent="0.5500000000000000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x14ac:dyDescent="0.5500000000000000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x14ac:dyDescent="0.5500000000000000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x14ac:dyDescent="0.5500000000000000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x14ac:dyDescent="0.5500000000000000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x14ac:dyDescent="0.5500000000000000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x14ac:dyDescent="0.5500000000000000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x14ac:dyDescent="0.5500000000000000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x14ac:dyDescent="0.5500000000000000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x14ac:dyDescent="0.5500000000000000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x14ac:dyDescent="0.5500000000000000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x14ac:dyDescent="0.5500000000000000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x14ac:dyDescent="0.5500000000000000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x14ac:dyDescent="0.5500000000000000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x14ac:dyDescent="0.55000000000000004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x14ac:dyDescent="0.55000000000000004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x14ac:dyDescent="0.55000000000000004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x14ac:dyDescent="0.55000000000000004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x14ac:dyDescent="0.55000000000000004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x14ac:dyDescent="0.55000000000000004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x14ac:dyDescent="0.55000000000000004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x14ac:dyDescent="0.55000000000000004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x14ac:dyDescent="0.55000000000000004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x14ac:dyDescent="0.5500000000000000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x14ac:dyDescent="0.55000000000000004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x14ac:dyDescent="0.55000000000000004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x14ac:dyDescent="0.55000000000000004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x14ac:dyDescent="0.55000000000000004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x14ac:dyDescent="0.55000000000000004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x14ac:dyDescent="0.55000000000000004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x14ac:dyDescent="0.55000000000000004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x14ac:dyDescent="0.55000000000000004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x14ac:dyDescent="0.55000000000000004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x14ac:dyDescent="0.5500000000000000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x14ac:dyDescent="0.55000000000000004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x14ac:dyDescent="0.55000000000000004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x14ac:dyDescent="0.55000000000000004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x14ac:dyDescent="0.55000000000000004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x14ac:dyDescent="0.55000000000000004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x14ac:dyDescent="0.55000000000000004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x14ac:dyDescent="0.55000000000000004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x14ac:dyDescent="0.55000000000000004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x14ac:dyDescent="0.55000000000000004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x14ac:dyDescent="0.5500000000000000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x14ac:dyDescent="0.55000000000000004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x14ac:dyDescent="0.55000000000000004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x14ac:dyDescent="0.55000000000000004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x14ac:dyDescent="0.55000000000000004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x14ac:dyDescent="0.55000000000000004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x14ac:dyDescent="0.55000000000000004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:27" x14ac:dyDescent="0.55000000000000004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FD5C84DA01E74491069A2911581AF2" ma:contentTypeVersion="12" ma:contentTypeDescription="Create a new document." ma:contentTypeScope="" ma:versionID="6b1007d8abab534c4f6ad2b8d37957b1">
  <xsd:schema xmlns:xsd="http://www.w3.org/2001/XMLSchema" xmlns:xs="http://www.w3.org/2001/XMLSchema" xmlns:p="http://schemas.microsoft.com/office/2006/metadata/properties" xmlns:ns3="0588e0c8-d3c8-49c4-a60c-5a42656fb2d8" targetNamespace="http://schemas.microsoft.com/office/2006/metadata/properties" ma:root="true" ma:fieldsID="e33ac12e637a8ea84598d752779cb544" ns3:_="">
    <xsd:import namespace="0588e0c8-d3c8-49c4-a60c-5a42656fb2d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_activity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88e0c8-d3c8-49c4-a60c-5a42656fb2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588e0c8-d3c8-49c4-a60c-5a42656fb2d8" xsi:nil="true"/>
  </documentManagement>
</p:properties>
</file>

<file path=customXml/itemProps1.xml><?xml version="1.0" encoding="utf-8"?>
<ds:datastoreItem xmlns:ds="http://schemas.openxmlformats.org/officeDocument/2006/customXml" ds:itemID="{8B70C1B8-2F67-447D-82BF-8662013C51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588e0c8-d3c8-49c4-a60c-5a42656fb2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91E3CCF-CD23-4C0F-A193-B14E6937F53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55E909-4C3D-4DF4-B881-E8449C04EB30}">
  <ds:schemaRefs>
    <ds:schemaRef ds:uri="0588e0c8-d3c8-49c4-a60c-5a42656fb2d8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Nitrogen</vt:lpstr>
      <vt:lpstr>CarbonGCRWDataSERC</vt:lpstr>
      <vt:lpstr>NPVPhragControl</vt:lpstr>
    </vt:vector>
  </TitlesOfParts>
  <Company>Maryland Department of Information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Elliott Campbell -DNR-</dc:creator>
  <cp:lastModifiedBy>Elliott Campbell -DNR-</cp:lastModifiedBy>
  <dcterms:created xsi:type="dcterms:W3CDTF">2025-11-24T15:45:39Z</dcterms:created>
  <dcterms:modified xsi:type="dcterms:W3CDTF">2025-11-24T20:35:47Z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0x0101008AFD5C84DA01E74491069A2911581AF2</vt:lpwstr>
  </property>
</Properties>
</file>