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sb-my.sharepoint.com/personal/kuc511_vsb_cz/Documents/Chania 2023 skladky a ESPR/ESPR/recenze/FINAL korektura/"/>
    </mc:Choice>
  </mc:AlternateContent>
  <xr:revisionPtr revIDLastSave="197" documentId="8_{A749D810-C832-4660-A40C-6A9CBD55214C}" xr6:coauthVersionLast="47" xr6:coauthVersionMax="47" xr10:uidLastSave="{1130CE8E-A16D-4A3B-85B7-1C68DFEE3A21}"/>
  <bookViews>
    <workbookView xWindow="-110" yWindow="-110" windowWidth="19420" windowHeight="10420" xr2:uid="{D3511514-7D25-4DB5-9371-FF3E992D6FA5}"/>
  </bookViews>
  <sheets>
    <sheet name="Supplemen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3" i="1" l="1"/>
  <c r="F133" i="1"/>
  <c r="E133" i="1"/>
  <c r="D133" i="1"/>
  <c r="C133" i="1"/>
  <c r="G132" i="1"/>
  <c r="F132" i="1"/>
  <c r="E132" i="1"/>
  <c r="D132" i="1"/>
  <c r="C132" i="1"/>
  <c r="G123" i="1"/>
  <c r="F123" i="1"/>
  <c r="E123" i="1"/>
  <c r="D123" i="1"/>
  <c r="C123" i="1"/>
  <c r="G122" i="1"/>
  <c r="F122" i="1"/>
  <c r="E122" i="1"/>
  <c r="D122" i="1"/>
  <c r="C122" i="1"/>
  <c r="G113" i="1"/>
  <c r="F113" i="1"/>
  <c r="E113" i="1"/>
  <c r="D113" i="1"/>
  <c r="C113" i="1"/>
  <c r="G112" i="1"/>
  <c r="F112" i="1"/>
  <c r="E112" i="1"/>
  <c r="D112" i="1"/>
  <c r="C112" i="1"/>
  <c r="G103" i="1"/>
  <c r="F103" i="1"/>
  <c r="E103" i="1"/>
  <c r="D103" i="1"/>
  <c r="C103" i="1"/>
  <c r="G102" i="1"/>
  <c r="F102" i="1"/>
  <c r="E102" i="1"/>
  <c r="D102" i="1"/>
  <c r="C102" i="1"/>
  <c r="G93" i="1"/>
  <c r="F93" i="1"/>
  <c r="E93" i="1"/>
  <c r="D93" i="1"/>
  <c r="C93" i="1"/>
  <c r="G92" i="1"/>
  <c r="F92" i="1"/>
  <c r="E92" i="1"/>
  <c r="D92" i="1"/>
  <c r="C92" i="1"/>
  <c r="G83" i="1"/>
  <c r="F83" i="1"/>
  <c r="E83" i="1"/>
  <c r="D83" i="1"/>
  <c r="C83" i="1"/>
  <c r="G82" i="1"/>
  <c r="F82" i="1"/>
  <c r="E82" i="1"/>
  <c r="D82" i="1"/>
  <c r="C82" i="1"/>
  <c r="G73" i="1"/>
  <c r="F73" i="1"/>
  <c r="E73" i="1"/>
  <c r="D73" i="1"/>
  <c r="C73" i="1"/>
  <c r="G72" i="1"/>
  <c r="F72" i="1"/>
  <c r="E72" i="1"/>
  <c r="D72" i="1"/>
  <c r="C72" i="1"/>
  <c r="G63" i="1"/>
  <c r="F63" i="1"/>
  <c r="E63" i="1"/>
  <c r="D63" i="1"/>
  <c r="C63" i="1"/>
  <c r="G62" i="1"/>
  <c r="F62" i="1"/>
  <c r="E62" i="1"/>
  <c r="D62" i="1"/>
  <c r="C62" i="1"/>
  <c r="G53" i="1"/>
  <c r="F53" i="1"/>
  <c r="E53" i="1"/>
  <c r="D53" i="1"/>
  <c r="C53" i="1"/>
  <c r="G52" i="1"/>
  <c r="F52" i="1"/>
  <c r="E52" i="1"/>
  <c r="D52" i="1"/>
  <c r="C52" i="1"/>
  <c r="G43" i="1"/>
  <c r="F43" i="1"/>
  <c r="E43" i="1"/>
  <c r="D43" i="1"/>
  <c r="C43" i="1"/>
  <c r="G42" i="1"/>
  <c r="F42" i="1"/>
  <c r="E42" i="1"/>
  <c r="D42" i="1"/>
  <c r="C42" i="1"/>
  <c r="C33" i="1"/>
  <c r="G33" i="1"/>
  <c r="F33" i="1"/>
  <c r="E33" i="1"/>
  <c r="D33" i="1"/>
  <c r="G32" i="1"/>
  <c r="F32" i="1"/>
  <c r="E32" i="1"/>
  <c r="D32" i="1"/>
  <c r="C32" i="1"/>
  <c r="C22" i="1"/>
  <c r="G23" i="1"/>
  <c r="F23" i="1"/>
  <c r="E23" i="1"/>
  <c r="D23" i="1"/>
  <c r="C23" i="1"/>
  <c r="G22" i="1"/>
  <c r="F22" i="1"/>
  <c r="E22" i="1"/>
  <c r="D22" i="1"/>
  <c r="D12" i="1"/>
  <c r="E12" i="1"/>
  <c r="F12" i="1"/>
  <c r="G12" i="1"/>
  <c r="D13" i="1"/>
  <c r="E13" i="1"/>
  <c r="F13" i="1"/>
  <c r="G13" i="1"/>
  <c r="C13" i="1"/>
  <c r="C12" i="1"/>
</calcChain>
</file>

<file path=xl/sharedStrings.xml><?xml version="1.0" encoding="utf-8"?>
<sst xmlns="http://schemas.openxmlformats.org/spreadsheetml/2006/main" count="74" uniqueCount="17">
  <si>
    <t>BC</t>
  </si>
  <si>
    <t>AVG</t>
  </si>
  <si>
    <t>SD</t>
  </si>
  <si>
    <t xml:space="preserve">Ground level </t>
  </si>
  <si>
    <t>Site No.</t>
  </si>
  <si>
    <t>Day</t>
  </si>
  <si>
    <t>30 m AGL</t>
  </si>
  <si>
    <t>60 m AGL</t>
  </si>
  <si>
    <r>
      <t xml:space="preserve"> PM</t>
    </r>
    <r>
      <rPr>
        <b/>
        <vertAlign val="subscript"/>
        <sz val="10"/>
        <color theme="1"/>
        <rFont val="Times New Roman"/>
        <family val="1"/>
        <charset val="238"/>
      </rPr>
      <t>&lt; 1</t>
    </r>
  </si>
  <si>
    <r>
      <t>PM</t>
    </r>
    <r>
      <rPr>
        <b/>
        <vertAlign val="subscript"/>
        <sz val="10"/>
        <color theme="1"/>
        <rFont val="Times New Roman"/>
        <family val="1"/>
        <charset val="238"/>
      </rPr>
      <t>1-2.5</t>
    </r>
  </si>
  <si>
    <r>
      <t xml:space="preserve"> PM </t>
    </r>
    <r>
      <rPr>
        <b/>
        <vertAlign val="subscript"/>
        <sz val="10"/>
        <color theme="1"/>
        <rFont val="Times New Roman"/>
        <family val="1"/>
        <charset val="238"/>
      </rPr>
      <t>2.5-10</t>
    </r>
  </si>
  <si>
    <r>
      <t xml:space="preserve"> PM</t>
    </r>
    <r>
      <rPr>
        <b/>
        <vertAlign val="subscript"/>
        <sz val="10"/>
        <color theme="1"/>
        <rFont val="Times New Roman"/>
        <family val="1"/>
        <charset val="238"/>
      </rPr>
      <t>10</t>
    </r>
    <r>
      <rPr>
        <b/>
        <sz val="10"/>
        <color theme="1"/>
        <rFont val="Times New Roman"/>
        <family val="1"/>
        <charset val="238"/>
      </rPr>
      <t xml:space="preserve">-TSP </t>
    </r>
  </si>
  <si>
    <r>
      <t>∑PM</t>
    </r>
    <r>
      <rPr>
        <b/>
        <vertAlign val="subscript"/>
        <sz val="10"/>
        <color theme="1"/>
        <rFont val="Times New Roman"/>
        <family val="1"/>
        <charset val="238"/>
      </rPr>
      <t xml:space="preserve">10 </t>
    </r>
  </si>
  <si>
    <r>
      <t>∑TSP</t>
    </r>
    <r>
      <rPr>
        <b/>
        <vertAlign val="subscript"/>
        <sz val="10"/>
        <color theme="1"/>
        <rFont val="Times New Roman"/>
        <family val="1"/>
        <charset val="238"/>
      </rPr>
      <t xml:space="preserve"> </t>
    </r>
  </si>
  <si>
    <r>
      <t>[ng/m</t>
    </r>
    <r>
      <rPr>
        <b/>
        <vertAlign val="superscript"/>
        <sz val="10"/>
        <color theme="1"/>
        <rFont val="Times New Roman"/>
        <family val="1"/>
        <charset val="238"/>
      </rPr>
      <t>3</t>
    </r>
    <r>
      <rPr>
        <b/>
        <sz val="10"/>
        <color theme="1"/>
        <rFont val="Times New Roman"/>
        <family val="1"/>
        <charset val="238"/>
      </rPr>
      <t>]</t>
    </r>
  </si>
  <si>
    <r>
      <t>[µg/m</t>
    </r>
    <r>
      <rPr>
        <b/>
        <vertAlign val="superscript"/>
        <sz val="10"/>
        <color theme="1"/>
        <rFont val="Times New Roman"/>
        <family val="1"/>
        <charset val="238"/>
      </rPr>
      <t>3</t>
    </r>
    <r>
      <rPr>
        <b/>
        <sz val="10"/>
        <color theme="1"/>
        <rFont val="Times New Roman"/>
        <family val="1"/>
        <charset val="238"/>
      </rPr>
      <t>]</t>
    </r>
  </si>
  <si>
    <t xml:space="preserve">Explantation: AVG - average daily value; SD - standard deviation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</si>
</sst>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8"/>
      <color indexed="8"/>
      <name val="Tahoma"/>
      <family val="2"/>
      <charset val="238"/>
    </font>
    <font>
      <b/>
      <sz val="10"/>
      <color theme="1"/>
      <name val="Times New Roman"/>
      <family val="1"/>
      <charset val="238"/>
    </font>
    <font>
      <b/>
      <vertAlign val="subscript"/>
      <sz val="10"/>
      <color theme="1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rgb="FFACA899"/>
      </left>
      <right style="thin">
        <color rgb="FFACA899"/>
      </right>
      <top style="thin">
        <color rgb="FFACA899"/>
      </top>
      <bottom style="thin">
        <color rgb="FFACA8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2" borderId="1">
      <alignment horizontal="left" vertical="center"/>
    </xf>
    <xf numFmtId="1" fontId="1" fillId="2" borderId="1">
      <alignment horizontal="left" vertical="center"/>
    </xf>
    <xf numFmtId="1" fontId="1" fillId="2" borderId="1">
      <alignment horizontal="left" vertical="center"/>
    </xf>
    <xf numFmtId="1" fontId="1" fillId="2" borderId="1">
      <alignment horizontal="left" vertical="center"/>
    </xf>
    <xf numFmtId="164" fontId="1" fillId="2" borderId="1">
      <alignment horizontal="left" vertical="center"/>
    </xf>
  </cellStyleXfs>
  <cellXfs count="98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/>
    </xf>
    <xf numFmtId="0" fontId="2" fillId="5" borderId="2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2" fontId="5" fillId="5" borderId="5" xfId="0" applyNumberFormat="1" applyFont="1" applyFill="1" applyBorder="1" applyAlignment="1">
      <alignment horizontal="center"/>
    </xf>
    <xf numFmtId="2" fontId="5" fillId="5" borderId="12" xfId="0" applyNumberFormat="1" applyFont="1" applyFill="1" applyBorder="1" applyAlignment="1">
      <alignment horizontal="center"/>
    </xf>
    <xf numFmtId="2" fontId="6" fillId="5" borderId="21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2" fontId="5" fillId="3" borderId="12" xfId="0" applyNumberFormat="1" applyFont="1" applyFill="1" applyBorder="1" applyAlignment="1">
      <alignment horizontal="center"/>
    </xf>
    <xf numFmtId="2" fontId="6" fillId="3" borderId="4" xfId="0" applyNumberFormat="1" applyFont="1" applyFill="1" applyBorder="1" applyAlignment="1">
      <alignment horizontal="center"/>
    </xf>
    <xf numFmtId="2" fontId="5" fillId="4" borderId="18" xfId="0" applyNumberFormat="1" applyFont="1" applyFill="1" applyBorder="1" applyAlignment="1">
      <alignment horizontal="center"/>
    </xf>
    <xf numFmtId="2" fontId="5" fillId="4" borderId="12" xfId="0" applyNumberFormat="1" applyFont="1" applyFill="1" applyBorder="1" applyAlignment="1">
      <alignment horizontal="center"/>
    </xf>
    <xf numFmtId="2" fontId="6" fillId="4" borderId="21" xfId="0" applyNumberFormat="1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2" fontId="5" fillId="5" borderId="23" xfId="0" applyNumberFormat="1" applyFont="1" applyFill="1" applyBorder="1" applyAlignment="1">
      <alignment horizontal="center"/>
    </xf>
    <xf numFmtId="2" fontId="5" fillId="5" borderId="2" xfId="0" applyNumberFormat="1" applyFont="1" applyFill="1" applyBorder="1" applyAlignment="1">
      <alignment horizontal="center"/>
    </xf>
    <xf numFmtId="2" fontId="6" fillId="5" borderId="17" xfId="0" applyNumberFormat="1" applyFont="1" applyFill="1" applyBorder="1" applyAlignment="1">
      <alignment horizontal="center"/>
    </xf>
    <xf numFmtId="2" fontId="5" fillId="3" borderId="23" xfId="0" applyNumberFormat="1" applyFont="1" applyFill="1" applyBorder="1" applyAlignment="1">
      <alignment horizontal="center"/>
    </xf>
    <xf numFmtId="2" fontId="5" fillId="3" borderId="2" xfId="0" applyNumberFormat="1" applyFont="1" applyFill="1" applyBorder="1" applyAlignment="1">
      <alignment horizontal="center"/>
    </xf>
    <xf numFmtId="2" fontId="6" fillId="3" borderId="39" xfId="0" applyNumberFormat="1" applyFont="1" applyFill="1" applyBorder="1" applyAlignment="1">
      <alignment horizontal="center"/>
    </xf>
    <xf numFmtId="2" fontId="5" fillId="4" borderId="16" xfId="0" applyNumberFormat="1" applyFont="1" applyFill="1" applyBorder="1" applyAlignment="1">
      <alignment horizontal="center"/>
    </xf>
    <xf numFmtId="2" fontId="5" fillId="4" borderId="2" xfId="0" applyNumberFormat="1" applyFont="1" applyFill="1" applyBorder="1" applyAlignment="1">
      <alignment horizontal="center"/>
    </xf>
    <xf numFmtId="2" fontId="6" fillId="4" borderId="17" xfId="0" applyNumberFormat="1" applyFont="1" applyFill="1" applyBorder="1" applyAlignment="1">
      <alignment horizontal="center"/>
    </xf>
    <xf numFmtId="2" fontId="7" fillId="5" borderId="23" xfId="0" applyNumberFormat="1" applyFont="1" applyFill="1" applyBorder="1" applyAlignment="1">
      <alignment horizontal="center"/>
    </xf>
    <xf numFmtId="2" fontId="7" fillId="5" borderId="2" xfId="0" applyNumberFormat="1" applyFont="1" applyFill="1" applyBorder="1" applyAlignment="1">
      <alignment horizontal="center"/>
    </xf>
    <xf numFmtId="2" fontId="7" fillId="5" borderId="17" xfId="0" applyNumberFormat="1" applyFont="1" applyFill="1" applyBorder="1" applyAlignment="1">
      <alignment horizontal="center"/>
    </xf>
    <xf numFmtId="2" fontId="7" fillId="3" borderId="23" xfId="0" applyNumberFormat="1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2" fontId="7" fillId="3" borderId="17" xfId="0" applyNumberFormat="1" applyFont="1" applyFill="1" applyBorder="1" applyAlignment="1">
      <alignment horizontal="center"/>
    </xf>
    <xf numFmtId="2" fontId="7" fillId="4" borderId="23" xfId="0" applyNumberFormat="1" applyFont="1" applyFill="1" applyBorder="1" applyAlignment="1">
      <alignment horizontal="center"/>
    </xf>
    <xf numFmtId="2" fontId="7" fillId="4" borderId="2" xfId="0" applyNumberFormat="1" applyFont="1" applyFill="1" applyBorder="1" applyAlignment="1">
      <alignment horizontal="center"/>
    </xf>
    <xf numFmtId="2" fontId="7" fillId="4" borderId="17" xfId="0" applyNumberFormat="1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2" fontId="7" fillId="5" borderId="3" xfId="0" applyNumberFormat="1" applyFont="1" applyFill="1" applyBorder="1" applyAlignment="1">
      <alignment horizontal="center"/>
    </xf>
    <xf numFmtId="2" fontId="7" fillId="5" borderId="11" xfId="0" applyNumberFormat="1" applyFont="1" applyFill="1" applyBorder="1" applyAlignment="1">
      <alignment horizontal="center"/>
    </xf>
    <xf numFmtId="2" fontId="7" fillId="5" borderId="31" xfId="0" applyNumberFormat="1" applyFont="1" applyFill="1" applyBorder="1" applyAlignment="1">
      <alignment horizontal="center"/>
    </xf>
    <xf numFmtId="2" fontId="7" fillId="3" borderId="24" xfId="0" applyNumberFormat="1" applyFont="1" applyFill="1" applyBorder="1" applyAlignment="1">
      <alignment horizontal="center"/>
    </xf>
    <xf numFmtId="2" fontId="7" fillId="3" borderId="19" xfId="0" applyNumberFormat="1" applyFont="1" applyFill="1" applyBorder="1" applyAlignment="1">
      <alignment horizontal="center"/>
    </xf>
    <xf numFmtId="2" fontId="7" fillId="3" borderId="20" xfId="0" applyNumberFormat="1" applyFont="1" applyFill="1" applyBorder="1" applyAlignment="1">
      <alignment horizontal="center"/>
    </xf>
    <xf numFmtId="2" fontId="7" fillId="4" borderId="24" xfId="0" applyNumberFormat="1" applyFont="1" applyFill="1" applyBorder="1" applyAlignment="1">
      <alignment horizontal="center"/>
    </xf>
    <xf numFmtId="2" fontId="7" fillId="4" borderId="19" xfId="0" applyNumberFormat="1" applyFont="1" applyFill="1" applyBorder="1" applyAlignment="1">
      <alignment horizontal="center"/>
    </xf>
    <xf numFmtId="2" fontId="7" fillId="4" borderId="20" xfId="0" applyNumberFormat="1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2" fontId="5" fillId="5" borderId="32" xfId="0" applyNumberFormat="1" applyFont="1" applyFill="1" applyBorder="1" applyAlignment="1">
      <alignment horizontal="center"/>
    </xf>
    <xf numFmtId="2" fontId="5" fillId="5" borderId="14" xfId="0" applyNumberFormat="1" applyFont="1" applyFill="1" applyBorder="1" applyAlignment="1">
      <alignment horizontal="center"/>
    </xf>
    <xf numFmtId="2" fontId="6" fillId="5" borderId="15" xfId="0" applyNumberFormat="1" applyFont="1" applyFill="1" applyBorder="1" applyAlignment="1">
      <alignment horizontal="center"/>
    </xf>
    <xf numFmtId="2" fontId="5" fillId="3" borderId="32" xfId="0" applyNumberFormat="1" applyFont="1" applyFill="1" applyBorder="1" applyAlignment="1">
      <alignment horizontal="center"/>
    </xf>
    <xf numFmtId="2" fontId="5" fillId="3" borderId="14" xfId="0" applyNumberFormat="1" applyFont="1" applyFill="1" applyBorder="1" applyAlignment="1">
      <alignment horizontal="center"/>
    </xf>
    <xf numFmtId="2" fontId="6" fillId="3" borderId="38" xfId="0" applyNumberFormat="1" applyFont="1" applyFill="1" applyBorder="1" applyAlignment="1">
      <alignment horizontal="center"/>
    </xf>
    <xf numFmtId="2" fontId="5" fillId="4" borderId="13" xfId="0" applyNumberFormat="1" applyFont="1" applyFill="1" applyBorder="1" applyAlignment="1">
      <alignment horizontal="center"/>
    </xf>
    <xf numFmtId="2" fontId="5" fillId="4" borderId="14" xfId="0" applyNumberFormat="1" applyFont="1" applyFill="1" applyBorder="1" applyAlignment="1">
      <alignment horizontal="center"/>
    </xf>
    <xf numFmtId="2" fontId="6" fillId="4" borderId="15" xfId="0" applyNumberFormat="1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2" fontId="7" fillId="5" borderId="24" xfId="0" applyNumberFormat="1" applyFont="1" applyFill="1" applyBorder="1" applyAlignment="1">
      <alignment horizontal="center"/>
    </xf>
    <xf numFmtId="2" fontId="7" fillId="5" borderId="19" xfId="0" applyNumberFormat="1" applyFont="1" applyFill="1" applyBorder="1" applyAlignment="1">
      <alignment horizontal="center"/>
    </xf>
    <xf numFmtId="2" fontId="7" fillId="5" borderId="20" xfId="0" applyNumberFormat="1" applyFont="1" applyFill="1" applyBorder="1" applyAlignment="1">
      <alignment horizontal="center"/>
    </xf>
    <xf numFmtId="14" fontId="2" fillId="0" borderId="7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2" fillId="4" borderId="35" xfId="0" applyFont="1" applyFill="1" applyBorder="1" applyAlignment="1">
      <alignment horizontal="center"/>
    </xf>
    <xf numFmtId="0" fontId="2" fillId="4" borderId="41" xfId="0" applyFont="1" applyFill="1" applyBorder="1" applyAlignment="1">
      <alignment horizontal="center"/>
    </xf>
    <xf numFmtId="0" fontId="2" fillId="4" borderId="42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2" fillId="3" borderId="42" xfId="0" applyFont="1" applyFill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4" fontId="2" fillId="0" borderId="35" xfId="0" applyNumberFormat="1" applyFont="1" applyBorder="1" applyAlignment="1">
      <alignment horizontal="center" vertical="center"/>
    </xf>
    <xf numFmtId="14" fontId="2" fillId="0" borderId="36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37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2" fillId="5" borderId="32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8" fillId="0" borderId="43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</cellXfs>
  <cellStyles count="6">
    <cellStyle name="100Cell" xfId="4" xr:uid="{321F8CFE-3F63-4B4A-B69C-F66451B29977}"/>
    <cellStyle name="110Cell" xfId="5" xr:uid="{195671C6-F14A-44CA-BD51-9DF60071932E}"/>
    <cellStyle name="70Cell" xfId="1" xr:uid="{5C4FD506-C16C-4043-B261-E41C9EB510DF}"/>
    <cellStyle name="80Cell" xfId="2" xr:uid="{886B0919-9964-4F27-8104-20404C446766}"/>
    <cellStyle name="90Cell" xfId="3" xr:uid="{87A45F72-D529-4EE0-B283-C9A4508C49AF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C15C1-0429-44F2-80C2-84896BD19BDD}">
  <dimension ref="A1:X134"/>
  <sheetViews>
    <sheetView tabSelected="1" view="pageBreakPreview" zoomScale="60" zoomScaleNormal="80" workbookViewId="0">
      <selection activeCell="X24" sqref="X24"/>
    </sheetView>
  </sheetViews>
  <sheetFormatPr defaultRowHeight="14.5" x14ac:dyDescent="0.35"/>
  <cols>
    <col min="1" max="1" width="9" style="3" bestFit="1" customWidth="1"/>
    <col min="2" max="2" width="6.90625" style="1" bestFit="1" customWidth="1"/>
    <col min="3" max="3" width="6.7265625" style="1" bestFit="1" customWidth="1"/>
    <col min="4" max="5" width="6.54296875" style="1" bestFit="1" customWidth="1"/>
    <col min="6" max="6" width="8.08984375" style="1" bestFit="1" customWidth="1"/>
    <col min="7" max="7" width="9.1796875" style="1" bestFit="1" customWidth="1"/>
    <col min="8" max="9" width="6.54296875" style="1" bestFit="1" customWidth="1"/>
    <col min="10" max="10" width="6.7265625" style="1" bestFit="1" customWidth="1"/>
    <col min="11" max="12" width="6.54296875" style="1" bestFit="1" customWidth="1"/>
    <col min="13" max="13" width="8.08984375" style="1" bestFit="1" customWidth="1"/>
    <col min="14" max="14" width="9.1796875" style="1" bestFit="1" customWidth="1"/>
    <col min="15" max="16" width="6.54296875" style="1" bestFit="1" customWidth="1"/>
    <col min="17" max="17" width="6.7265625" style="1" bestFit="1" customWidth="1"/>
    <col min="18" max="19" width="6.54296875" style="1" bestFit="1" customWidth="1"/>
    <col min="20" max="20" width="8.08984375" style="1" bestFit="1" customWidth="1"/>
    <col min="21" max="21" width="9.1796875" style="1" bestFit="1" customWidth="1"/>
    <col min="22" max="23" width="6.54296875" style="1" bestFit="1" customWidth="1"/>
  </cols>
  <sheetData>
    <row r="1" spans="1:24" x14ac:dyDescent="0.35">
      <c r="A1" s="84" t="s">
        <v>5</v>
      </c>
      <c r="B1" s="84" t="s">
        <v>4</v>
      </c>
      <c r="C1" s="92" t="s">
        <v>3</v>
      </c>
      <c r="D1" s="93"/>
      <c r="E1" s="93"/>
      <c r="F1" s="93"/>
      <c r="G1" s="93"/>
      <c r="H1" s="93"/>
      <c r="I1" s="94"/>
      <c r="J1" s="81" t="s">
        <v>6</v>
      </c>
      <c r="K1" s="82"/>
      <c r="L1" s="82"/>
      <c r="M1" s="82"/>
      <c r="N1" s="82"/>
      <c r="O1" s="82"/>
      <c r="P1" s="83"/>
      <c r="Q1" s="78" t="s">
        <v>7</v>
      </c>
      <c r="R1" s="79"/>
      <c r="S1" s="79"/>
      <c r="T1" s="79"/>
      <c r="U1" s="79"/>
      <c r="V1" s="79"/>
      <c r="W1" s="80"/>
    </row>
    <row r="2" spans="1:24" ht="15" x14ac:dyDescent="0.4">
      <c r="A2" s="85"/>
      <c r="B2" s="85"/>
      <c r="C2" s="4" t="s">
        <v>0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6" t="s">
        <v>13</v>
      </c>
      <c r="J2" s="7" t="s">
        <v>0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9" t="s">
        <v>13</v>
      </c>
      <c r="Q2" s="10" t="s">
        <v>0</v>
      </c>
      <c r="R2" s="11" t="s">
        <v>8</v>
      </c>
      <c r="S2" s="11" t="s">
        <v>9</v>
      </c>
      <c r="T2" s="11" t="s">
        <v>10</v>
      </c>
      <c r="U2" s="11" t="s">
        <v>11</v>
      </c>
      <c r="V2" s="11" t="s">
        <v>12</v>
      </c>
      <c r="W2" s="12" t="s">
        <v>13</v>
      </c>
    </row>
    <row r="3" spans="1:24" ht="16" thickBot="1" x14ac:dyDescent="0.4">
      <c r="A3" s="86"/>
      <c r="B3" s="86"/>
      <c r="C3" s="13" t="s">
        <v>14</v>
      </c>
      <c r="D3" s="14" t="s">
        <v>15</v>
      </c>
      <c r="E3" s="14" t="s">
        <v>15</v>
      </c>
      <c r="F3" s="14" t="s">
        <v>15</v>
      </c>
      <c r="G3" s="14" t="s">
        <v>15</v>
      </c>
      <c r="H3" s="14" t="s">
        <v>15</v>
      </c>
      <c r="I3" s="15" t="s">
        <v>15</v>
      </c>
      <c r="J3" s="16" t="s">
        <v>14</v>
      </c>
      <c r="K3" s="17" t="s">
        <v>15</v>
      </c>
      <c r="L3" s="17" t="s">
        <v>15</v>
      </c>
      <c r="M3" s="17" t="s">
        <v>15</v>
      </c>
      <c r="N3" s="17" t="s">
        <v>15</v>
      </c>
      <c r="O3" s="17" t="s">
        <v>15</v>
      </c>
      <c r="P3" s="18" t="s">
        <v>15</v>
      </c>
      <c r="Q3" s="19" t="s">
        <v>14</v>
      </c>
      <c r="R3" s="20" t="s">
        <v>15</v>
      </c>
      <c r="S3" s="20" t="s">
        <v>15</v>
      </c>
      <c r="T3" s="20" t="s">
        <v>15</v>
      </c>
      <c r="U3" s="20" t="s">
        <v>15</v>
      </c>
      <c r="V3" s="20" t="s">
        <v>15</v>
      </c>
      <c r="W3" s="21" t="s">
        <v>15</v>
      </c>
    </row>
    <row r="4" spans="1:24" x14ac:dyDescent="0.35">
      <c r="A4" s="87">
        <v>44700</v>
      </c>
      <c r="B4" s="22">
        <v>1</v>
      </c>
      <c r="C4" s="23">
        <v>987.25</v>
      </c>
      <c r="D4" s="24">
        <v>3.4900000000000007</v>
      </c>
      <c r="E4" s="24">
        <v>8.3500000000000014</v>
      </c>
      <c r="F4" s="24">
        <v>12.349999999999996</v>
      </c>
      <c r="G4" s="24">
        <v>31.198181818181816</v>
      </c>
      <c r="H4" s="24">
        <v>24.189999999999998</v>
      </c>
      <c r="I4" s="25">
        <v>55.388181818181813</v>
      </c>
      <c r="J4" s="26">
        <v>682.66666666666663</v>
      </c>
      <c r="K4" s="27">
        <v>3.333636363636364</v>
      </c>
      <c r="L4" s="27">
        <v>4.1018181818181834</v>
      </c>
      <c r="M4" s="27">
        <v>13.416363636363631</v>
      </c>
      <c r="N4" s="27">
        <v>16.010909090909099</v>
      </c>
      <c r="O4" s="27">
        <v>20.851818181818178</v>
      </c>
      <c r="P4" s="28">
        <v>36.862727272727277</v>
      </c>
      <c r="Q4" s="29">
        <v>903.83333333333337</v>
      </c>
      <c r="R4" s="30">
        <v>3.3574999999999999</v>
      </c>
      <c r="S4" s="30">
        <v>3.5908333333333333</v>
      </c>
      <c r="T4" s="30">
        <v>23.4</v>
      </c>
      <c r="U4" s="30">
        <v>41.104999999999997</v>
      </c>
      <c r="V4" s="30">
        <v>30.348333333333333</v>
      </c>
      <c r="W4" s="31">
        <v>71.453333333333333</v>
      </c>
      <c r="X4" s="2"/>
    </row>
    <row r="5" spans="1:24" x14ac:dyDescent="0.35">
      <c r="A5" s="88"/>
      <c r="B5" s="32">
        <v>2</v>
      </c>
      <c r="C5" s="33">
        <v>765.16666666666663</v>
      </c>
      <c r="D5" s="34">
        <v>3.3725000000000001</v>
      </c>
      <c r="E5" s="34">
        <v>8.0066666666666677</v>
      </c>
      <c r="F5" s="34">
        <v>10.08194444444444</v>
      </c>
      <c r="G5" s="34">
        <v>30.551388888888901</v>
      </c>
      <c r="H5" s="34">
        <v>21.461111111111109</v>
      </c>
      <c r="I5" s="35">
        <v>52.01250000000001</v>
      </c>
      <c r="J5" s="36">
        <v>764.25</v>
      </c>
      <c r="K5" s="37">
        <v>3.3633333333333337</v>
      </c>
      <c r="L5" s="37">
        <v>7.8158333333333339</v>
      </c>
      <c r="M5" s="37">
        <v>22.850595238095238</v>
      </c>
      <c r="N5" s="37">
        <v>17.76857142857142</v>
      </c>
      <c r="O5" s="37">
        <v>34.029761904761905</v>
      </c>
      <c r="P5" s="38">
        <v>51.798333333333325</v>
      </c>
      <c r="Q5" s="39">
        <v>876.41666666666663</v>
      </c>
      <c r="R5" s="40">
        <v>3.1483333333333334</v>
      </c>
      <c r="S5" s="40">
        <v>5.288333333333334</v>
      </c>
      <c r="T5" s="40">
        <v>19.014166666666668</v>
      </c>
      <c r="U5" s="40">
        <v>17.577499999999993</v>
      </c>
      <c r="V5" s="40">
        <v>27.450833333333335</v>
      </c>
      <c r="W5" s="41">
        <v>45.028333333333329</v>
      </c>
      <c r="X5" s="2"/>
    </row>
    <row r="6" spans="1:24" x14ac:dyDescent="0.35">
      <c r="A6" s="88"/>
      <c r="B6" s="32">
        <v>3</v>
      </c>
      <c r="C6" s="33">
        <v>999.25</v>
      </c>
      <c r="D6" s="34">
        <v>6.2208333333333341</v>
      </c>
      <c r="E6" s="34">
        <v>14.673333333333332</v>
      </c>
      <c r="F6" s="34">
        <v>9.236388888888893</v>
      </c>
      <c r="G6" s="34">
        <v>20.596111111111099</v>
      </c>
      <c r="H6" s="34">
        <v>30.13055555555556</v>
      </c>
      <c r="I6" s="35">
        <v>50.726666666666659</v>
      </c>
      <c r="J6" s="36">
        <v>1118</v>
      </c>
      <c r="K6" s="37">
        <v>6.2118181818181828</v>
      </c>
      <c r="L6" s="37">
        <v>14.356363636363634</v>
      </c>
      <c r="M6" s="37">
        <v>5.8279614325068891</v>
      </c>
      <c r="N6" s="37">
        <v>23.401778827233368</v>
      </c>
      <c r="O6" s="37">
        <v>26.396143250688706</v>
      </c>
      <c r="P6" s="38">
        <v>49.797922077922074</v>
      </c>
      <c r="Q6" s="39">
        <v>856.58333333333337</v>
      </c>
      <c r="R6" s="40">
        <v>5.9458333333333337</v>
      </c>
      <c r="S6" s="40">
        <v>11.855</v>
      </c>
      <c r="T6" s="40">
        <v>14.919999999999998</v>
      </c>
      <c r="U6" s="40">
        <v>20.590833333333332</v>
      </c>
      <c r="V6" s="40">
        <v>32.720833333333331</v>
      </c>
      <c r="W6" s="41">
        <v>53.311666666666667</v>
      </c>
      <c r="X6" s="2"/>
    </row>
    <row r="7" spans="1:24" x14ac:dyDescent="0.35">
      <c r="A7" s="88"/>
      <c r="B7" s="32">
        <v>4</v>
      </c>
      <c r="C7" s="33">
        <v>1042.9166666666667</v>
      </c>
      <c r="D7" s="34">
        <v>3.105454545454545</v>
      </c>
      <c r="E7" s="34">
        <v>1.6118181818181827</v>
      </c>
      <c r="F7" s="34">
        <v>14.039999999999996</v>
      </c>
      <c r="G7" s="34">
        <v>28.696363636363639</v>
      </c>
      <c r="H7" s="34">
        <v>18.757272727272724</v>
      </c>
      <c r="I7" s="35">
        <v>47.453636363636363</v>
      </c>
      <c r="J7" s="36">
        <v>1140.3333333333333</v>
      </c>
      <c r="K7" s="37">
        <v>3.0208333333333326</v>
      </c>
      <c r="L7" s="37">
        <v>1.5075000000000007</v>
      </c>
      <c r="M7" s="37">
        <v>11.064166666666669</v>
      </c>
      <c r="N7" s="37">
        <v>25.664166666666667</v>
      </c>
      <c r="O7" s="37">
        <v>15.592500000000001</v>
      </c>
      <c r="P7" s="38">
        <v>41.256666666666668</v>
      </c>
      <c r="Q7" s="39">
        <v>954.75</v>
      </c>
      <c r="R7" s="40">
        <v>2.9158333333333331</v>
      </c>
      <c r="S7" s="40">
        <v>1.2941666666666669</v>
      </c>
      <c r="T7" s="40">
        <v>8.8858333333333359</v>
      </c>
      <c r="U7" s="40">
        <v>20.029999999999998</v>
      </c>
      <c r="V7" s="40">
        <v>13.095833333333335</v>
      </c>
      <c r="W7" s="41">
        <v>33.125833333333333</v>
      </c>
      <c r="X7" s="2"/>
    </row>
    <row r="8" spans="1:24" x14ac:dyDescent="0.35">
      <c r="A8" s="88"/>
      <c r="B8" s="32">
        <v>5</v>
      </c>
      <c r="C8" s="33">
        <v>755.66666666666663</v>
      </c>
      <c r="D8" s="34">
        <v>4.1041666666666661</v>
      </c>
      <c r="E8" s="34">
        <v>5.9366666666666656</v>
      </c>
      <c r="F8" s="34">
        <v>18.929166666666671</v>
      </c>
      <c r="G8" s="34">
        <v>35.865000000000009</v>
      </c>
      <c r="H8" s="34">
        <v>28.970000000000002</v>
      </c>
      <c r="I8" s="35">
        <v>64.835000000000008</v>
      </c>
      <c r="J8" s="36">
        <v>910.25</v>
      </c>
      <c r="K8" s="37">
        <v>3.8733333333333331</v>
      </c>
      <c r="L8" s="37">
        <v>21.33250000000001</v>
      </c>
      <c r="M8" s="37">
        <v>8.7577696078431266</v>
      </c>
      <c r="N8" s="37">
        <v>8.8394607843137365</v>
      </c>
      <c r="O8" s="37">
        <v>33.963602941176475</v>
      </c>
      <c r="P8" s="38">
        <v>42.803063725490212</v>
      </c>
      <c r="Q8" s="39">
        <v>699.75</v>
      </c>
      <c r="R8" s="40">
        <v>3.2524999999999995</v>
      </c>
      <c r="S8" s="40">
        <v>7.1758333333333333</v>
      </c>
      <c r="T8" s="40">
        <v>24.927499999999995</v>
      </c>
      <c r="U8" s="40">
        <v>27.850000000000009</v>
      </c>
      <c r="V8" s="40">
        <v>35.355833333333329</v>
      </c>
      <c r="W8" s="41">
        <v>63.205833333333338</v>
      </c>
      <c r="X8" s="2"/>
    </row>
    <row r="9" spans="1:24" x14ac:dyDescent="0.35">
      <c r="A9" s="88"/>
      <c r="B9" s="32">
        <v>6</v>
      </c>
      <c r="C9" s="33">
        <v>807</v>
      </c>
      <c r="D9" s="34">
        <v>2.9233333333333333</v>
      </c>
      <c r="E9" s="34">
        <v>3.3758333333333339</v>
      </c>
      <c r="F9" s="34">
        <v>24.298333333333328</v>
      </c>
      <c r="G9" s="34">
        <v>12.775833333333338</v>
      </c>
      <c r="H9" s="34">
        <v>30.597499999999997</v>
      </c>
      <c r="I9" s="35">
        <v>43.373333333333335</v>
      </c>
      <c r="J9" s="36">
        <v>942.91666666666663</v>
      </c>
      <c r="K9" s="37">
        <v>2.7391666666666663</v>
      </c>
      <c r="L9" s="37">
        <v>2.0366666666666648</v>
      </c>
      <c r="M9" s="37">
        <v>14.53083333333333</v>
      </c>
      <c r="N9" s="37">
        <v>26.47666666666667</v>
      </c>
      <c r="O9" s="37">
        <v>19.306666666666661</v>
      </c>
      <c r="P9" s="38">
        <v>45.783333333333331</v>
      </c>
      <c r="Q9" s="39">
        <v>734.5</v>
      </c>
      <c r="R9" s="40">
        <v>2.7083333333333335</v>
      </c>
      <c r="S9" s="40">
        <v>1.9649999999999994</v>
      </c>
      <c r="T9" s="40">
        <v>14.985000000000001</v>
      </c>
      <c r="U9" s="40">
        <v>27.85499999999999</v>
      </c>
      <c r="V9" s="40">
        <v>19.658333333333335</v>
      </c>
      <c r="W9" s="41">
        <v>47.513333333333321</v>
      </c>
      <c r="X9" s="2"/>
    </row>
    <row r="10" spans="1:24" x14ac:dyDescent="0.35">
      <c r="A10" s="88"/>
      <c r="B10" s="32">
        <v>7</v>
      </c>
      <c r="C10" s="33">
        <v>923.91666666666663</v>
      </c>
      <c r="D10" s="34">
        <v>4.1241666666666674</v>
      </c>
      <c r="E10" s="34">
        <v>13.164166666666663</v>
      </c>
      <c r="F10" s="34">
        <v>15.315000000000008</v>
      </c>
      <c r="G10" s="34">
        <v>27.494166666666658</v>
      </c>
      <c r="H10" s="34">
        <v>32.603333333333339</v>
      </c>
      <c r="I10" s="35">
        <v>60.097499999999997</v>
      </c>
      <c r="J10" s="36">
        <v>954.16666666666663</v>
      </c>
      <c r="K10" s="37">
        <v>3.231666666666666</v>
      </c>
      <c r="L10" s="37">
        <v>3.7833333333333337</v>
      </c>
      <c r="M10" s="37">
        <v>27.934166666666677</v>
      </c>
      <c r="N10" s="37">
        <v>28.614166666666662</v>
      </c>
      <c r="O10" s="37">
        <v>34.949166666666677</v>
      </c>
      <c r="P10" s="38">
        <v>63.56333333333334</v>
      </c>
      <c r="Q10" s="39">
        <v>797.74999999999989</v>
      </c>
      <c r="R10" s="40">
        <v>3.2233333333333332</v>
      </c>
      <c r="S10" s="40">
        <v>3.7341666666666655</v>
      </c>
      <c r="T10" s="40">
        <v>27.135000000000002</v>
      </c>
      <c r="U10" s="40">
        <v>29.510833333333334</v>
      </c>
      <c r="V10" s="40">
        <v>34.092500000000001</v>
      </c>
      <c r="W10" s="41">
        <v>63.603333333333339</v>
      </c>
      <c r="X10" s="2"/>
    </row>
    <row r="11" spans="1:24" x14ac:dyDescent="0.35">
      <c r="A11" s="88"/>
      <c r="B11" s="32">
        <v>8</v>
      </c>
      <c r="C11" s="33">
        <v>978.58333333333337</v>
      </c>
      <c r="D11" s="34">
        <v>3.7600000000000007</v>
      </c>
      <c r="E11" s="34">
        <v>3.3227272727272714</v>
      </c>
      <c r="F11" s="34">
        <v>18.299090909090907</v>
      </c>
      <c r="G11" s="34">
        <v>20.549090909090911</v>
      </c>
      <c r="H11" s="34">
        <v>25.381818181818179</v>
      </c>
      <c r="I11" s="35">
        <v>45.93090909090909</v>
      </c>
      <c r="J11" s="36">
        <v>988.66666666666674</v>
      </c>
      <c r="K11" s="37">
        <v>3.8466666666666671</v>
      </c>
      <c r="L11" s="37">
        <v>2.6374999999999997</v>
      </c>
      <c r="M11" s="37">
        <v>14.114166666666666</v>
      </c>
      <c r="N11" s="37">
        <v>24.467500000000005</v>
      </c>
      <c r="O11" s="37">
        <v>20.598333333333333</v>
      </c>
      <c r="P11" s="38">
        <v>45.065833333333337</v>
      </c>
      <c r="Q11" s="39">
        <v>940.25</v>
      </c>
      <c r="R11" s="40">
        <v>3.7841666666666671</v>
      </c>
      <c r="S11" s="40">
        <v>2.4591666666666661</v>
      </c>
      <c r="T11" s="40">
        <v>12.869166666666665</v>
      </c>
      <c r="U11" s="40">
        <v>22.916666666666664</v>
      </c>
      <c r="V11" s="40">
        <v>19.112499999999997</v>
      </c>
      <c r="W11" s="41">
        <v>42.029166666666661</v>
      </c>
      <c r="X11" s="2"/>
    </row>
    <row r="12" spans="1:24" x14ac:dyDescent="0.35">
      <c r="A12" s="88"/>
      <c r="B12" s="32" t="s">
        <v>1</v>
      </c>
      <c r="C12" s="42">
        <f>AVERAGE(C4:C11)</f>
        <v>907.46875</v>
      </c>
      <c r="D12" s="43">
        <f t="shared" ref="D12:G12" si="0">AVERAGE(D4:D11)</f>
        <v>3.8875568181818188</v>
      </c>
      <c r="E12" s="43">
        <f t="shared" si="0"/>
        <v>7.3051515151515138</v>
      </c>
      <c r="F12" s="43">
        <f t="shared" si="0"/>
        <v>15.318740530303032</v>
      </c>
      <c r="G12" s="43">
        <f t="shared" si="0"/>
        <v>25.965767045454548</v>
      </c>
      <c r="H12" s="43">
        <v>26.51144886363636</v>
      </c>
      <c r="I12" s="44">
        <v>52.477215909090908</v>
      </c>
      <c r="J12" s="45">
        <v>937.65625000000011</v>
      </c>
      <c r="K12" s="46">
        <v>3.7025568181818183</v>
      </c>
      <c r="L12" s="46">
        <v>7.1964393939393947</v>
      </c>
      <c r="M12" s="46">
        <v>14.81200290601778</v>
      </c>
      <c r="N12" s="46">
        <v>21.405402516378452</v>
      </c>
      <c r="O12" s="46">
        <v>25.710999118138993</v>
      </c>
      <c r="P12" s="47">
        <v>47.116401634517437</v>
      </c>
      <c r="Q12" s="48">
        <v>845.47916666666674</v>
      </c>
      <c r="R12" s="49">
        <v>3.5419791666666667</v>
      </c>
      <c r="S12" s="49">
        <v>4.6703124999999996</v>
      </c>
      <c r="T12" s="49">
        <v>18.267083333333332</v>
      </c>
      <c r="U12" s="49">
        <v>25.929479166666663</v>
      </c>
      <c r="V12" s="49">
        <v>26.479374999999997</v>
      </c>
      <c r="W12" s="50">
        <v>52.408854166666664</v>
      </c>
      <c r="X12" s="2"/>
    </row>
    <row r="13" spans="1:24" ht="15" thickBot="1" x14ac:dyDescent="0.4">
      <c r="A13" s="89"/>
      <c r="B13" s="51" t="s">
        <v>2</v>
      </c>
      <c r="C13" s="52">
        <f>_xlfn.STDEV.S(C4:C11)</f>
        <v>114.54913288299481</v>
      </c>
      <c r="D13" s="53">
        <f t="shared" ref="D13:G13" si="1">_xlfn.STDEV.S(D4:D11)</f>
        <v>1.0370356054129781</v>
      </c>
      <c r="E13" s="53">
        <f t="shared" si="1"/>
        <v>4.7175664604472436</v>
      </c>
      <c r="F13" s="53">
        <f t="shared" si="1"/>
        <v>5.0344300086087079</v>
      </c>
      <c r="G13" s="53">
        <f t="shared" si="1"/>
        <v>7.4483076201168341</v>
      </c>
      <c r="H13" s="53">
        <v>4.8586833385605459</v>
      </c>
      <c r="I13" s="54">
        <v>7.3046836801990276</v>
      </c>
      <c r="J13" s="55">
        <v>156.90976224283503</v>
      </c>
      <c r="K13" s="56">
        <v>1.0831241032095813</v>
      </c>
      <c r="L13" s="56">
        <v>7.0960105624591518</v>
      </c>
      <c r="M13" s="56">
        <v>7.2775290907075378</v>
      </c>
      <c r="N13" s="56">
        <v>6.6484479758202735</v>
      </c>
      <c r="O13" s="56">
        <v>7.7115028704706496</v>
      </c>
      <c r="P13" s="57">
        <v>8.1387408275681778</v>
      </c>
      <c r="Q13" s="58">
        <v>93.532809263541381</v>
      </c>
      <c r="R13" s="59">
        <v>1.0211000076850676</v>
      </c>
      <c r="S13" s="59">
        <v>3.4626002918688159</v>
      </c>
      <c r="T13" s="59">
        <v>6.4256901457513811</v>
      </c>
      <c r="U13" s="59">
        <v>7.4895751349382289</v>
      </c>
      <c r="V13" s="59">
        <v>8.2074548085581203</v>
      </c>
      <c r="W13" s="60">
        <v>12.891909961208894</v>
      </c>
      <c r="X13" s="2"/>
    </row>
    <row r="14" spans="1:24" x14ac:dyDescent="0.35">
      <c r="A14" s="87">
        <v>44726</v>
      </c>
      <c r="B14" s="61">
        <v>1</v>
      </c>
      <c r="C14" s="62">
        <v>877.08333333333326</v>
      </c>
      <c r="D14" s="63">
        <v>2.9625000000000004</v>
      </c>
      <c r="E14" s="63">
        <v>1.8758333333333335</v>
      </c>
      <c r="F14" s="63">
        <v>12.550833333333333</v>
      </c>
      <c r="G14" s="63">
        <v>23.000833333333333</v>
      </c>
      <c r="H14" s="63">
        <v>17.389166666666668</v>
      </c>
      <c r="I14" s="64">
        <v>40.39</v>
      </c>
      <c r="J14" s="65">
        <v>521.91666666666663</v>
      </c>
      <c r="K14" s="66">
        <v>2.9541666666666662</v>
      </c>
      <c r="L14" s="66">
        <v>1.8791666666666687</v>
      </c>
      <c r="M14" s="66">
        <v>13.116666666666667</v>
      </c>
      <c r="N14" s="66">
        <v>23.685000000000002</v>
      </c>
      <c r="O14" s="66">
        <v>17.950000000000003</v>
      </c>
      <c r="P14" s="67">
        <v>41.635000000000005</v>
      </c>
      <c r="Q14" s="68">
        <v>584.16666666666663</v>
      </c>
      <c r="R14" s="69">
        <v>2.9483333333333337</v>
      </c>
      <c r="S14" s="69">
        <v>1.7858333333333332</v>
      </c>
      <c r="T14" s="69">
        <v>11.650833333333331</v>
      </c>
      <c r="U14" s="69">
        <v>19.400000000000006</v>
      </c>
      <c r="V14" s="69">
        <v>16.384999999999998</v>
      </c>
      <c r="W14" s="70">
        <v>35.785000000000004</v>
      </c>
      <c r="X14" s="2"/>
    </row>
    <row r="15" spans="1:24" x14ac:dyDescent="0.35">
      <c r="A15" s="88"/>
      <c r="B15" s="32">
        <v>2</v>
      </c>
      <c r="C15" s="33">
        <v>494.75</v>
      </c>
      <c r="D15" s="34">
        <v>2.3980000000000006</v>
      </c>
      <c r="E15" s="34">
        <v>1.4209999999999998</v>
      </c>
      <c r="F15" s="34">
        <v>12.336</v>
      </c>
      <c r="G15" s="34">
        <v>28.952000000000005</v>
      </c>
      <c r="H15" s="34">
        <v>16.155000000000001</v>
      </c>
      <c r="I15" s="35">
        <v>45.107000000000006</v>
      </c>
      <c r="J15" s="36">
        <v>739.25</v>
      </c>
      <c r="K15" s="37">
        <v>10.4625</v>
      </c>
      <c r="L15" s="37">
        <v>4.153333333333336</v>
      </c>
      <c r="M15" s="37">
        <v>12.748712121212117</v>
      </c>
      <c r="N15" s="37">
        <v>17.444621212121209</v>
      </c>
      <c r="O15" s="37">
        <v>27.364545454545453</v>
      </c>
      <c r="P15" s="38">
        <v>44.809166666666663</v>
      </c>
      <c r="Q15" s="39">
        <v>753.33333333333337</v>
      </c>
      <c r="R15" s="40">
        <v>10.214166666666669</v>
      </c>
      <c r="S15" s="40">
        <v>3.1258333333333326</v>
      </c>
      <c r="T15" s="40">
        <v>19.609166666666674</v>
      </c>
      <c r="U15" s="40">
        <v>20.419999999999995</v>
      </c>
      <c r="V15" s="40">
        <v>32.949166666666677</v>
      </c>
      <c r="W15" s="41">
        <v>53.369166666666672</v>
      </c>
      <c r="X15" s="2"/>
    </row>
    <row r="16" spans="1:24" x14ac:dyDescent="0.35">
      <c r="A16" s="88"/>
      <c r="B16" s="32">
        <v>3</v>
      </c>
      <c r="C16" s="33">
        <v>749.99999999999989</v>
      </c>
      <c r="D16" s="34">
        <v>2.7108333333333334</v>
      </c>
      <c r="E16" s="34">
        <v>1.4916666666666671</v>
      </c>
      <c r="F16" s="34">
        <v>10.198333333333336</v>
      </c>
      <c r="G16" s="34">
        <v>18.660833333333329</v>
      </c>
      <c r="H16" s="34">
        <v>14.400833333333336</v>
      </c>
      <c r="I16" s="35">
        <v>33.061666666666667</v>
      </c>
      <c r="J16" s="36">
        <v>589.66666666666663</v>
      </c>
      <c r="K16" s="37">
        <v>2.563333333333333</v>
      </c>
      <c r="L16" s="37">
        <v>1.6799999999999993</v>
      </c>
      <c r="M16" s="37">
        <v>12.020833333333332</v>
      </c>
      <c r="N16" s="37">
        <v>21.179166666666664</v>
      </c>
      <c r="O16" s="37">
        <v>16.264166666666664</v>
      </c>
      <c r="P16" s="38">
        <v>37.443333333333328</v>
      </c>
      <c r="Q16" s="39">
        <v>570.75</v>
      </c>
      <c r="R16" s="40">
        <v>2.5566666666666666</v>
      </c>
      <c r="S16" s="40">
        <v>1.3366666666666664</v>
      </c>
      <c r="T16" s="40">
        <v>7.8933333333333344</v>
      </c>
      <c r="U16" s="40">
        <v>11.820000000000002</v>
      </c>
      <c r="V16" s="40">
        <v>11.786666666666667</v>
      </c>
      <c r="W16" s="41">
        <v>23.606666666666669</v>
      </c>
      <c r="X16" s="2"/>
    </row>
    <row r="17" spans="1:24" x14ac:dyDescent="0.35">
      <c r="A17" s="88"/>
      <c r="B17" s="32">
        <v>4</v>
      </c>
      <c r="C17" s="33">
        <v>547.33333333333337</v>
      </c>
      <c r="D17" s="34">
        <v>2.6158333333333337</v>
      </c>
      <c r="E17" s="34">
        <v>0.7358333333333329</v>
      </c>
      <c r="F17" s="34">
        <v>11.491666666666665</v>
      </c>
      <c r="G17" s="34">
        <v>10.340833333333338</v>
      </c>
      <c r="H17" s="34">
        <v>14.843333333333332</v>
      </c>
      <c r="I17" s="35">
        <v>25.18416666666667</v>
      </c>
      <c r="J17" s="36">
        <v>784</v>
      </c>
      <c r="K17" s="37">
        <v>2.604166666666667</v>
      </c>
      <c r="L17" s="37">
        <v>1.1116666666666668</v>
      </c>
      <c r="M17" s="37">
        <v>5.8166666666666664</v>
      </c>
      <c r="N17" s="37">
        <v>17.421666666666667</v>
      </c>
      <c r="O17" s="37">
        <v>9.5325000000000006</v>
      </c>
      <c r="P17" s="38">
        <v>26.954166666666666</v>
      </c>
      <c r="Q17" s="39">
        <v>490.75</v>
      </c>
      <c r="R17" s="40">
        <v>3.3383333333333334</v>
      </c>
      <c r="S17" s="40">
        <v>0.98833333333333373</v>
      </c>
      <c r="T17" s="40">
        <v>4.2241666666666688</v>
      </c>
      <c r="U17" s="40">
        <v>4.9633333333333329</v>
      </c>
      <c r="V17" s="40">
        <v>8.5508333333333368</v>
      </c>
      <c r="W17" s="41">
        <v>13.51416666666667</v>
      </c>
      <c r="X17" s="2"/>
    </row>
    <row r="18" spans="1:24" x14ac:dyDescent="0.35">
      <c r="A18" s="88"/>
      <c r="B18" s="32">
        <v>5</v>
      </c>
      <c r="C18" s="33">
        <v>563.75</v>
      </c>
      <c r="D18" s="34">
        <v>3.3391666666666673</v>
      </c>
      <c r="E18" s="34">
        <v>1.2449999999999983</v>
      </c>
      <c r="F18" s="34">
        <v>7.4366666666666683</v>
      </c>
      <c r="G18" s="34">
        <v>14.465833333333331</v>
      </c>
      <c r="H18" s="34">
        <v>12.020833333333334</v>
      </c>
      <c r="I18" s="35">
        <v>26.486666666666665</v>
      </c>
      <c r="J18" s="36">
        <v>451.41666666666669</v>
      </c>
      <c r="K18" s="37">
        <v>3.3083333333333331</v>
      </c>
      <c r="L18" s="37">
        <v>1.2049999999999996</v>
      </c>
      <c r="M18" s="37">
        <v>7.4041666666666659</v>
      </c>
      <c r="N18" s="37">
        <v>14.461666666666664</v>
      </c>
      <c r="O18" s="37">
        <v>11.917499999999999</v>
      </c>
      <c r="P18" s="38">
        <v>26.379166666666663</v>
      </c>
      <c r="Q18" s="39">
        <v>463.91666666666669</v>
      </c>
      <c r="R18" s="40">
        <v>3.2525000000000008</v>
      </c>
      <c r="S18" s="40">
        <v>1.2216666666666662</v>
      </c>
      <c r="T18" s="40">
        <v>7.230833333333333</v>
      </c>
      <c r="U18" s="40">
        <v>14.375833333333329</v>
      </c>
      <c r="V18" s="40">
        <v>11.705</v>
      </c>
      <c r="W18" s="41">
        <v>26.080833333333331</v>
      </c>
      <c r="X18" s="2"/>
    </row>
    <row r="19" spans="1:24" x14ac:dyDescent="0.35">
      <c r="A19" s="88"/>
      <c r="B19" s="32">
        <v>6</v>
      </c>
      <c r="C19" s="33">
        <v>1107.5833333333333</v>
      </c>
      <c r="D19" s="34">
        <v>2.6616666666666666</v>
      </c>
      <c r="E19" s="34">
        <v>2.2366666666666677</v>
      </c>
      <c r="F19" s="34">
        <v>11.07</v>
      </c>
      <c r="G19" s="34">
        <v>18.027500000000003</v>
      </c>
      <c r="H19" s="34">
        <v>15.968333333333334</v>
      </c>
      <c r="I19" s="35">
        <v>33.995833333333337</v>
      </c>
      <c r="J19" s="36">
        <v>1027.25</v>
      </c>
      <c r="K19" s="37">
        <v>2.6916666666666669</v>
      </c>
      <c r="L19" s="37">
        <v>1.9324999999999997</v>
      </c>
      <c r="M19" s="37">
        <v>8.4708333333333314</v>
      </c>
      <c r="N19" s="37">
        <v>13.007500000000004</v>
      </c>
      <c r="O19" s="37">
        <v>13.094999999999999</v>
      </c>
      <c r="P19" s="38">
        <v>26.102500000000003</v>
      </c>
      <c r="Q19" s="39">
        <v>1014.6666666666665</v>
      </c>
      <c r="R19" s="40">
        <v>2.6758333333333333</v>
      </c>
      <c r="S19" s="40">
        <v>1.6425000000000001</v>
      </c>
      <c r="T19" s="40">
        <v>6.1024999999999991</v>
      </c>
      <c r="U19" s="40">
        <v>9.3691666666666702</v>
      </c>
      <c r="V19" s="40">
        <v>10.420833333333333</v>
      </c>
      <c r="W19" s="41">
        <v>19.790000000000003</v>
      </c>
      <c r="X19" s="2"/>
    </row>
    <row r="20" spans="1:24" x14ac:dyDescent="0.35">
      <c r="A20" s="88"/>
      <c r="B20" s="32">
        <v>7</v>
      </c>
      <c r="C20" s="33">
        <v>747.33333333333348</v>
      </c>
      <c r="D20" s="34">
        <v>2.184166666666667</v>
      </c>
      <c r="E20" s="34">
        <v>1.6350000000000002</v>
      </c>
      <c r="F20" s="34">
        <v>13.506666666666664</v>
      </c>
      <c r="G20" s="34">
        <v>31.959166666666665</v>
      </c>
      <c r="H20" s="34">
        <v>17.325833333333332</v>
      </c>
      <c r="I20" s="35">
        <v>49.284999999999997</v>
      </c>
      <c r="J20" s="36">
        <v>976.33333333333337</v>
      </c>
      <c r="K20" s="37">
        <v>2.1433333333333331</v>
      </c>
      <c r="L20" s="37">
        <v>1.1958333333333337</v>
      </c>
      <c r="M20" s="37">
        <v>9.4991666666666656</v>
      </c>
      <c r="N20" s="37">
        <v>19.874166666666667</v>
      </c>
      <c r="O20" s="37">
        <v>12.838333333333333</v>
      </c>
      <c r="P20" s="38">
        <v>32.712499999999999</v>
      </c>
      <c r="Q20" s="39">
        <v>1055.9166666666667</v>
      </c>
      <c r="R20" s="40">
        <v>2.2141666666666668</v>
      </c>
      <c r="S20" s="40">
        <v>1.6425000000000005</v>
      </c>
      <c r="T20" s="40">
        <v>14.017499999999998</v>
      </c>
      <c r="U20" s="40">
        <v>25.154166666666661</v>
      </c>
      <c r="V20" s="40">
        <v>17.874166666666667</v>
      </c>
      <c r="W20" s="41">
        <v>43.028333333333329</v>
      </c>
      <c r="X20" s="2"/>
    </row>
    <row r="21" spans="1:24" x14ac:dyDescent="0.35">
      <c r="A21" s="88"/>
      <c r="B21" s="32">
        <v>8</v>
      </c>
      <c r="C21" s="33">
        <v>546.25</v>
      </c>
      <c r="D21" s="34">
        <v>2.2341666666666673</v>
      </c>
      <c r="E21" s="34">
        <v>1.2441666666666666</v>
      </c>
      <c r="F21" s="34">
        <v>8.9249999999999972</v>
      </c>
      <c r="G21" s="34">
        <v>13.771666666666667</v>
      </c>
      <c r="H21" s="34">
        <v>12.403333333333331</v>
      </c>
      <c r="I21" s="35">
        <v>26.174999999999997</v>
      </c>
      <c r="J21" s="36">
        <v>526.75</v>
      </c>
      <c r="K21" s="37">
        <v>2.2233333333333336</v>
      </c>
      <c r="L21" s="37">
        <v>1.3141666666666665</v>
      </c>
      <c r="M21" s="37">
        <v>9.2991666666666681</v>
      </c>
      <c r="N21" s="37">
        <v>13.848333333333331</v>
      </c>
      <c r="O21" s="37">
        <v>12.836666666666668</v>
      </c>
      <c r="P21" s="38">
        <v>26.684999999999999</v>
      </c>
      <c r="Q21" s="39">
        <v>476.58333333333331</v>
      </c>
      <c r="R21" s="40">
        <v>2.1824999999999997</v>
      </c>
      <c r="S21" s="40">
        <v>1.1491666666666669</v>
      </c>
      <c r="T21" s="40">
        <v>6.6349999999999962</v>
      </c>
      <c r="U21" s="40">
        <v>8.0516666666666676</v>
      </c>
      <c r="V21" s="40">
        <v>9.9666666666666632</v>
      </c>
      <c r="W21" s="41">
        <v>18.018333333333331</v>
      </c>
      <c r="X21" s="2"/>
    </row>
    <row r="22" spans="1:24" x14ac:dyDescent="0.35">
      <c r="A22" s="88"/>
      <c r="B22" s="32" t="s">
        <v>1</v>
      </c>
      <c r="C22" s="42">
        <f>AVERAGE(C14:C21)</f>
        <v>704.26041666666674</v>
      </c>
      <c r="D22" s="43">
        <f t="shared" ref="D22" si="2">AVERAGE(D14:D21)</f>
        <v>2.6382916666666669</v>
      </c>
      <c r="E22" s="43">
        <f t="shared" ref="E22" si="3">AVERAGE(E14:E21)</f>
        <v>1.4856458333333333</v>
      </c>
      <c r="F22" s="43">
        <f t="shared" ref="F22" si="4">AVERAGE(F14:F21)</f>
        <v>10.939395833333334</v>
      </c>
      <c r="G22" s="43">
        <f t="shared" ref="G22" si="5">AVERAGE(G14:G21)</f>
        <v>19.897333333333336</v>
      </c>
      <c r="H22" s="43">
        <v>15.063333333333334</v>
      </c>
      <c r="I22" s="44">
        <v>34.960666666666668</v>
      </c>
      <c r="J22" s="45">
        <v>702.07291666666663</v>
      </c>
      <c r="K22" s="46">
        <v>3.6188541666666665</v>
      </c>
      <c r="L22" s="46">
        <v>1.8089583333333337</v>
      </c>
      <c r="M22" s="46">
        <v>9.7970265151515132</v>
      </c>
      <c r="N22" s="46">
        <v>17.61526515151515</v>
      </c>
      <c r="O22" s="46">
        <v>15.224839015151517</v>
      </c>
      <c r="P22" s="47">
        <v>32.840104166666663</v>
      </c>
      <c r="Q22" s="48">
        <v>676.26041666666663</v>
      </c>
      <c r="R22" s="49">
        <v>3.6728125000000009</v>
      </c>
      <c r="S22" s="49">
        <v>1.6115624999999998</v>
      </c>
      <c r="T22" s="49">
        <v>9.6704166666666644</v>
      </c>
      <c r="U22" s="49">
        <v>14.194270833333333</v>
      </c>
      <c r="V22" s="49">
        <v>14.954791666666669</v>
      </c>
      <c r="W22" s="50">
        <v>29.149062499999999</v>
      </c>
      <c r="X22" s="2"/>
    </row>
    <row r="23" spans="1:24" ht="15" thickBot="1" x14ac:dyDescent="0.4">
      <c r="A23" s="90"/>
      <c r="B23" s="71" t="s">
        <v>2</v>
      </c>
      <c r="C23" s="72">
        <f>_xlfn.STDEV.S(C14:C21)</f>
        <v>210.34519737453397</v>
      </c>
      <c r="D23" s="73">
        <f t="shared" ref="D23:G23" si="6">_xlfn.STDEV.S(D14:D21)</f>
        <v>0.38358021811631371</v>
      </c>
      <c r="E23" s="73">
        <f t="shared" si="6"/>
        <v>0.45059357181864695</v>
      </c>
      <c r="F23" s="73">
        <f t="shared" si="6"/>
        <v>2.0119730857833655</v>
      </c>
      <c r="G23" s="73">
        <f t="shared" si="6"/>
        <v>7.5638558724191798</v>
      </c>
      <c r="H23" s="73">
        <v>2.0479564921283742</v>
      </c>
      <c r="I23" s="74">
        <v>9.1552166034209961</v>
      </c>
      <c r="J23" s="55">
        <v>216.36979403978142</v>
      </c>
      <c r="K23" s="56">
        <v>2.79033415026568</v>
      </c>
      <c r="L23" s="56">
        <v>1.0003312695350108</v>
      </c>
      <c r="M23" s="56">
        <v>2.6279321438473784</v>
      </c>
      <c r="N23" s="56">
        <v>3.7811330376930843</v>
      </c>
      <c r="O23" s="56">
        <v>5.5440493502447632</v>
      </c>
      <c r="P23" s="57">
        <v>7.5732918137577165</v>
      </c>
      <c r="Q23" s="58">
        <v>240.11500814796395</v>
      </c>
      <c r="R23" s="59">
        <v>2.6777162791689095</v>
      </c>
      <c r="S23" s="59">
        <v>0.67136446549971218</v>
      </c>
      <c r="T23" s="59">
        <v>5.1034015267130615</v>
      </c>
      <c r="U23" s="59">
        <v>6.9474783371764266</v>
      </c>
      <c r="V23" s="59">
        <v>7.9409678370140817</v>
      </c>
      <c r="W23" s="60">
        <v>13.72875295234379</v>
      </c>
      <c r="X23" s="2"/>
    </row>
    <row r="24" spans="1:24" x14ac:dyDescent="0.35">
      <c r="A24" s="91">
        <v>44729</v>
      </c>
      <c r="B24" s="22">
        <v>1</v>
      </c>
      <c r="C24" s="23">
        <v>1700.8333333333333</v>
      </c>
      <c r="D24" s="24">
        <v>2.4958333333333336</v>
      </c>
      <c r="E24" s="24">
        <v>1.9825000000000008</v>
      </c>
      <c r="F24" s="24">
        <v>12.295833333333331</v>
      </c>
      <c r="G24" s="24">
        <v>21.629999999999995</v>
      </c>
      <c r="H24" s="24">
        <v>16.774166666666666</v>
      </c>
      <c r="I24" s="25">
        <v>38.404166666666661</v>
      </c>
      <c r="J24" s="26">
        <v>764.83333333333337</v>
      </c>
      <c r="K24" s="27">
        <v>2.5916666666666672</v>
      </c>
      <c r="L24" s="27">
        <v>2.1874999999999987</v>
      </c>
      <c r="M24" s="27">
        <v>13.346666666666664</v>
      </c>
      <c r="N24" s="27">
        <v>22.326666666666672</v>
      </c>
      <c r="O24" s="27">
        <v>18.125833333333329</v>
      </c>
      <c r="P24" s="28">
        <v>40.452500000000001</v>
      </c>
      <c r="Q24" s="29">
        <v>912.16666666666663</v>
      </c>
      <c r="R24" s="30">
        <v>2.63</v>
      </c>
      <c r="S24" s="30">
        <v>2.1900000000000004</v>
      </c>
      <c r="T24" s="30">
        <v>12.858333333333334</v>
      </c>
      <c r="U24" s="30">
        <v>18.890833333333333</v>
      </c>
      <c r="V24" s="30">
        <v>17.678333333333335</v>
      </c>
      <c r="W24" s="31">
        <v>36.569166666666668</v>
      </c>
      <c r="X24" s="2"/>
    </row>
    <row r="25" spans="1:24" x14ac:dyDescent="0.35">
      <c r="A25" s="88"/>
      <c r="B25" s="32">
        <v>2</v>
      </c>
      <c r="C25" s="33">
        <v>1156.9166666666667</v>
      </c>
      <c r="D25" s="34">
        <v>3.14</v>
      </c>
      <c r="E25" s="34">
        <v>1.539166666666667</v>
      </c>
      <c r="F25" s="34">
        <v>10.818333333333333</v>
      </c>
      <c r="G25" s="34">
        <v>15.804999999999994</v>
      </c>
      <c r="H25" s="34">
        <v>15.4975</v>
      </c>
      <c r="I25" s="35">
        <v>31.302499999999995</v>
      </c>
      <c r="J25" s="36">
        <v>1137.5454545454545</v>
      </c>
      <c r="K25" s="37">
        <v>6.1463636363636365</v>
      </c>
      <c r="L25" s="37">
        <v>1.666363636363636</v>
      </c>
      <c r="M25" s="37">
        <v>10.573636363636364</v>
      </c>
      <c r="N25" s="37">
        <v>15.559999999999999</v>
      </c>
      <c r="O25" s="37">
        <v>18.386363636363637</v>
      </c>
      <c r="P25" s="38">
        <v>33.946363636363635</v>
      </c>
      <c r="Q25" s="39">
        <v>1132</v>
      </c>
      <c r="R25" s="40">
        <v>6.509999999999998</v>
      </c>
      <c r="S25" s="40">
        <v>1.4933333333333358</v>
      </c>
      <c r="T25" s="40">
        <v>9.1566666666666663</v>
      </c>
      <c r="U25" s="40">
        <v>14.634166666666669</v>
      </c>
      <c r="V25" s="40">
        <v>17.16</v>
      </c>
      <c r="W25" s="41">
        <v>31.794166666666669</v>
      </c>
      <c r="X25" s="2"/>
    </row>
    <row r="26" spans="1:24" x14ac:dyDescent="0.35">
      <c r="A26" s="88"/>
      <c r="B26" s="32">
        <v>3</v>
      </c>
      <c r="C26" s="33">
        <v>720.16666666666663</v>
      </c>
      <c r="D26" s="34">
        <v>2.6191666666666671</v>
      </c>
      <c r="E26" s="34">
        <v>2.5191666666666657</v>
      </c>
      <c r="F26" s="34">
        <v>12.147500000000001</v>
      </c>
      <c r="G26" s="34">
        <v>18.48416666666667</v>
      </c>
      <c r="H26" s="34">
        <v>17.285833333333333</v>
      </c>
      <c r="I26" s="35">
        <v>35.770000000000003</v>
      </c>
      <c r="J26" s="36">
        <v>766.75</v>
      </c>
      <c r="K26" s="37">
        <v>2.5708333333333329</v>
      </c>
      <c r="L26" s="37">
        <v>2.7</v>
      </c>
      <c r="M26" s="37">
        <v>13.189166666666665</v>
      </c>
      <c r="N26" s="37">
        <v>19.701666666666672</v>
      </c>
      <c r="O26" s="37">
        <v>18.459999999999997</v>
      </c>
      <c r="P26" s="38">
        <v>38.161666666666669</v>
      </c>
      <c r="Q26" s="39">
        <v>656.25</v>
      </c>
      <c r="R26" s="40">
        <v>2.5141666666666662</v>
      </c>
      <c r="S26" s="40">
        <v>2.5725000000000007</v>
      </c>
      <c r="T26" s="40">
        <v>11.139999999999995</v>
      </c>
      <c r="U26" s="40">
        <v>16.06333333333334</v>
      </c>
      <c r="V26" s="40">
        <v>16.226666666666663</v>
      </c>
      <c r="W26" s="41">
        <v>32.290000000000006</v>
      </c>
      <c r="X26" s="2"/>
    </row>
    <row r="27" spans="1:24" x14ac:dyDescent="0.35">
      <c r="A27" s="88"/>
      <c r="B27" s="32">
        <v>4</v>
      </c>
      <c r="C27" s="33">
        <v>653.33333333333337</v>
      </c>
      <c r="D27" s="34">
        <v>2.5283333333333338</v>
      </c>
      <c r="E27" s="34">
        <v>1.0366666666666657</v>
      </c>
      <c r="F27" s="34">
        <v>5.6833333333333336</v>
      </c>
      <c r="G27" s="34">
        <v>9.9641666666666655</v>
      </c>
      <c r="H27" s="34">
        <v>9.2483333333333331</v>
      </c>
      <c r="I27" s="35">
        <v>19.212499999999999</v>
      </c>
      <c r="J27" s="36">
        <v>405.58333333333331</v>
      </c>
      <c r="K27" s="37">
        <v>2.5749999999999997</v>
      </c>
      <c r="L27" s="37">
        <v>1.0150000000000001</v>
      </c>
      <c r="M27" s="37">
        <v>4.9866666666666664</v>
      </c>
      <c r="N27" s="37">
        <v>6.6100000000000012</v>
      </c>
      <c r="O27" s="37">
        <v>8.5766666666666662</v>
      </c>
      <c r="P27" s="38">
        <v>15.186666666666667</v>
      </c>
      <c r="Q27" s="39">
        <v>480.75</v>
      </c>
      <c r="R27" s="40">
        <v>2.6183333333333332</v>
      </c>
      <c r="S27" s="40">
        <v>0.98</v>
      </c>
      <c r="T27" s="40">
        <v>4.5383333333333349</v>
      </c>
      <c r="U27" s="40">
        <v>6.1049999999999995</v>
      </c>
      <c r="V27" s="40">
        <v>8.1366666666666685</v>
      </c>
      <c r="W27" s="41">
        <v>14.241666666666667</v>
      </c>
      <c r="X27" s="2"/>
    </row>
    <row r="28" spans="1:24" x14ac:dyDescent="0.35">
      <c r="A28" s="88"/>
      <c r="B28" s="32">
        <v>5</v>
      </c>
      <c r="C28" s="33">
        <v>348.16666666666669</v>
      </c>
      <c r="D28" s="34">
        <v>2.726666666666667</v>
      </c>
      <c r="E28" s="34">
        <v>1.1041666666666661</v>
      </c>
      <c r="F28" s="34">
        <v>5.2816666666666663</v>
      </c>
      <c r="G28" s="34">
        <v>5.5025000000000013</v>
      </c>
      <c r="H28" s="34">
        <v>9.1124999999999989</v>
      </c>
      <c r="I28" s="35">
        <v>14.615</v>
      </c>
      <c r="J28" s="36">
        <v>434.41666666666669</v>
      </c>
      <c r="K28" s="37">
        <v>2.7224999999999997</v>
      </c>
      <c r="L28" s="37">
        <v>1.0083333333333337</v>
      </c>
      <c r="M28" s="37">
        <v>4.9816666666666674</v>
      </c>
      <c r="N28" s="37">
        <v>8.4808333333333383</v>
      </c>
      <c r="O28" s="37">
        <v>8.7125000000000004</v>
      </c>
      <c r="P28" s="38">
        <v>17.193333333333339</v>
      </c>
      <c r="Q28" s="39">
        <v>355.41666666666669</v>
      </c>
      <c r="R28" s="40">
        <v>2.6750000000000003</v>
      </c>
      <c r="S28" s="40">
        <v>0.98999999999999932</v>
      </c>
      <c r="T28" s="40">
        <v>4.807500000000001</v>
      </c>
      <c r="U28" s="40">
        <v>8.4108333333333327</v>
      </c>
      <c r="V28" s="40">
        <v>8.4725000000000001</v>
      </c>
      <c r="W28" s="41">
        <v>16.883333333333333</v>
      </c>
      <c r="X28" s="2"/>
    </row>
    <row r="29" spans="1:24" x14ac:dyDescent="0.35">
      <c r="A29" s="88"/>
      <c r="B29" s="32">
        <v>6</v>
      </c>
      <c r="C29" s="33">
        <v>852.58333333333337</v>
      </c>
      <c r="D29" s="34">
        <v>1.9200000000000006</v>
      </c>
      <c r="E29" s="34">
        <v>2.1358333333333324</v>
      </c>
      <c r="F29" s="34">
        <v>15.735833333333336</v>
      </c>
      <c r="G29" s="34">
        <v>21.784166666666668</v>
      </c>
      <c r="H29" s="34">
        <v>19.791666666666668</v>
      </c>
      <c r="I29" s="35">
        <v>41.575833333333335</v>
      </c>
      <c r="J29" s="36">
        <v>705.83333333333348</v>
      </c>
      <c r="K29" s="37">
        <v>2.0624999999999996</v>
      </c>
      <c r="L29" s="37">
        <v>4.1233333333333348</v>
      </c>
      <c r="M29" s="37">
        <v>15.256166666666662</v>
      </c>
      <c r="N29" s="37">
        <v>19.151333333333344</v>
      </c>
      <c r="O29" s="37">
        <v>21.441999999999997</v>
      </c>
      <c r="P29" s="38">
        <v>40.593333333333341</v>
      </c>
      <c r="Q29" s="39">
        <v>767.16666666666652</v>
      </c>
      <c r="R29" s="40">
        <v>1.9833333333333332</v>
      </c>
      <c r="S29" s="40">
        <v>4.1066666666666665</v>
      </c>
      <c r="T29" s="40">
        <v>14.695833333333335</v>
      </c>
      <c r="U29" s="40">
        <v>19.009166666666662</v>
      </c>
      <c r="V29" s="40">
        <v>20.785833333333336</v>
      </c>
      <c r="W29" s="41">
        <v>39.795000000000002</v>
      </c>
      <c r="X29" s="2"/>
    </row>
    <row r="30" spans="1:24" x14ac:dyDescent="0.35">
      <c r="A30" s="88"/>
      <c r="B30" s="32">
        <v>7</v>
      </c>
      <c r="C30" s="33">
        <v>558.41666666666663</v>
      </c>
      <c r="D30" s="34">
        <v>1.7466666666666668</v>
      </c>
      <c r="E30" s="34">
        <v>1.2225000000000008</v>
      </c>
      <c r="F30" s="34">
        <v>9.1241666666666656</v>
      </c>
      <c r="G30" s="34">
        <v>14.470833333333328</v>
      </c>
      <c r="H30" s="34">
        <v>12.093333333333334</v>
      </c>
      <c r="I30" s="35">
        <v>26.564166666666662</v>
      </c>
      <c r="J30" s="36">
        <v>491.91666666666669</v>
      </c>
      <c r="K30" s="37">
        <v>1.7225000000000004</v>
      </c>
      <c r="L30" s="37">
        <v>0.99999999999999933</v>
      </c>
      <c r="M30" s="37">
        <v>6.389166666666668</v>
      </c>
      <c r="N30" s="37">
        <v>10.975833333333334</v>
      </c>
      <c r="O30" s="37">
        <v>9.1116666666666681</v>
      </c>
      <c r="P30" s="38">
        <v>20.087500000000002</v>
      </c>
      <c r="Q30" s="39">
        <v>497.75</v>
      </c>
      <c r="R30" s="40">
        <v>1.665</v>
      </c>
      <c r="S30" s="40">
        <v>0.71166666666666689</v>
      </c>
      <c r="T30" s="40">
        <v>4.3816666666666659</v>
      </c>
      <c r="U30" s="40">
        <v>9.2291666666666714</v>
      </c>
      <c r="V30" s="40">
        <v>6.7583333333333329</v>
      </c>
      <c r="W30" s="41">
        <v>15.987500000000004</v>
      </c>
      <c r="X30" s="2"/>
    </row>
    <row r="31" spans="1:24" x14ac:dyDescent="0.35">
      <c r="A31" s="88"/>
      <c r="B31" s="32">
        <v>8</v>
      </c>
      <c r="C31" s="33">
        <v>548.25</v>
      </c>
      <c r="D31" s="34">
        <v>2.3841666666666668</v>
      </c>
      <c r="E31" s="34">
        <v>0.96333333333333293</v>
      </c>
      <c r="F31" s="34">
        <v>6.0725000000000016</v>
      </c>
      <c r="G31" s="34">
        <v>9.6258333333333361</v>
      </c>
      <c r="H31" s="34">
        <v>9.4200000000000017</v>
      </c>
      <c r="I31" s="35">
        <v>19.045833333333338</v>
      </c>
      <c r="J31" s="36">
        <v>470.83333333333331</v>
      </c>
      <c r="K31" s="37">
        <v>2.0016666666666665</v>
      </c>
      <c r="L31" s="37">
        <v>0.93416666666666659</v>
      </c>
      <c r="M31" s="37">
        <v>6.3866666666666667</v>
      </c>
      <c r="N31" s="37">
        <v>9.8199999999999985</v>
      </c>
      <c r="O31" s="37">
        <v>9.3224999999999998</v>
      </c>
      <c r="P31" s="38">
        <v>19.142499999999998</v>
      </c>
      <c r="Q31" s="39">
        <v>472.41666666666669</v>
      </c>
      <c r="R31" s="40">
        <v>1.8925000000000003</v>
      </c>
      <c r="S31" s="40">
        <v>0.89499999999999935</v>
      </c>
      <c r="T31" s="40">
        <v>6.3291666666666657</v>
      </c>
      <c r="U31" s="40">
        <v>9.8149999999999959</v>
      </c>
      <c r="V31" s="40">
        <v>9.1166666666666654</v>
      </c>
      <c r="W31" s="41">
        <v>18.931666666666661</v>
      </c>
      <c r="X31" s="2"/>
    </row>
    <row r="32" spans="1:24" x14ac:dyDescent="0.35">
      <c r="A32" s="88"/>
      <c r="B32" s="32" t="s">
        <v>1</v>
      </c>
      <c r="C32" s="42">
        <f>AVERAGE(C24:C31)</f>
        <v>817.33333333333337</v>
      </c>
      <c r="D32" s="43">
        <f t="shared" ref="D32" si="7">AVERAGE(D24:D31)</f>
        <v>2.4451041666666669</v>
      </c>
      <c r="E32" s="43">
        <f t="shared" ref="E32" si="8">AVERAGE(E24:E31)</f>
        <v>1.5629166666666663</v>
      </c>
      <c r="F32" s="43">
        <f t="shared" ref="F32" si="9">AVERAGE(F24:F31)</f>
        <v>9.644895833333333</v>
      </c>
      <c r="G32" s="43">
        <f t="shared" ref="G32" si="10">AVERAGE(G24:G31)</f>
        <v>14.658333333333331</v>
      </c>
      <c r="H32" s="43">
        <v>13.652916666666668</v>
      </c>
      <c r="I32" s="44">
        <v>28.311250000000001</v>
      </c>
      <c r="J32" s="45">
        <v>647.21401515151524</v>
      </c>
      <c r="K32" s="46">
        <v>2.7991287878787876</v>
      </c>
      <c r="L32" s="46">
        <v>1.8293371212121214</v>
      </c>
      <c r="M32" s="46">
        <v>9.3887253787878784</v>
      </c>
      <c r="N32" s="46">
        <v>14.078291666666669</v>
      </c>
      <c r="O32" s="46">
        <v>14.017191287878788</v>
      </c>
      <c r="P32" s="47">
        <v>28.095482954545453</v>
      </c>
      <c r="Q32" s="48">
        <v>659.23958333333337</v>
      </c>
      <c r="R32" s="49">
        <v>2.8110416666666667</v>
      </c>
      <c r="S32" s="49">
        <v>1.7423958333333336</v>
      </c>
      <c r="T32" s="49">
        <v>8.4884374999999999</v>
      </c>
      <c r="U32" s="49">
        <v>12.7696875</v>
      </c>
      <c r="V32" s="49">
        <v>13.041874999999999</v>
      </c>
      <c r="W32" s="50">
        <v>25.811562500000001</v>
      </c>
      <c r="X32" s="2"/>
    </row>
    <row r="33" spans="1:24" ht="15" thickBot="1" x14ac:dyDescent="0.4">
      <c r="A33" s="89"/>
      <c r="B33" s="51" t="s">
        <v>2</v>
      </c>
      <c r="C33" s="52">
        <f>_xlfn.STDEV.S(C24:C31)</f>
        <v>429.78899400180018</v>
      </c>
      <c r="D33" s="53">
        <f t="shared" ref="D33:G33" si="11">_xlfn.STDEV.S(D24:D31)</f>
        <v>0.44226990194974269</v>
      </c>
      <c r="E33" s="53">
        <f t="shared" si="11"/>
        <v>0.58334455771514082</v>
      </c>
      <c r="F33" s="53">
        <f t="shared" si="11"/>
        <v>3.7707878960035455</v>
      </c>
      <c r="G33" s="53">
        <f t="shared" si="11"/>
        <v>5.9348748833444169</v>
      </c>
      <c r="H33" s="53">
        <v>4.2154926137036988</v>
      </c>
      <c r="I33" s="54">
        <v>10.011931651625734</v>
      </c>
      <c r="J33" s="55">
        <v>248.10130704114127</v>
      </c>
      <c r="K33" s="56">
        <v>1.3986188858345927</v>
      </c>
      <c r="L33" s="56">
        <v>1.1339964628464509</v>
      </c>
      <c r="M33" s="56">
        <v>4.1875586291018818</v>
      </c>
      <c r="N33" s="56">
        <v>5.8852656659095155</v>
      </c>
      <c r="O33" s="56">
        <v>5.537925037464686</v>
      </c>
      <c r="P33" s="57">
        <v>11.175426439504571</v>
      </c>
      <c r="Q33" s="58">
        <v>263.02642391512563</v>
      </c>
      <c r="R33" s="59">
        <v>1.5446256513400829</v>
      </c>
      <c r="S33" s="59">
        <v>1.1630661650421581</v>
      </c>
      <c r="T33" s="59">
        <v>4.0670401233063007</v>
      </c>
      <c r="U33" s="59">
        <v>5.0058115816292803</v>
      </c>
      <c r="V33" s="59">
        <v>5.4562925801534998</v>
      </c>
      <c r="W33" s="60">
        <v>10.326423894260218</v>
      </c>
      <c r="X33" s="2"/>
    </row>
    <row r="34" spans="1:24" x14ac:dyDescent="0.35">
      <c r="A34" s="87">
        <v>44741</v>
      </c>
      <c r="B34" s="61">
        <v>1</v>
      </c>
      <c r="C34" s="62">
        <v>1736.8333333333333</v>
      </c>
      <c r="D34" s="63">
        <v>18.672500000000003</v>
      </c>
      <c r="E34" s="63">
        <v>2.3799999999999955</v>
      </c>
      <c r="F34" s="63">
        <v>14.244999999999994</v>
      </c>
      <c r="G34" s="63">
        <v>13.75916666666668</v>
      </c>
      <c r="H34" s="63">
        <v>35.297499999999992</v>
      </c>
      <c r="I34" s="64">
        <v>49.056666666666672</v>
      </c>
      <c r="J34" s="65">
        <v>1488</v>
      </c>
      <c r="K34" s="66">
        <v>18.333333333333336</v>
      </c>
      <c r="L34" s="66">
        <v>1.414166666666663</v>
      </c>
      <c r="M34" s="66">
        <v>15.779166666666672</v>
      </c>
      <c r="N34" s="66">
        <v>14.003333333333323</v>
      </c>
      <c r="O34" s="66">
        <v>35.526666666666671</v>
      </c>
      <c r="P34" s="67">
        <v>49.529999999999994</v>
      </c>
      <c r="Q34" s="68">
        <v>1608.75</v>
      </c>
      <c r="R34" s="69">
        <v>15.078333333333333</v>
      </c>
      <c r="S34" s="69">
        <v>4.3550000000000004</v>
      </c>
      <c r="T34" s="69">
        <v>15.273333333333323</v>
      </c>
      <c r="U34" s="69">
        <v>11.629166666666684</v>
      </c>
      <c r="V34" s="69">
        <v>34.706666666666656</v>
      </c>
      <c r="W34" s="70">
        <v>46.335833333333341</v>
      </c>
      <c r="X34" s="2"/>
    </row>
    <row r="35" spans="1:24" x14ac:dyDescent="0.35">
      <c r="A35" s="88"/>
      <c r="B35" s="32">
        <v>2</v>
      </c>
      <c r="C35" s="33">
        <v>1528.6666666666667</v>
      </c>
      <c r="D35" s="34">
        <v>17.688333333333336</v>
      </c>
      <c r="E35" s="34">
        <v>2.8916666666666622</v>
      </c>
      <c r="F35" s="34">
        <v>14.768333333333338</v>
      </c>
      <c r="G35" s="34">
        <v>12.559999999999995</v>
      </c>
      <c r="H35" s="34">
        <v>35.348333333333336</v>
      </c>
      <c r="I35" s="35">
        <v>47.908333333333331</v>
      </c>
      <c r="J35" s="36">
        <v>1556.0833333333335</v>
      </c>
      <c r="K35" s="37">
        <v>17.648333333333333</v>
      </c>
      <c r="L35" s="37">
        <v>2.8983333333333334</v>
      </c>
      <c r="M35" s="37">
        <v>14.807499999999997</v>
      </c>
      <c r="N35" s="37">
        <v>12.570000000000007</v>
      </c>
      <c r="O35" s="37">
        <v>35.354166666666664</v>
      </c>
      <c r="P35" s="38">
        <v>47.924166666666672</v>
      </c>
      <c r="Q35" s="39">
        <v>1441.4166666666667</v>
      </c>
      <c r="R35" s="40">
        <v>17.901666666666664</v>
      </c>
      <c r="S35" s="40">
        <v>2.7958333333333378</v>
      </c>
      <c r="T35" s="40">
        <v>14.55333333333332</v>
      </c>
      <c r="U35" s="40">
        <v>12.492500000000017</v>
      </c>
      <c r="V35" s="40">
        <v>35.250833333333318</v>
      </c>
      <c r="W35" s="41">
        <v>47.743333333333339</v>
      </c>
      <c r="X35" s="2"/>
    </row>
    <row r="36" spans="1:24" x14ac:dyDescent="0.35">
      <c r="A36" s="88"/>
      <c r="B36" s="32">
        <v>3</v>
      </c>
      <c r="C36" s="33">
        <v>1295.25</v>
      </c>
      <c r="D36" s="34">
        <v>16.75</v>
      </c>
      <c r="E36" s="34">
        <v>5.8299999999999983</v>
      </c>
      <c r="F36" s="34">
        <v>16.391666666666673</v>
      </c>
      <c r="G36" s="34">
        <v>19.692499999999995</v>
      </c>
      <c r="H36" s="34">
        <v>38.971666666666671</v>
      </c>
      <c r="I36" s="35">
        <v>58.664166666666667</v>
      </c>
      <c r="J36" s="36">
        <v>1351.3636363636363</v>
      </c>
      <c r="K36" s="37">
        <v>18.324166666666667</v>
      </c>
      <c r="L36" s="37">
        <v>4.0291666666666686</v>
      </c>
      <c r="M36" s="37">
        <v>17.687499999999996</v>
      </c>
      <c r="N36" s="37">
        <v>12.277500000000003</v>
      </c>
      <c r="O36" s="37">
        <v>40.040833333333332</v>
      </c>
      <c r="P36" s="38">
        <v>52.318333333333335</v>
      </c>
      <c r="Q36" s="39">
        <v>1411.4166666666667</v>
      </c>
      <c r="R36" s="40">
        <v>18.266666666666669</v>
      </c>
      <c r="S36" s="40">
        <v>4.0249999999999986</v>
      </c>
      <c r="T36" s="40">
        <v>17.854166666666668</v>
      </c>
      <c r="U36" s="40">
        <v>20.349999999999998</v>
      </c>
      <c r="V36" s="40">
        <v>40.145833333333336</v>
      </c>
      <c r="W36" s="41">
        <v>60.495833333333337</v>
      </c>
      <c r="X36" s="2"/>
    </row>
    <row r="37" spans="1:24" x14ac:dyDescent="0.35">
      <c r="A37" s="88"/>
      <c r="B37" s="32">
        <v>4</v>
      </c>
      <c r="C37" s="33">
        <v>1237</v>
      </c>
      <c r="D37" s="34">
        <v>17.039166666666667</v>
      </c>
      <c r="E37" s="34">
        <v>6.2041666666666728</v>
      </c>
      <c r="F37" s="34">
        <v>7.1616666666666653</v>
      </c>
      <c r="G37" s="34">
        <v>2.1633333333333304</v>
      </c>
      <c r="H37" s="34">
        <v>30.405000000000005</v>
      </c>
      <c r="I37" s="35">
        <v>32.568333333333335</v>
      </c>
      <c r="J37" s="36">
        <v>1597.8333333333333</v>
      </c>
      <c r="K37" s="37">
        <v>18.446666666666669</v>
      </c>
      <c r="L37" s="37">
        <v>5.2541666666666629</v>
      </c>
      <c r="M37" s="37">
        <v>14.17166666666667</v>
      </c>
      <c r="N37" s="37">
        <v>21.197499999999998</v>
      </c>
      <c r="O37" s="37">
        <v>37.872500000000002</v>
      </c>
      <c r="P37" s="38">
        <v>59.07</v>
      </c>
      <c r="Q37" s="39">
        <v>1176.8333333333333</v>
      </c>
      <c r="R37" s="40">
        <v>18.58666666666667</v>
      </c>
      <c r="S37" s="40">
        <v>4.947499999999998</v>
      </c>
      <c r="T37" s="40">
        <v>11.302500000000006</v>
      </c>
      <c r="U37" s="40">
        <v>15.988333333333326</v>
      </c>
      <c r="V37" s="40">
        <v>34.836666666666673</v>
      </c>
      <c r="W37" s="41">
        <v>50.825000000000003</v>
      </c>
      <c r="X37" s="2"/>
    </row>
    <row r="38" spans="1:24" x14ac:dyDescent="0.35">
      <c r="A38" s="88"/>
      <c r="B38" s="32">
        <v>5</v>
      </c>
      <c r="C38" s="33">
        <v>1353.6666666666665</v>
      </c>
      <c r="D38" s="34">
        <v>17.128333333333334</v>
      </c>
      <c r="E38" s="34">
        <v>2.9726666666666688</v>
      </c>
      <c r="F38" s="34">
        <v>10.359833333333327</v>
      </c>
      <c r="G38" s="34">
        <v>25.443333333333339</v>
      </c>
      <c r="H38" s="34">
        <v>30.46083333333333</v>
      </c>
      <c r="I38" s="35">
        <v>55.904166666666669</v>
      </c>
      <c r="J38" s="36">
        <v>1334.8333333333333</v>
      </c>
      <c r="K38" s="37">
        <v>18.112500000000001</v>
      </c>
      <c r="L38" s="37">
        <v>6.8208333333333329</v>
      </c>
      <c r="M38" s="37">
        <v>17.39833333333333</v>
      </c>
      <c r="N38" s="37">
        <v>12.29083333333336</v>
      </c>
      <c r="O38" s="37">
        <v>42.331666666666663</v>
      </c>
      <c r="P38" s="38">
        <v>54.622500000000024</v>
      </c>
      <c r="Q38" s="39">
        <v>1096.3333333333333</v>
      </c>
      <c r="R38" s="40">
        <v>11.6175</v>
      </c>
      <c r="S38" s="40">
        <v>3.2566666666666659</v>
      </c>
      <c r="T38" s="40">
        <v>17.071666666666673</v>
      </c>
      <c r="U38" s="40">
        <v>18.781666666666659</v>
      </c>
      <c r="V38" s="40">
        <v>31.94583333333334</v>
      </c>
      <c r="W38" s="41">
        <v>50.727499999999999</v>
      </c>
      <c r="X38" s="2"/>
    </row>
    <row r="39" spans="1:24" x14ac:dyDescent="0.35">
      <c r="A39" s="88"/>
      <c r="B39" s="32">
        <v>6</v>
      </c>
      <c r="C39" s="33">
        <v>1284.8333333333333</v>
      </c>
      <c r="D39" s="34">
        <v>18.38</v>
      </c>
      <c r="E39" s="34">
        <v>4.7158333333333324</v>
      </c>
      <c r="F39" s="34">
        <v>11.264999999999993</v>
      </c>
      <c r="G39" s="34">
        <v>31.022500000000015</v>
      </c>
      <c r="H39" s="34">
        <v>34.360833333333325</v>
      </c>
      <c r="I39" s="35">
        <v>65.38333333333334</v>
      </c>
      <c r="J39" s="36">
        <v>1465.7499999999998</v>
      </c>
      <c r="K39" s="37">
        <v>18.376666666666665</v>
      </c>
      <c r="L39" s="37">
        <v>9.884166666666669</v>
      </c>
      <c r="M39" s="37">
        <v>8.1703600437363342</v>
      </c>
      <c r="N39" s="37">
        <v>21.71602884515255</v>
      </c>
      <c r="O39" s="37">
        <v>36.431193377069668</v>
      </c>
      <c r="P39" s="38">
        <v>58.147222222222219</v>
      </c>
      <c r="Q39" s="39">
        <v>1228.3333333333333</v>
      </c>
      <c r="R39" s="40">
        <v>17.559166666666666</v>
      </c>
      <c r="S39" s="40">
        <v>6.9266666666666659</v>
      </c>
      <c r="T39" s="40">
        <v>9.1050757575757544</v>
      </c>
      <c r="U39" s="40">
        <v>27.09659090909091</v>
      </c>
      <c r="V39" s="40">
        <v>33.590909090909086</v>
      </c>
      <c r="W39" s="41">
        <v>60.6875</v>
      </c>
      <c r="X39" s="2"/>
    </row>
    <row r="40" spans="1:24" x14ac:dyDescent="0.35">
      <c r="A40" s="88"/>
      <c r="B40" s="32">
        <v>7</v>
      </c>
      <c r="C40" s="33">
        <v>1401.3333333333333</v>
      </c>
      <c r="D40" s="34">
        <v>19.051666666666666</v>
      </c>
      <c r="E40" s="34">
        <v>4.3291666666666657</v>
      </c>
      <c r="F40" s="34">
        <v>8.1041666666666714</v>
      </c>
      <c r="G40" s="34">
        <v>22.362499999999994</v>
      </c>
      <c r="H40" s="34">
        <v>31.485000000000003</v>
      </c>
      <c r="I40" s="35">
        <v>53.847499999999997</v>
      </c>
      <c r="J40" s="36">
        <v>1552</v>
      </c>
      <c r="K40" s="37">
        <v>20.724166666666669</v>
      </c>
      <c r="L40" s="37">
        <v>7.8208333333333293</v>
      </c>
      <c r="M40" s="37">
        <v>9.4625000000000021</v>
      </c>
      <c r="N40" s="37">
        <v>21.82416666666667</v>
      </c>
      <c r="O40" s="37">
        <v>38.0075</v>
      </c>
      <c r="P40" s="38">
        <v>59.831666666666671</v>
      </c>
      <c r="Q40" s="39">
        <v>1348.5</v>
      </c>
      <c r="R40" s="40">
        <v>20.879166666666663</v>
      </c>
      <c r="S40" s="40">
        <v>7.8108333333333348</v>
      </c>
      <c r="T40" s="40">
        <v>5.4287500000000009</v>
      </c>
      <c r="U40" s="40">
        <v>15.948333333333323</v>
      </c>
      <c r="V40" s="40">
        <v>34.118749999999999</v>
      </c>
      <c r="W40" s="41">
        <v>50.067083333333322</v>
      </c>
      <c r="X40" s="2"/>
    </row>
    <row r="41" spans="1:24" x14ac:dyDescent="0.35">
      <c r="A41" s="88"/>
      <c r="B41" s="32">
        <v>8</v>
      </c>
      <c r="C41" s="33">
        <v>1061.8333333333333</v>
      </c>
      <c r="D41" s="34">
        <v>16.154166666666669</v>
      </c>
      <c r="E41" s="34">
        <v>4.6216666666666661</v>
      </c>
      <c r="F41" s="34">
        <v>9.3699999999999974</v>
      </c>
      <c r="G41" s="34">
        <v>19.214999999999993</v>
      </c>
      <c r="H41" s="34">
        <v>30.145833333333332</v>
      </c>
      <c r="I41" s="35">
        <v>49.360833333333325</v>
      </c>
      <c r="J41" s="36">
        <v>1351.9166666666667</v>
      </c>
      <c r="K41" s="37">
        <v>17.103333333333335</v>
      </c>
      <c r="L41" s="37">
        <v>4.375</v>
      </c>
      <c r="M41" s="37">
        <v>13.056666666666661</v>
      </c>
      <c r="N41" s="37">
        <v>25.726666666666659</v>
      </c>
      <c r="O41" s="37">
        <v>34.534999999999997</v>
      </c>
      <c r="P41" s="38">
        <v>60.261666666666656</v>
      </c>
      <c r="Q41" s="39">
        <v>1252.75</v>
      </c>
      <c r="R41" s="40">
        <v>17.974166666666669</v>
      </c>
      <c r="S41" s="40">
        <v>4.9408333333333339</v>
      </c>
      <c r="T41" s="40">
        <v>9.2867857142857169</v>
      </c>
      <c r="U41" s="40">
        <v>21.281547619047622</v>
      </c>
      <c r="V41" s="40">
        <v>32.20178571428572</v>
      </c>
      <c r="W41" s="41">
        <v>53.483333333333341</v>
      </c>
      <c r="X41" s="2"/>
    </row>
    <row r="42" spans="1:24" x14ac:dyDescent="0.35">
      <c r="A42" s="88"/>
      <c r="B42" s="32" t="s">
        <v>1</v>
      </c>
      <c r="C42" s="42">
        <f>AVERAGE(C34:C41)</f>
        <v>1362.4270833333335</v>
      </c>
      <c r="D42" s="43">
        <f t="shared" ref="D42" si="12">AVERAGE(D34:D41)</f>
        <v>17.608020833333335</v>
      </c>
      <c r="E42" s="43">
        <f t="shared" ref="E42" si="13">AVERAGE(E34:E41)</f>
        <v>4.2431458333333332</v>
      </c>
      <c r="F42" s="43">
        <f t="shared" ref="F42" si="14">AVERAGE(F34:F41)</f>
        <v>11.458208333333332</v>
      </c>
      <c r="G42" s="43">
        <f t="shared" ref="G42" si="15">AVERAGE(G34:G41)</f>
        <v>18.277291666666667</v>
      </c>
      <c r="H42" s="43">
        <v>33.309375000000003</v>
      </c>
      <c r="I42" s="44">
        <v>51.586666666666666</v>
      </c>
      <c r="J42" s="45">
        <v>1462.2225378787878</v>
      </c>
      <c r="K42" s="46">
        <v>18.383645833333333</v>
      </c>
      <c r="L42" s="46">
        <v>5.3120833333333319</v>
      </c>
      <c r="M42" s="46">
        <v>13.816711672133708</v>
      </c>
      <c r="N42" s="46">
        <v>17.700753605644074</v>
      </c>
      <c r="O42" s="46">
        <v>37.512440838800373</v>
      </c>
      <c r="P42" s="47">
        <v>55.213194444444447</v>
      </c>
      <c r="Q42" s="48">
        <v>1320.5416666666665</v>
      </c>
      <c r="R42" s="49">
        <v>17.232916666666668</v>
      </c>
      <c r="S42" s="49">
        <v>4.8822916666666671</v>
      </c>
      <c r="T42" s="49">
        <v>12.484451433982684</v>
      </c>
      <c r="U42" s="49">
        <v>17.946017316017315</v>
      </c>
      <c r="V42" s="49">
        <v>34.59965976731602</v>
      </c>
      <c r="W42" s="50">
        <v>52.545677083333338</v>
      </c>
      <c r="X42" s="2"/>
    </row>
    <row r="43" spans="1:24" ht="15" thickBot="1" x14ac:dyDescent="0.4">
      <c r="A43" s="90"/>
      <c r="B43" s="71" t="s">
        <v>2</v>
      </c>
      <c r="C43" s="72">
        <f>_xlfn.STDEV.S(C34:C41)</f>
        <v>202.14145917858829</v>
      </c>
      <c r="D43" s="73">
        <f t="shared" ref="D43:G43" si="16">_xlfn.STDEV.S(D34:D41)</f>
        <v>1.015819019929239</v>
      </c>
      <c r="E43" s="73">
        <f t="shared" si="16"/>
        <v>1.3964109904558457</v>
      </c>
      <c r="F43" s="73">
        <f t="shared" si="16"/>
        <v>3.3461360098520543</v>
      </c>
      <c r="G43" s="73">
        <f t="shared" si="16"/>
        <v>8.8327641522597311</v>
      </c>
      <c r="H43" s="73">
        <v>3.1884395518487803</v>
      </c>
      <c r="I43" s="74">
        <v>9.641973448632152</v>
      </c>
      <c r="J43" s="55">
        <v>104.62322926869007</v>
      </c>
      <c r="K43" s="56">
        <v>1.0516335495408284</v>
      </c>
      <c r="L43" s="56">
        <v>2.7521782859146913</v>
      </c>
      <c r="M43" s="56">
        <v>3.4679762434318495</v>
      </c>
      <c r="N43" s="56">
        <v>5.4568692304309572</v>
      </c>
      <c r="O43" s="56">
        <v>2.6356926128467286</v>
      </c>
      <c r="P43" s="57">
        <v>4.8470696796846022</v>
      </c>
      <c r="Q43" s="58">
        <v>165.06894302800168</v>
      </c>
      <c r="R43" s="59">
        <v>2.763917200939777</v>
      </c>
      <c r="S43" s="59">
        <v>1.7226414604294404</v>
      </c>
      <c r="T43" s="59">
        <v>4.387640071318641</v>
      </c>
      <c r="U43" s="59">
        <v>5.0540354905737166</v>
      </c>
      <c r="V43" s="59">
        <v>2.5437075817922028</v>
      </c>
      <c r="W43" s="60">
        <v>5.4038088875284576</v>
      </c>
      <c r="X43" s="2"/>
    </row>
    <row r="44" spans="1:24" x14ac:dyDescent="0.35">
      <c r="A44" s="75">
        <v>44755</v>
      </c>
      <c r="B44" s="22">
        <v>1</v>
      </c>
      <c r="C44" s="23">
        <v>1001.5</v>
      </c>
      <c r="D44" s="24">
        <v>1.8925000000000003</v>
      </c>
      <c r="E44" s="24">
        <v>2.878333333333333</v>
      </c>
      <c r="F44" s="24">
        <v>27.362500000000001</v>
      </c>
      <c r="G44" s="24">
        <v>43.459166666666668</v>
      </c>
      <c r="H44" s="24">
        <v>32.133333333333333</v>
      </c>
      <c r="I44" s="25">
        <v>75.592500000000001</v>
      </c>
      <c r="J44" s="26">
        <v>954</v>
      </c>
      <c r="K44" s="27">
        <v>1.9149999999999998</v>
      </c>
      <c r="L44" s="27">
        <v>2.1583333333333332</v>
      </c>
      <c r="M44" s="27">
        <v>19.194166666666668</v>
      </c>
      <c r="N44" s="27">
        <v>40.600833333333327</v>
      </c>
      <c r="O44" s="27">
        <v>23.267500000000002</v>
      </c>
      <c r="P44" s="28">
        <v>63.868333333333325</v>
      </c>
      <c r="Q44" s="29">
        <v>1040.6666666666667</v>
      </c>
      <c r="R44" s="30">
        <v>1.885833333333333</v>
      </c>
      <c r="S44" s="30">
        <v>1.5741666666666665</v>
      </c>
      <c r="T44" s="30">
        <v>13.266666666666671</v>
      </c>
      <c r="U44" s="30">
        <v>35.174166666666672</v>
      </c>
      <c r="V44" s="30">
        <v>16.72666666666667</v>
      </c>
      <c r="W44" s="31">
        <v>51.900833333333338</v>
      </c>
      <c r="X44" s="2"/>
    </row>
    <row r="45" spans="1:24" x14ac:dyDescent="0.35">
      <c r="A45" s="75"/>
      <c r="B45" s="32">
        <v>2</v>
      </c>
      <c r="C45" s="33">
        <v>548.83333333333337</v>
      </c>
      <c r="D45" s="34">
        <v>1.0533333333333335</v>
      </c>
      <c r="E45" s="34">
        <v>3.2675000000000001</v>
      </c>
      <c r="F45" s="34">
        <v>11.380833333333332</v>
      </c>
      <c r="G45" s="34">
        <v>27.939999999999991</v>
      </c>
      <c r="H45" s="34">
        <v>15.701666666666664</v>
      </c>
      <c r="I45" s="35">
        <v>43.641666666666652</v>
      </c>
      <c r="J45" s="36">
        <v>583.41666666666663</v>
      </c>
      <c r="K45" s="37">
        <v>1.0399999999999998</v>
      </c>
      <c r="L45" s="37">
        <v>1.3133333333333341</v>
      </c>
      <c r="M45" s="37">
        <v>14.033333333333333</v>
      </c>
      <c r="N45" s="37">
        <v>30.580000000000002</v>
      </c>
      <c r="O45" s="37">
        <v>16.386666666666667</v>
      </c>
      <c r="P45" s="38">
        <v>46.966666666666669</v>
      </c>
      <c r="Q45" s="39">
        <v>589.08333333333337</v>
      </c>
      <c r="R45" s="40">
        <v>1.0366666666666664</v>
      </c>
      <c r="S45" s="40">
        <v>1.2575000000000005</v>
      </c>
      <c r="T45" s="40">
        <v>13.218333333333334</v>
      </c>
      <c r="U45" s="40">
        <v>29.302499999999998</v>
      </c>
      <c r="V45" s="40">
        <v>15.512500000000001</v>
      </c>
      <c r="W45" s="41">
        <v>44.814999999999998</v>
      </c>
      <c r="X45" s="2"/>
    </row>
    <row r="46" spans="1:24" x14ac:dyDescent="0.35">
      <c r="A46" s="75"/>
      <c r="B46" s="32">
        <v>3</v>
      </c>
      <c r="C46" s="33">
        <v>767.33333333333337</v>
      </c>
      <c r="D46" s="34">
        <v>1.2816666666666665</v>
      </c>
      <c r="E46" s="34">
        <v>2.8250000000000002</v>
      </c>
      <c r="F46" s="34">
        <v>4.7666666666666666</v>
      </c>
      <c r="G46" s="34">
        <v>13.670000000000003</v>
      </c>
      <c r="H46" s="34">
        <v>8.8733333333333331</v>
      </c>
      <c r="I46" s="35">
        <v>22.543333333333337</v>
      </c>
      <c r="J46" s="36">
        <v>752.33333333333337</v>
      </c>
      <c r="K46" s="37">
        <v>1.2508333333333335</v>
      </c>
      <c r="L46" s="37">
        <v>0.77999999999999936</v>
      </c>
      <c r="M46" s="37">
        <v>6.6641666666666657</v>
      </c>
      <c r="N46" s="37">
        <v>15.033333333333337</v>
      </c>
      <c r="O46" s="37">
        <v>8.6949999999999985</v>
      </c>
      <c r="P46" s="38">
        <v>23.728333333333335</v>
      </c>
      <c r="Q46" s="39">
        <v>778.83333333333337</v>
      </c>
      <c r="R46" s="40">
        <v>1.2283333333333337</v>
      </c>
      <c r="S46" s="40">
        <v>0.61499999999999977</v>
      </c>
      <c r="T46" s="40">
        <v>4.7325000000000017</v>
      </c>
      <c r="U46" s="40">
        <v>9.6816666666666649</v>
      </c>
      <c r="V46" s="40">
        <v>6.5758333333333354</v>
      </c>
      <c r="W46" s="41">
        <v>16.2575</v>
      </c>
      <c r="X46" s="2"/>
    </row>
    <row r="47" spans="1:24" x14ac:dyDescent="0.35">
      <c r="A47" s="75"/>
      <c r="B47" s="32">
        <v>4</v>
      </c>
      <c r="C47" s="33">
        <v>744.5454545454545</v>
      </c>
      <c r="D47" s="34">
        <v>1.0358333333333334</v>
      </c>
      <c r="E47" s="34">
        <v>2.4516666666666671</v>
      </c>
      <c r="F47" s="34">
        <v>6.4250000000000007</v>
      </c>
      <c r="G47" s="34">
        <v>4.8299999999999983</v>
      </c>
      <c r="H47" s="34">
        <v>9.9125000000000014</v>
      </c>
      <c r="I47" s="35">
        <v>14.7425</v>
      </c>
      <c r="J47" s="36">
        <v>806.41666666666663</v>
      </c>
      <c r="K47" s="37">
        <v>1.1083333333333332</v>
      </c>
      <c r="L47" s="37">
        <v>1.9600000000000002</v>
      </c>
      <c r="M47" s="37">
        <v>14.647500000000003</v>
      </c>
      <c r="N47" s="37">
        <v>27.981666666666655</v>
      </c>
      <c r="O47" s="37">
        <v>17.715833333333336</v>
      </c>
      <c r="P47" s="38">
        <v>45.697499999999991</v>
      </c>
      <c r="Q47" s="39">
        <v>701.33333333333337</v>
      </c>
      <c r="R47" s="40">
        <v>1.0875000000000001</v>
      </c>
      <c r="S47" s="40">
        <v>1.68</v>
      </c>
      <c r="T47" s="40">
        <v>12.452499999999999</v>
      </c>
      <c r="U47" s="40">
        <v>23.708333333333329</v>
      </c>
      <c r="V47" s="40">
        <v>15.219999999999999</v>
      </c>
      <c r="W47" s="41">
        <v>38.928333333333327</v>
      </c>
      <c r="X47" s="2"/>
    </row>
    <row r="48" spans="1:24" x14ac:dyDescent="0.35">
      <c r="A48" s="75"/>
      <c r="B48" s="32">
        <v>5</v>
      </c>
      <c r="C48" s="33">
        <v>557</v>
      </c>
      <c r="D48" s="34">
        <v>2.3308333333333326</v>
      </c>
      <c r="E48" s="34">
        <v>11.150833333333335</v>
      </c>
      <c r="F48" s="34">
        <v>14.150833333333336</v>
      </c>
      <c r="G48" s="34">
        <v>27.431666666666661</v>
      </c>
      <c r="H48" s="34">
        <v>27.632500000000004</v>
      </c>
      <c r="I48" s="35">
        <v>55.064166666666665</v>
      </c>
      <c r="J48" s="36">
        <v>716.75000000000011</v>
      </c>
      <c r="K48" s="37">
        <v>2.2599999999999998</v>
      </c>
      <c r="L48" s="37">
        <v>10.797499999999998</v>
      </c>
      <c r="M48" s="37">
        <v>24.245000000000005</v>
      </c>
      <c r="N48" s="37">
        <v>22.362916666666663</v>
      </c>
      <c r="O48" s="37">
        <v>37.302500000000002</v>
      </c>
      <c r="P48" s="38">
        <v>59.665416666666665</v>
      </c>
      <c r="Q48" s="39">
        <v>496.83333333333331</v>
      </c>
      <c r="R48" s="40">
        <v>0.93083333333333318</v>
      </c>
      <c r="S48" s="40">
        <v>2.1324999999999998</v>
      </c>
      <c r="T48" s="40">
        <v>20.902499999999993</v>
      </c>
      <c r="U48" s="40">
        <v>18.663333333333345</v>
      </c>
      <c r="V48" s="40">
        <v>23.965833333333325</v>
      </c>
      <c r="W48" s="41">
        <v>42.62916666666667</v>
      </c>
      <c r="X48" s="2"/>
    </row>
    <row r="49" spans="1:24" x14ac:dyDescent="0.35">
      <c r="A49" s="75"/>
      <c r="B49" s="32">
        <v>6</v>
      </c>
      <c r="C49" s="33">
        <v>901.91666666666663</v>
      </c>
      <c r="D49" s="34">
        <v>1.115833333333333</v>
      </c>
      <c r="E49" s="34">
        <v>4.2425000000000015</v>
      </c>
      <c r="F49" s="34">
        <v>14.784999999999997</v>
      </c>
      <c r="G49" s="34">
        <v>25.915000000000006</v>
      </c>
      <c r="H49" s="34">
        <v>20.143333333333331</v>
      </c>
      <c r="I49" s="35">
        <v>46.058333333333337</v>
      </c>
      <c r="J49" s="36">
        <v>1137.8333333333333</v>
      </c>
      <c r="K49" s="37">
        <v>1.6641666666666666</v>
      </c>
      <c r="L49" s="37">
        <v>7.8416666666666686</v>
      </c>
      <c r="M49" s="37">
        <v>12.53833333333333</v>
      </c>
      <c r="N49" s="37">
        <v>24.700885416666662</v>
      </c>
      <c r="O49" s="37">
        <v>22.044166666666666</v>
      </c>
      <c r="P49" s="38">
        <v>46.745052083333327</v>
      </c>
      <c r="Q49" s="39">
        <v>765.91666666666663</v>
      </c>
      <c r="R49" s="40">
        <v>1.6491666666666667</v>
      </c>
      <c r="S49" s="40">
        <v>7.5524999999999993</v>
      </c>
      <c r="T49" s="40">
        <v>22.635000000000009</v>
      </c>
      <c r="U49" s="40">
        <v>25.899999999999995</v>
      </c>
      <c r="V49" s="40">
        <v>31.836666666666673</v>
      </c>
      <c r="W49" s="41">
        <v>57.736666666666665</v>
      </c>
      <c r="X49" s="2"/>
    </row>
    <row r="50" spans="1:24" x14ac:dyDescent="0.35">
      <c r="A50" s="75"/>
      <c r="B50" s="32">
        <v>7</v>
      </c>
      <c r="C50" s="33">
        <v>994.08333333333337</v>
      </c>
      <c r="D50" s="34">
        <v>1.878333333333333</v>
      </c>
      <c r="E50" s="34">
        <v>3.7725000000000009</v>
      </c>
      <c r="F50" s="34">
        <v>14.060833333333335</v>
      </c>
      <c r="G50" s="34">
        <v>19.817499999999992</v>
      </c>
      <c r="H50" s="34">
        <v>19.71166666666667</v>
      </c>
      <c r="I50" s="35">
        <v>39.529166666666661</v>
      </c>
      <c r="J50" s="36">
        <v>992.66666666666663</v>
      </c>
      <c r="K50" s="37">
        <v>0.82583333333333331</v>
      </c>
      <c r="L50" s="37">
        <v>1.9141666666666675</v>
      </c>
      <c r="M50" s="37">
        <v>18.128333333333334</v>
      </c>
      <c r="N50" s="37">
        <v>34.678333333333327</v>
      </c>
      <c r="O50" s="37">
        <v>20.868333333333336</v>
      </c>
      <c r="P50" s="38">
        <v>55.546666666666667</v>
      </c>
      <c r="Q50" s="39">
        <v>853.08333333333337</v>
      </c>
      <c r="R50" s="40">
        <v>0.80666666666666698</v>
      </c>
      <c r="S50" s="40">
        <v>1.8666666666666667</v>
      </c>
      <c r="T50" s="40">
        <v>17.835833333333333</v>
      </c>
      <c r="U50" s="40">
        <v>34.466666666666669</v>
      </c>
      <c r="V50" s="40">
        <v>20.509166666666665</v>
      </c>
      <c r="W50" s="41">
        <v>54.975833333333334</v>
      </c>
      <c r="X50" s="2"/>
    </row>
    <row r="51" spans="1:24" x14ac:dyDescent="0.35">
      <c r="A51" s="75"/>
      <c r="B51" s="32">
        <v>8</v>
      </c>
      <c r="C51" s="33">
        <v>455.66666666666663</v>
      </c>
      <c r="D51" s="34">
        <v>1.0441666666666665</v>
      </c>
      <c r="E51" s="34">
        <v>2.7358333333333333</v>
      </c>
      <c r="F51" s="34">
        <v>4.889166666666668</v>
      </c>
      <c r="G51" s="34">
        <v>1.9283333333333328</v>
      </c>
      <c r="H51" s="34">
        <v>8.6691666666666674</v>
      </c>
      <c r="I51" s="35">
        <v>10.5975</v>
      </c>
      <c r="J51" s="36">
        <v>633</v>
      </c>
      <c r="K51" s="37">
        <v>1.0316666666666665</v>
      </c>
      <c r="L51" s="37">
        <v>0.86000000000000032</v>
      </c>
      <c r="M51" s="37">
        <v>5.8841666666666672</v>
      </c>
      <c r="N51" s="37">
        <v>4.530833333333331</v>
      </c>
      <c r="O51" s="37">
        <v>7.7758333333333338</v>
      </c>
      <c r="P51" s="38">
        <v>12.306666666666665</v>
      </c>
      <c r="Q51" s="39">
        <v>409.16666666666669</v>
      </c>
      <c r="R51" s="40">
        <v>1.0133333333333332</v>
      </c>
      <c r="S51" s="40">
        <v>0.88833333333333342</v>
      </c>
      <c r="T51" s="40">
        <v>6.1999999999999975</v>
      </c>
      <c r="U51" s="40">
        <v>4.7175000000000029</v>
      </c>
      <c r="V51" s="40">
        <v>8.1016666666666648</v>
      </c>
      <c r="W51" s="41">
        <v>12.819166666666668</v>
      </c>
      <c r="X51" s="2"/>
    </row>
    <row r="52" spans="1:24" x14ac:dyDescent="0.35">
      <c r="A52" s="75"/>
      <c r="B52" s="32" t="s">
        <v>1</v>
      </c>
      <c r="C52" s="42">
        <f>AVERAGE(C44:C51)</f>
        <v>746.3598484848485</v>
      </c>
      <c r="D52" s="43">
        <f t="shared" ref="D52" si="17">AVERAGE(D44:D51)</f>
        <v>1.4540624999999996</v>
      </c>
      <c r="E52" s="43">
        <f t="shared" ref="E52" si="18">AVERAGE(E44:E51)</f>
        <v>4.1655208333333338</v>
      </c>
      <c r="F52" s="43">
        <f t="shared" ref="F52" si="19">AVERAGE(F44:F51)</f>
        <v>12.227604166666667</v>
      </c>
      <c r="G52" s="43">
        <f t="shared" ref="G52" si="20">AVERAGE(G44:G51)</f>
        <v>20.623958333333334</v>
      </c>
      <c r="H52" s="43">
        <v>17.8471875</v>
      </c>
      <c r="I52" s="44">
        <v>38.471145833333331</v>
      </c>
      <c r="J52" s="45">
        <v>822.05208333333337</v>
      </c>
      <c r="K52" s="46">
        <v>1.3869791666666667</v>
      </c>
      <c r="L52" s="46">
        <v>3.453125</v>
      </c>
      <c r="M52" s="46">
        <v>14.416874999999999</v>
      </c>
      <c r="N52" s="46">
        <v>25.058600260416664</v>
      </c>
      <c r="O52" s="46">
        <v>19.256979166666667</v>
      </c>
      <c r="P52" s="47">
        <v>44.315579427083335</v>
      </c>
      <c r="Q52" s="48">
        <v>704.36458333333337</v>
      </c>
      <c r="R52" s="49">
        <v>1.2047916666666667</v>
      </c>
      <c r="S52" s="49">
        <v>2.1958333333333333</v>
      </c>
      <c r="T52" s="49">
        <v>13.905416666666669</v>
      </c>
      <c r="U52" s="49">
        <v>22.701770833333335</v>
      </c>
      <c r="V52" s="49">
        <v>17.306041666666665</v>
      </c>
      <c r="W52" s="50">
        <v>40.0078125</v>
      </c>
      <c r="X52" s="2"/>
    </row>
    <row r="53" spans="1:24" ht="15" thickBot="1" x14ac:dyDescent="0.4">
      <c r="A53" s="75"/>
      <c r="B53" s="51" t="s">
        <v>2</v>
      </c>
      <c r="C53" s="52">
        <f>_xlfn.STDEV.S(C44:C51)</f>
        <v>210.60488632143245</v>
      </c>
      <c r="D53" s="53">
        <f t="shared" ref="D53:G53" si="21">_xlfn.STDEV.S(D44:D51)</f>
        <v>0.50548331372692223</v>
      </c>
      <c r="E53" s="53">
        <f t="shared" si="21"/>
        <v>2.883365432573183</v>
      </c>
      <c r="F53" s="53">
        <f t="shared" si="21"/>
        <v>7.4313080392422934</v>
      </c>
      <c r="G53" s="53">
        <f t="shared" si="21"/>
        <v>13.613515581877285</v>
      </c>
      <c r="H53" s="53">
        <v>8.7906079924251053</v>
      </c>
      <c r="I53" s="54">
        <v>21.818820053324266</v>
      </c>
      <c r="J53" s="55">
        <v>190.90709708458158</v>
      </c>
      <c r="K53" s="56">
        <v>0.50363104911328893</v>
      </c>
      <c r="L53" s="56">
        <v>3.7401689321303411</v>
      </c>
      <c r="M53" s="56">
        <v>6.2086378600608523</v>
      </c>
      <c r="N53" s="56">
        <v>11.354170457876622</v>
      </c>
      <c r="O53" s="56">
        <v>9.3049596130395766</v>
      </c>
      <c r="P53" s="57">
        <v>17.757535673707618</v>
      </c>
      <c r="Q53" s="58">
        <v>202.85835887357695</v>
      </c>
      <c r="R53" s="59">
        <v>0.37303340152162423</v>
      </c>
      <c r="S53" s="59">
        <v>2.2215777140767634</v>
      </c>
      <c r="T53" s="59">
        <v>6.4044613201726248</v>
      </c>
      <c r="U53" s="59">
        <v>11.071527075934686</v>
      </c>
      <c r="V53" s="59">
        <v>8.224647840075221</v>
      </c>
      <c r="W53" s="60">
        <v>16.963168053878</v>
      </c>
      <c r="X53" s="2"/>
    </row>
    <row r="54" spans="1:24" x14ac:dyDescent="0.35">
      <c r="A54" s="76">
        <v>44761</v>
      </c>
      <c r="B54" s="61">
        <v>1</v>
      </c>
      <c r="C54" s="62">
        <v>1009.4166666666667</v>
      </c>
      <c r="D54" s="63">
        <v>4.0958333333333341</v>
      </c>
      <c r="E54" s="63">
        <v>5.1583333333333341</v>
      </c>
      <c r="F54" s="63">
        <v>25.842499999999994</v>
      </c>
      <c r="G54" s="63">
        <v>32.204999999999998</v>
      </c>
      <c r="H54" s="63">
        <v>35.096666666666664</v>
      </c>
      <c r="I54" s="64">
        <v>67.301666666666662</v>
      </c>
      <c r="J54" s="65">
        <v>989</v>
      </c>
      <c r="K54" s="66">
        <v>4.081666666666667</v>
      </c>
      <c r="L54" s="66">
        <v>4.9824999999999982</v>
      </c>
      <c r="M54" s="66">
        <v>31.678333333333335</v>
      </c>
      <c r="N54" s="66">
        <v>30.481666666666648</v>
      </c>
      <c r="O54" s="66">
        <v>40.7425</v>
      </c>
      <c r="P54" s="67">
        <v>71.224166666666648</v>
      </c>
      <c r="Q54" s="68">
        <v>1085.75</v>
      </c>
      <c r="R54" s="69">
        <v>4.0650000000000004</v>
      </c>
      <c r="S54" s="69">
        <v>4.7399999999999975</v>
      </c>
      <c r="T54" s="69">
        <v>28.40333333333334</v>
      </c>
      <c r="U54" s="69">
        <v>25.429166666666653</v>
      </c>
      <c r="V54" s="69">
        <v>37.208333333333336</v>
      </c>
      <c r="W54" s="70">
        <v>62.637499999999989</v>
      </c>
      <c r="X54" s="2"/>
    </row>
    <row r="55" spans="1:24" x14ac:dyDescent="0.35">
      <c r="A55" s="75"/>
      <c r="B55" s="32">
        <v>2</v>
      </c>
      <c r="C55" s="33">
        <v>1034.4166666666667</v>
      </c>
      <c r="D55" s="34">
        <v>3.4875000000000007</v>
      </c>
      <c r="E55" s="34">
        <v>1.9133333333333331</v>
      </c>
      <c r="F55" s="34">
        <v>12.214166666666667</v>
      </c>
      <c r="G55" s="34">
        <v>12.736666666666668</v>
      </c>
      <c r="H55" s="34">
        <v>17.615000000000002</v>
      </c>
      <c r="I55" s="35">
        <v>30.35166666666667</v>
      </c>
      <c r="J55" s="36">
        <v>970.41666666666663</v>
      </c>
      <c r="K55" s="37">
        <v>3.5474999999999999</v>
      </c>
      <c r="L55" s="37">
        <v>2.0733333333333337</v>
      </c>
      <c r="M55" s="37">
        <v>12.869999999999997</v>
      </c>
      <c r="N55" s="37">
        <v>12.954166666666673</v>
      </c>
      <c r="O55" s="37">
        <v>18.490833333333331</v>
      </c>
      <c r="P55" s="38">
        <v>31.445000000000004</v>
      </c>
      <c r="Q55" s="39">
        <v>1078.25</v>
      </c>
      <c r="R55" s="40">
        <v>3.6074999999999999</v>
      </c>
      <c r="S55" s="40">
        <v>2.0508333333333324</v>
      </c>
      <c r="T55" s="40">
        <v>12.955833333333333</v>
      </c>
      <c r="U55" s="40">
        <v>13.164166666666658</v>
      </c>
      <c r="V55" s="40">
        <v>18.614166666666666</v>
      </c>
      <c r="W55" s="41">
        <v>31.778333333333322</v>
      </c>
      <c r="X55" s="2"/>
    </row>
    <row r="56" spans="1:24" x14ac:dyDescent="0.35">
      <c r="A56" s="75"/>
      <c r="B56" s="32">
        <v>3</v>
      </c>
      <c r="C56" s="33">
        <v>1054.4166666666667</v>
      </c>
      <c r="D56" s="34">
        <v>3.7275000000000005</v>
      </c>
      <c r="E56" s="34">
        <v>3.0358333333333314</v>
      </c>
      <c r="F56" s="34">
        <v>21.496666666666663</v>
      </c>
      <c r="G56" s="34">
        <v>22.205000000000009</v>
      </c>
      <c r="H56" s="34">
        <v>28.259999999999994</v>
      </c>
      <c r="I56" s="35">
        <v>50.465000000000003</v>
      </c>
      <c r="J56" s="36">
        <v>971.25</v>
      </c>
      <c r="K56" s="37">
        <v>3.6649999999999996</v>
      </c>
      <c r="L56" s="37">
        <v>2.6933333333333347</v>
      </c>
      <c r="M56" s="37">
        <v>17.87166666666667</v>
      </c>
      <c r="N56" s="37">
        <v>26.434999999999995</v>
      </c>
      <c r="O56" s="37">
        <v>24.230000000000004</v>
      </c>
      <c r="P56" s="38">
        <v>50.664999999999999</v>
      </c>
      <c r="Q56" s="39">
        <v>1083.1666666666667</v>
      </c>
      <c r="R56" s="40">
        <v>3.6125000000000007</v>
      </c>
      <c r="S56" s="40">
        <v>2.4733333333333327</v>
      </c>
      <c r="T56" s="40">
        <v>16.666666666666668</v>
      </c>
      <c r="U56" s="40">
        <v>24.70249999999999</v>
      </c>
      <c r="V56" s="40">
        <v>22.752500000000001</v>
      </c>
      <c r="W56" s="41">
        <v>47.454999999999991</v>
      </c>
      <c r="X56" s="2"/>
    </row>
    <row r="57" spans="1:24" x14ac:dyDescent="0.35">
      <c r="A57" s="75"/>
      <c r="B57" s="32">
        <v>4</v>
      </c>
      <c r="C57" s="33">
        <v>1450</v>
      </c>
      <c r="D57" s="34">
        <v>4.4066666666666672</v>
      </c>
      <c r="E57" s="34">
        <v>5.05</v>
      </c>
      <c r="F57" s="34">
        <v>19.695</v>
      </c>
      <c r="G57" s="34">
        <v>25.755833333333339</v>
      </c>
      <c r="H57" s="34">
        <v>29.151666666666667</v>
      </c>
      <c r="I57" s="35">
        <v>54.907500000000006</v>
      </c>
      <c r="J57" s="36">
        <v>1727.0833333333333</v>
      </c>
      <c r="K57" s="37">
        <v>4.774166666666666</v>
      </c>
      <c r="L57" s="37">
        <v>9.6141666666666694</v>
      </c>
      <c r="M57" s="37">
        <v>14.950749999999999</v>
      </c>
      <c r="N57" s="37">
        <v>16.005773809523802</v>
      </c>
      <c r="O57" s="37">
        <v>29.339083333333335</v>
      </c>
      <c r="P57" s="38">
        <v>45.344857142857137</v>
      </c>
      <c r="Q57" s="39">
        <v>1439.5833333333333</v>
      </c>
      <c r="R57" s="40">
        <v>4.7308333333333339</v>
      </c>
      <c r="S57" s="40">
        <v>8.2483333333333313</v>
      </c>
      <c r="T57" s="40">
        <v>19.442499999999995</v>
      </c>
      <c r="U57" s="40">
        <v>26.159999999999997</v>
      </c>
      <c r="V57" s="40">
        <v>32.42166666666666</v>
      </c>
      <c r="W57" s="41">
        <v>58.581666666666656</v>
      </c>
      <c r="X57" s="2"/>
    </row>
    <row r="58" spans="1:24" x14ac:dyDescent="0.35">
      <c r="A58" s="75"/>
      <c r="B58" s="32">
        <v>5</v>
      </c>
      <c r="C58" s="33">
        <v>1573.0833333333333</v>
      </c>
      <c r="D58" s="34">
        <v>4.6675000000000004</v>
      </c>
      <c r="E58" s="34">
        <v>8.9616666666666678</v>
      </c>
      <c r="F58" s="34">
        <v>17.937777777777775</v>
      </c>
      <c r="G58" s="34">
        <v>23.76126262626267</v>
      </c>
      <c r="H58" s="34">
        <v>31.566944444444445</v>
      </c>
      <c r="I58" s="35">
        <v>55.328207070707116</v>
      </c>
      <c r="J58" s="36">
        <v>1414.8333333333333</v>
      </c>
      <c r="K58" s="37">
        <v>4.519166666666667</v>
      </c>
      <c r="L58" s="37">
        <v>7.4400000000000013</v>
      </c>
      <c r="M58" s="37">
        <v>11.20666666666666</v>
      </c>
      <c r="N58" s="37">
        <v>30.085833333333344</v>
      </c>
      <c r="O58" s="37">
        <v>23.165833333333328</v>
      </c>
      <c r="P58" s="38">
        <v>53.251666666666672</v>
      </c>
      <c r="Q58" s="39">
        <v>1387.1666666666667</v>
      </c>
      <c r="R58" s="40">
        <v>4.3416666666666668</v>
      </c>
      <c r="S58" s="40">
        <v>6.5391666666666666</v>
      </c>
      <c r="T58" s="40">
        <v>24.634166666666665</v>
      </c>
      <c r="U58" s="40">
        <v>33.004166666666677</v>
      </c>
      <c r="V58" s="40">
        <v>35.515000000000001</v>
      </c>
      <c r="W58" s="41">
        <v>68.519166666666678</v>
      </c>
      <c r="X58" s="2"/>
    </row>
    <row r="59" spans="1:24" x14ac:dyDescent="0.35">
      <c r="A59" s="75"/>
      <c r="B59" s="32">
        <v>6</v>
      </c>
      <c r="C59" s="33">
        <v>1015.5833333333335</v>
      </c>
      <c r="D59" s="34">
        <v>3.6374999999999997</v>
      </c>
      <c r="E59" s="34">
        <v>3.2608333333333337</v>
      </c>
      <c r="F59" s="34">
        <v>26.784166666666664</v>
      </c>
      <c r="G59" s="34">
        <v>29</v>
      </c>
      <c r="H59" s="34">
        <v>33.682499999999997</v>
      </c>
      <c r="I59" s="35">
        <v>62.682499999999997</v>
      </c>
      <c r="J59" s="36">
        <v>1086.5</v>
      </c>
      <c r="K59" s="37">
        <v>4.2158333333333333</v>
      </c>
      <c r="L59" s="37">
        <v>12.673333333333332</v>
      </c>
      <c r="M59" s="37">
        <v>14.737708333333334</v>
      </c>
      <c r="N59" s="37">
        <v>24.617649572649569</v>
      </c>
      <c r="O59" s="37">
        <v>31.626874999999998</v>
      </c>
      <c r="P59" s="38">
        <v>56.244524572649567</v>
      </c>
      <c r="Q59" s="39">
        <v>1009.75</v>
      </c>
      <c r="R59" s="40">
        <v>4.0841666666666665</v>
      </c>
      <c r="S59" s="40">
        <v>11.931666666666667</v>
      </c>
      <c r="T59" s="40">
        <v>19.657146464646466</v>
      </c>
      <c r="U59" s="40">
        <v>28.592020202020201</v>
      </c>
      <c r="V59" s="40">
        <v>35.672979797979799</v>
      </c>
      <c r="W59" s="41">
        <v>64.265000000000001</v>
      </c>
      <c r="X59" s="2"/>
    </row>
    <row r="60" spans="1:24" x14ac:dyDescent="0.35">
      <c r="A60" s="75"/>
      <c r="B60" s="32">
        <v>7</v>
      </c>
      <c r="C60" s="33">
        <v>1127.6666666666667</v>
      </c>
      <c r="D60" s="34">
        <v>4.1374999999999984</v>
      </c>
      <c r="E60" s="34">
        <v>3.3083333333333345</v>
      </c>
      <c r="F60" s="34">
        <v>25.914166666666667</v>
      </c>
      <c r="G60" s="34">
        <v>23.065000000000005</v>
      </c>
      <c r="H60" s="34">
        <v>33.36</v>
      </c>
      <c r="I60" s="35">
        <v>56.425000000000004</v>
      </c>
      <c r="J60" s="36">
        <v>1205.8333333333333</v>
      </c>
      <c r="K60" s="37">
        <v>4.0958333333333323</v>
      </c>
      <c r="L60" s="37">
        <v>3.6608333333333345</v>
      </c>
      <c r="M60" s="37">
        <v>31.565000000000005</v>
      </c>
      <c r="N60" s="37">
        <v>20.234999999999978</v>
      </c>
      <c r="O60" s="37">
        <v>39.321666666666673</v>
      </c>
      <c r="P60" s="38">
        <v>59.556666666666651</v>
      </c>
      <c r="Q60" s="39">
        <v>1099.5</v>
      </c>
      <c r="R60" s="40">
        <v>4.0949999999999998</v>
      </c>
      <c r="S60" s="40">
        <v>3.676666666666665</v>
      </c>
      <c r="T60" s="40">
        <v>28.854166666666671</v>
      </c>
      <c r="U60" s="40">
        <v>23.118611111111125</v>
      </c>
      <c r="V60" s="40">
        <v>36.625833333333333</v>
      </c>
      <c r="W60" s="41">
        <v>59.744444444444454</v>
      </c>
      <c r="X60" s="2"/>
    </row>
    <row r="61" spans="1:24" x14ac:dyDescent="0.35">
      <c r="A61" s="75"/>
      <c r="B61" s="32">
        <v>8</v>
      </c>
      <c r="C61" s="33">
        <v>1017.0833333333334</v>
      </c>
      <c r="D61" s="34">
        <v>3.851666666666667</v>
      </c>
      <c r="E61" s="34">
        <v>2.2341666666666664</v>
      </c>
      <c r="F61" s="34">
        <v>15.989166666666669</v>
      </c>
      <c r="G61" s="34">
        <v>21.682499999999997</v>
      </c>
      <c r="H61" s="34">
        <v>22.075000000000003</v>
      </c>
      <c r="I61" s="35">
        <v>43.7575</v>
      </c>
      <c r="J61" s="36">
        <v>1046.75</v>
      </c>
      <c r="K61" s="37">
        <v>3.9441666666666664</v>
      </c>
      <c r="L61" s="37">
        <v>2.4900000000000007</v>
      </c>
      <c r="M61" s="37">
        <v>19.694166666666664</v>
      </c>
      <c r="N61" s="37">
        <v>17.69166666666667</v>
      </c>
      <c r="O61" s="37">
        <v>26.12833333333333</v>
      </c>
      <c r="P61" s="38">
        <v>43.82</v>
      </c>
      <c r="Q61" s="39">
        <v>1001.3333333333334</v>
      </c>
      <c r="R61" s="40">
        <v>3.9741666666666657</v>
      </c>
      <c r="S61" s="40">
        <v>2.5733333333333337</v>
      </c>
      <c r="T61" s="40">
        <v>20.144166666666667</v>
      </c>
      <c r="U61" s="40">
        <v>18.142500000000002</v>
      </c>
      <c r="V61" s="40">
        <v>26.691666666666666</v>
      </c>
      <c r="W61" s="41">
        <v>44.834166666666668</v>
      </c>
      <c r="X61" s="2"/>
    </row>
    <row r="62" spans="1:24" x14ac:dyDescent="0.35">
      <c r="A62" s="75"/>
      <c r="B62" s="32" t="s">
        <v>1</v>
      </c>
      <c r="C62" s="42">
        <f>AVERAGE(C54:C61)</f>
        <v>1160.2083333333333</v>
      </c>
      <c r="D62" s="43">
        <f t="shared" ref="D62" si="22">AVERAGE(D54:D61)</f>
        <v>4.0014583333333338</v>
      </c>
      <c r="E62" s="43">
        <f t="shared" ref="E62" si="23">AVERAGE(E54:E61)</f>
        <v>4.1153124999999999</v>
      </c>
      <c r="F62" s="43">
        <f t="shared" ref="F62" si="24">AVERAGE(F54:F61)</f>
        <v>20.734201388888888</v>
      </c>
      <c r="G62" s="43">
        <f t="shared" ref="G62" si="25">AVERAGE(G54:G61)</f>
        <v>23.801407828282837</v>
      </c>
      <c r="H62" s="43">
        <v>28.850972222222225</v>
      </c>
      <c r="I62" s="44">
        <v>52.652380050505059</v>
      </c>
      <c r="J62" s="45">
        <v>1176.4583333333333</v>
      </c>
      <c r="K62" s="46">
        <v>4.1054166666666658</v>
      </c>
      <c r="L62" s="46">
        <v>5.7034375000000015</v>
      </c>
      <c r="M62" s="46">
        <v>19.321786458333332</v>
      </c>
      <c r="N62" s="46">
        <v>22.313344589438334</v>
      </c>
      <c r="O62" s="46">
        <v>29.130640624999998</v>
      </c>
      <c r="P62" s="47">
        <v>51.443985214438335</v>
      </c>
      <c r="Q62" s="48">
        <v>1148.0625</v>
      </c>
      <c r="R62" s="49">
        <v>4.0638541666666672</v>
      </c>
      <c r="S62" s="49">
        <v>5.279166666666665</v>
      </c>
      <c r="T62" s="49">
        <v>21.344747474747475</v>
      </c>
      <c r="U62" s="49">
        <v>24.039141414141415</v>
      </c>
      <c r="V62" s="49">
        <v>30.687768308080805</v>
      </c>
      <c r="W62" s="50">
        <v>54.726909722222217</v>
      </c>
      <c r="X62" s="2"/>
    </row>
    <row r="63" spans="1:24" ht="15" thickBot="1" x14ac:dyDescent="0.4">
      <c r="A63" s="77"/>
      <c r="B63" s="71" t="s">
        <v>2</v>
      </c>
      <c r="C63" s="72">
        <f>_xlfn.STDEV.S(C54:C61)</f>
        <v>222.53687941195915</v>
      </c>
      <c r="D63" s="73">
        <f t="shared" ref="D63:G63" si="26">_xlfn.STDEV.S(D54:D61)</f>
        <v>0.40166240612243442</v>
      </c>
      <c r="E63" s="73">
        <f t="shared" si="26"/>
        <v>2.2798098003330125</v>
      </c>
      <c r="F63" s="73">
        <f t="shared" si="26"/>
        <v>5.2660158274382578</v>
      </c>
      <c r="G63" s="73">
        <f t="shared" si="26"/>
        <v>5.7504806563141511</v>
      </c>
      <c r="H63" s="73">
        <v>6.1255988981217255</v>
      </c>
      <c r="I63" s="74">
        <v>11.482337505316677</v>
      </c>
      <c r="J63" s="55">
        <v>268.72567811685792</v>
      </c>
      <c r="K63" s="56">
        <v>0.4075191104682398</v>
      </c>
      <c r="L63" s="56">
        <v>3.8571908068099088</v>
      </c>
      <c r="M63" s="56">
        <v>8.0393895703225855</v>
      </c>
      <c r="N63" s="56">
        <v>6.5736488584389132</v>
      </c>
      <c r="O63" s="56">
        <v>7.8082509216104317</v>
      </c>
      <c r="P63" s="57">
        <v>11.827780919428807</v>
      </c>
      <c r="Q63" s="58">
        <v>168.24362148573377</v>
      </c>
      <c r="R63" s="59">
        <v>0.36712172452073633</v>
      </c>
      <c r="S63" s="59">
        <v>3.4462067080491825</v>
      </c>
      <c r="T63" s="59">
        <v>5.5703493986761243</v>
      </c>
      <c r="U63" s="59">
        <v>6.1161784375167123</v>
      </c>
      <c r="V63" s="59">
        <v>7.107827229413811</v>
      </c>
      <c r="W63" s="60">
        <v>12.312583322699913</v>
      </c>
      <c r="X63" s="2"/>
    </row>
    <row r="64" spans="1:24" x14ac:dyDescent="0.35">
      <c r="A64" s="75">
        <v>44764</v>
      </c>
      <c r="B64" s="22">
        <v>1</v>
      </c>
      <c r="C64" s="23">
        <v>1470.75</v>
      </c>
      <c r="D64" s="24">
        <v>10.339090909090912</v>
      </c>
      <c r="E64" s="24">
        <v>3.8581818181818175</v>
      </c>
      <c r="F64" s="24">
        <v>21.255454545454544</v>
      </c>
      <c r="G64" s="24">
        <v>35.87060606060605</v>
      </c>
      <c r="H64" s="24">
        <v>35.452727272727273</v>
      </c>
      <c r="I64" s="25">
        <v>71.323333333333323</v>
      </c>
      <c r="J64" s="26">
        <v>1525.0769230769231</v>
      </c>
      <c r="K64" s="27">
        <v>10.249166666666667</v>
      </c>
      <c r="L64" s="27">
        <v>3.8874999999999975</v>
      </c>
      <c r="M64" s="27">
        <v>26.455000000000005</v>
      </c>
      <c r="N64" s="27">
        <v>36.362499999999997</v>
      </c>
      <c r="O64" s="27">
        <v>40.591666666666669</v>
      </c>
      <c r="P64" s="28">
        <v>76.954166666666666</v>
      </c>
      <c r="Q64" s="29">
        <v>1648.0833333333333</v>
      </c>
      <c r="R64" s="30">
        <v>10.31</v>
      </c>
      <c r="S64" s="30">
        <v>4.1491666666666678</v>
      </c>
      <c r="T64" s="30">
        <v>23.538333333333334</v>
      </c>
      <c r="U64" s="30">
        <v>34.632499999999993</v>
      </c>
      <c r="V64" s="30">
        <v>37.997500000000002</v>
      </c>
      <c r="W64" s="31">
        <v>72.63</v>
      </c>
      <c r="X64" s="2"/>
    </row>
    <row r="65" spans="1:24" x14ac:dyDescent="0.35">
      <c r="A65" s="75"/>
      <c r="B65" s="32">
        <v>2</v>
      </c>
      <c r="C65" s="33">
        <v>1358.8333333333335</v>
      </c>
      <c r="D65" s="34">
        <v>10.593846153846155</v>
      </c>
      <c r="E65" s="34">
        <v>3.1853846153846135</v>
      </c>
      <c r="F65" s="34">
        <v>17.671538461538464</v>
      </c>
      <c r="G65" s="34">
        <v>21.163846153846158</v>
      </c>
      <c r="H65" s="34">
        <v>31.450769230769232</v>
      </c>
      <c r="I65" s="35">
        <v>52.614615384615391</v>
      </c>
      <c r="J65" s="36">
        <v>1213.5384615384614</v>
      </c>
      <c r="K65" s="37">
        <v>10.632727272727273</v>
      </c>
      <c r="L65" s="37">
        <v>3.3527272727272734</v>
      </c>
      <c r="M65" s="37">
        <v>19.882727272727273</v>
      </c>
      <c r="N65" s="37">
        <v>13.239999999999995</v>
      </c>
      <c r="O65" s="37">
        <v>33.868181818181817</v>
      </c>
      <c r="P65" s="38">
        <v>47.108181818181812</v>
      </c>
      <c r="Q65" s="39">
        <v>1297.3846153846155</v>
      </c>
      <c r="R65" s="40">
        <v>10.6525</v>
      </c>
      <c r="S65" s="40">
        <v>3.404166666666665</v>
      </c>
      <c r="T65" s="40">
        <v>19.569166666666668</v>
      </c>
      <c r="U65" s="40">
        <v>23.30500000000001</v>
      </c>
      <c r="V65" s="40">
        <v>33.625833333333333</v>
      </c>
      <c r="W65" s="41">
        <v>56.930833333333339</v>
      </c>
      <c r="X65" s="2"/>
    </row>
    <row r="66" spans="1:24" x14ac:dyDescent="0.35">
      <c r="A66" s="75"/>
      <c r="B66" s="32">
        <v>3</v>
      </c>
      <c r="C66" s="33">
        <v>1547.833333333333</v>
      </c>
      <c r="D66" s="34">
        <v>10.57</v>
      </c>
      <c r="E66" s="34">
        <v>5.778461538461535</v>
      </c>
      <c r="F66" s="34">
        <v>18.12956043956045</v>
      </c>
      <c r="G66" s="34">
        <v>21.543279797125955</v>
      </c>
      <c r="H66" s="34">
        <v>34.478021978021985</v>
      </c>
      <c r="I66" s="35">
        <v>56.02130177514794</v>
      </c>
      <c r="J66" s="36">
        <v>1359.9999999999998</v>
      </c>
      <c r="K66" s="37">
        <v>10.545</v>
      </c>
      <c r="L66" s="37">
        <v>5.5708333333333346</v>
      </c>
      <c r="M66" s="37">
        <v>11.816666666666659</v>
      </c>
      <c r="N66" s="37">
        <v>18.376666666666669</v>
      </c>
      <c r="O66" s="37">
        <v>27.932499999999994</v>
      </c>
      <c r="P66" s="38">
        <v>46.309166666666663</v>
      </c>
      <c r="Q66" s="39">
        <v>1411.3076923076924</v>
      </c>
      <c r="R66" s="40">
        <v>10.600000000000001</v>
      </c>
      <c r="S66" s="40">
        <v>5.4369230769230725</v>
      </c>
      <c r="T66" s="40">
        <v>20.015384615384612</v>
      </c>
      <c r="U66" s="40">
        <v>24.247692307692319</v>
      </c>
      <c r="V66" s="40">
        <v>36.052307692307686</v>
      </c>
      <c r="W66" s="41">
        <v>60.300000000000004</v>
      </c>
      <c r="X66" s="2"/>
    </row>
    <row r="67" spans="1:24" x14ac:dyDescent="0.35">
      <c r="A67" s="75"/>
      <c r="B67" s="32">
        <v>4</v>
      </c>
      <c r="C67" s="33">
        <v>1273.5</v>
      </c>
      <c r="D67" s="34">
        <v>11.646153846153844</v>
      </c>
      <c r="E67" s="34">
        <v>8.9662721893491124</v>
      </c>
      <c r="F67" s="34">
        <v>14.461420118343192</v>
      </c>
      <c r="G67" s="34">
        <v>19.445384615384611</v>
      </c>
      <c r="H67" s="34">
        <v>35.073846153846148</v>
      </c>
      <c r="I67" s="35">
        <v>54.519230769230759</v>
      </c>
      <c r="J67" s="36">
        <v>930.15384615384619</v>
      </c>
      <c r="K67" s="37">
        <v>11.409166666666666</v>
      </c>
      <c r="L67" s="37">
        <v>12.756976190476189</v>
      </c>
      <c r="M67" s="37">
        <v>6.6030238095238083</v>
      </c>
      <c r="N67" s="37">
        <v>19.827261904761919</v>
      </c>
      <c r="O67" s="37">
        <v>30.769166666666663</v>
      </c>
      <c r="P67" s="38">
        <v>50.596428571428582</v>
      </c>
      <c r="Q67" s="39">
        <v>1175.5</v>
      </c>
      <c r="R67" s="40">
        <v>11.37230769230769</v>
      </c>
      <c r="S67" s="40">
        <v>9.9069230769230785</v>
      </c>
      <c r="T67" s="40">
        <v>12.535576923076921</v>
      </c>
      <c r="U67" s="40">
        <v>20.830576923076929</v>
      </c>
      <c r="V67" s="40">
        <v>33.814807692307689</v>
      </c>
      <c r="W67" s="41">
        <v>54.645384615384614</v>
      </c>
      <c r="X67" s="2"/>
    </row>
    <row r="68" spans="1:24" x14ac:dyDescent="0.35">
      <c r="A68" s="75"/>
      <c r="B68" s="32">
        <v>5</v>
      </c>
      <c r="C68" s="33">
        <v>1550.4615384615386</v>
      </c>
      <c r="D68" s="34">
        <v>9.8690909090909091</v>
      </c>
      <c r="E68" s="34">
        <v>2.0600000000000005</v>
      </c>
      <c r="F68" s="34">
        <v>8.5872727272727261</v>
      </c>
      <c r="G68" s="34">
        <v>12.397272727272735</v>
      </c>
      <c r="H68" s="34">
        <v>20.516363636363636</v>
      </c>
      <c r="I68" s="35">
        <v>32.913636363636371</v>
      </c>
      <c r="J68" s="36">
        <v>1254</v>
      </c>
      <c r="K68" s="37">
        <v>10.073333333333334</v>
      </c>
      <c r="L68" s="37">
        <v>2.3716666666666644</v>
      </c>
      <c r="M68" s="37">
        <v>11.81</v>
      </c>
      <c r="N68" s="37">
        <v>17.126666666666669</v>
      </c>
      <c r="O68" s="37">
        <v>24.254999999999999</v>
      </c>
      <c r="P68" s="38">
        <v>41.381666666666668</v>
      </c>
      <c r="Q68" s="39">
        <v>1387.7692307692309</v>
      </c>
      <c r="R68" s="40">
        <v>10.13076923076923</v>
      </c>
      <c r="S68" s="40">
        <v>2.3307692307692314</v>
      </c>
      <c r="T68" s="40">
        <v>11.300769230769228</v>
      </c>
      <c r="U68" s="40">
        <v>15.42615384615385</v>
      </c>
      <c r="V68" s="40">
        <v>23.76230769230769</v>
      </c>
      <c r="W68" s="41">
        <v>39.188461538461539</v>
      </c>
      <c r="X68" s="2"/>
    </row>
    <row r="69" spans="1:24" x14ac:dyDescent="0.35">
      <c r="A69" s="75"/>
      <c r="B69" s="32">
        <v>6</v>
      </c>
      <c r="C69" s="33">
        <v>1443.7142857142858</v>
      </c>
      <c r="D69" s="34">
        <v>11.173846153846155</v>
      </c>
      <c r="E69" s="34">
        <v>6.7430769230769219</v>
      </c>
      <c r="F69" s="34">
        <v>16.863076923076925</v>
      </c>
      <c r="G69" s="34">
        <v>30.711538461538467</v>
      </c>
      <c r="H69" s="34">
        <v>34.78</v>
      </c>
      <c r="I69" s="35">
        <v>65.491538461538468</v>
      </c>
      <c r="J69" s="36">
        <v>1441.3</v>
      </c>
      <c r="K69" s="37">
        <v>11.3675</v>
      </c>
      <c r="L69" s="37">
        <v>10.094166666666663</v>
      </c>
      <c r="M69" s="37">
        <v>16.574927536231886</v>
      </c>
      <c r="N69" s="37">
        <v>21.09913600891862</v>
      </c>
      <c r="O69" s="37">
        <v>38.036594202898549</v>
      </c>
      <c r="P69" s="38">
        <v>59.135730211817169</v>
      </c>
      <c r="Q69" s="39">
        <v>1440.5833333333333</v>
      </c>
      <c r="R69" s="40">
        <v>11.233076923076924</v>
      </c>
      <c r="S69" s="40">
        <v>9.5623076923076926</v>
      </c>
      <c r="T69" s="40">
        <v>14.410705128205128</v>
      </c>
      <c r="U69" s="40">
        <v>35.237179487179503</v>
      </c>
      <c r="V69" s="40">
        <v>35.206089743589743</v>
      </c>
      <c r="W69" s="41">
        <v>70.443269230769246</v>
      </c>
      <c r="X69" s="2"/>
    </row>
    <row r="70" spans="1:24" x14ac:dyDescent="0.35">
      <c r="A70" s="75"/>
      <c r="B70" s="32">
        <v>7</v>
      </c>
      <c r="C70" s="33">
        <v>1472.6666666666667</v>
      </c>
      <c r="D70" s="34">
        <v>11.860833333333332</v>
      </c>
      <c r="E70" s="34">
        <v>8.7491666666666674</v>
      </c>
      <c r="F70" s="34">
        <v>12.409166666666664</v>
      </c>
      <c r="G70" s="34">
        <v>20.986666666666672</v>
      </c>
      <c r="H70" s="34">
        <v>33.019166666666663</v>
      </c>
      <c r="I70" s="35">
        <v>54.005833333333335</v>
      </c>
      <c r="J70" s="36">
        <v>1568.0833333333333</v>
      </c>
      <c r="K70" s="37">
        <v>11.640833333333335</v>
      </c>
      <c r="L70" s="37">
        <v>8.6091666666666651</v>
      </c>
      <c r="M70" s="37">
        <v>16.562083333333334</v>
      </c>
      <c r="N70" s="37">
        <v>24.386726190476189</v>
      </c>
      <c r="O70" s="37">
        <v>36.812083333333334</v>
      </c>
      <c r="P70" s="38">
        <v>61.198809523809523</v>
      </c>
      <c r="Q70" s="39">
        <v>1399.8333333333333</v>
      </c>
      <c r="R70" s="40">
        <v>11.426666666666668</v>
      </c>
      <c r="S70" s="40">
        <v>7.8416666666666668</v>
      </c>
      <c r="T70" s="40">
        <v>14.731911764705886</v>
      </c>
      <c r="U70" s="40">
        <v>25.12975490196078</v>
      </c>
      <c r="V70" s="40">
        <v>34.000245098039223</v>
      </c>
      <c r="W70" s="41">
        <v>59.13</v>
      </c>
      <c r="X70" s="2"/>
    </row>
    <row r="71" spans="1:24" x14ac:dyDescent="0.35">
      <c r="A71" s="75"/>
      <c r="B71" s="32">
        <v>8</v>
      </c>
      <c r="C71" s="33">
        <v>1356.5</v>
      </c>
      <c r="D71" s="34">
        <v>10.848461538461541</v>
      </c>
      <c r="E71" s="34">
        <v>3.5738461538461532</v>
      </c>
      <c r="F71" s="34">
        <v>20.815384615384612</v>
      </c>
      <c r="G71" s="34">
        <v>19.722307692307687</v>
      </c>
      <c r="H71" s="34">
        <v>35.237692307692306</v>
      </c>
      <c r="I71" s="35">
        <v>54.959999999999994</v>
      </c>
      <c r="J71" s="36">
        <v>1454.5384615384614</v>
      </c>
      <c r="K71" s="37">
        <v>11.152727272727274</v>
      </c>
      <c r="L71" s="37">
        <v>4.0399999999999956</v>
      </c>
      <c r="M71" s="37">
        <v>24.598181818181828</v>
      </c>
      <c r="N71" s="37">
        <v>15.68</v>
      </c>
      <c r="O71" s="37">
        <v>39.790909090909096</v>
      </c>
      <c r="P71" s="38">
        <v>55.470909090909096</v>
      </c>
      <c r="Q71" s="39">
        <v>1262</v>
      </c>
      <c r="R71" s="40">
        <v>11.347692307692306</v>
      </c>
      <c r="S71" s="40">
        <v>5.0500000000000007</v>
      </c>
      <c r="T71" s="40">
        <v>7.0608295625942645</v>
      </c>
      <c r="U71" s="40">
        <v>10.126093514328819</v>
      </c>
      <c r="V71" s="40">
        <v>23.458521870286571</v>
      </c>
      <c r="W71" s="41">
        <v>33.58461538461539</v>
      </c>
      <c r="X71" s="2"/>
    </row>
    <row r="72" spans="1:24" x14ac:dyDescent="0.35">
      <c r="A72" s="75"/>
      <c r="B72" s="32" t="s">
        <v>1</v>
      </c>
      <c r="C72" s="42">
        <f>AVERAGE(C64:C71)</f>
        <v>1434.2823946886447</v>
      </c>
      <c r="D72" s="43">
        <f t="shared" ref="D72" si="27">AVERAGE(D64:D71)</f>
        <v>10.862665355477855</v>
      </c>
      <c r="E72" s="43">
        <f t="shared" ref="E72" si="28">AVERAGE(E64:E71)</f>
        <v>5.3642987381208531</v>
      </c>
      <c r="F72" s="43">
        <f t="shared" ref="F72" si="29">AVERAGE(F64:F71)</f>
        <v>16.274109312162196</v>
      </c>
      <c r="G72" s="43">
        <f t="shared" ref="G72" si="30">AVERAGE(G64:G71)</f>
        <v>22.73011277184354</v>
      </c>
      <c r="H72" s="43">
        <v>32.501073405760913</v>
      </c>
      <c r="I72" s="44">
        <v>55.231186177604449</v>
      </c>
      <c r="J72" s="45">
        <v>1343.3363782051281</v>
      </c>
      <c r="K72" s="46">
        <v>10.883806818181819</v>
      </c>
      <c r="L72" s="46">
        <v>6.3353795995670978</v>
      </c>
      <c r="M72" s="46">
        <v>16.787826304583099</v>
      </c>
      <c r="N72" s="46">
        <v>20.762369679686255</v>
      </c>
      <c r="O72" s="46">
        <v>34.007012722332014</v>
      </c>
      <c r="P72" s="47">
        <v>54.76938240201828</v>
      </c>
      <c r="Q72" s="48">
        <v>1377.8076923076924</v>
      </c>
      <c r="R72" s="49">
        <v>10.884126602564102</v>
      </c>
      <c r="S72" s="49">
        <v>5.9602403846153855</v>
      </c>
      <c r="T72" s="49">
        <v>15.395334653092005</v>
      </c>
      <c r="U72" s="49">
        <v>23.616868872549027</v>
      </c>
      <c r="V72" s="49">
        <v>32.239701640271491</v>
      </c>
      <c r="W72" s="50">
        <v>55.856570512820518</v>
      </c>
      <c r="X72" s="2"/>
    </row>
    <row r="73" spans="1:24" ht="15" thickBot="1" x14ac:dyDescent="0.4">
      <c r="A73" s="75"/>
      <c r="B73" s="51" t="s">
        <v>2</v>
      </c>
      <c r="C73" s="52">
        <f>_xlfn.STDEV.S(C64:C71)</f>
        <v>97.744015878468701</v>
      </c>
      <c r="D73" s="53">
        <f t="shared" ref="D73:G73" si="31">_xlfn.STDEV.S(D64:D71)</f>
        <v>0.66830979980568483</v>
      </c>
      <c r="E73" s="53">
        <f t="shared" si="31"/>
        <v>2.6088932870805328</v>
      </c>
      <c r="F73" s="53">
        <f t="shared" si="31"/>
        <v>4.2843644656630326</v>
      </c>
      <c r="G73" s="53">
        <f t="shared" si="31"/>
        <v>7.2691225812367648</v>
      </c>
      <c r="H73" s="53">
        <v>5.0274555194601671</v>
      </c>
      <c r="I73" s="54">
        <v>11.160246388617869</v>
      </c>
      <c r="J73" s="55">
        <v>207.47790338387804</v>
      </c>
      <c r="K73" s="56">
        <v>0.58466544888051408</v>
      </c>
      <c r="L73" s="56">
        <v>3.7222907457106555</v>
      </c>
      <c r="M73" s="56">
        <v>6.7332011386118911</v>
      </c>
      <c r="N73" s="56">
        <v>7.159552127486486</v>
      </c>
      <c r="O73" s="56">
        <v>5.8969901627954453</v>
      </c>
      <c r="P73" s="57">
        <v>11.212066458138812</v>
      </c>
      <c r="Q73" s="58">
        <v>141.1706209902373</v>
      </c>
      <c r="R73" s="59">
        <v>0.52110836292959584</v>
      </c>
      <c r="S73" s="59">
        <v>2.8329671043435618</v>
      </c>
      <c r="T73" s="59">
        <v>5.3571240077881486</v>
      </c>
      <c r="U73" s="59">
        <v>8.5858024642995847</v>
      </c>
      <c r="V73" s="59">
        <v>5.5157543837493233</v>
      </c>
      <c r="W73" s="60">
        <v>13.633288966791275</v>
      </c>
      <c r="X73" s="2"/>
    </row>
    <row r="74" spans="1:24" x14ac:dyDescent="0.35">
      <c r="A74" s="76">
        <v>44770</v>
      </c>
      <c r="B74" s="61">
        <v>1</v>
      </c>
      <c r="C74" s="62">
        <v>1167</v>
      </c>
      <c r="D74" s="63">
        <v>15.37833333333333</v>
      </c>
      <c r="E74" s="63">
        <v>4.7499999999999432E-2</v>
      </c>
      <c r="F74" s="63">
        <v>8.5000000000006182E-2</v>
      </c>
      <c r="G74" s="63">
        <v>9.1666666666654351E-3</v>
      </c>
      <c r="H74" s="63">
        <v>15.510833333333336</v>
      </c>
      <c r="I74" s="64">
        <v>15.520000000000001</v>
      </c>
      <c r="J74" s="65">
        <v>1082.3333333333333</v>
      </c>
      <c r="K74" s="66">
        <v>15.379999999999997</v>
      </c>
      <c r="L74" s="66">
        <v>4.8333333333339112E-2</v>
      </c>
      <c r="M74" s="66">
        <v>6.9999999999998508E-2</v>
      </c>
      <c r="N74" s="66">
        <v>9.9999999999980105E-3</v>
      </c>
      <c r="O74" s="66">
        <v>15.498333333333335</v>
      </c>
      <c r="P74" s="67">
        <v>15.508333333333333</v>
      </c>
      <c r="Q74" s="68">
        <v>1010.1666666666666</v>
      </c>
      <c r="R74" s="69">
        <v>15.379999999999997</v>
      </c>
      <c r="S74" s="69">
        <v>5.4166666666670693E-2</v>
      </c>
      <c r="T74" s="69">
        <v>7.2500000000001563E-2</v>
      </c>
      <c r="U74" s="69">
        <v>9.9999999999980105E-3</v>
      </c>
      <c r="V74" s="69">
        <v>15.506666666666669</v>
      </c>
      <c r="W74" s="70">
        <v>15.516666666666667</v>
      </c>
      <c r="X74" s="2"/>
    </row>
    <row r="75" spans="1:24" x14ac:dyDescent="0.35">
      <c r="A75" s="75"/>
      <c r="B75" s="32">
        <v>2</v>
      </c>
      <c r="C75" s="33">
        <v>1238.8333333333333</v>
      </c>
      <c r="D75" s="34">
        <v>15.422499999999999</v>
      </c>
      <c r="E75" s="34">
        <v>0.11416666666666764</v>
      </c>
      <c r="F75" s="34">
        <v>0.13333333333333464</v>
      </c>
      <c r="G75" s="34">
        <v>1.5833333333331367E-2</v>
      </c>
      <c r="H75" s="34">
        <v>15.670000000000002</v>
      </c>
      <c r="I75" s="35">
        <v>15.685833333333333</v>
      </c>
      <c r="J75" s="36">
        <v>1399.75</v>
      </c>
      <c r="K75" s="37">
        <v>15.419999999999996</v>
      </c>
      <c r="L75" s="37">
        <v>7.7500000000004121E-2</v>
      </c>
      <c r="M75" s="37">
        <v>7.5833333333337194E-2</v>
      </c>
      <c r="N75" s="37">
        <v>5.8333333333298043E-3</v>
      </c>
      <c r="O75" s="37">
        <v>15.573333333333338</v>
      </c>
      <c r="P75" s="38">
        <v>15.579166666666667</v>
      </c>
      <c r="Q75" s="39">
        <v>1203.8333333333333</v>
      </c>
      <c r="R75" s="40">
        <v>15.390833333333333</v>
      </c>
      <c r="S75" s="40">
        <v>0.15000000000000036</v>
      </c>
      <c r="T75" s="40">
        <v>1.1308333333333351</v>
      </c>
      <c r="U75" s="40">
        <v>1.3500000000000014</v>
      </c>
      <c r="V75" s="40">
        <v>16.671666666666667</v>
      </c>
      <c r="W75" s="41">
        <v>18.021666666666668</v>
      </c>
      <c r="X75" s="2"/>
    </row>
    <row r="76" spans="1:24" x14ac:dyDescent="0.35">
      <c r="A76" s="75"/>
      <c r="B76" s="32">
        <v>3</v>
      </c>
      <c r="C76" s="33">
        <v>1026.5833333333333</v>
      </c>
      <c r="D76" s="34">
        <v>13.430000000000005</v>
      </c>
      <c r="E76" s="34">
        <v>2.1774999999999949</v>
      </c>
      <c r="F76" s="34">
        <v>1.2733333333333317</v>
      </c>
      <c r="G76" s="34">
        <v>0.74000000000000199</v>
      </c>
      <c r="H76" s="34">
        <v>16.880833333333332</v>
      </c>
      <c r="I76" s="35">
        <v>17.620833333333334</v>
      </c>
      <c r="J76" s="36">
        <v>1161.1666666666667</v>
      </c>
      <c r="K76" s="37">
        <v>15.419999999999996</v>
      </c>
      <c r="L76" s="37">
        <v>0.17583333333333506</v>
      </c>
      <c r="M76" s="37">
        <v>1.3066666666666755</v>
      </c>
      <c r="N76" s="37">
        <v>0.74666666666666615</v>
      </c>
      <c r="O76" s="37">
        <v>16.902500000000007</v>
      </c>
      <c r="P76" s="38">
        <v>17.649166666666673</v>
      </c>
      <c r="Q76" s="39">
        <v>1096.1666666666667</v>
      </c>
      <c r="R76" s="40">
        <v>15.419166666666664</v>
      </c>
      <c r="S76" s="40">
        <v>0.19333333333333869</v>
      </c>
      <c r="T76" s="40">
        <v>1.2625000000000011</v>
      </c>
      <c r="U76" s="40">
        <v>0.71166666666666778</v>
      </c>
      <c r="V76" s="40">
        <v>16.875000000000004</v>
      </c>
      <c r="W76" s="41">
        <v>17.586666666666673</v>
      </c>
      <c r="X76" s="2"/>
    </row>
    <row r="77" spans="1:24" x14ac:dyDescent="0.35">
      <c r="A77" s="75"/>
      <c r="B77" s="32">
        <v>4</v>
      </c>
      <c r="C77" s="33">
        <v>1140.6666666666667</v>
      </c>
      <c r="D77" s="34">
        <v>15.636666666666668</v>
      </c>
      <c r="E77" s="34">
        <v>0.18666666666666387</v>
      </c>
      <c r="F77" s="34">
        <v>0.163333333333334</v>
      </c>
      <c r="G77" s="34">
        <v>1.4166666666669769E-2</v>
      </c>
      <c r="H77" s="34">
        <v>15.986666666666666</v>
      </c>
      <c r="I77" s="35">
        <v>16.000833333333336</v>
      </c>
      <c r="J77" s="36">
        <v>1181.1666666666667</v>
      </c>
      <c r="K77" s="37">
        <v>15.546666666666662</v>
      </c>
      <c r="L77" s="37">
        <v>0.20833333333333925</v>
      </c>
      <c r="M77" s="37">
        <v>0.37333333333332952</v>
      </c>
      <c r="N77" s="37">
        <v>6.0833333333334849E-2</v>
      </c>
      <c r="O77" s="37">
        <v>16.12833333333333</v>
      </c>
      <c r="P77" s="38">
        <v>16.189166666666665</v>
      </c>
      <c r="Q77" s="39">
        <v>1108.4166666666667</v>
      </c>
      <c r="R77" s="40">
        <v>15.514545454545454</v>
      </c>
      <c r="S77" s="40">
        <v>0.18454545454545723</v>
      </c>
      <c r="T77" s="40">
        <v>0.31727272727272471</v>
      </c>
      <c r="U77" s="40">
        <v>5.1818181818180875E-2</v>
      </c>
      <c r="V77" s="40">
        <v>16.016363636363636</v>
      </c>
      <c r="W77" s="41">
        <v>16.068181818181817</v>
      </c>
      <c r="X77" s="2"/>
    </row>
    <row r="78" spans="1:24" x14ac:dyDescent="0.35">
      <c r="A78" s="75"/>
      <c r="B78" s="32">
        <v>5</v>
      </c>
      <c r="C78" s="33">
        <v>1179.3333333333333</v>
      </c>
      <c r="D78" s="34">
        <v>15.379999999999997</v>
      </c>
      <c r="E78" s="34">
        <v>0.14833333333333343</v>
      </c>
      <c r="F78" s="34">
        <v>0.50666666666666593</v>
      </c>
      <c r="G78" s="34">
        <v>0.13083333333333869</v>
      </c>
      <c r="H78" s="34">
        <v>16.034999999999997</v>
      </c>
      <c r="I78" s="35">
        <v>16.165833333333335</v>
      </c>
      <c r="J78" s="36">
        <v>1336.3333333333333</v>
      </c>
      <c r="K78" s="37">
        <v>15.390000000000002</v>
      </c>
      <c r="L78" s="37">
        <v>0.11749999999999794</v>
      </c>
      <c r="M78" s="37">
        <v>0.38583333333333591</v>
      </c>
      <c r="N78" s="37">
        <v>0.1083333333333325</v>
      </c>
      <c r="O78" s="37">
        <v>15.893333333333336</v>
      </c>
      <c r="P78" s="38">
        <v>16.001666666666669</v>
      </c>
      <c r="Q78" s="39">
        <v>1111.4166666666667</v>
      </c>
      <c r="R78" s="40">
        <v>15.400000000000004</v>
      </c>
      <c r="S78" s="40">
        <v>0.11083333333332845</v>
      </c>
      <c r="T78" s="40">
        <v>0.3516666666666648</v>
      </c>
      <c r="U78" s="40">
        <v>9.8333333333334494E-2</v>
      </c>
      <c r="V78" s="40">
        <v>15.862499999999997</v>
      </c>
      <c r="W78" s="41">
        <v>15.960833333333332</v>
      </c>
      <c r="X78" s="2"/>
    </row>
    <row r="79" spans="1:24" x14ac:dyDescent="0.35">
      <c r="A79" s="75"/>
      <c r="B79" s="32">
        <v>6</v>
      </c>
      <c r="C79" s="33">
        <v>871.83333333333348</v>
      </c>
      <c r="D79" s="34">
        <v>15.359166666666667</v>
      </c>
      <c r="E79" s="34">
        <v>0.12833333333333563</v>
      </c>
      <c r="F79" s="34">
        <v>0.46833333333333549</v>
      </c>
      <c r="G79" s="34">
        <v>0.15999999999999659</v>
      </c>
      <c r="H79" s="34">
        <v>15.955833333333338</v>
      </c>
      <c r="I79" s="35">
        <v>16.115833333333335</v>
      </c>
      <c r="J79" s="36">
        <v>1065.25</v>
      </c>
      <c r="K79" s="37">
        <v>15.371666666666668</v>
      </c>
      <c r="L79" s="37">
        <v>0.14083333333333492</v>
      </c>
      <c r="M79" s="37">
        <v>0.4983333333333313</v>
      </c>
      <c r="N79" s="37">
        <v>0.16000000000000369</v>
      </c>
      <c r="O79" s="37">
        <v>16.010833333333334</v>
      </c>
      <c r="P79" s="38">
        <v>16.170833333333338</v>
      </c>
      <c r="Q79" s="39">
        <v>759.83333333333326</v>
      </c>
      <c r="R79" s="40">
        <v>15.384545454545453</v>
      </c>
      <c r="S79" s="40">
        <v>0.13636363636363491</v>
      </c>
      <c r="T79" s="40">
        <v>0.49181818181818748</v>
      </c>
      <c r="U79" s="40">
        <v>0.16000000000000014</v>
      </c>
      <c r="V79" s="40">
        <v>16.012727272727275</v>
      </c>
      <c r="W79" s="41">
        <v>16.172727272727276</v>
      </c>
      <c r="X79" s="2"/>
    </row>
    <row r="80" spans="1:24" x14ac:dyDescent="0.35">
      <c r="A80" s="75"/>
      <c r="B80" s="32">
        <v>7</v>
      </c>
      <c r="C80" s="33">
        <v>1071.75</v>
      </c>
      <c r="D80" s="34">
        <v>15.420833333333329</v>
      </c>
      <c r="E80" s="34">
        <v>0.11833333333333584</v>
      </c>
      <c r="F80" s="34">
        <v>0.51250000000000107</v>
      </c>
      <c r="G80" s="34">
        <v>0.23666666666666814</v>
      </c>
      <c r="H80" s="34">
        <v>16.051666666666666</v>
      </c>
      <c r="I80" s="35">
        <v>16.288333333333334</v>
      </c>
      <c r="J80" s="36">
        <v>1107.6666666666667</v>
      </c>
      <c r="K80" s="37">
        <v>15.424545454545456</v>
      </c>
      <c r="L80" s="37">
        <v>0.12636363636363335</v>
      </c>
      <c r="M80" s="37">
        <v>0.45727272727273238</v>
      </c>
      <c r="N80" s="37">
        <v>0.20636363636363342</v>
      </c>
      <c r="O80" s="37">
        <v>16.008181818181821</v>
      </c>
      <c r="P80" s="38">
        <v>16.214545454545455</v>
      </c>
      <c r="Q80" s="39">
        <v>1044.9166666666667</v>
      </c>
      <c r="R80" s="40">
        <v>15.419090909090908</v>
      </c>
      <c r="S80" s="40">
        <v>0.11272727272727501</v>
      </c>
      <c r="T80" s="40">
        <v>0.41909090909090807</v>
      </c>
      <c r="U80" s="40">
        <v>0.19272727272726975</v>
      </c>
      <c r="V80" s="40">
        <v>15.950909090909091</v>
      </c>
      <c r="W80" s="41">
        <v>16.143636363636361</v>
      </c>
      <c r="X80" s="2"/>
    </row>
    <row r="81" spans="1:24" x14ac:dyDescent="0.35">
      <c r="A81" s="75"/>
      <c r="B81" s="32">
        <v>8</v>
      </c>
      <c r="C81" s="33">
        <v>1209.1666666666667</v>
      </c>
      <c r="D81" s="34">
        <v>15.400000000000004</v>
      </c>
      <c r="E81" s="34">
        <v>0.12499999999999467</v>
      </c>
      <c r="F81" s="34">
        <v>0.2441666666666702</v>
      </c>
      <c r="G81" s="34">
        <v>5.4999999999996163E-2</v>
      </c>
      <c r="H81" s="34">
        <v>15.769166666666669</v>
      </c>
      <c r="I81" s="35">
        <v>15.824166666666665</v>
      </c>
      <c r="J81" s="36">
        <v>1241.6666666666667</v>
      </c>
      <c r="K81" s="37">
        <v>15.414166666666661</v>
      </c>
      <c r="L81" s="37">
        <v>0.125</v>
      </c>
      <c r="M81" s="37">
        <v>0.62333333333334018</v>
      </c>
      <c r="N81" s="37">
        <v>0.30416666666666359</v>
      </c>
      <c r="O81" s="37">
        <v>16.162500000000001</v>
      </c>
      <c r="P81" s="38">
        <v>16.466666666666665</v>
      </c>
      <c r="Q81" s="39">
        <v>1174</v>
      </c>
      <c r="R81" s="40">
        <v>15.411818181818182</v>
      </c>
      <c r="S81" s="40">
        <v>0.12818181818181174</v>
      </c>
      <c r="T81" s="40">
        <v>0.62090909090909641</v>
      </c>
      <c r="U81" s="40">
        <v>0.30272727272727451</v>
      </c>
      <c r="V81" s="40">
        <v>16.16090909090909</v>
      </c>
      <c r="W81" s="41">
        <v>16.463636363636365</v>
      </c>
      <c r="X81" s="2"/>
    </row>
    <row r="82" spans="1:24" x14ac:dyDescent="0.35">
      <c r="A82" s="75"/>
      <c r="B82" s="32" t="s">
        <v>1</v>
      </c>
      <c r="C82" s="42">
        <f>AVERAGE(C74:C81)</f>
        <v>1113.1458333333333</v>
      </c>
      <c r="D82" s="43">
        <f t="shared" ref="D82" si="32">AVERAGE(D74:D81)</f>
        <v>15.178437500000001</v>
      </c>
      <c r="E82" s="43">
        <f t="shared" ref="E82" si="33">AVERAGE(E74:E81)</f>
        <v>0.38072916666666567</v>
      </c>
      <c r="F82" s="43">
        <f t="shared" ref="F82" si="34">AVERAGE(F74:F81)</f>
        <v>0.42333333333333489</v>
      </c>
      <c r="G82" s="43">
        <f t="shared" ref="G82" si="35">AVERAGE(G74:G81)</f>
        <v>0.17020833333333352</v>
      </c>
      <c r="H82" s="43">
        <v>15.982499999999998</v>
      </c>
      <c r="I82" s="44">
        <v>16.152708333333333</v>
      </c>
      <c r="J82" s="45">
        <v>1196.9166666666665</v>
      </c>
      <c r="K82" s="46">
        <v>15.420880681818179</v>
      </c>
      <c r="L82" s="46">
        <v>0.12746212121212297</v>
      </c>
      <c r="M82" s="46">
        <v>0.47382575757576006</v>
      </c>
      <c r="N82" s="46">
        <v>0.20027462121212025</v>
      </c>
      <c r="O82" s="46">
        <v>16.022168560606062</v>
      </c>
      <c r="P82" s="47">
        <v>16.222443181818182</v>
      </c>
      <c r="Q82" s="48">
        <v>1063.59375</v>
      </c>
      <c r="R82" s="49">
        <v>15.414999999999997</v>
      </c>
      <c r="S82" s="49">
        <v>0.13376893939393963</v>
      </c>
      <c r="T82" s="49">
        <v>0.5833238636363649</v>
      </c>
      <c r="U82" s="49">
        <v>0.35965909090909087</v>
      </c>
      <c r="V82" s="49">
        <v>16.132092803030304</v>
      </c>
      <c r="W82" s="50">
        <v>16.491751893939394</v>
      </c>
      <c r="X82" s="2"/>
    </row>
    <row r="83" spans="1:24" ht="15" thickBot="1" x14ac:dyDescent="0.4">
      <c r="A83" s="77"/>
      <c r="B83" s="71" t="s">
        <v>2</v>
      </c>
      <c r="C83" s="72">
        <f>_xlfn.STDEV.S(C74:C81)</f>
        <v>119.81784082580877</v>
      </c>
      <c r="D83" s="73">
        <f t="shared" ref="D83:G83" si="36">_xlfn.STDEV.S(D74:D81)</f>
        <v>0.71190575852971938</v>
      </c>
      <c r="E83" s="73">
        <f t="shared" si="36"/>
        <v>0.72703933725532632</v>
      </c>
      <c r="F83" s="73">
        <f t="shared" si="36"/>
        <v>0.38502138674879732</v>
      </c>
      <c r="G83" s="73">
        <f t="shared" si="36"/>
        <v>0.24440068827352318</v>
      </c>
      <c r="H83" s="73">
        <v>0.41073250477188833</v>
      </c>
      <c r="I83" s="74">
        <v>0.64637615436872975</v>
      </c>
      <c r="J83" s="55">
        <v>121.030143497067</v>
      </c>
      <c r="K83" s="56">
        <v>5.4679638005173732E-2</v>
      </c>
      <c r="L83" s="56">
        <v>5.0600406014281778E-2</v>
      </c>
      <c r="M83" s="56">
        <v>0.3884338012061469</v>
      </c>
      <c r="N83" s="56">
        <v>0.24287147240450035</v>
      </c>
      <c r="O83" s="56">
        <v>0.4307346471414078</v>
      </c>
      <c r="P83" s="57">
        <v>0.6624109762373539</v>
      </c>
      <c r="Q83" s="58">
        <v>137.67844436460942</v>
      </c>
      <c r="R83" s="59">
        <v>4.2953505182972036E-2</v>
      </c>
      <c r="S83" s="59">
        <v>4.4292667573323251E-2</v>
      </c>
      <c r="T83" s="59">
        <v>0.41112989428354657</v>
      </c>
      <c r="U83" s="59">
        <v>0.45684857178175287</v>
      </c>
      <c r="V83" s="59">
        <v>0.44210349062317172</v>
      </c>
      <c r="W83" s="60">
        <v>0.85984271927954459</v>
      </c>
      <c r="X83" s="2"/>
    </row>
    <row r="84" spans="1:24" x14ac:dyDescent="0.35">
      <c r="A84" s="75">
        <v>44776</v>
      </c>
      <c r="B84" s="22">
        <v>1</v>
      </c>
      <c r="C84" s="23">
        <v>1495.1666666666667</v>
      </c>
      <c r="D84" s="24">
        <v>11.188333333333334</v>
      </c>
      <c r="E84" s="24">
        <v>2.7674999999999983</v>
      </c>
      <c r="F84" s="24">
        <v>19.471666666666671</v>
      </c>
      <c r="G84" s="24">
        <v>25.938333333333333</v>
      </c>
      <c r="H84" s="24">
        <v>33.427500000000002</v>
      </c>
      <c r="I84" s="25">
        <v>59.365833333333335</v>
      </c>
      <c r="J84" s="26">
        <v>1386.6666666666667</v>
      </c>
      <c r="K84" s="27">
        <v>10.729166666666666</v>
      </c>
      <c r="L84" s="27">
        <v>2.3499999999999996</v>
      </c>
      <c r="M84" s="27">
        <v>15.724166666666665</v>
      </c>
      <c r="N84" s="27">
        <v>18.503333333333334</v>
      </c>
      <c r="O84" s="27">
        <v>28.803333333333331</v>
      </c>
      <c r="P84" s="28">
        <v>47.306666666666665</v>
      </c>
      <c r="Q84" s="29">
        <v>1594.1666666666667</v>
      </c>
      <c r="R84" s="30">
        <v>10.608333333333333</v>
      </c>
      <c r="S84" s="30">
        <v>1.8741666666666674</v>
      </c>
      <c r="T84" s="30">
        <v>11.3575</v>
      </c>
      <c r="U84" s="30">
        <v>11.135000000000007</v>
      </c>
      <c r="V84" s="30">
        <v>23.84</v>
      </c>
      <c r="W84" s="31">
        <v>34.975000000000009</v>
      </c>
      <c r="X84" s="2"/>
    </row>
    <row r="85" spans="1:24" x14ac:dyDescent="0.35">
      <c r="A85" s="75"/>
      <c r="B85" s="32">
        <v>2</v>
      </c>
      <c r="C85" s="33">
        <v>1161.5</v>
      </c>
      <c r="D85" s="34">
        <v>11.680833333333332</v>
      </c>
      <c r="E85" s="34">
        <v>2.6408333333333349</v>
      </c>
      <c r="F85" s="34">
        <v>16.352499999999999</v>
      </c>
      <c r="G85" s="34">
        <v>25.859166666666663</v>
      </c>
      <c r="H85" s="34">
        <v>30.674166666666665</v>
      </c>
      <c r="I85" s="35">
        <v>56.533333333333331</v>
      </c>
      <c r="J85" s="36">
        <v>999.91666666666663</v>
      </c>
      <c r="K85" s="37">
        <v>12.18</v>
      </c>
      <c r="L85" s="37">
        <v>2.3633333333333351</v>
      </c>
      <c r="M85" s="37">
        <v>14.199393939393941</v>
      </c>
      <c r="N85" s="37">
        <v>26.29636363636364</v>
      </c>
      <c r="O85" s="37">
        <v>28.742727272727276</v>
      </c>
      <c r="P85" s="38">
        <v>55.039090909090916</v>
      </c>
      <c r="Q85" s="39">
        <v>1196.1666666666667</v>
      </c>
      <c r="R85" s="40">
        <v>12.615833333333333</v>
      </c>
      <c r="S85" s="40">
        <v>1.9433333333333298</v>
      </c>
      <c r="T85" s="40">
        <v>9.0941666666666681</v>
      </c>
      <c r="U85" s="40">
        <v>9.1691666666666709</v>
      </c>
      <c r="V85" s="40">
        <v>23.653333333333329</v>
      </c>
      <c r="W85" s="41">
        <v>32.822499999999998</v>
      </c>
      <c r="X85" s="2"/>
    </row>
    <row r="86" spans="1:24" x14ac:dyDescent="0.35">
      <c r="A86" s="75"/>
      <c r="B86" s="32">
        <v>3</v>
      </c>
      <c r="C86" s="33">
        <v>1202.6666666666667</v>
      </c>
      <c r="D86" s="34">
        <v>10.915833333333333</v>
      </c>
      <c r="E86" s="34">
        <v>2.6333333333333329</v>
      </c>
      <c r="F86" s="34">
        <v>19.770833333333336</v>
      </c>
      <c r="G86" s="34">
        <v>23.560000000000002</v>
      </c>
      <c r="H86" s="34">
        <v>33.32</v>
      </c>
      <c r="I86" s="35">
        <v>56.88</v>
      </c>
      <c r="J86" s="36">
        <v>1439.25</v>
      </c>
      <c r="K86" s="37">
        <v>10.707500000000001</v>
      </c>
      <c r="L86" s="37">
        <v>2.5474999999999994</v>
      </c>
      <c r="M86" s="37">
        <v>16.591666666666676</v>
      </c>
      <c r="N86" s="37">
        <v>28.349999999999991</v>
      </c>
      <c r="O86" s="37">
        <v>29.846666666666678</v>
      </c>
      <c r="P86" s="38">
        <v>58.196666666666673</v>
      </c>
      <c r="Q86" s="39">
        <v>1109.0833333333333</v>
      </c>
      <c r="R86" s="40">
        <v>10.718333333333334</v>
      </c>
      <c r="S86" s="40">
        <v>2.2291666666666661</v>
      </c>
      <c r="T86" s="40">
        <v>11.976666666666667</v>
      </c>
      <c r="U86" s="40">
        <v>17.414166666666667</v>
      </c>
      <c r="V86" s="40">
        <v>24.924166666666665</v>
      </c>
      <c r="W86" s="41">
        <v>42.338333333333331</v>
      </c>
      <c r="X86" s="2"/>
    </row>
    <row r="87" spans="1:24" x14ac:dyDescent="0.35">
      <c r="A87" s="75"/>
      <c r="B87" s="32">
        <v>4</v>
      </c>
      <c r="C87" s="33">
        <v>1547.25</v>
      </c>
      <c r="D87" s="34">
        <v>11.407499999999999</v>
      </c>
      <c r="E87" s="34">
        <v>3.2383333333333351</v>
      </c>
      <c r="F87" s="34">
        <v>17.379166666666663</v>
      </c>
      <c r="G87" s="34">
        <v>28.027500000000003</v>
      </c>
      <c r="H87" s="34">
        <v>32.024999999999999</v>
      </c>
      <c r="I87" s="35">
        <v>60.052500000000002</v>
      </c>
      <c r="J87" s="36">
        <v>1363.0000000000002</v>
      </c>
      <c r="K87" s="37">
        <v>11.885833333333332</v>
      </c>
      <c r="L87" s="37">
        <v>2.8824999999999985</v>
      </c>
      <c r="M87" s="37">
        <v>20.353333333333339</v>
      </c>
      <c r="N87" s="37">
        <v>25.585000000000001</v>
      </c>
      <c r="O87" s="37">
        <v>35.12166666666667</v>
      </c>
      <c r="P87" s="38">
        <v>60.706666666666671</v>
      </c>
      <c r="Q87" s="39">
        <v>1504.5833333333333</v>
      </c>
      <c r="R87" s="40">
        <v>12.120833333333332</v>
      </c>
      <c r="S87" s="40">
        <v>2.7525000000000013</v>
      </c>
      <c r="T87" s="40">
        <v>18.746666666666663</v>
      </c>
      <c r="U87" s="40">
        <v>23.16916666666669</v>
      </c>
      <c r="V87" s="40">
        <v>33.619999999999997</v>
      </c>
      <c r="W87" s="41">
        <v>56.789166666666688</v>
      </c>
      <c r="X87" s="2"/>
    </row>
    <row r="88" spans="1:24" x14ac:dyDescent="0.35">
      <c r="A88" s="75"/>
      <c r="B88" s="32">
        <v>5</v>
      </c>
      <c r="C88" s="33">
        <v>1433</v>
      </c>
      <c r="D88" s="34">
        <v>12.290833333333333</v>
      </c>
      <c r="E88" s="34">
        <v>3.6783333333333328</v>
      </c>
      <c r="F88" s="34">
        <v>17.216666666666661</v>
      </c>
      <c r="G88" s="34">
        <v>25.674166666666665</v>
      </c>
      <c r="H88" s="34">
        <v>33.185833333333328</v>
      </c>
      <c r="I88" s="35">
        <v>58.859999999999992</v>
      </c>
      <c r="J88" s="36">
        <v>1445.083333333333</v>
      </c>
      <c r="K88" s="37">
        <v>12.375833333333333</v>
      </c>
      <c r="L88" s="37">
        <v>3.9891666666666659</v>
      </c>
      <c r="M88" s="37">
        <v>12.046111111111109</v>
      </c>
      <c r="N88" s="37">
        <v>18.001388888888894</v>
      </c>
      <c r="O88" s="37">
        <v>28.411111111111108</v>
      </c>
      <c r="P88" s="38">
        <v>46.412500000000001</v>
      </c>
      <c r="Q88" s="39">
        <v>1550.0833333333333</v>
      </c>
      <c r="R88" s="40">
        <v>12.388333333333334</v>
      </c>
      <c r="S88" s="40">
        <v>4.0091666666666637</v>
      </c>
      <c r="T88" s="40">
        <v>19.636666666666663</v>
      </c>
      <c r="U88" s="40">
        <v>28.388333333333335</v>
      </c>
      <c r="V88" s="40">
        <v>36.034166666666664</v>
      </c>
      <c r="W88" s="41">
        <v>64.422499999999999</v>
      </c>
      <c r="X88" s="2"/>
    </row>
    <row r="89" spans="1:24" x14ac:dyDescent="0.35">
      <c r="A89" s="75"/>
      <c r="B89" s="32">
        <v>6</v>
      </c>
      <c r="C89" s="33">
        <v>1280.25</v>
      </c>
      <c r="D89" s="34">
        <v>6.7900000000000018</v>
      </c>
      <c r="E89" s="34">
        <v>4.3616666666666637</v>
      </c>
      <c r="F89" s="34">
        <v>24.78</v>
      </c>
      <c r="G89" s="34">
        <v>23.951666666666668</v>
      </c>
      <c r="H89" s="34">
        <v>35.931666666666665</v>
      </c>
      <c r="I89" s="35">
        <v>59.883333333333333</v>
      </c>
      <c r="J89" s="36">
        <v>1202.3333333333333</v>
      </c>
      <c r="K89" s="37">
        <v>14.689999999999998</v>
      </c>
      <c r="L89" s="37">
        <v>5.028333333333336</v>
      </c>
      <c r="M89" s="37">
        <v>13.345000000000006</v>
      </c>
      <c r="N89" s="37">
        <v>18.789999999999985</v>
      </c>
      <c r="O89" s="37">
        <v>33.06333333333334</v>
      </c>
      <c r="P89" s="38">
        <v>51.853333333333325</v>
      </c>
      <c r="Q89" s="39">
        <v>806.50000000000011</v>
      </c>
      <c r="R89" s="40">
        <v>14.256666666666666</v>
      </c>
      <c r="S89" s="40">
        <v>4.3899999999999988</v>
      </c>
      <c r="T89" s="40">
        <v>13.058333333333339</v>
      </c>
      <c r="U89" s="40">
        <v>19.436666666666667</v>
      </c>
      <c r="V89" s="40">
        <v>31.705000000000005</v>
      </c>
      <c r="W89" s="41">
        <v>51.141666666666673</v>
      </c>
      <c r="X89" s="2"/>
    </row>
    <row r="90" spans="1:24" x14ac:dyDescent="0.35">
      <c r="A90" s="75"/>
      <c r="B90" s="32">
        <v>7</v>
      </c>
      <c r="C90" s="33">
        <v>1549.25</v>
      </c>
      <c r="D90" s="34">
        <v>17.515000000000001</v>
      </c>
      <c r="E90" s="34">
        <v>3.0150000000000006</v>
      </c>
      <c r="F90" s="34">
        <v>13.862500000000004</v>
      </c>
      <c r="G90" s="34">
        <v>12.192499999999995</v>
      </c>
      <c r="H90" s="34">
        <v>34.392500000000005</v>
      </c>
      <c r="I90" s="35">
        <v>46.585000000000001</v>
      </c>
      <c r="J90" s="36">
        <v>1897.8333333333333</v>
      </c>
      <c r="K90" s="37">
        <v>17.844999999999999</v>
      </c>
      <c r="L90" s="37">
        <v>3.1008333333333375</v>
      </c>
      <c r="M90" s="37">
        <v>12.748333333333324</v>
      </c>
      <c r="N90" s="37">
        <v>8.3641666666666694</v>
      </c>
      <c r="O90" s="37">
        <v>33.694166666666661</v>
      </c>
      <c r="P90" s="38">
        <v>42.05833333333333</v>
      </c>
      <c r="Q90" s="39">
        <v>1452.5833333333333</v>
      </c>
      <c r="R90" s="40">
        <v>17.965833333333332</v>
      </c>
      <c r="S90" s="40">
        <v>2.9991666666666674</v>
      </c>
      <c r="T90" s="40">
        <v>12.369166666666668</v>
      </c>
      <c r="U90" s="40">
        <v>8.4216666666666598</v>
      </c>
      <c r="V90" s="40">
        <v>33.334166666666668</v>
      </c>
      <c r="W90" s="41">
        <v>41.755833333333328</v>
      </c>
      <c r="X90" s="2"/>
    </row>
    <row r="91" spans="1:24" x14ac:dyDescent="0.35">
      <c r="A91" s="75"/>
      <c r="B91" s="32">
        <v>8</v>
      </c>
      <c r="C91" s="33">
        <v>1375.9166666666667</v>
      </c>
      <c r="D91" s="34">
        <v>14.646666666666667</v>
      </c>
      <c r="E91" s="34">
        <v>2.5841666666666665</v>
      </c>
      <c r="F91" s="34">
        <v>12.785833333333329</v>
      </c>
      <c r="G91" s="34">
        <v>16.910833333333326</v>
      </c>
      <c r="H91" s="34">
        <v>30.016666666666662</v>
      </c>
      <c r="I91" s="35">
        <v>46.927499999999988</v>
      </c>
      <c r="J91" s="36">
        <v>1346.0833333333333</v>
      </c>
      <c r="K91" s="37">
        <v>15.034166666666669</v>
      </c>
      <c r="L91" s="37">
        <v>2.8058333333333305</v>
      </c>
      <c r="M91" s="37">
        <v>13.564166666666665</v>
      </c>
      <c r="N91" s="37">
        <v>17.210833333333337</v>
      </c>
      <c r="O91" s="37">
        <v>31.404166666666665</v>
      </c>
      <c r="P91" s="38">
        <v>48.615000000000002</v>
      </c>
      <c r="Q91" s="39">
        <v>1462.5833333333333</v>
      </c>
      <c r="R91" s="40">
        <v>15.294999999999996</v>
      </c>
      <c r="S91" s="40">
        <v>2.9141666666666719</v>
      </c>
      <c r="T91" s="40">
        <v>14.712499999999997</v>
      </c>
      <c r="U91" s="40">
        <v>20.273333333333326</v>
      </c>
      <c r="V91" s="40">
        <v>32.921666666666667</v>
      </c>
      <c r="W91" s="41">
        <v>53.194999999999993</v>
      </c>
      <c r="X91" s="2"/>
    </row>
    <row r="92" spans="1:24" x14ac:dyDescent="0.35">
      <c r="A92" s="75"/>
      <c r="B92" s="32" t="s">
        <v>1</v>
      </c>
      <c r="C92" s="42">
        <f>AVERAGE(C84:C91)</f>
        <v>1380.625</v>
      </c>
      <c r="D92" s="43">
        <f t="shared" ref="D92" si="37">AVERAGE(D84:D91)</f>
        <v>12.054374999999999</v>
      </c>
      <c r="E92" s="43">
        <f t="shared" ref="E92" si="38">AVERAGE(E84:E91)</f>
        <v>3.1148958333333328</v>
      </c>
      <c r="F92" s="43">
        <f t="shared" ref="F92" si="39">AVERAGE(F84:F91)</f>
        <v>17.702395833333334</v>
      </c>
      <c r="G92" s="43">
        <f t="shared" ref="G92" si="40">AVERAGE(G84:G91)</f>
        <v>22.764270833333331</v>
      </c>
      <c r="H92" s="43">
        <v>32.87166666666667</v>
      </c>
      <c r="I92" s="44">
        <v>55.635937499999997</v>
      </c>
      <c r="J92" s="45">
        <v>1385.0208333333335</v>
      </c>
      <c r="K92" s="46">
        <v>13.180937499999999</v>
      </c>
      <c r="L92" s="46">
        <v>3.1334375000000003</v>
      </c>
      <c r="M92" s="46">
        <v>14.821521464646464</v>
      </c>
      <c r="N92" s="46">
        <v>20.137635732323233</v>
      </c>
      <c r="O92" s="46">
        <v>31.135896464646464</v>
      </c>
      <c r="P92" s="47">
        <v>51.273532196969704</v>
      </c>
      <c r="Q92" s="48">
        <v>1334.46875</v>
      </c>
      <c r="R92" s="49">
        <v>13.246145833333333</v>
      </c>
      <c r="S92" s="49">
        <v>2.8889583333333331</v>
      </c>
      <c r="T92" s="49">
        <v>13.868958333333333</v>
      </c>
      <c r="U92" s="49">
        <v>17.175937500000003</v>
      </c>
      <c r="V92" s="49">
        <v>30.004062500000003</v>
      </c>
      <c r="W92" s="50">
        <v>47.18</v>
      </c>
      <c r="X92" s="2"/>
    </row>
    <row r="93" spans="1:24" ht="15" thickBot="1" x14ac:dyDescent="0.4">
      <c r="A93" s="75"/>
      <c r="B93" s="51" t="s">
        <v>2</v>
      </c>
      <c r="C93" s="52">
        <f>_xlfn.STDEV.S(C84:C91)</f>
        <v>152.05424705551437</v>
      </c>
      <c r="D93" s="53">
        <f t="shared" ref="D93:G93" si="41">_xlfn.STDEV.S(D84:D91)</f>
        <v>3.0917457873972984</v>
      </c>
      <c r="E93" s="53">
        <f t="shared" si="41"/>
        <v>0.62747912086619784</v>
      </c>
      <c r="F93" s="53">
        <f t="shared" si="41"/>
        <v>3.7527370814751366</v>
      </c>
      <c r="G93" s="53">
        <f t="shared" si="41"/>
        <v>5.3969606643186037</v>
      </c>
      <c r="H93" s="53">
        <v>1.9265833521284301</v>
      </c>
      <c r="I93" s="54">
        <v>5.6310676698720812</v>
      </c>
      <c r="J93" s="55">
        <v>254.44860923585958</v>
      </c>
      <c r="K93" s="56">
        <v>2.4762195743625739</v>
      </c>
      <c r="L93" s="56">
        <v>0.92924064807973794</v>
      </c>
      <c r="M93" s="56">
        <v>2.6912088623909414</v>
      </c>
      <c r="N93" s="56">
        <v>6.4506699189524754</v>
      </c>
      <c r="O93" s="56">
        <v>2.5766193396850827</v>
      </c>
      <c r="P93" s="57">
        <v>6.3559056708276991</v>
      </c>
      <c r="Q93" s="58">
        <v>273.05496109895898</v>
      </c>
      <c r="R93" s="59">
        <v>2.4854364671106803</v>
      </c>
      <c r="S93" s="59">
        <v>0.91797360835424913</v>
      </c>
      <c r="T93" s="59">
        <v>3.6520713232899484</v>
      </c>
      <c r="U93" s="59">
        <v>7.1077089889030063</v>
      </c>
      <c r="V93" s="59">
        <v>5.0151929973921137</v>
      </c>
      <c r="W93" s="60">
        <v>11.016079607584317</v>
      </c>
      <c r="X93" s="2"/>
    </row>
    <row r="94" spans="1:24" x14ac:dyDescent="0.35">
      <c r="A94" s="76">
        <v>44783</v>
      </c>
      <c r="B94" s="61">
        <v>1</v>
      </c>
      <c r="C94" s="62">
        <v>1900.0833333333333</v>
      </c>
      <c r="D94" s="63">
        <v>9.9145454545454541</v>
      </c>
      <c r="E94" s="63">
        <v>3.1090909090909093</v>
      </c>
      <c r="F94" s="63">
        <v>15.470909090909092</v>
      </c>
      <c r="G94" s="63">
        <v>10.5290909090909</v>
      </c>
      <c r="H94" s="63">
        <v>28.494545454545456</v>
      </c>
      <c r="I94" s="64">
        <v>39.023636363636356</v>
      </c>
      <c r="J94" s="65">
        <v>1697.333333333333</v>
      </c>
      <c r="K94" s="66">
        <v>9.7800000000000011</v>
      </c>
      <c r="L94" s="66">
        <v>2.9699999999999989</v>
      </c>
      <c r="M94" s="66">
        <v>15.446923076923078</v>
      </c>
      <c r="N94" s="66">
        <v>12.52461538461538</v>
      </c>
      <c r="O94" s="66">
        <v>28.196923076923078</v>
      </c>
      <c r="P94" s="67">
        <v>40.721538461538458</v>
      </c>
      <c r="Q94" s="68">
        <v>1702.3333333333335</v>
      </c>
      <c r="R94" s="69">
        <v>9.7681818181818176</v>
      </c>
      <c r="S94" s="69">
        <v>2.7309090909090923</v>
      </c>
      <c r="T94" s="69">
        <v>14.30818181818182</v>
      </c>
      <c r="U94" s="69">
        <v>11.786363636363623</v>
      </c>
      <c r="V94" s="69">
        <v>26.807272727272732</v>
      </c>
      <c r="W94" s="70">
        <v>38.593636363636357</v>
      </c>
      <c r="X94" s="2"/>
    </row>
    <row r="95" spans="1:24" x14ac:dyDescent="0.35">
      <c r="A95" s="75"/>
      <c r="B95" s="32">
        <v>2</v>
      </c>
      <c r="C95" s="33">
        <v>1756.4166666666667</v>
      </c>
      <c r="D95" s="34">
        <v>9.4766666666666666</v>
      </c>
      <c r="E95" s="34">
        <v>3.9033333333333342</v>
      </c>
      <c r="F95" s="34">
        <v>22.136666666666656</v>
      </c>
      <c r="G95" s="34">
        <v>30.300000000000004</v>
      </c>
      <c r="H95" s="34">
        <v>35.516666666666659</v>
      </c>
      <c r="I95" s="35">
        <v>65.816666666666663</v>
      </c>
      <c r="J95" s="36">
        <v>1601.6666666666665</v>
      </c>
      <c r="K95" s="37">
        <v>9.4461538461538463</v>
      </c>
      <c r="L95" s="37">
        <v>3.9284615384615389</v>
      </c>
      <c r="M95" s="37">
        <v>23.212307692307693</v>
      </c>
      <c r="N95" s="37">
        <v>22.733076923076908</v>
      </c>
      <c r="O95" s="37">
        <v>36.586923076923078</v>
      </c>
      <c r="P95" s="38">
        <v>59.319999999999986</v>
      </c>
      <c r="Q95" s="39">
        <v>1515.5833333333335</v>
      </c>
      <c r="R95" s="40">
        <v>9.3533333333333335</v>
      </c>
      <c r="S95" s="40">
        <v>3.9399999999999977</v>
      </c>
      <c r="T95" s="40">
        <v>23.451666666666668</v>
      </c>
      <c r="U95" s="40">
        <v>27.741666666666667</v>
      </c>
      <c r="V95" s="40">
        <v>36.744999999999997</v>
      </c>
      <c r="W95" s="41">
        <v>64.486666666666665</v>
      </c>
      <c r="X95" s="2"/>
    </row>
    <row r="96" spans="1:24" x14ac:dyDescent="0.35">
      <c r="A96" s="75"/>
      <c r="B96" s="32">
        <v>3</v>
      </c>
      <c r="C96" s="33">
        <v>1748.0999999999997</v>
      </c>
      <c r="D96" s="34">
        <v>10.295833333333333</v>
      </c>
      <c r="E96" s="34">
        <v>6.3483333333333345</v>
      </c>
      <c r="F96" s="34">
        <v>21.274460784313735</v>
      </c>
      <c r="G96" s="34">
        <v>20.572205882352932</v>
      </c>
      <c r="H96" s="34">
        <v>37.918627450980402</v>
      </c>
      <c r="I96" s="35">
        <v>58.490833333333335</v>
      </c>
      <c r="J96" s="36">
        <v>1456</v>
      </c>
      <c r="K96" s="37">
        <v>12.623333333333335</v>
      </c>
      <c r="L96" s="37">
        <v>2.8941666666666652</v>
      </c>
      <c r="M96" s="37">
        <v>12.571666666666667</v>
      </c>
      <c r="N96" s="37">
        <v>10.794999999999998</v>
      </c>
      <c r="O96" s="37">
        <v>28.089166666666667</v>
      </c>
      <c r="P96" s="38">
        <v>38.884166666666665</v>
      </c>
      <c r="Q96" s="39">
        <v>1502.5833333333333</v>
      </c>
      <c r="R96" s="40">
        <v>12.691666666666668</v>
      </c>
      <c r="S96" s="40">
        <v>2.803333333333331</v>
      </c>
      <c r="T96" s="40">
        <v>12.623333333333337</v>
      </c>
      <c r="U96" s="40">
        <v>12.164166666666672</v>
      </c>
      <c r="V96" s="40">
        <v>28.118333333333336</v>
      </c>
      <c r="W96" s="41">
        <v>40.282500000000006</v>
      </c>
      <c r="X96" s="2"/>
    </row>
    <row r="97" spans="1:24" x14ac:dyDescent="0.35">
      <c r="A97" s="75"/>
      <c r="B97" s="32">
        <v>4</v>
      </c>
      <c r="C97" s="33">
        <v>1632.9166666666667</v>
      </c>
      <c r="D97" s="34">
        <v>8.5030769230769216</v>
      </c>
      <c r="E97" s="34">
        <v>3.0192307692307701</v>
      </c>
      <c r="F97" s="34">
        <v>19.796923076923079</v>
      </c>
      <c r="G97" s="34">
        <v>31.931538461538459</v>
      </c>
      <c r="H97" s="34">
        <v>31.319230769230771</v>
      </c>
      <c r="I97" s="35">
        <v>63.25076923076923</v>
      </c>
      <c r="J97" s="36">
        <v>1546.8181818181815</v>
      </c>
      <c r="K97" s="37">
        <v>8.8924999999999983</v>
      </c>
      <c r="L97" s="37">
        <v>3.9783333333333371</v>
      </c>
      <c r="M97" s="37">
        <v>17.611666666666665</v>
      </c>
      <c r="N97" s="37">
        <v>10.07833333333333</v>
      </c>
      <c r="O97" s="37">
        <v>30.482500000000002</v>
      </c>
      <c r="P97" s="38">
        <v>40.560833333333335</v>
      </c>
      <c r="Q97" s="39">
        <v>1415.5833333333333</v>
      </c>
      <c r="R97" s="40">
        <v>9.1276923076923069</v>
      </c>
      <c r="S97" s="40">
        <v>3.845384615384619</v>
      </c>
      <c r="T97" s="40">
        <v>23.408461538461538</v>
      </c>
      <c r="U97" s="40">
        <v>28.214615384615378</v>
      </c>
      <c r="V97" s="40">
        <v>36.381538461538462</v>
      </c>
      <c r="W97" s="41">
        <v>64.59615384615384</v>
      </c>
      <c r="X97" s="2"/>
    </row>
    <row r="98" spans="1:24" x14ac:dyDescent="0.35">
      <c r="A98" s="75"/>
      <c r="B98" s="32">
        <v>5</v>
      </c>
      <c r="C98" s="33">
        <v>1618.75</v>
      </c>
      <c r="D98" s="34">
        <v>9.7390909090909101</v>
      </c>
      <c r="E98" s="34">
        <v>4.5172727272727258</v>
      </c>
      <c r="F98" s="34">
        <v>13.83454545454545</v>
      </c>
      <c r="G98" s="34">
        <v>13.245454545454542</v>
      </c>
      <c r="H98" s="34">
        <v>28.090909090909086</v>
      </c>
      <c r="I98" s="35">
        <v>41.336363636363629</v>
      </c>
      <c r="J98" s="36">
        <v>1561</v>
      </c>
      <c r="K98" s="37">
        <v>9.6853846153846153</v>
      </c>
      <c r="L98" s="37">
        <v>4.2515384615384626</v>
      </c>
      <c r="M98" s="37">
        <v>16.405934065934062</v>
      </c>
      <c r="N98" s="37">
        <v>14.523052903380773</v>
      </c>
      <c r="O98" s="37">
        <v>30.342857142857142</v>
      </c>
      <c r="P98" s="38">
        <v>44.865910046237914</v>
      </c>
      <c r="Q98" s="39">
        <v>1552.25</v>
      </c>
      <c r="R98" s="40">
        <v>9.7375000000000007</v>
      </c>
      <c r="S98" s="40">
        <v>4.0441666666666656</v>
      </c>
      <c r="T98" s="40">
        <v>22.687424242424239</v>
      </c>
      <c r="U98" s="40">
        <v>23.70727272727272</v>
      </c>
      <c r="V98" s="40">
        <v>36.469090909090909</v>
      </c>
      <c r="W98" s="41">
        <v>60.176363636363632</v>
      </c>
      <c r="X98" s="2"/>
    </row>
    <row r="99" spans="1:24" x14ac:dyDescent="0.35">
      <c r="A99" s="75"/>
      <c r="B99" s="32">
        <v>6</v>
      </c>
      <c r="C99" s="33">
        <v>1323.2</v>
      </c>
      <c r="D99" s="34">
        <v>12.698333333333332</v>
      </c>
      <c r="E99" s="34">
        <v>0.25750000000000384</v>
      </c>
      <c r="F99" s="34">
        <v>1.0508333333333315</v>
      </c>
      <c r="G99" s="34">
        <v>0.42166666666666508</v>
      </c>
      <c r="H99" s="34">
        <v>14.006666666666668</v>
      </c>
      <c r="I99" s="35">
        <v>14.428333333333333</v>
      </c>
      <c r="J99" s="36">
        <v>1529.4166666666667</v>
      </c>
      <c r="K99" s="37">
        <v>6.5736363636363624</v>
      </c>
      <c r="L99" s="37">
        <v>4.9809090909090923</v>
      </c>
      <c r="M99" s="37">
        <v>26.702727272727273</v>
      </c>
      <c r="N99" s="37">
        <v>22.568181818181813</v>
      </c>
      <c r="O99" s="37">
        <v>38.257272727272728</v>
      </c>
      <c r="P99" s="38">
        <v>60.825454545454541</v>
      </c>
      <c r="Q99" s="39">
        <v>1255.5</v>
      </c>
      <c r="R99" s="40">
        <v>6.3836363636363638</v>
      </c>
      <c r="S99" s="40">
        <v>4.3972727272727274</v>
      </c>
      <c r="T99" s="40">
        <v>28.330909090909088</v>
      </c>
      <c r="U99" s="40">
        <v>19.937878787878788</v>
      </c>
      <c r="V99" s="40">
        <v>39.11181818181818</v>
      </c>
      <c r="W99" s="41">
        <v>59.049696969696967</v>
      </c>
      <c r="X99" s="2"/>
    </row>
    <row r="100" spans="1:24" x14ac:dyDescent="0.35">
      <c r="A100" s="75"/>
      <c r="B100" s="32">
        <v>7</v>
      </c>
      <c r="C100" s="33">
        <v>1350.3333333333333</v>
      </c>
      <c r="D100" s="34">
        <v>7.1327272727272719</v>
      </c>
      <c r="E100" s="34">
        <v>4.1727272727272728</v>
      </c>
      <c r="F100" s="34">
        <v>25.718181818181819</v>
      </c>
      <c r="G100" s="34">
        <v>24.235454545454544</v>
      </c>
      <c r="H100" s="34">
        <v>37.023636363636363</v>
      </c>
      <c r="I100" s="35">
        <v>61.259090909090908</v>
      </c>
      <c r="J100" s="36">
        <v>1573.9166666666667</v>
      </c>
      <c r="K100" s="37">
        <v>7.1541666666666659</v>
      </c>
      <c r="L100" s="37">
        <v>4.892500000000001</v>
      </c>
      <c r="M100" s="37">
        <v>31.26166666666667</v>
      </c>
      <c r="N100" s="37">
        <v>20.93249999999999</v>
      </c>
      <c r="O100" s="37">
        <v>43.308333333333337</v>
      </c>
      <c r="P100" s="38">
        <v>64.240833333333327</v>
      </c>
      <c r="Q100" s="39">
        <v>1420.0833333333335</v>
      </c>
      <c r="R100" s="40">
        <v>7.1661538461538452</v>
      </c>
      <c r="S100" s="40">
        <v>4.9107692307692332</v>
      </c>
      <c r="T100" s="40">
        <v>20.81307692307692</v>
      </c>
      <c r="U100" s="40">
        <v>19.77461538461538</v>
      </c>
      <c r="V100" s="40">
        <v>32.89</v>
      </c>
      <c r="W100" s="41">
        <v>52.664615384615381</v>
      </c>
      <c r="X100" s="2"/>
    </row>
    <row r="101" spans="1:24" x14ac:dyDescent="0.35">
      <c r="A101" s="75"/>
      <c r="B101" s="32">
        <v>8</v>
      </c>
      <c r="C101" s="33">
        <v>1134.5833333333333</v>
      </c>
      <c r="D101" s="34">
        <v>8.1427272727272726</v>
      </c>
      <c r="E101" s="34">
        <v>2.5472727272727269</v>
      </c>
      <c r="F101" s="34">
        <v>14.144545454545456</v>
      </c>
      <c r="G101" s="34">
        <v>21.985454545454544</v>
      </c>
      <c r="H101" s="34">
        <v>24.834545454545456</v>
      </c>
      <c r="I101" s="35">
        <v>46.82</v>
      </c>
      <c r="J101" s="36">
        <v>1428.6666666666667</v>
      </c>
      <c r="K101" s="37">
        <v>7.8124999999999991</v>
      </c>
      <c r="L101" s="37">
        <v>2.5133333333333345</v>
      </c>
      <c r="M101" s="37">
        <v>14.241666666666665</v>
      </c>
      <c r="N101" s="37">
        <v>21.267499999999988</v>
      </c>
      <c r="O101" s="37">
        <v>24.567499999999999</v>
      </c>
      <c r="P101" s="38">
        <v>45.834999999999987</v>
      </c>
      <c r="Q101" s="39">
        <v>1551.1111111111111</v>
      </c>
      <c r="R101" s="40">
        <v>7.5538461538461537</v>
      </c>
      <c r="S101" s="40">
        <v>2.3446153846153859</v>
      </c>
      <c r="T101" s="40">
        <v>12.601538461538459</v>
      </c>
      <c r="U101" s="40">
        <v>16.355384615384615</v>
      </c>
      <c r="V101" s="40">
        <v>22.5</v>
      </c>
      <c r="W101" s="41">
        <v>38.855384615384615</v>
      </c>
      <c r="X101" s="2"/>
    </row>
    <row r="102" spans="1:24" x14ac:dyDescent="0.35">
      <c r="A102" s="75"/>
      <c r="B102" s="32" t="s">
        <v>1</v>
      </c>
      <c r="C102" s="42">
        <f>AVERAGE(C94:C101)</f>
        <v>1558.0479166666669</v>
      </c>
      <c r="D102" s="43">
        <f t="shared" ref="D102" si="42">AVERAGE(D94:D101)</f>
        <v>9.487875145687644</v>
      </c>
      <c r="E102" s="43">
        <f t="shared" ref="E102" si="43">AVERAGE(E94:E101)</f>
        <v>3.4843451340326346</v>
      </c>
      <c r="F102" s="43">
        <f t="shared" ref="F102" si="44">AVERAGE(F94:F101)</f>
        <v>16.678383209927325</v>
      </c>
      <c r="G102" s="43">
        <f t="shared" ref="G102" si="45">AVERAGE(G94:G101)</f>
        <v>19.152608194501575</v>
      </c>
      <c r="H102" s="43">
        <v>29.650603489647612</v>
      </c>
      <c r="I102" s="44">
        <v>48.803211684149183</v>
      </c>
      <c r="J102" s="45">
        <v>1549.3522727272725</v>
      </c>
      <c r="K102" s="46">
        <v>8.9959593531468531</v>
      </c>
      <c r="L102" s="46">
        <v>3.801155303030304</v>
      </c>
      <c r="M102" s="46">
        <v>19.681819846819849</v>
      </c>
      <c r="N102" s="46">
        <v>16.927782545323524</v>
      </c>
      <c r="O102" s="46">
        <v>32.478934502997006</v>
      </c>
      <c r="P102" s="47">
        <v>49.406717048320523</v>
      </c>
      <c r="Q102" s="48">
        <v>1489.3784722222222</v>
      </c>
      <c r="R102" s="49">
        <v>8.9727513111888104</v>
      </c>
      <c r="S102" s="49">
        <v>3.6270563811188818</v>
      </c>
      <c r="T102" s="49">
        <v>19.778074009324012</v>
      </c>
      <c r="U102" s="49">
        <v>19.960245483682982</v>
      </c>
      <c r="V102" s="49">
        <v>32.377881701631701</v>
      </c>
      <c r="W102" s="50">
        <v>52.338127185314683</v>
      </c>
      <c r="X102" s="2"/>
    </row>
    <row r="103" spans="1:24" ht="15" thickBot="1" x14ac:dyDescent="0.4">
      <c r="A103" s="77"/>
      <c r="B103" s="71" t="s">
        <v>2</v>
      </c>
      <c r="C103" s="72">
        <f>_xlfn.STDEV.S(C94:C101)</f>
        <v>261.68940141415607</v>
      </c>
      <c r="D103" s="73">
        <f t="shared" ref="D103:G103" si="46">_xlfn.STDEV.S(D94:D101)</f>
        <v>1.6703760309218267</v>
      </c>
      <c r="E103" s="73">
        <f t="shared" si="46"/>
        <v>1.755260266369147</v>
      </c>
      <c r="F103" s="73">
        <f t="shared" si="46"/>
        <v>7.5833096146999077</v>
      </c>
      <c r="G103" s="73">
        <f t="shared" si="46"/>
        <v>10.579958756538151</v>
      </c>
      <c r="H103" s="73">
        <v>7.8523257637276807</v>
      </c>
      <c r="I103" s="74">
        <v>17.255010921985829</v>
      </c>
      <c r="J103" s="55">
        <v>83.715318150155454</v>
      </c>
      <c r="K103" s="56">
        <v>1.8944155844249357</v>
      </c>
      <c r="L103" s="56">
        <v>0.92622344719758887</v>
      </c>
      <c r="M103" s="56">
        <v>6.6434844046154318</v>
      </c>
      <c r="N103" s="56">
        <v>5.4783083702868387</v>
      </c>
      <c r="O103" s="56">
        <v>6.2824665129287967</v>
      </c>
      <c r="P103" s="57">
        <v>10.326760618392264</v>
      </c>
      <c r="Q103" s="58">
        <v>130.34090589638305</v>
      </c>
      <c r="R103" s="59">
        <v>1.9711248969460389</v>
      </c>
      <c r="S103" s="59">
        <v>0.90134727346995891</v>
      </c>
      <c r="T103" s="59">
        <v>5.8794342725777318</v>
      </c>
      <c r="U103" s="59">
        <v>6.3622381653699094</v>
      </c>
      <c r="V103" s="59">
        <v>5.9063541049511468</v>
      </c>
      <c r="W103" s="60">
        <v>11.467154743071209</v>
      </c>
      <c r="X103" s="2"/>
    </row>
    <row r="104" spans="1:24" x14ac:dyDescent="0.35">
      <c r="A104" s="75">
        <v>44804</v>
      </c>
      <c r="B104" s="22">
        <v>1</v>
      </c>
      <c r="C104" s="23">
        <v>1311.1666666666667</v>
      </c>
      <c r="D104" s="24">
        <v>12.5875</v>
      </c>
      <c r="E104" s="24">
        <v>0.1708333333333325</v>
      </c>
      <c r="F104" s="24">
        <v>1.2083333333333339</v>
      </c>
      <c r="G104" s="24">
        <v>1.0158333333333331</v>
      </c>
      <c r="H104" s="24">
        <v>13.966666666666667</v>
      </c>
      <c r="I104" s="25">
        <v>14.9825</v>
      </c>
      <c r="J104" s="26">
        <v>1205.0833333333333</v>
      </c>
      <c r="K104" s="27">
        <v>12.599999999999996</v>
      </c>
      <c r="L104" s="27">
        <v>0.16500000000000448</v>
      </c>
      <c r="M104" s="27">
        <v>1.1683333333333312</v>
      </c>
      <c r="N104" s="27">
        <v>1.0116666666666685</v>
      </c>
      <c r="O104" s="27">
        <v>13.933333333333332</v>
      </c>
      <c r="P104" s="28">
        <v>14.945</v>
      </c>
      <c r="Q104" s="29">
        <v>1519</v>
      </c>
      <c r="R104" s="30">
        <v>12.593333333333334</v>
      </c>
      <c r="S104" s="30">
        <v>0.14999999999999858</v>
      </c>
      <c r="T104" s="30">
        <v>1.1433333333333326</v>
      </c>
      <c r="U104" s="30">
        <v>1.0083333333333311</v>
      </c>
      <c r="V104" s="30">
        <v>13.886666666666665</v>
      </c>
      <c r="W104" s="31">
        <v>14.894999999999996</v>
      </c>
      <c r="X104" s="2"/>
    </row>
    <row r="105" spans="1:24" x14ac:dyDescent="0.35">
      <c r="A105" s="75"/>
      <c r="B105" s="32">
        <v>2</v>
      </c>
      <c r="C105" s="33">
        <v>1293.25</v>
      </c>
      <c r="D105" s="34">
        <v>12.665833333333332</v>
      </c>
      <c r="E105" s="34">
        <v>7.5000000000001066E-2</v>
      </c>
      <c r="F105" s="34">
        <v>0.13749999999999751</v>
      </c>
      <c r="G105" s="34">
        <v>1.5833333333338473E-2</v>
      </c>
      <c r="H105" s="34">
        <v>12.87833333333333</v>
      </c>
      <c r="I105" s="35">
        <v>12.894166666666669</v>
      </c>
      <c r="J105" s="36">
        <v>1209.0833333333333</v>
      </c>
      <c r="K105" s="37">
        <v>12.643333333333336</v>
      </c>
      <c r="L105" s="37">
        <v>7.8333333333333144E-2</v>
      </c>
      <c r="M105" s="37">
        <v>0.14083333333332959</v>
      </c>
      <c r="N105" s="37">
        <v>1.7500000000001847E-2</v>
      </c>
      <c r="O105" s="37">
        <v>12.862499999999999</v>
      </c>
      <c r="P105" s="38">
        <v>12.88</v>
      </c>
      <c r="Q105" s="39">
        <v>1122.25</v>
      </c>
      <c r="R105" s="40">
        <v>12.637499999999998</v>
      </c>
      <c r="S105" s="40">
        <v>6.7500000000002558E-2</v>
      </c>
      <c r="T105" s="40">
        <v>0.12000000000000099</v>
      </c>
      <c r="U105" s="40">
        <v>1.4999999999997016E-2</v>
      </c>
      <c r="V105" s="40">
        <v>12.825000000000001</v>
      </c>
      <c r="W105" s="41">
        <v>12.839999999999998</v>
      </c>
      <c r="X105" s="2"/>
    </row>
    <row r="106" spans="1:24" x14ac:dyDescent="0.35">
      <c r="A106" s="75"/>
      <c r="B106" s="32">
        <v>3</v>
      </c>
      <c r="C106" s="33">
        <v>1691.1666666666667</v>
      </c>
      <c r="D106" s="34">
        <v>12.593333333333334</v>
      </c>
      <c r="E106" s="34">
        <v>9.9166666666668846E-2</v>
      </c>
      <c r="F106" s="34">
        <v>0.63416666666666366</v>
      </c>
      <c r="G106" s="34">
        <v>0.43166666666666664</v>
      </c>
      <c r="H106" s="34">
        <v>13.326666666666666</v>
      </c>
      <c r="I106" s="35">
        <v>13.758333333333333</v>
      </c>
      <c r="J106" s="36">
        <v>1363.5</v>
      </c>
      <c r="K106" s="37">
        <v>12.611666666666666</v>
      </c>
      <c r="L106" s="37">
        <v>0.11666666666666714</v>
      </c>
      <c r="M106" s="37">
        <v>0.65166666666666373</v>
      </c>
      <c r="N106" s="37">
        <v>0.43333333333333535</v>
      </c>
      <c r="O106" s="37">
        <v>13.379999999999997</v>
      </c>
      <c r="P106" s="38">
        <v>13.813333333333333</v>
      </c>
      <c r="Q106" s="39">
        <v>1479.75</v>
      </c>
      <c r="R106" s="40">
        <v>12.620833333333335</v>
      </c>
      <c r="S106" s="40">
        <v>9.2500000000001137E-2</v>
      </c>
      <c r="T106" s="40">
        <v>0.29333333333332945</v>
      </c>
      <c r="U106" s="40">
        <v>0.15166666666666728</v>
      </c>
      <c r="V106" s="40">
        <v>13.006666666666666</v>
      </c>
      <c r="W106" s="41">
        <v>13.158333333333333</v>
      </c>
      <c r="X106" s="2"/>
    </row>
    <row r="107" spans="1:24" x14ac:dyDescent="0.35">
      <c r="A107" s="75"/>
      <c r="B107" s="32">
        <v>4</v>
      </c>
      <c r="C107" s="33">
        <v>1322.6666666666667</v>
      </c>
      <c r="D107" s="34">
        <v>12.56</v>
      </c>
      <c r="E107" s="34">
        <v>8.2499999999997797E-2</v>
      </c>
      <c r="F107" s="34">
        <v>0.38166666666666771</v>
      </c>
      <c r="G107" s="34">
        <v>0.14750000000000085</v>
      </c>
      <c r="H107" s="34">
        <v>13.024166666666666</v>
      </c>
      <c r="I107" s="35">
        <v>13.171666666666667</v>
      </c>
      <c r="J107" s="36">
        <v>1124.3333333333333</v>
      </c>
      <c r="K107" s="37">
        <v>12.56</v>
      </c>
      <c r="L107" s="37">
        <v>8.3333333333335702E-2</v>
      </c>
      <c r="M107" s="37">
        <v>0.44833333333333236</v>
      </c>
      <c r="N107" s="37">
        <v>0.1866666666666621</v>
      </c>
      <c r="O107" s="37">
        <v>13.091666666666669</v>
      </c>
      <c r="P107" s="38">
        <v>13.278333333333331</v>
      </c>
      <c r="Q107" s="39">
        <v>1225.3333333333333</v>
      </c>
      <c r="R107" s="40">
        <v>12.565833333333332</v>
      </c>
      <c r="S107" s="40">
        <v>7.416666666666849E-2</v>
      </c>
      <c r="T107" s="40">
        <v>0.38999999999999879</v>
      </c>
      <c r="U107" s="40">
        <v>0.15916666666666579</v>
      </c>
      <c r="V107" s="40">
        <v>13.03</v>
      </c>
      <c r="W107" s="41">
        <v>13.189166666666665</v>
      </c>
      <c r="X107" s="2"/>
    </row>
    <row r="108" spans="1:24" x14ac:dyDescent="0.35">
      <c r="A108" s="75"/>
      <c r="B108" s="32">
        <v>5</v>
      </c>
      <c r="C108" s="33">
        <v>1303.25</v>
      </c>
      <c r="D108" s="34">
        <v>12.580833333333333</v>
      </c>
      <c r="E108" s="34">
        <v>0.12916666666666998</v>
      </c>
      <c r="F108" s="34">
        <v>0.4208333333333325</v>
      </c>
      <c r="G108" s="34">
        <v>0.10499999999999687</v>
      </c>
      <c r="H108" s="34">
        <v>13.130833333333335</v>
      </c>
      <c r="I108" s="35">
        <v>13.235833333333332</v>
      </c>
      <c r="J108" s="36">
        <v>1235.6666666666667</v>
      </c>
      <c r="K108" s="37">
        <v>12.597499999999997</v>
      </c>
      <c r="L108" s="37">
        <v>0.13166666666666949</v>
      </c>
      <c r="M108" s="37">
        <v>0.43083333333333229</v>
      </c>
      <c r="N108" s="37">
        <v>0.10833333333333428</v>
      </c>
      <c r="O108" s="37">
        <v>13.159999999999998</v>
      </c>
      <c r="P108" s="38">
        <v>13.268333333333333</v>
      </c>
      <c r="Q108" s="39">
        <v>1265.1666666666667</v>
      </c>
      <c r="R108" s="40">
        <v>12.599999999999996</v>
      </c>
      <c r="S108" s="40">
        <v>6.5833333333337407E-2</v>
      </c>
      <c r="T108" s="40">
        <v>0.20250000000000412</v>
      </c>
      <c r="U108" s="40">
        <v>4.49999999999946E-2</v>
      </c>
      <c r="V108" s="40">
        <v>12.868333333333338</v>
      </c>
      <c r="W108" s="41">
        <v>12.913333333333332</v>
      </c>
      <c r="X108" s="2"/>
    </row>
    <row r="109" spans="1:24" x14ac:dyDescent="0.35">
      <c r="A109" s="75"/>
      <c r="B109" s="32">
        <v>6</v>
      </c>
      <c r="C109" s="33">
        <v>873.08333333333337</v>
      </c>
      <c r="D109" s="34">
        <v>15.300833333333335</v>
      </c>
      <c r="E109" s="34">
        <v>3.6099999999999977</v>
      </c>
      <c r="F109" s="34">
        <v>14.41</v>
      </c>
      <c r="G109" s="34">
        <v>24.920833333333334</v>
      </c>
      <c r="H109" s="34">
        <v>33.320833333333333</v>
      </c>
      <c r="I109" s="35">
        <v>58.241666666666667</v>
      </c>
      <c r="J109" s="36">
        <v>1239.1666666666667</v>
      </c>
      <c r="K109" s="37">
        <v>12.724166666666667</v>
      </c>
      <c r="L109" s="37">
        <v>0.32166666666666721</v>
      </c>
      <c r="M109" s="37">
        <v>1.6983333333333324</v>
      </c>
      <c r="N109" s="37">
        <v>0.86916666666666842</v>
      </c>
      <c r="O109" s="37">
        <v>14.744166666666667</v>
      </c>
      <c r="P109" s="38">
        <v>15.613333333333335</v>
      </c>
      <c r="Q109" s="39">
        <v>1219.75</v>
      </c>
      <c r="R109" s="40">
        <v>12.738333333333332</v>
      </c>
      <c r="S109" s="40">
        <v>0.32000000000000384</v>
      </c>
      <c r="T109" s="40">
        <v>1.697499999999998</v>
      </c>
      <c r="U109" s="40">
        <v>0.86750000000000149</v>
      </c>
      <c r="V109" s="40">
        <v>14.755833333333333</v>
      </c>
      <c r="W109" s="41">
        <v>15.623333333333335</v>
      </c>
      <c r="X109" s="2"/>
    </row>
    <row r="110" spans="1:24" x14ac:dyDescent="0.35">
      <c r="A110" s="75"/>
      <c r="B110" s="32">
        <v>7</v>
      </c>
      <c r="C110" s="33">
        <v>1131.75</v>
      </c>
      <c r="D110" s="34">
        <v>12.6775</v>
      </c>
      <c r="E110" s="34">
        <v>0.26083333333333414</v>
      </c>
      <c r="F110" s="34">
        <v>0.90666666666666984</v>
      </c>
      <c r="G110" s="34">
        <v>0.32416666666666316</v>
      </c>
      <c r="H110" s="34">
        <v>13.845000000000004</v>
      </c>
      <c r="I110" s="35">
        <v>14.169166666666667</v>
      </c>
      <c r="J110" s="36">
        <v>1087.8333333333333</v>
      </c>
      <c r="K110" s="37">
        <v>12.652500000000003</v>
      </c>
      <c r="L110" s="37">
        <v>0.26499999999999524</v>
      </c>
      <c r="M110" s="37">
        <v>0.93833333333333258</v>
      </c>
      <c r="N110" s="37">
        <v>0.331666666666667</v>
      </c>
      <c r="O110" s="37">
        <v>13.855833333333331</v>
      </c>
      <c r="P110" s="38">
        <v>14.187499999999998</v>
      </c>
      <c r="Q110" s="39">
        <v>1093.5</v>
      </c>
      <c r="R110" s="40">
        <v>12.642499999999998</v>
      </c>
      <c r="S110" s="40">
        <v>0.24500000000000277</v>
      </c>
      <c r="T110" s="40">
        <v>0.71083333333333343</v>
      </c>
      <c r="U110" s="40">
        <v>0.21666666666666323</v>
      </c>
      <c r="V110" s="40">
        <v>13.598333333333334</v>
      </c>
      <c r="W110" s="41">
        <v>13.814999999999998</v>
      </c>
      <c r="X110" s="2"/>
    </row>
    <row r="111" spans="1:24" x14ac:dyDescent="0.35">
      <c r="A111" s="75"/>
      <c r="B111" s="32">
        <v>8</v>
      </c>
      <c r="C111" s="33">
        <v>1048.6666666666667</v>
      </c>
      <c r="D111" s="34">
        <v>12.645000000000001</v>
      </c>
      <c r="E111" s="34">
        <v>0.1041666666666643</v>
      </c>
      <c r="F111" s="34">
        <v>0.2516666666666687</v>
      </c>
      <c r="G111" s="34">
        <v>4.7499999999997655E-2</v>
      </c>
      <c r="H111" s="34">
        <v>13.000833333333334</v>
      </c>
      <c r="I111" s="35">
        <v>13.048333333333332</v>
      </c>
      <c r="J111" s="36">
        <v>1153.9166666666667</v>
      </c>
      <c r="K111" s="37">
        <v>12.64</v>
      </c>
      <c r="L111" s="37">
        <v>0.12083333333333179</v>
      </c>
      <c r="M111" s="37">
        <v>0.41500000000000448</v>
      </c>
      <c r="N111" s="37">
        <v>0.10666666666666202</v>
      </c>
      <c r="O111" s="37">
        <v>13.175833333333337</v>
      </c>
      <c r="P111" s="38">
        <v>13.282499999999999</v>
      </c>
      <c r="Q111" s="39">
        <v>983.99999999999989</v>
      </c>
      <c r="R111" s="40">
        <v>12.6425</v>
      </c>
      <c r="S111" s="40">
        <v>0.11916666666666842</v>
      </c>
      <c r="T111" s="40">
        <v>0.41083333333333272</v>
      </c>
      <c r="U111" s="40">
        <v>0.10833333333333073</v>
      </c>
      <c r="V111" s="40">
        <v>13.172500000000001</v>
      </c>
      <c r="W111" s="41">
        <v>13.280833333333332</v>
      </c>
      <c r="X111" s="2"/>
    </row>
    <row r="112" spans="1:24" x14ac:dyDescent="0.35">
      <c r="A112" s="75"/>
      <c r="B112" s="32" t="s">
        <v>1</v>
      </c>
      <c r="C112" s="42">
        <f>AVERAGE(C104:C111)</f>
        <v>1246.875</v>
      </c>
      <c r="D112" s="43">
        <f t="shared" ref="D112" si="47">AVERAGE(D104:D111)</f>
        <v>12.951354166666665</v>
      </c>
      <c r="E112" s="43">
        <f t="shared" ref="E112" si="48">AVERAGE(E104:E111)</f>
        <v>0.56645833333333329</v>
      </c>
      <c r="F112" s="43">
        <f t="shared" ref="F112" si="49">AVERAGE(F104:F111)</f>
        <v>2.2938541666666667</v>
      </c>
      <c r="G112" s="43">
        <f t="shared" ref="G112" si="50">AVERAGE(G104:G111)</f>
        <v>3.3760416666666666</v>
      </c>
      <c r="H112" s="43">
        <v>15.811666666666667</v>
      </c>
      <c r="I112" s="44">
        <v>19.187708333333333</v>
      </c>
      <c r="J112" s="45">
        <v>1202.3229166666667</v>
      </c>
      <c r="K112" s="46">
        <v>12.628645833333334</v>
      </c>
      <c r="L112" s="46">
        <v>0.16031250000000052</v>
      </c>
      <c r="M112" s="46">
        <v>0.73645833333333233</v>
      </c>
      <c r="N112" s="46">
        <v>0.38312499999999994</v>
      </c>
      <c r="O112" s="46">
        <v>13.525416666666668</v>
      </c>
      <c r="P112" s="47">
        <v>13.908541666666666</v>
      </c>
      <c r="Q112" s="48">
        <v>1238.59375</v>
      </c>
      <c r="R112" s="49">
        <v>12.630104166666666</v>
      </c>
      <c r="S112" s="49">
        <v>0.1417708333333354</v>
      </c>
      <c r="T112" s="49">
        <v>0.62104166666666627</v>
      </c>
      <c r="U112" s="49">
        <v>0.3214583333333314</v>
      </c>
      <c r="V112" s="49">
        <v>13.392916666666666</v>
      </c>
      <c r="W112" s="50">
        <v>13.714374999999999</v>
      </c>
      <c r="X112" s="2"/>
    </row>
    <row r="113" spans="1:24" ht="15" thickBot="1" x14ac:dyDescent="0.4">
      <c r="A113" s="75"/>
      <c r="B113" s="51" t="s">
        <v>2</v>
      </c>
      <c r="C113" s="52">
        <f>_xlfn.STDEV.S(C104:C111)</f>
        <v>240.49418779895527</v>
      </c>
      <c r="D113" s="53">
        <f t="shared" ref="D113:G113" si="51">_xlfn.STDEV.S(D104:D111)</f>
        <v>0.95029589559595018</v>
      </c>
      <c r="E113" s="53">
        <f t="shared" si="51"/>
        <v>1.2312663462777615</v>
      </c>
      <c r="F113" s="53">
        <f t="shared" si="51"/>
        <v>4.9083494206523497</v>
      </c>
      <c r="G113" s="53">
        <f t="shared" si="51"/>
        <v>8.7114481413963603</v>
      </c>
      <c r="H113" s="53">
        <v>7.0860042863402057</v>
      </c>
      <c r="I113" s="54">
        <v>15.795467150106052</v>
      </c>
      <c r="J113" s="55">
        <v>84.544196170705874</v>
      </c>
      <c r="K113" s="56">
        <v>4.9032175822342594E-2</v>
      </c>
      <c r="L113" s="56">
        <v>8.7788003912563209E-2</v>
      </c>
      <c r="M113" s="56">
        <v>0.50627349053868309</v>
      </c>
      <c r="N113" s="56">
        <v>0.37046055366988506</v>
      </c>
      <c r="O113" s="56">
        <v>0.61706727656676419</v>
      </c>
      <c r="P113" s="57">
        <v>0.95051101022321516</v>
      </c>
      <c r="Q113" s="58">
        <v>184.16882371878333</v>
      </c>
      <c r="R113" s="59">
        <v>5.1478993828119213E-2</v>
      </c>
      <c r="S113" s="59">
        <v>9.3565227969159059E-2</v>
      </c>
      <c r="T113" s="59">
        <v>0.5439004763507771</v>
      </c>
      <c r="U113" s="59">
        <v>0.38764417440789911</v>
      </c>
      <c r="V113" s="59">
        <v>0.66232544870327847</v>
      </c>
      <c r="W113" s="60">
        <v>1.0161064762276375</v>
      </c>
      <c r="X113" s="2"/>
    </row>
    <row r="114" spans="1:24" x14ac:dyDescent="0.35">
      <c r="A114" s="76">
        <v>44806</v>
      </c>
      <c r="B114" s="61">
        <v>1</v>
      </c>
      <c r="C114" s="62">
        <v>1402.75</v>
      </c>
      <c r="D114" s="63">
        <v>10.533333333333331</v>
      </c>
      <c r="E114" s="63">
        <v>1.1275000000000031</v>
      </c>
      <c r="F114" s="63">
        <v>2.3041666666666671</v>
      </c>
      <c r="G114" s="63">
        <v>1.0558333333333323</v>
      </c>
      <c r="H114" s="63">
        <v>13.965000000000002</v>
      </c>
      <c r="I114" s="64">
        <v>15.020833333333334</v>
      </c>
      <c r="J114" s="65">
        <v>1296.3333333333333</v>
      </c>
      <c r="K114" s="66">
        <v>10.523333333333332</v>
      </c>
      <c r="L114" s="66">
        <v>1.1524999999999999</v>
      </c>
      <c r="M114" s="66">
        <v>2.3924999999999983</v>
      </c>
      <c r="N114" s="66">
        <v>1.0816666666666741</v>
      </c>
      <c r="O114" s="66">
        <v>14.06833333333333</v>
      </c>
      <c r="P114" s="67">
        <v>15.150000000000004</v>
      </c>
      <c r="Q114" s="68">
        <v>1506.333333333333</v>
      </c>
      <c r="R114" s="69">
        <v>10.508333333333333</v>
      </c>
      <c r="S114" s="69">
        <v>1.1483333333333334</v>
      </c>
      <c r="T114" s="69">
        <v>2.3950000000000014</v>
      </c>
      <c r="U114" s="69">
        <v>1.0799999999999983</v>
      </c>
      <c r="V114" s="69">
        <v>14.051666666666668</v>
      </c>
      <c r="W114" s="70">
        <v>15.131666666666666</v>
      </c>
      <c r="X114" s="2"/>
    </row>
    <row r="115" spans="1:24" x14ac:dyDescent="0.35">
      <c r="A115" s="75"/>
      <c r="B115" s="32">
        <v>2</v>
      </c>
      <c r="C115" s="33">
        <v>1138.75</v>
      </c>
      <c r="D115" s="34">
        <v>10.47</v>
      </c>
      <c r="E115" s="34">
        <v>1.211666666666666</v>
      </c>
      <c r="F115" s="34">
        <v>3.5275000000000016</v>
      </c>
      <c r="G115" s="34">
        <v>2.398333333333337</v>
      </c>
      <c r="H115" s="34">
        <v>15.209166666666668</v>
      </c>
      <c r="I115" s="35">
        <v>17.607500000000005</v>
      </c>
      <c r="J115" s="36">
        <v>1179.75</v>
      </c>
      <c r="K115" s="37">
        <v>10.501666666666667</v>
      </c>
      <c r="L115" s="37">
        <v>1.1574999999999971</v>
      </c>
      <c r="M115" s="37">
        <v>2.4425000000000008</v>
      </c>
      <c r="N115" s="37">
        <v>1.1175000000000015</v>
      </c>
      <c r="O115" s="37">
        <v>14.101666666666665</v>
      </c>
      <c r="P115" s="38">
        <v>15.219166666666666</v>
      </c>
      <c r="Q115" s="39">
        <v>1089.75</v>
      </c>
      <c r="R115" s="40">
        <v>10.510000000000002</v>
      </c>
      <c r="S115" s="40">
        <v>1.1566666666666645</v>
      </c>
      <c r="T115" s="40">
        <v>2.452499999999997</v>
      </c>
      <c r="U115" s="40">
        <v>1.1191666666666684</v>
      </c>
      <c r="V115" s="40">
        <v>14.119166666666663</v>
      </c>
      <c r="W115" s="41">
        <v>15.238333333333332</v>
      </c>
      <c r="X115" s="2"/>
    </row>
    <row r="116" spans="1:24" x14ac:dyDescent="0.35">
      <c r="A116" s="75"/>
      <c r="B116" s="32">
        <v>3</v>
      </c>
      <c r="C116" s="33">
        <v>1134.75</v>
      </c>
      <c r="D116" s="34">
        <v>10.489999999999998</v>
      </c>
      <c r="E116" s="34">
        <v>1.0791666666666639</v>
      </c>
      <c r="F116" s="34">
        <v>2.2125000000000039</v>
      </c>
      <c r="G116" s="34">
        <v>1.0483333333333373</v>
      </c>
      <c r="H116" s="34">
        <v>13.781666666666666</v>
      </c>
      <c r="I116" s="35">
        <v>14.830000000000004</v>
      </c>
      <c r="J116" s="36">
        <v>1023.25</v>
      </c>
      <c r="K116" s="37">
        <v>10.489999999999998</v>
      </c>
      <c r="L116" s="37">
        <v>1.0991666666666706</v>
      </c>
      <c r="M116" s="37">
        <v>2.466666666666665</v>
      </c>
      <c r="N116" s="37">
        <v>1.1608333333333345</v>
      </c>
      <c r="O116" s="37">
        <v>14.055833333333334</v>
      </c>
      <c r="P116" s="38">
        <v>15.216666666666669</v>
      </c>
      <c r="Q116" s="39">
        <v>1069.3333333333333</v>
      </c>
      <c r="R116" s="40">
        <v>10.476666666666668</v>
      </c>
      <c r="S116" s="40">
        <v>1.0983333333333292</v>
      </c>
      <c r="T116" s="40">
        <v>2.4658333333333342</v>
      </c>
      <c r="U116" s="40">
        <v>1.1624999999999996</v>
      </c>
      <c r="V116" s="40">
        <v>14.040833333333332</v>
      </c>
      <c r="W116" s="41">
        <v>15.203333333333331</v>
      </c>
      <c r="X116" s="2"/>
    </row>
    <row r="117" spans="1:24" x14ac:dyDescent="0.35">
      <c r="A117" s="75"/>
      <c r="B117" s="32">
        <v>4</v>
      </c>
      <c r="C117" s="33">
        <v>973.25</v>
      </c>
      <c r="D117" s="34">
        <v>10.607499999999998</v>
      </c>
      <c r="E117" s="34">
        <v>1.1483333333333352</v>
      </c>
      <c r="F117" s="34">
        <v>2.8658333333333346</v>
      </c>
      <c r="G117" s="34">
        <v>1.3458333333333314</v>
      </c>
      <c r="H117" s="34">
        <v>14.621666666666668</v>
      </c>
      <c r="I117" s="35">
        <v>15.967499999999999</v>
      </c>
      <c r="J117" s="36">
        <v>1405.25</v>
      </c>
      <c r="K117" s="37">
        <v>10.597499999999998</v>
      </c>
      <c r="L117" s="37">
        <v>1.1533333333333342</v>
      </c>
      <c r="M117" s="37">
        <v>2.8841666666666672</v>
      </c>
      <c r="N117" s="37">
        <v>1.3449999999999989</v>
      </c>
      <c r="O117" s="37">
        <v>14.635</v>
      </c>
      <c r="P117" s="38">
        <v>15.979999999999999</v>
      </c>
      <c r="Q117" s="39">
        <v>1343.090909090909</v>
      </c>
      <c r="R117" s="40">
        <v>10.590000000000002</v>
      </c>
      <c r="S117" s="40">
        <v>1.1516666666666637</v>
      </c>
      <c r="T117" s="40">
        <v>2.8100000000000041</v>
      </c>
      <c r="U117" s="40">
        <v>1.3158333333333321</v>
      </c>
      <c r="V117" s="40">
        <v>14.551666666666669</v>
      </c>
      <c r="W117" s="41">
        <v>15.867500000000001</v>
      </c>
      <c r="X117" s="2"/>
    </row>
    <row r="118" spans="1:24" x14ac:dyDescent="0.35">
      <c r="A118" s="75"/>
      <c r="B118" s="32">
        <v>5</v>
      </c>
      <c r="C118" s="33">
        <v>1187.3333333333333</v>
      </c>
      <c r="D118" s="34">
        <v>10.592499999999999</v>
      </c>
      <c r="E118" s="34">
        <v>1.321666666666669</v>
      </c>
      <c r="F118" s="34">
        <v>3.2149999999999963</v>
      </c>
      <c r="G118" s="34">
        <v>1.4325000000000028</v>
      </c>
      <c r="H118" s="34">
        <v>15.129166666666665</v>
      </c>
      <c r="I118" s="35">
        <v>16.561666666666667</v>
      </c>
      <c r="J118" s="36">
        <v>1240.1666666666667</v>
      </c>
      <c r="K118" s="37">
        <v>10.598333333333333</v>
      </c>
      <c r="L118" s="37">
        <v>1.3316666666666688</v>
      </c>
      <c r="M118" s="37">
        <v>3.2566666666666659</v>
      </c>
      <c r="N118" s="37">
        <v>1.442499999999999</v>
      </c>
      <c r="O118" s="37">
        <v>15.186666666666667</v>
      </c>
      <c r="P118" s="38">
        <v>16.629166666666666</v>
      </c>
      <c r="Q118" s="39">
        <v>1167.4166666666667</v>
      </c>
      <c r="R118" s="40">
        <v>10.581666666666665</v>
      </c>
      <c r="S118" s="40">
        <v>1.321666666666669</v>
      </c>
      <c r="T118" s="40">
        <v>3.2500000000000018</v>
      </c>
      <c r="U118" s="40">
        <v>1.4408333333333303</v>
      </c>
      <c r="V118" s="40">
        <v>15.153333333333336</v>
      </c>
      <c r="W118" s="41">
        <v>16.594166666666666</v>
      </c>
      <c r="X118" s="2"/>
    </row>
    <row r="119" spans="1:24" x14ac:dyDescent="0.35">
      <c r="A119" s="75"/>
      <c r="B119" s="32">
        <v>6</v>
      </c>
      <c r="C119" s="33">
        <v>879.74999999999989</v>
      </c>
      <c r="D119" s="34">
        <v>10.360833333333334</v>
      </c>
      <c r="E119" s="34">
        <v>1.24583333333333</v>
      </c>
      <c r="F119" s="34">
        <v>2.5641666666666687</v>
      </c>
      <c r="G119" s="34">
        <v>1.1400000000000023</v>
      </c>
      <c r="H119" s="34">
        <v>14.170833333333333</v>
      </c>
      <c r="I119" s="35">
        <v>15.310833333333335</v>
      </c>
      <c r="J119" s="36">
        <v>1030.9166666666667</v>
      </c>
      <c r="K119" s="37">
        <v>10.36</v>
      </c>
      <c r="L119" s="37">
        <v>1.3008333333333315</v>
      </c>
      <c r="M119" s="37">
        <v>3.0766666666666715</v>
      </c>
      <c r="N119" s="37">
        <v>1.5174999999999965</v>
      </c>
      <c r="O119" s="37">
        <v>14.737500000000002</v>
      </c>
      <c r="P119" s="38">
        <v>16.254999999999999</v>
      </c>
      <c r="Q119" s="39">
        <v>806.83333333333337</v>
      </c>
      <c r="R119" s="40">
        <v>10.357499999999998</v>
      </c>
      <c r="S119" s="40">
        <v>1.283333333333335</v>
      </c>
      <c r="T119" s="40">
        <v>3.0566666666666702</v>
      </c>
      <c r="U119" s="40">
        <v>1.5133333333333301</v>
      </c>
      <c r="V119" s="40">
        <v>14.697500000000003</v>
      </c>
      <c r="W119" s="41">
        <v>16.210833333333333</v>
      </c>
      <c r="X119" s="2"/>
    </row>
    <row r="120" spans="1:24" x14ac:dyDescent="0.35">
      <c r="A120" s="75"/>
      <c r="B120" s="32">
        <v>7</v>
      </c>
      <c r="C120" s="33">
        <v>992.58333333333337</v>
      </c>
      <c r="D120" s="34">
        <v>10.372499999999999</v>
      </c>
      <c r="E120" s="34">
        <v>1.1566666666666645</v>
      </c>
      <c r="F120" s="34">
        <v>2.8058333333333376</v>
      </c>
      <c r="G120" s="34">
        <v>1.3308333333333362</v>
      </c>
      <c r="H120" s="34">
        <v>14.335000000000001</v>
      </c>
      <c r="I120" s="35">
        <v>15.665833333333337</v>
      </c>
      <c r="J120" s="36">
        <v>1029.8333333333333</v>
      </c>
      <c r="K120" s="37">
        <v>10.39</v>
      </c>
      <c r="L120" s="37">
        <v>1.1799999999999979</v>
      </c>
      <c r="M120" s="37">
        <v>2.9000000000000021</v>
      </c>
      <c r="N120" s="37">
        <v>1.360000000000003</v>
      </c>
      <c r="O120" s="37">
        <v>14.47</v>
      </c>
      <c r="P120" s="38">
        <v>15.830000000000004</v>
      </c>
      <c r="Q120" s="39">
        <v>888.91666666666663</v>
      </c>
      <c r="R120" s="40">
        <v>10.3825</v>
      </c>
      <c r="S120" s="40">
        <v>1.2008333333333336</v>
      </c>
      <c r="T120" s="40">
        <v>2.9625000000000004</v>
      </c>
      <c r="U120" s="40">
        <v>1.3708333333333353</v>
      </c>
      <c r="V120" s="40">
        <v>14.545833333333334</v>
      </c>
      <c r="W120" s="41">
        <v>15.91666666666667</v>
      </c>
      <c r="X120" s="2"/>
    </row>
    <row r="121" spans="1:24" x14ac:dyDescent="0.35">
      <c r="A121" s="75"/>
      <c r="B121" s="32">
        <v>8</v>
      </c>
      <c r="C121" s="33">
        <v>994.58333333333337</v>
      </c>
      <c r="D121" s="34">
        <v>10.510000000000002</v>
      </c>
      <c r="E121" s="34">
        <v>1.1025000000000009</v>
      </c>
      <c r="F121" s="34">
        <v>2.1683333333333259</v>
      </c>
      <c r="G121" s="34">
        <v>1.0275000000000016</v>
      </c>
      <c r="H121" s="34">
        <v>13.780833333333328</v>
      </c>
      <c r="I121" s="35">
        <v>14.80833333333333</v>
      </c>
      <c r="J121" s="36">
        <v>1014</v>
      </c>
      <c r="K121" s="37">
        <v>10.491666666666665</v>
      </c>
      <c r="L121" s="37">
        <v>1.0966666666666676</v>
      </c>
      <c r="M121" s="37">
        <v>2.1583333333333297</v>
      </c>
      <c r="N121" s="37">
        <v>1.0250000000000004</v>
      </c>
      <c r="O121" s="37">
        <v>13.746666666666663</v>
      </c>
      <c r="P121" s="38">
        <v>14.771666666666663</v>
      </c>
      <c r="Q121" s="39">
        <v>956.83333333333337</v>
      </c>
      <c r="R121" s="40">
        <v>10.473333333333334</v>
      </c>
      <c r="S121" s="40">
        <v>1.0891666666666655</v>
      </c>
      <c r="T121" s="40">
        <v>2.1583333333333332</v>
      </c>
      <c r="U121" s="40">
        <v>1.0216666666666647</v>
      </c>
      <c r="V121" s="40">
        <v>13.720833333333333</v>
      </c>
      <c r="W121" s="41">
        <v>14.742499999999998</v>
      </c>
      <c r="X121" s="2"/>
    </row>
    <row r="122" spans="1:24" x14ac:dyDescent="0.35">
      <c r="A122" s="75"/>
      <c r="B122" s="32" t="s">
        <v>1</v>
      </c>
      <c r="C122" s="42">
        <f>AVERAGE(C114:C121)</f>
        <v>1087.96875</v>
      </c>
      <c r="D122" s="43">
        <f t="shared" ref="D122" si="52">AVERAGE(D114:D121)</f>
        <v>10.492083333333333</v>
      </c>
      <c r="E122" s="43">
        <f t="shared" ref="E122" si="53">AVERAGE(E114:E121)</f>
        <v>1.1741666666666666</v>
      </c>
      <c r="F122" s="43">
        <f t="shared" ref="F122" si="54">AVERAGE(F114:F121)</f>
        <v>2.7079166666666672</v>
      </c>
      <c r="G122" s="43">
        <f t="shared" ref="G122" si="55">AVERAGE(G114:G121)</f>
        <v>1.3473958333333351</v>
      </c>
      <c r="H122" s="43">
        <v>14.374166666666667</v>
      </c>
      <c r="I122" s="44">
        <v>15.721562500000001</v>
      </c>
      <c r="J122" s="45">
        <v>1152.4375</v>
      </c>
      <c r="K122" s="46">
        <v>10.494062499999998</v>
      </c>
      <c r="L122" s="46">
        <v>1.1839583333333334</v>
      </c>
      <c r="M122" s="46">
        <v>2.6971875000000001</v>
      </c>
      <c r="N122" s="46">
        <v>1.256250000000001</v>
      </c>
      <c r="O122" s="46">
        <v>14.37520833333333</v>
      </c>
      <c r="P122" s="47">
        <v>15.631458333333333</v>
      </c>
      <c r="Q122" s="48">
        <v>1103.563446969697</v>
      </c>
      <c r="R122" s="49">
        <v>10.484999999999999</v>
      </c>
      <c r="S122" s="49">
        <v>1.1812499999999992</v>
      </c>
      <c r="T122" s="49">
        <v>2.6938541666666671</v>
      </c>
      <c r="U122" s="49">
        <v>1.2530208333333324</v>
      </c>
      <c r="V122" s="49">
        <v>14.360104166666666</v>
      </c>
      <c r="W122" s="50">
        <v>15.613125</v>
      </c>
    </row>
    <row r="123" spans="1:24" ht="15" thickBot="1" x14ac:dyDescent="0.4">
      <c r="A123" s="77"/>
      <c r="B123" s="71" t="s">
        <v>2</v>
      </c>
      <c r="C123" s="72">
        <f>_xlfn.STDEV.S(C114:C121)</f>
        <v>163.90869831686351</v>
      </c>
      <c r="D123" s="73">
        <f t="shared" ref="D123:G123" si="56">_xlfn.STDEV.S(D114:D121)</f>
        <v>9.0589997345443984E-2</v>
      </c>
      <c r="E123" s="73">
        <f t="shared" si="56"/>
        <v>8.0720957723958223E-2</v>
      </c>
      <c r="F123" s="73">
        <f t="shared" si="56"/>
        <v>0.49042862691245609</v>
      </c>
      <c r="G123" s="73">
        <f t="shared" si="56"/>
        <v>0.45226138966678792</v>
      </c>
      <c r="H123" s="73">
        <v>0.56592563592474421</v>
      </c>
      <c r="I123" s="74">
        <v>0.97209033048121718</v>
      </c>
      <c r="J123" s="55">
        <v>150.57793261192879</v>
      </c>
      <c r="K123" s="56">
        <v>8.5615694373261969E-2</v>
      </c>
      <c r="L123" s="56">
        <v>8.6956646286142275E-2</v>
      </c>
      <c r="M123" s="56">
        <v>0.38439551016385132</v>
      </c>
      <c r="N123" s="56">
        <v>0.18279303501718222</v>
      </c>
      <c r="O123" s="56">
        <v>0.46786130041773383</v>
      </c>
      <c r="P123" s="57">
        <v>0.63899548368873726</v>
      </c>
      <c r="Q123" s="58">
        <v>233.2039141471511</v>
      </c>
      <c r="R123" s="59">
        <v>8.3243999736098459E-2</v>
      </c>
      <c r="S123" s="59">
        <v>8.3185583305291438E-2</v>
      </c>
      <c r="T123" s="59">
        <v>0.38040077484670509</v>
      </c>
      <c r="U123" s="59">
        <v>0.18143603616220763</v>
      </c>
      <c r="V123" s="59">
        <v>0.45950681755223782</v>
      </c>
      <c r="W123" s="60">
        <v>0.62959513162182734</v>
      </c>
    </row>
    <row r="124" spans="1:24" x14ac:dyDescent="0.35">
      <c r="A124" s="76">
        <v>44840</v>
      </c>
      <c r="B124" s="61">
        <v>1</v>
      </c>
      <c r="C124" s="62">
        <v>1231.1666666666667</v>
      </c>
      <c r="D124" s="63">
        <v>5.6916666666666664</v>
      </c>
      <c r="E124" s="63">
        <v>3.9633333333333329</v>
      </c>
      <c r="F124" s="63">
        <v>26.564999999999991</v>
      </c>
      <c r="G124" s="63">
        <v>29.831960784313743</v>
      </c>
      <c r="H124" s="63">
        <v>36.219999999999992</v>
      </c>
      <c r="I124" s="64">
        <v>66.051960784313735</v>
      </c>
      <c r="J124" s="65">
        <v>983.16666666666663</v>
      </c>
      <c r="K124" s="66">
        <v>5.7600000000000007</v>
      </c>
      <c r="L124" s="66">
        <v>2.3266666666666653</v>
      </c>
      <c r="M124" s="66">
        <v>15.205000000000002</v>
      </c>
      <c r="N124" s="66">
        <v>24.955000000000002</v>
      </c>
      <c r="O124" s="66">
        <v>23.291666666666668</v>
      </c>
      <c r="P124" s="67">
        <v>48.24666666666667</v>
      </c>
      <c r="Q124" s="68">
        <v>1202.6666666666667</v>
      </c>
      <c r="R124" s="69">
        <v>5.7466666666666661</v>
      </c>
      <c r="S124" s="69">
        <v>2.0800000000000018</v>
      </c>
      <c r="T124" s="69">
        <v>12.434999999999999</v>
      </c>
      <c r="U124" s="69">
        <v>20.278333333333332</v>
      </c>
      <c r="V124" s="69">
        <v>20.261666666666667</v>
      </c>
      <c r="W124" s="70">
        <v>40.54</v>
      </c>
    </row>
    <row r="125" spans="1:24" x14ac:dyDescent="0.35">
      <c r="A125" s="75"/>
      <c r="B125" s="32">
        <v>2</v>
      </c>
      <c r="C125" s="33">
        <v>1022.1666666666666</v>
      </c>
      <c r="D125" s="34">
        <v>5.041666666666667</v>
      </c>
      <c r="E125" s="34">
        <v>1.5766666666666662</v>
      </c>
      <c r="F125" s="34">
        <v>11.059999999999999</v>
      </c>
      <c r="G125" s="34">
        <v>16.426666666666673</v>
      </c>
      <c r="H125" s="34">
        <v>17.678333333333331</v>
      </c>
      <c r="I125" s="35">
        <v>34.105000000000004</v>
      </c>
      <c r="J125" s="36">
        <v>958.16666666666663</v>
      </c>
      <c r="K125" s="37">
        <v>5.0483333333333329</v>
      </c>
      <c r="L125" s="37">
        <v>1.2133333333333338</v>
      </c>
      <c r="M125" s="37">
        <v>8.5616666666666692</v>
      </c>
      <c r="N125" s="37">
        <v>14.31833333333333</v>
      </c>
      <c r="O125" s="37">
        <v>14.823333333333336</v>
      </c>
      <c r="P125" s="38">
        <v>29.141666666666666</v>
      </c>
      <c r="Q125" s="39">
        <v>1062.1666666666667</v>
      </c>
      <c r="R125" s="40">
        <v>5.1416666666666666</v>
      </c>
      <c r="S125" s="40">
        <v>1.2083333333333339</v>
      </c>
      <c r="T125" s="40">
        <v>7.9849999999999985</v>
      </c>
      <c r="U125" s="40">
        <v>11.078333333333333</v>
      </c>
      <c r="V125" s="40">
        <v>14.334999999999999</v>
      </c>
      <c r="W125" s="41">
        <v>25.413333333333334</v>
      </c>
    </row>
    <row r="126" spans="1:24" x14ac:dyDescent="0.35">
      <c r="A126" s="75"/>
      <c r="B126" s="32">
        <v>3</v>
      </c>
      <c r="C126" s="33">
        <v>1257</v>
      </c>
      <c r="D126" s="34">
        <v>5.961666666666666</v>
      </c>
      <c r="E126" s="34">
        <v>4.5533333333333328</v>
      </c>
      <c r="F126" s="34">
        <v>27.196666666666665</v>
      </c>
      <c r="G126" s="34">
        <v>17.178333333333342</v>
      </c>
      <c r="H126" s="34">
        <v>37.711666666666666</v>
      </c>
      <c r="I126" s="35">
        <v>54.890000000000008</v>
      </c>
      <c r="J126" s="36">
        <v>1114.6666666666667</v>
      </c>
      <c r="K126" s="37">
        <v>6.081666666666667</v>
      </c>
      <c r="L126" s="37">
        <v>4.5449999999999999</v>
      </c>
      <c r="M126" s="37">
        <v>14.733333333333333</v>
      </c>
      <c r="N126" s="37">
        <v>12.336666666666666</v>
      </c>
      <c r="O126" s="37">
        <v>25.36</v>
      </c>
      <c r="P126" s="38">
        <v>37.696666666666665</v>
      </c>
      <c r="Q126" s="39">
        <v>1155.0833333333333</v>
      </c>
      <c r="R126" s="40">
        <v>6.1583333333333341</v>
      </c>
      <c r="S126" s="40">
        <v>4.4633333333333338</v>
      </c>
      <c r="T126" s="40">
        <v>17.318333333333332</v>
      </c>
      <c r="U126" s="40">
        <v>26.898333333333344</v>
      </c>
      <c r="V126" s="40">
        <v>27.939999999999998</v>
      </c>
      <c r="W126" s="41">
        <v>54.838333333333338</v>
      </c>
    </row>
    <row r="127" spans="1:24" x14ac:dyDescent="0.35">
      <c r="A127" s="75"/>
      <c r="B127" s="32">
        <v>4</v>
      </c>
      <c r="C127" s="33">
        <v>1055.25</v>
      </c>
      <c r="D127" s="34">
        <v>6.375</v>
      </c>
      <c r="E127" s="34">
        <v>6.2633333333333336</v>
      </c>
      <c r="F127" s="34">
        <v>16.828333333333333</v>
      </c>
      <c r="G127" s="34">
        <v>23.62833333333333</v>
      </c>
      <c r="H127" s="34">
        <v>29.466666666666669</v>
      </c>
      <c r="I127" s="35">
        <v>53.094999999999999</v>
      </c>
      <c r="J127" s="36">
        <v>1130</v>
      </c>
      <c r="K127" s="37">
        <v>6.2933333333333339</v>
      </c>
      <c r="L127" s="37">
        <v>5.1350000000000007</v>
      </c>
      <c r="M127" s="37">
        <v>15.016111111111108</v>
      </c>
      <c r="N127" s="37">
        <v>20.085555555555551</v>
      </c>
      <c r="O127" s="37">
        <v>26.444444444444443</v>
      </c>
      <c r="P127" s="38">
        <v>46.529999999999994</v>
      </c>
      <c r="Q127" s="39">
        <v>1021.6666666666666</v>
      </c>
      <c r="R127" s="40">
        <v>6.2599999999999989</v>
      </c>
      <c r="S127" s="40">
        <v>4.448333333333335</v>
      </c>
      <c r="T127" s="40">
        <v>20.516666666666673</v>
      </c>
      <c r="U127" s="40">
        <v>25.509999999999987</v>
      </c>
      <c r="V127" s="40">
        <v>31.225000000000009</v>
      </c>
      <c r="W127" s="41">
        <v>56.734999999999999</v>
      </c>
    </row>
    <row r="128" spans="1:24" x14ac:dyDescent="0.35">
      <c r="A128" s="75"/>
      <c r="B128" s="32">
        <v>5</v>
      </c>
      <c r="C128" s="33">
        <v>1189.8333333333333</v>
      </c>
      <c r="D128" s="34">
        <v>6.0399999999999991</v>
      </c>
      <c r="E128" s="34">
        <v>5.1466666666666665</v>
      </c>
      <c r="F128" s="34">
        <v>15.800000000000002</v>
      </c>
      <c r="G128" s="34">
        <v>28.458333333333325</v>
      </c>
      <c r="H128" s="34">
        <v>26.986666666666668</v>
      </c>
      <c r="I128" s="35">
        <v>55.444999999999993</v>
      </c>
      <c r="J128" s="36">
        <v>932.83333333333337</v>
      </c>
      <c r="K128" s="37">
        <v>6.0133333333333319</v>
      </c>
      <c r="L128" s="37">
        <v>4.7850000000000001</v>
      </c>
      <c r="M128" s="37">
        <v>18.619074074074067</v>
      </c>
      <c r="N128" s="37">
        <v>23.349259259259259</v>
      </c>
      <c r="O128" s="37">
        <v>29.417407407407399</v>
      </c>
      <c r="P128" s="38">
        <v>52.766666666666659</v>
      </c>
      <c r="Q128" s="39">
        <v>1016.5833333333335</v>
      </c>
      <c r="R128" s="40">
        <v>5.9883333333333333</v>
      </c>
      <c r="S128" s="40">
        <v>4.5233333333333352</v>
      </c>
      <c r="T128" s="40">
        <v>10.599999999999998</v>
      </c>
      <c r="U128" s="40">
        <v>28.77</v>
      </c>
      <c r="V128" s="40">
        <v>21.111666666666665</v>
      </c>
      <c r="W128" s="41">
        <v>49.881666666666661</v>
      </c>
    </row>
    <row r="129" spans="1:23" x14ac:dyDescent="0.35">
      <c r="A129" s="75"/>
      <c r="B129" s="32">
        <v>6</v>
      </c>
      <c r="C129" s="33">
        <v>1140.0833333333333</v>
      </c>
      <c r="D129" s="34">
        <v>5.62</v>
      </c>
      <c r="E129" s="34">
        <v>2.5450000000000008</v>
      </c>
      <c r="F129" s="34">
        <v>12.521666666666667</v>
      </c>
      <c r="G129" s="34">
        <v>20.133333333333333</v>
      </c>
      <c r="H129" s="34">
        <v>20.686666666666667</v>
      </c>
      <c r="I129" s="35">
        <v>40.82</v>
      </c>
      <c r="J129" s="36">
        <v>1046</v>
      </c>
      <c r="K129" s="37">
        <v>5.7</v>
      </c>
      <c r="L129" s="37">
        <v>2.4733333333333336</v>
      </c>
      <c r="M129" s="37">
        <v>12.223333333333331</v>
      </c>
      <c r="N129" s="37">
        <v>20.045000000000005</v>
      </c>
      <c r="O129" s="37">
        <v>20.396666666666665</v>
      </c>
      <c r="P129" s="38">
        <v>40.44166666666667</v>
      </c>
      <c r="Q129" s="39">
        <v>1087</v>
      </c>
      <c r="R129" s="40">
        <v>5.7583333333333329</v>
      </c>
      <c r="S129" s="40">
        <v>2.4800000000000004</v>
      </c>
      <c r="T129" s="40">
        <v>12.393333333333331</v>
      </c>
      <c r="U129" s="40">
        <v>20.134999999999994</v>
      </c>
      <c r="V129" s="40">
        <v>20.631666666666664</v>
      </c>
      <c r="W129" s="41">
        <v>40.766666666666659</v>
      </c>
    </row>
    <row r="130" spans="1:23" x14ac:dyDescent="0.35">
      <c r="A130" s="75"/>
      <c r="B130" s="32">
        <v>7</v>
      </c>
      <c r="C130" s="33">
        <v>1001.5</v>
      </c>
      <c r="D130" s="34">
        <v>5.6566666666666663</v>
      </c>
      <c r="E130" s="34">
        <v>2.6383333333333336</v>
      </c>
      <c r="F130" s="34">
        <v>10.418333333333335</v>
      </c>
      <c r="G130" s="34">
        <v>9.726666666666663</v>
      </c>
      <c r="H130" s="34">
        <v>18.713333333333335</v>
      </c>
      <c r="I130" s="35">
        <v>28.439999999999998</v>
      </c>
      <c r="J130" s="36">
        <v>1120.6666666666667</v>
      </c>
      <c r="K130" s="37">
        <v>5.6683333333333339</v>
      </c>
      <c r="L130" s="37">
        <v>2.6383333333333328</v>
      </c>
      <c r="M130" s="37">
        <v>10.491666666666665</v>
      </c>
      <c r="N130" s="37">
        <v>9.7716666666666647</v>
      </c>
      <c r="O130" s="37">
        <v>18.798333333333332</v>
      </c>
      <c r="P130" s="38">
        <v>28.569999999999997</v>
      </c>
      <c r="Q130" s="39">
        <v>1022.75</v>
      </c>
      <c r="R130" s="40">
        <v>5.6550000000000002</v>
      </c>
      <c r="S130" s="40">
        <v>2.6399999999999997</v>
      </c>
      <c r="T130" s="40">
        <v>10.446666666666662</v>
      </c>
      <c r="U130" s="40">
        <v>9.7583333333333364</v>
      </c>
      <c r="V130" s="40">
        <v>18.74166666666666</v>
      </c>
      <c r="W130" s="41">
        <v>28.499999999999996</v>
      </c>
    </row>
    <row r="131" spans="1:23" x14ac:dyDescent="0.35">
      <c r="A131" s="75"/>
      <c r="B131" s="32">
        <v>8</v>
      </c>
      <c r="C131" s="33">
        <v>1000.0833333333333</v>
      </c>
      <c r="D131" s="34">
        <v>5.21</v>
      </c>
      <c r="E131" s="34">
        <v>1.9233333333333338</v>
      </c>
      <c r="F131" s="34">
        <v>10.515000000000001</v>
      </c>
      <c r="G131" s="34">
        <v>14.326666666666661</v>
      </c>
      <c r="H131" s="34">
        <v>17.648333333333333</v>
      </c>
      <c r="I131" s="35">
        <v>31.974999999999994</v>
      </c>
      <c r="J131" s="36">
        <v>909.83333333333337</v>
      </c>
      <c r="K131" s="37">
        <v>5.1716666666666669</v>
      </c>
      <c r="L131" s="37">
        <v>1.9149999999999991</v>
      </c>
      <c r="M131" s="37">
        <v>10.55</v>
      </c>
      <c r="N131" s="37">
        <v>14.331666666666667</v>
      </c>
      <c r="O131" s="37">
        <v>17.636666666666667</v>
      </c>
      <c r="P131" s="38">
        <v>31.968333333333334</v>
      </c>
      <c r="Q131" s="39">
        <v>950.58333333333337</v>
      </c>
      <c r="R131" s="40">
        <v>5.1766666666666667</v>
      </c>
      <c r="S131" s="40">
        <v>1.8450000000000006</v>
      </c>
      <c r="T131" s="40">
        <v>10.331666666666667</v>
      </c>
      <c r="U131" s="40">
        <v>14.285</v>
      </c>
      <c r="V131" s="40">
        <v>17.353333333333335</v>
      </c>
      <c r="W131" s="41">
        <v>31.638333333333335</v>
      </c>
    </row>
    <row r="132" spans="1:23" x14ac:dyDescent="0.35">
      <c r="A132" s="75"/>
      <c r="B132" s="32" t="s">
        <v>1</v>
      </c>
      <c r="C132" s="42">
        <f>AVERAGE(C124:C131)</f>
        <v>1112.1354166666667</v>
      </c>
      <c r="D132" s="43">
        <f t="shared" ref="D132" si="57">AVERAGE(D124:D131)</f>
        <v>5.699583333333333</v>
      </c>
      <c r="E132" s="43">
        <f t="shared" ref="E132" si="58">AVERAGE(E124:E131)</f>
        <v>3.5762499999999999</v>
      </c>
      <c r="F132" s="43">
        <f t="shared" ref="F132" si="59">AVERAGE(F124:F131)</f>
        <v>16.363124999999997</v>
      </c>
      <c r="G132" s="43">
        <f t="shared" ref="G132" si="60">AVERAGE(G124:G131)</f>
        <v>19.963786764705883</v>
      </c>
      <c r="H132" s="43">
        <v>25.638958333333335</v>
      </c>
      <c r="I132" s="44">
        <v>45.602745098039222</v>
      </c>
      <c r="J132" s="45">
        <v>1024.4166666666667</v>
      </c>
      <c r="K132" s="46">
        <v>5.717083333333334</v>
      </c>
      <c r="L132" s="46">
        <v>3.1289583333333328</v>
      </c>
      <c r="M132" s="46">
        <v>13.175023148148146</v>
      </c>
      <c r="N132" s="46">
        <v>17.399143518518517</v>
      </c>
      <c r="O132" s="46">
        <v>22.021064814814814</v>
      </c>
      <c r="P132" s="47">
        <v>39.420208333333335</v>
      </c>
      <c r="Q132" s="48">
        <v>1064.8125000000002</v>
      </c>
      <c r="R132" s="49">
        <v>5.7356249999999998</v>
      </c>
      <c r="S132" s="49">
        <v>2.9610416666666675</v>
      </c>
      <c r="T132" s="49">
        <v>12.753333333333332</v>
      </c>
      <c r="U132" s="49">
        <v>19.589166666666664</v>
      </c>
      <c r="V132" s="49">
        <v>21.45</v>
      </c>
      <c r="W132" s="50">
        <v>41.039166666666667</v>
      </c>
    </row>
    <row r="133" spans="1:23" ht="15" thickBot="1" x14ac:dyDescent="0.4">
      <c r="A133" s="77"/>
      <c r="B133" s="71" t="s">
        <v>2</v>
      </c>
      <c r="C133" s="72">
        <f>_xlfn.STDEV.S(C124:C131)</f>
        <v>105.62631550321974</v>
      </c>
      <c r="D133" s="73">
        <f t="shared" ref="D133:G133" si="61">_xlfn.STDEV.S(D124:D131)</f>
        <v>0.43450185854535178</v>
      </c>
      <c r="E133" s="73">
        <f t="shared" si="61"/>
        <v>1.6675380460189304</v>
      </c>
      <c r="F133" s="73">
        <f t="shared" si="61"/>
        <v>6.9116718877367269</v>
      </c>
      <c r="G133" s="73">
        <f t="shared" si="61"/>
        <v>6.9676963582778697</v>
      </c>
      <c r="H133" s="73">
        <v>8.2278925505509939</v>
      </c>
      <c r="I133" s="74">
        <v>13.589783135232741</v>
      </c>
      <c r="J133" s="55">
        <v>89.944647881570404</v>
      </c>
      <c r="K133" s="56">
        <v>0.43127142228826121</v>
      </c>
      <c r="L133" s="56">
        <v>1.4750009248046612</v>
      </c>
      <c r="M133" s="56">
        <v>3.2919024479475185</v>
      </c>
      <c r="N133" s="56">
        <v>5.4696577496109144</v>
      </c>
      <c r="O133" s="56">
        <v>4.9438279194228159</v>
      </c>
      <c r="P133" s="57">
        <v>9.1768599359328622</v>
      </c>
      <c r="Q133" s="58">
        <v>81.641246651198941</v>
      </c>
      <c r="R133" s="59">
        <v>0.41228836562359039</v>
      </c>
      <c r="S133" s="59">
        <v>1.3276139049270157</v>
      </c>
      <c r="T133" s="59">
        <v>4.1386425195662797</v>
      </c>
      <c r="U133" s="59">
        <v>7.2777009931730392</v>
      </c>
      <c r="V133" s="59">
        <v>5.5369921208208215</v>
      </c>
      <c r="W133" s="60">
        <v>11.982501825578838</v>
      </c>
    </row>
    <row r="134" spans="1:23" ht="15" thickBot="1" x14ac:dyDescent="0.4">
      <c r="A134" s="95" t="s">
        <v>16</v>
      </c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7"/>
    </row>
  </sheetData>
  <mergeCells count="19">
    <mergeCell ref="A64:A73"/>
    <mergeCell ref="A74:A83"/>
    <mergeCell ref="C1:I1"/>
    <mergeCell ref="A134:W134"/>
    <mergeCell ref="A14:A23"/>
    <mergeCell ref="A24:A33"/>
    <mergeCell ref="A34:A43"/>
    <mergeCell ref="A44:A53"/>
    <mergeCell ref="A54:A63"/>
    <mergeCell ref="Q1:W1"/>
    <mergeCell ref="J1:P1"/>
    <mergeCell ref="B1:B3"/>
    <mergeCell ref="A1:A3"/>
    <mergeCell ref="A4:A13"/>
    <mergeCell ref="A84:A93"/>
    <mergeCell ref="A94:A103"/>
    <mergeCell ref="A104:A113"/>
    <mergeCell ref="A114:A123"/>
    <mergeCell ref="A124:A133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Supplement2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Kucbel Marek</dc:creator>
  <cp:lastModifiedBy>Kucbel Marek</cp:lastModifiedBy>
  <dcterms:created xsi:type="dcterms:W3CDTF">2024-01-15T08:51:49Z</dcterms:created>
  <dcterms:modified xsi:type="dcterms:W3CDTF">2024-01-17T09:33:16Z</dcterms:modified>
</cp:coreProperties>
</file>