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79533\TYÖT\Laura\GeroScience\Revisio\"/>
    </mc:Choice>
  </mc:AlternateContent>
  <xr:revisionPtr revIDLastSave="0" documentId="13_ncr:1_{487E9EF9-6909-49B0-A142-4ED4B2539603}" xr6:coauthVersionLast="47" xr6:coauthVersionMax="47" xr10:uidLastSave="{00000000-0000-0000-0000-000000000000}"/>
  <bookViews>
    <workbookView xWindow="7920" yWindow="2865" windowWidth="25455" windowHeight="18150" firstSheet="5" activeTab="5" xr2:uid="{18231EF3-9D4B-4C75-8122-300D8381A636}"/>
  </bookViews>
  <sheets>
    <sheet name="Supplementary Table S1" sheetId="12" r:id="rId1"/>
    <sheet name="Supplementary Table S2" sheetId="2" r:id="rId2"/>
    <sheet name="Supplementary Table S3" sheetId="4" r:id="rId3"/>
    <sheet name="Supplementary Table S4" sheetId="5" r:id="rId4"/>
    <sheet name="Supplementary Table S5" sheetId="3" r:id="rId5"/>
    <sheet name="Supplementary Table S6" sheetId="13" r:id="rId6"/>
    <sheet name="Supplementary Table S7" sheetId="14" r:id="rId7"/>
    <sheet name="Supplementary Table S8" sheetId="9" r:id="rId8"/>
    <sheet name="Supplementary Table S9" sheetId="10" r:id="rId9"/>
    <sheet name="Supplementary Table S1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8" i="13" l="1"/>
  <c r="M77" i="13"/>
  <c r="K78" i="13"/>
  <c r="K77" i="13"/>
  <c r="I78" i="13"/>
  <c r="I77" i="13"/>
  <c r="G78" i="13"/>
  <c r="G77" i="13"/>
  <c r="E78" i="13"/>
  <c r="E77" i="13"/>
  <c r="C78" i="13"/>
  <c r="C77" i="13"/>
  <c r="M29" i="13"/>
  <c r="M30" i="13"/>
  <c r="K29" i="13"/>
  <c r="K30" i="13"/>
  <c r="I30" i="13"/>
  <c r="I29" i="13"/>
  <c r="G30" i="13"/>
  <c r="G29" i="13"/>
  <c r="E30" i="13"/>
  <c r="E29" i="13"/>
  <c r="C30" i="13"/>
  <c r="C29" i="13"/>
  <c r="M12" i="13"/>
  <c r="M11" i="13"/>
  <c r="K12" i="13"/>
  <c r="K11" i="13"/>
  <c r="I12" i="13"/>
  <c r="I11" i="13"/>
  <c r="G12" i="13"/>
  <c r="G11" i="13"/>
  <c r="E12" i="13"/>
  <c r="E11" i="13"/>
  <c r="C11" i="13"/>
  <c r="C12" i="13"/>
  <c r="D14" i="14"/>
</calcChain>
</file>

<file path=xl/sharedStrings.xml><?xml version="1.0" encoding="utf-8"?>
<sst xmlns="http://schemas.openxmlformats.org/spreadsheetml/2006/main" count="1821" uniqueCount="477">
  <si>
    <t>GSE131989</t>
  </si>
  <si>
    <t>GSE166844</t>
  </si>
  <si>
    <t>GSE35069</t>
  </si>
  <si>
    <t>Data set</t>
  </si>
  <si>
    <t xml:space="preserve"> Whole blood</t>
  </si>
  <si>
    <t xml:space="preserve"> Granulocytes</t>
  </si>
  <si>
    <t xml:space="preserve"> Neutrophils</t>
  </si>
  <si>
    <t xml:space="preserve"> Eosinophils</t>
  </si>
  <si>
    <t xml:space="preserve"> PBMC</t>
  </si>
  <si>
    <t xml:space="preserve"> CD14+ monocytes</t>
  </si>
  <si>
    <t xml:space="preserve"> CD19+ B cells</t>
  </si>
  <si>
    <t xml:space="preserve"> CD56+ NK cells</t>
  </si>
  <si>
    <t xml:space="preserve"> CD8+ T cells</t>
  </si>
  <si>
    <t xml:space="preserve"> CD4+ T cells</t>
  </si>
  <si>
    <t xml:space="preserve"> Naive CD4+ T cells</t>
  </si>
  <si>
    <t xml:space="preserve"> Memory CD4+ T cells</t>
  </si>
  <si>
    <t>Number of individuals</t>
  </si>
  <si>
    <t>Sample type</t>
  </si>
  <si>
    <t>CD8</t>
  </si>
  <si>
    <t>CD14</t>
  </si>
  <si>
    <t>CD19</t>
  </si>
  <si>
    <t>CD56</t>
  </si>
  <si>
    <t>eosinophiles</t>
  </si>
  <si>
    <t>granulocytes</t>
  </si>
  <si>
    <t>neutrophiles</t>
  </si>
  <si>
    <t>PBMC</t>
  </si>
  <si>
    <t>whole blood</t>
  </si>
  <si>
    <t>CD4</t>
  </si>
  <si>
    <t>0.631</t>
  </si>
  <si>
    <t>0.749</t>
  </si>
  <si>
    <t>0.200</t>
  </si>
  <si>
    <t>0.078</t>
  </si>
  <si>
    <t>0.522</t>
  </si>
  <si>
    <t>0.016</t>
  </si>
  <si>
    <t>0.262</t>
  </si>
  <si>
    <t>0.150</t>
  </si>
  <si>
    <t>0.037</t>
  </si>
  <si>
    <t>0.109</t>
  </si>
  <si>
    <t>0.423</t>
  </si>
  <si>
    <t>0.337</t>
  </si>
  <si>
    <t>0.873</t>
  </si>
  <si>
    <t>1.000</t>
  </si>
  <si>
    <t>0.025</t>
  </si>
  <si>
    <t>0.055</t>
  </si>
  <si>
    <t>0.004</t>
  </si>
  <si>
    <t>0.010</t>
  </si>
  <si>
    <t>0.006</t>
  </si>
  <si>
    <t>0.002</t>
  </si>
  <si>
    <t>ELOVL2 (2-tailed p)</t>
  </si>
  <si>
    <t>DNAmAgeHorvath</t>
  </si>
  <si>
    <t xml:space="preserve">PC_DNAmAgeHorvath </t>
  </si>
  <si>
    <t>DNAmAgeHannum</t>
  </si>
  <si>
    <t>PC_DNAmAgeHannum</t>
  </si>
  <si>
    <t>PhenoAge</t>
  </si>
  <si>
    <t xml:space="preserve">DunedinPACE </t>
  </si>
  <si>
    <t>PC_PhenoAge</t>
  </si>
  <si>
    <t>DNAmTL</t>
  </si>
  <si>
    <t>PC_DNAmTL</t>
  </si>
  <si>
    <t>CD4mem</t>
  </si>
  <si>
    <t>CD4nv</t>
  </si>
  <si>
    <t>0.086</t>
  </si>
  <si>
    <t>0.000116</t>
  </si>
  <si>
    <t>0.000084</t>
  </si>
  <si>
    <t>0.114</t>
  </si>
  <si>
    <t>1.3253E-9</t>
  </si>
  <si>
    <t>0.046</t>
  </si>
  <si>
    <t>0.592</t>
  </si>
  <si>
    <t>0.000194</t>
  </si>
  <si>
    <t>0.007</t>
  </si>
  <si>
    <t>8.4728E-9</t>
  </si>
  <si>
    <t>0.924</t>
  </si>
  <si>
    <t>0.935</t>
  </si>
  <si>
    <t>3.0505E-8</t>
  </si>
  <si>
    <t>0.009</t>
  </si>
  <si>
    <t>2.1805E-7</t>
  </si>
  <si>
    <t>1.3747E-16</t>
  </si>
  <si>
    <t>0.672</t>
  </si>
  <si>
    <t>5.3171E-9</t>
  </si>
  <si>
    <t>0.000533</t>
  </si>
  <si>
    <t>9.5553E-16</t>
  </si>
  <si>
    <t>1.3741E-11</t>
  </si>
  <si>
    <t>0.000000000038071</t>
  </si>
  <si>
    <t>3.4445E-8</t>
  </si>
  <si>
    <t>9.9848E-7</t>
  </si>
  <si>
    <t>5.0371E-16</t>
  </si>
  <si>
    <t>9.2671E-12</t>
  </si>
  <si>
    <t>0.00000019445</t>
  </si>
  <si>
    <t>3.4469E-17</t>
  </si>
  <si>
    <t>0.079</t>
  </si>
  <si>
    <t>4.2938E-9</t>
  </si>
  <si>
    <t>0.000146</t>
  </si>
  <si>
    <t>5.0951E-9</t>
  </si>
  <si>
    <t>5.1019E-12</t>
  </si>
  <si>
    <t>1.0984E-13</t>
  </si>
  <si>
    <t>9.7365E-12</t>
  </si>
  <si>
    <t>1.4659E-17</t>
  </si>
  <si>
    <t>3.2437E-17</t>
  </si>
  <si>
    <t>2.5427E-17</t>
  </si>
  <si>
    <t>0.000013</t>
  </si>
  <si>
    <t>0.158</t>
  </si>
  <si>
    <t>0.416</t>
  </si>
  <si>
    <t>1.5588E-17</t>
  </si>
  <si>
    <t>8.1256E-10</t>
  </si>
  <si>
    <t>0.049</t>
  </si>
  <si>
    <t>0.480</t>
  </si>
  <si>
    <t>3.59E-12</t>
  </si>
  <si>
    <t>5.6615E-16</t>
  </si>
  <si>
    <t>1.7621E-17</t>
  </si>
  <si>
    <t>1.651E-8</t>
  </si>
  <si>
    <t>0.272</t>
  </si>
  <si>
    <t>4.0473E-8</t>
  </si>
  <si>
    <t>1.3852E-9</t>
  </si>
  <si>
    <t>0.195</t>
  </si>
  <si>
    <t xml:space="preserve">DNAmAgeHannum </t>
  </si>
  <si>
    <t xml:space="preserve">ELOVL2 </t>
  </si>
  <si>
    <t>Granulocyte</t>
  </si>
  <si>
    <t>Monocyte</t>
  </si>
  <si>
    <t>Whole blood</t>
  </si>
  <si>
    <t>Bcell</t>
  </si>
  <si>
    <t>0.000010</t>
  </si>
  <si>
    <t>0.022</t>
  </si>
  <si>
    <t>2.4492E-9</t>
  </si>
  <si>
    <t>0.000001</t>
  </si>
  <si>
    <t>0.000103</t>
  </si>
  <si>
    <t>1.0055E-7</t>
  </si>
  <si>
    <t>2.8097E-10</t>
  </si>
  <si>
    <t>1.4816E-10</t>
  </si>
  <si>
    <t>6.9962E-8</t>
  </si>
  <si>
    <t>0.001</t>
  </si>
  <si>
    <t>0.294</t>
  </si>
  <si>
    <t>0.003</t>
  </si>
  <si>
    <t>0.000513</t>
  </si>
  <si>
    <t>1.3305E-10</t>
  </si>
  <si>
    <t>1.6495E-10</t>
  </si>
  <si>
    <t>0.000003</t>
  </si>
  <si>
    <t>0.028</t>
  </si>
  <si>
    <t>0.844</t>
  </si>
  <si>
    <t>0.000879</t>
  </si>
  <si>
    <t>0.000042</t>
  </si>
  <si>
    <t>8.3918E-8</t>
  </si>
  <si>
    <t>0.201</t>
  </si>
  <si>
    <t>0.432</t>
  </si>
  <si>
    <t>1.636E-9</t>
  </si>
  <si>
    <t>0.857</t>
  </si>
  <si>
    <t>0.385</t>
  </si>
  <si>
    <t>0.190</t>
  </si>
  <si>
    <t>0.000002</t>
  </si>
  <si>
    <t>3.3057E-9</t>
  </si>
  <si>
    <t>0.053</t>
  </si>
  <si>
    <t>6.3855E-8</t>
  </si>
  <si>
    <t>3.7759E-7</t>
  </si>
  <si>
    <t>2.7074E-9</t>
  </si>
  <si>
    <t>1.4392E-7</t>
  </si>
  <si>
    <t>1.5725E-8</t>
  </si>
  <si>
    <t>2.7739E-8</t>
  </si>
  <si>
    <t>0.014</t>
  </si>
  <si>
    <t>5.4207E-9</t>
  </si>
  <si>
    <t>4.4512E-9</t>
  </si>
  <si>
    <t>7.2081E-10</t>
  </si>
  <si>
    <t>2.5271E-10</t>
  </si>
  <si>
    <t>2.2151E-9</t>
  </si>
  <si>
    <t>0.015</t>
  </si>
  <si>
    <t>1.1003E-7</t>
  </si>
  <si>
    <t>0.032</t>
  </si>
  <si>
    <t>1.5731E-7</t>
  </si>
  <si>
    <t>1.2987E-8</t>
  </si>
  <si>
    <t>0.027</t>
  </si>
  <si>
    <t>0.000004</t>
  </si>
  <si>
    <t>3.4704E-10</t>
  </si>
  <si>
    <t>1.8103E-9</t>
  </si>
  <si>
    <t>0.023</t>
  </si>
  <si>
    <t>0.756</t>
  </si>
  <si>
    <t>8.1209E-7</t>
  </si>
  <si>
    <t>0.000027</t>
  </si>
  <si>
    <t>3.6513E-9</t>
  </si>
  <si>
    <t>0.000096</t>
  </si>
  <si>
    <t>0.174</t>
  </si>
  <si>
    <t>6.4985E-10</t>
  </si>
  <si>
    <t>1.8781E-7</t>
  </si>
  <si>
    <t>1.0715E-8</t>
  </si>
  <si>
    <t>0.000653</t>
  </si>
  <si>
    <t>0.000275</t>
  </si>
  <si>
    <t>3.6713E-8</t>
  </si>
  <si>
    <t>0.000090</t>
  </si>
  <si>
    <t>2.0427E-10</t>
  </si>
  <si>
    <t>0.008</t>
  </si>
  <si>
    <t>0.000805</t>
  </si>
  <si>
    <t>9.8211E-10</t>
  </si>
  <si>
    <t>2.2982E-8</t>
  </si>
  <si>
    <t>0.245</t>
  </si>
  <si>
    <t xml:space="preserve">DNAmAgeHorvath </t>
  </si>
  <si>
    <t>PC_DNAmAgeHorvath</t>
  </si>
  <si>
    <t>DunedinPACE</t>
  </si>
  <si>
    <t>ELOVL2</t>
  </si>
  <si>
    <t>Eosinophils</t>
  </si>
  <si>
    <t>Neutrophils</t>
  </si>
  <si>
    <t>PBMCs</t>
  </si>
  <si>
    <t>Cell population</t>
  </si>
  <si>
    <t>Horvath</t>
  </si>
  <si>
    <t>Hannum</t>
  </si>
  <si>
    <t>DNAmPhenoAge</t>
  </si>
  <si>
    <t>TL</t>
  </si>
  <si>
    <t>CD19+ B cells</t>
  </si>
  <si>
    <t>--</t>
  </si>
  <si>
    <t>0,940**</t>
  </si>
  <si>
    <t>0,874**</t>
  </si>
  <si>
    <t>0,929**</t>
  </si>
  <si>
    <t>-0,558**</t>
  </si>
  <si>
    <t>-0,728**</t>
  </si>
  <si>
    <t>-0,749**</t>
  </si>
  <si>
    <t>0,755**</t>
  </si>
  <si>
    <t>0,868**</t>
  </si>
  <si>
    <t>0,842**</t>
  </si>
  <si>
    <t>-0,826**</t>
  </si>
  <si>
    <t>0,882**</t>
  </si>
  <si>
    <t>0,966**</t>
  </si>
  <si>
    <t>0,917**</t>
  </si>
  <si>
    <t>-0,725**</t>
  </si>
  <si>
    <t>0,875**</t>
  </si>
  <si>
    <t>CD14+ monocytes</t>
  </si>
  <si>
    <t>0,962**</t>
  </si>
  <si>
    <t>0,885**</t>
  </si>
  <si>
    <t>0,898**</t>
  </si>
  <si>
    <t>-0,856**</t>
  </si>
  <si>
    <t>-0,891**</t>
  </si>
  <si>
    <t>-0,836**</t>
  </si>
  <si>
    <t>0,925**</t>
  </si>
  <si>
    <t>0,860**</t>
  </si>
  <si>
    <t>0,282*</t>
  </si>
  <si>
    <t>-0,297*</t>
  </si>
  <si>
    <t>0,298*</t>
  </si>
  <si>
    <t>0,935**</t>
  </si>
  <si>
    <t>0,965**</t>
  </si>
  <si>
    <t>0,924**</t>
  </si>
  <si>
    <t>-0,842**</t>
  </si>
  <si>
    <t>0,287*</t>
  </si>
  <si>
    <t>Naive CD4+ T cells</t>
  </si>
  <si>
    <t>0,939**</t>
  </si>
  <si>
    <t>0,914**</t>
  </si>
  <si>
    <t>-0,873**</t>
  </si>
  <si>
    <t>-0,921**</t>
  </si>
  <si>
    <t>-0,904**</t>
  </si>
  <si>
    <t>0,910**</t>
  </si>
  <si>
    <t>0,897**</t>
  </si>
  <si>
    <t>0,829**</t>
  </si>
  <si>
    <t>-0,800**</t>
  </si>
  <si>
    <t>0,630**</t>
  </si>
  <si>
    <t>0,695**</t>
  </si>
  <si>
    <t>0,656**</t>
  </si>
  <si>
    <t>-0,710**</t>
  </si>
  <si>
    <t>0,558**</t>
  </si>
  <si>
    <t>0,954**</t>
  </si>
  <si>
    <t>0,971**</t>
  </si>
  <si>
    <t>0,921**</t>
  </si>
  <si>
    <t>-0,885**</t>
  </si>
  <si>
    <t>0,913**</t>
  </si>
  <si>
    <t>0,636**</t>
  </si>
  <si>
    <t>Memory CD4+ T cells</t>
  </si>
  <si>
    <t>0,936**</t>
  </si>
  <si>
    <t>0,893**</t>
  </si>
  <si>
    <t>-0,889**</t>
  </si>
  <si>
    <t>-0,883**</t>
  </si>
  <si>
    <t>-0,844**</t>
  </si>
  <si>
    <t>0,919**</t>
  </si>
  <si>
    <t>0,305*</t>
  </si>
  <si>
    <t>0,359*</t>
  </si>
  <si>
    <t>0,908**</t>
  </si>
  <si>
    <t>0,918**</t>
  </si>
  <si>
    <t>0,861**</t>
  </si>
  <si>
    <t>-0,608**</t>
  </si>
  <si>
    <t>0,398*</t>
  </si>
  <si>
    <t>-0,497**</t>
  </si>
  <si>
    <t>0,437*</t>
  </si>
  <si>
    <t>0,380*</t>
  </si>
  <si>
    <t>-0,376*</t>
  </si>
  <si>
    <t>0,668**</t>
  </si>
  <si>
    <t>-0,680**</t>
  </si>
  <si>
    <t>-0,694**</t>
  </si>
  <si>
    <t>0,511**</t>
  </si>
  <si>
    <t>0,375*</t>
  </si>
  <si>
    <t>0,659**</t>
  </si>
  <si>
    <t>0,459*</t>
  </si>
  <si>
    <t>0,529**</t>
  </si>
  <si>
    <t>0,418*</t>
  </si>
  <si>
    <t>0,798**</t>
  </si>
  <si>
    <t>-0,731**</t>
  </si>
  <si>
    <t>-0,628**</t>
  </si>
  <si>
    <t>0,522**</t>
  </si>
  <si>
    <t>0,479**</t>
  </si>
  <si>
    <t>-0,438*</t>
  </si>
  <si>
    <t>-0,388*</t>
  </si>
  <si>
    <t>-0,502**</t>
  </si>
  <si>
    <t>0,943**</t>
  </si>
  <si>
    <t>0,829*</t>
  </si>
  <si>
    <t>-0,829*</t>
  </si>
  <si>
    <t>-0,943**</t>
  </si>
  <si>
    <t>-1,000**</t>
  </si>
  <si>
    <t>1,000**</t>
  </si>
  <si>
    <t>0,886*</t>
  </si>
  <si>
    <t>-0,886*</t>
  </si>
  <si>
    <t>DNAmTL, Median</t>
  </si>
  <si>
    <t>Hannum, Median</t>
  </si>
  <si>
    <t>Hannum, Min</t>
  </si>
  <si>
    <t>Hannum, Max</t>
  </si>
  <si>
    <t>Hannum, Q1</t>
  </si>
  <si>
    <t>Hannum, Q3</t>
  </si>
  <si>
    <t>Horvath, Median</t>
  </si>
  <si>
    <t>Horvath, Min</t>
  </si>
  <si>
    <t>Horvath, Max</t>
  </si>
  <si>
    <t>Horvath, Q1</t>
  </si>
  <si>
    <t>Horvath, Q3</t>
  </si>
  <si>
    <t>DNAm.PhenoAge, Median</t>
  </si>
  <si>
    <t>DNAm.PhenoAge, Min</t>
  </si>
  <si>
    <t>DNAm.PhenoAge, Max</t>
  </si>
  <si>
    <t>DNAm.PhenoAge, Q1</t>
  </si>
  <si>
    <t>DNAm.PhenoAge, Q3</t>
  </si>
  <si>
    <t>DunedinPACE, Median</t>
  </si>
  <si>
    <t>DunedinPACE, Min</t>
  </si>
  <si>
    <t>DunedinPACE, Max</t>
  </si>
  <si>
    <t>DunedinPACE, Q1</t>
  </si>
  <si>
    <t>DunedinPACE, Q3</t>
  </si>
  <si>
    <t>DNAm
PhenoAge</t>
  </si>
  <si>
    <t>Dunedin
PACE</t>
  </si>
  <si>
    <t>PC-clock- DNAmAgeHorvath, Median</t>
  </si>
  <si>
    <t>PC-clock- DNAmAgeHorvath, Min</t>
  </si>
  <si>
    <t>PC-clock- DNAmAgeHorvath, Max</t>
  </si>
  <si>
    <t>PC-clock- DNAmAgeHorvath, Q1</t>
  </si>
  <si>
    <t>PC-clock- DNAmAgeHorvath, Q3</t>
  </si>
  <si>
    <t>PC-clock- DNAmAgeHannum, Median</t>
  </si>
  <si>
    <t>PC-clock- DNAmAgeHannum, Min</t>
  </si>
  <si>
    <t>PC-clock- DNAmAgeHannum, Max</t>
  </si>
  <si>
    <t>PC-clock- DNAmAgeHannum, Q1</t>
  </si>
  <si>
    <t>PC-clock- DNAmAgeHannum, Q3</t>
  </si>
  <si>
    <t>PC-clock- DNAmTL, Median</t>
  </si>
  <si>
    <t>PC-clock- DNAmTL, Min</t>
  </si>
  <si>
    <t>PC-clock- DNAmTL, Max</t>
  </si>
  <si>
    <t>PC-clock- DNAmTL, Q1</t>
  </si>
  <si>
    <t>PC-clock- DNAmTL, Q3</t>
  </si>
  <si>
    <t>PC-clock- DNAm.PhenoAge Median</t>
  </si>
  <si>
    <t>PC-clock- DNAm.PhenoAge Min</t>
  </si>
  <si>
    <t>PC-clock- DNAm.PhenoAge Max</t>
  </si>
  <si>
    <t>PC-clock- DNAm.PhenoAge Q1</t>
  </si>
  <si>
    <t>PC-clock- DNAm.PhenoAge Q3</t>
  </si>
  <si>
    <t>PC-clocks</t>
  </si>
  <si>
    <t>Original</t>
  </si>
  <si>
    <t>GSE131989
(49 individuals;
aged 
54 ± 17.5 years; 
100% females)</t>
  </si>
  <si>
    <t>GSE166844
(28 individuals;
aged 19 ± 0 years; 
40% females)</t>
  </si>
  <si>
    <t>GSE35069
(six individuals aged 38 ± 13.6 years; 100% males)</t>
  </si>
  <si>
    <t>DNAmTL, 
Min</t>
  </si>
  <si>
    <t>DNAmTL, 
Max</t>
  </si>
  <si>
    <t>DNAmTL, 
Q1</t>
  </si>
  <si>
    <t>DNAmTL, 
Q3</t>
  </si>
  <si>
    <t>ELOVL2, 
Median</t>
  </si>
  <si>
    <t>ELOVL2, 
Min</t>
  </si>
  <si>
    <t>ELOVL2, 
Max</t>
  </si>
  <si>
    <t>ELOVL2, 
Q1</t>
  </si>
  <si>
    <t>ELOVL2,
Q3</t>
  </si>
  <si>
    <t>1.84E-10</t>
  </si>
  <si>
    <t>2.00E-09</t>
  </si>
  <si>
    <t>1.33E-06</t>
  </si>
  <si>
    <t>GSE166844*</t>
  </si>
  <si>
    <t>GSE78942</t>
  </si>
  <si>
    <t>Monocytes</t>
  </si>
  <si>
    <t>CD14+ with 70 um nozzle</t>
  </si>
  <si>
    <t>CD45+CD14+</t>
  </si>
  <si>
    <t>From PBMCs, with positive selection using anti-CD14</t>
  </si>
  <si>
    <t>Granulocytes</t>
  </si>
  <si>
    <t>CD14+  with 100 um nozzle</t>
  </si>
  <si>
    <t xml:space="preserve">density centrifugation on Ficoll-Paque </t>
  </si>
  <si>
    <t>B cells</t>
  </si>
  <si>
    <t xml:space="preserve">CD19+ </t>
  </si>
  <si>
    <t>CD45+CD14 −CD3 −CD19+</t>
  </si>
  <si>
    <t>From PBMCs, with positive selection using anti-CD19</t>
  </si>
  <si>
    <t>CD4 T cells</t>
  </si>
  <si>
    <t xml:space="preserve">CD4+ </t>
  </si>
  <si>
    <t>From PBMCs, with positive selection using anti-CD4</t>
  </si>
  <si>
    <t>CD45+CD14 −CD19 −CD3+CD4+CD45RA−</t>
  </si>
  <si>
    <t>CD4+nv</t>
  </si>
  <si>
    <t>CD45+CD14 −CD19 −CD3+CD4+CD27+CD45RA+</t>
  </si>
  <si>
    <t>CD4+CD28-</t>
  </si>
  <si>
    <t>From PBMCs, with CD4 and CD28 monoclonal antibodies</t>
  </si>
  <si>
    <t>CD4+CD28+</t>
  </si>
  <si>
    <t>CD8 T cells</t>
  </si>
  <si>
    <t>CD8+</t>
  </si>
  <si>
    <t>From PBMCs, with positive selection using anti-CD8</t>
  </si>
  <si>
    <t>NK cells</t>
  </si>
  <si>
    <t>From PBMCs, with positive selection using anti-CD56</t>
  </si>
  <si>
    <t>From granulocytes, by positive selection using anti-CD16 antibodies</t>
  </si>
  <si>
    <t>From granulocytes,  using the untouched protocol (Eosinophil Isolation kit II, Miltenyi Biotech)</t>
  </si>
  <si>
    <t>Full methods  for cell separation:</t>
  </si>
  <si>
    <t>GSE166844; Hannon et al., 2021 PLOS Genetics; https://doi.org/10.1371/journal.pgen.1009443</t>
  </si>
  <si>
    <t>GSE131989; Rhead et al., 2016 Arthritis &amp; Rheumatology; https://doi.org/10.1002/art.39952</t>
  </si>
  <si>
    <t>GSE35069; Reinius et al., 2012 PLOS One, https://doi.org/10.1371/journal.pone.0041361</t>
  </si>
  <si>
    <t>GSE78942; Suarez‐Álvarez et al., 2016 Aging Cell, https://doi.org/10.1111/acel.12552</t>
  </si>
  <si>
    <r>
      <t xml:space="preserve">Supplementary Table S1. Definition and FACS analysis strategy for separating the different cell types utilized
</t>
    </r>
    <r>
      <rPr>
        <sz val="11"/>
        <color theme="1"/>
        <rFont val="Arial"/>
        <family val="2"/>
      </rPr>
      <t xml:space="preserve"> Details are from the original publications.</t>
    </r>
  </si>
  <si>
    <t>*The authors do not provide a gating strategy of their cell separation, just the list of antibodies they have used (CD3 APC, CD4+ FITC, CD8+ BV711, CD19 PerCPCy5.5, CD14 APC-Cy7). Table presents the presumed method of separation.</t>
  </si>
  <si>
    <t>Supplementary Table S2. Descriptive values of the ten BA indicators in each dataset by cell type</t>
  </si>
  <si>
    <r>
      <t xml:space="preserve">Supplementary Table S3. Pairwise comparisons of different cell types in GSE131989 
</t>
    </r>
    <r>
      <rPr>
        <sz val="11"/>
        <color theme="1"/>
        <rFont val="Arial"/>
        <family val="2"/>
      </rPr>
      <t>p-values for 2-tailed Mann-Whithey U test for each comparison are given.</t>
    </r>
  </si>
  <si>
    <r>
      <t xml:space="preserve">Supplementary Table S4. Pairwise comparisons of different cell types in GSE166844
 </t>
    </r>
    <r>
      <rPr>
        <sz val="11"/>
        <color theme="1"/>
        <rFont val="Arial"/>
        <family val="2"/>
      </rPr>
      <t>p-values for 2-tailed Mann-Whithey U test for each comparison are given.</t>
    </r>
  </si>
  <si>
    <r>
      <t xml:space="preserve">Supplementary Table S5. Pairwise comparisons of different cell types in GSE35069
</t>
    </r>
    <r>
      <rPr>
        <sz val="11"/>
        <color theme="1"/>
        <rFont val="Arial"/>
        <family val="2"/>
      </rPr>
      <t>p-values for 2-tailed Mann-Whithey U test for each comparison are given.</t>
    </r>
  </si>
  <si>
    <t>Chronological 
age</t>
  </si>
  <si>
    <t>Chronological age</t>
  </si>
  <si>
    <t>Difference in percentages as compared to whole blood</t>
  </si>
  <si>
    <t>DNAmTL, average</t>
  </si>
  <si>
    <t>ELOVL2, average</t>
  </si>
  <si>
    <t>Hannum, average</t>
  </si>
  <si>
    <t>Horvath, average</t>
  </si>
  <si>
    <t>DNAmPhenoAge, average</t>
  </si>
  <si>
    <t>DunedinPACE, average</t>
  </si>
  <si>
    <t>Cell comparison</t>
  </si>
  <si>
    <t>Average</t>
  </si>
  <si>
    <r>
      <t xml:space="preserve">Supplementary Table S9. Spearman’s rank correlation coefficients are shown for the relationships between different BA values within different cell subtype populations in GSE166844
</t>
    </r>
    <r>
      <rPr>
        <sz val="11"/>
        <color theme="1"/>
        <rFont val="Arial"/>
        <family val="2"/>
      </rPr>
      <t>Symbols indicate p-values: p&lt;0.01=“**” and p&lt;0.05=“*”.</t>
    </r>
  </si>
  <si>
    <r>
      <t xml:space="preserve">Supplementary Table S10. Spearman’s rank correlation coefficients are shown for the relationships between different BA values within different cell subtype populations in GSE35069 
</t>
    </r>
    <r>
      <rPr>
        <sz val="11"/>
        <color theme="1"/>
        <rFont val="Arial"/>
        <family val="2"/>
      </rPr>
      <t>Symbols indicate p-values: p&lt;0.01=“**” and p&lt;0.05=“*”.</t>
    </r>
  </si>
  <si>
    <t>Max</t>
  </si>
  <si>
    <r>
      <rPr>
        <b/>
        <sz val="11"/>
        <color theme="1"/>
        <rFont val="Arial"/>
        <family val="2"/>
      </rPr>
      <t>DNAmTL</t>
    </r>
    <r>
      <rPr>
        <sz val="11"/>
        <color theme="1"/>
        <rFont val="Arial"/>
        <family val="2"/>
      </rPr>
      <t>, median across samples</t>
    </r>
  </si>
  <si>
    <r>
      <rPr>
        <b/>
        <sz val="11"/>
        <color theme="1"/>
        <rFont val="Arial"/>
        <family val="2"/>
      </rPr>
      <t>ELOVL2</t>
    </r>
    <r>
      <rPr>
        <sz val="11"/>
        <color theme="1"/>
        <rFont val="Arial"/>
        <family val="2"/>
      </rPr>
      <t>, median across samples</t>
    </r>
  </si>
  <si>
    <r>
      <rPr>
        <b/>
        <sz val="11"/>
        <color theme="1"/>
        <rFont val="Arial"/>
        <family val="2"/>
      </rPr>
      <t>Hannum</t>
    </r>
    <r>
      <rPr>
        <sz val="11"/>
        <color theme="1"/>
        <rFont val="Arial"/>
        <family val="2"/>
      </rPr>
      <t>, median across samples</t>
    </r>
  </si>
  <si>
    <r>
      <rPr>
        <b/>
        <sz val="11"/>
        <color theme="1"/>
        <rFont val="Arial"/>
        <family val="2"/>
      </rPr>
      <t>Horvath</t>
    </r>
    <r>
      <rPr>
        <sz val="11"/>
        <color theme="1"/>
        <rFont val="Arial"/>
        <family val="2"/>
      </rPr>
      <t>, median across samples</t>
    </r>
  </si>
  <si>
    <r>
      <rPr>
        <b/>
        <sz val="11"/>
        <color theme="1"/>
        <rFont val="Arial"/>
        <family val="2"/>
      </rPr>
      <t>DNAmPhenoAge</t>
    </r>
    <r>
      <rPr>
        <sz val="11"/>
        <color theme="1"/>
        <rFont val="Arial"/>
        <family val="2"/>
      </rPr>
      <t>, median across samples</t>
    </r>
  </si>
  <si>
    <r>
      <rPr>
        <b/>
        <sz val="11"/>
        <color theme="1"/>
        <rFont val="Arial"/>
        <family val="2"/>
      </rPr>
      <t>DunedinPACE</t>
    </r>
    <r>
      <rPr>
        <sz val="11"/>
        <color theme="1"/>
        <rFont val="Arial"/>
        <family val="2"/>
      </rPr>
      <t>, median across samples</t>
    </r>
  </si>
  <si>
    <r>
      <t xml:space="preserve">Supplementary Table S7. Difference in percentages as compared to whole blood
</t>
    </r>
    <r>
      <rPr>
        <sz val="11"/>
        <color theme="1"/>
        <rFont val="Arial"/>
        <family val="2"/>
      </rPr>
      <t>Maximum %-difference per BA indicator and dataset is highlighted with grey color and the value is underlined. Maximum average %-difference across BA indicators per dataset is highlighted in yellow and the minimum in green.</t>
    </r>
  </si>
  <si>
    <r>
      <t xml:space="preserve">Supplementary Table S8. Spearman’s rank correlation coefficients are shown for the relationships between different BA values and chronological age within different cell subtype populations in GSE131989
</t>
    </r>
    <r>
      <rPr>
        <sz val="11"/>
        <color theme="1"/>
        <rFont val="Arial"/>
        <family val="2"/>
      </rPr>
      <t>Symbols indicate p-values: p&lt;0.01=“**” and p&lt;0.05=“*”.</t>
    </r>
  </si>
  <si>
    <t>Min</t>
  </si>
  <si>
    <t>Dataset</t>
  </si>
  <si>
    <t>CD14+monocytes --- CD19+Bcells</t>
  </si>
  <si>
    <t>CD14+monocytes --- MemoryCD4+Tcells</t>
  </si>
  <si>
    <t>CD14+monocytes --- NaiveCD4+Tcells</t>
  </si>
  <si>
    <t>CD19+Bcells --- MemoryCD4+Tcells</t>
  </si>
  <si>
    <t>CD19+Bcells --- NaiveCD4+Tcells</t>
  </si>
  <si>
    <t>MemoryCD4+Tcells --- NaiveCD4+Tcells</t>
  </si>
  <si>
    <t>CD14+monocytes --- CD4+Tcells</t>
  </si>
  <si>
    <t>CD14+monocytes --- CD8+Tcells</t>
  </si>
  <si>
    <t>CD14+monocytes --- Granulocytes</t>
  </si>
  <si>
    <t>CD14+monocytes --- Wholeblood</t>
  </si>
  <si>
    <t>CD19+Bcells --- CD4+Tcells</t>
  </si>
  <si>
    <t>CD19+Bcells --- CD8+Tcells</t>
  </si>
  <si>
    <t>CD19+Bcells --- Granulocytes</t>
  </si>
  <si>
    <t>CD19+Bcells --- Wholeblood</t>
  </si>
  <si>
    <t>CD4+Tcells --- CD8+Tcells</t>
  </si>
  <si>
    <t>CD4+Tcells --- Granulocytes</t>
  </si>
  <si>
    <t>CD4+Tcells --- Wholeblood</t>
  </si>
  <si>
    <t>CD8+Tcells --- Granulocytes</t>
  </si>
  <si>
    <t>CD8+Tcells --- Wholeblood</t>
  </si>
  <si>
    <t>Granulocytes --- Wholeblood</t>
  </si>
  <si>
    <t>CD14+monocytes --- CD56+NKcells</t>
  </si>
  <si>
    <t>CD14+monocytes --- Eosinophils</t>
  </si>
  <si>
    <t>CD14+monocytes --- Neutrophils</t>
  </si>
  <si>
    <t>CD14+monocytes --- PBMCs</t>
  </si>
  <si>
    <t>CD19+Bcells --- CD56+NKcells</t>
  </si>
  <si>
    <t>CD19+Bcells --- Eosinophils</t>
  </si>
  <si>
    <t>CD19+Bcells --- Neutrophils</t>
  </si>
  <si>
    <t>CD19+Bcells --- PBMCs</t>
  </si>
  <si>
    <t>CD4+Tcells --- CD56+NKcells</t>
  </si>
  <si>
    <t>CD4+Tcells --- Eosinophils</t>
  </si>
  <si>
    <t>CD4+Tcells --- Neutrophils</t>
  </si>
  <si>
    <t>CD4+Tcells --- PBMCs</t>
  </si>
  <si>
    <t>CD56+NKcells --- CD8+Tcells</t>
  </si>
  <si>
    <t>CD56+NKcells --- Eosinophils</t>
  </si>
  <si>
    <t>CD56+NKcells --- Granulocytes</t>
  </si>
  <si>
    <t>CD56+NKcells --- Neutrophils</t>
  </si>
  <si>
    <t>CD56+NKcells --- PBMCs</t>
  </si>
  <si>
    <t>CD56+NKcells --- Wholeblood</t>
  </si>
  <si>
    <t>CD8+Tcells --- Eosinophils</t>
  </si>
  <si>
    <t>CD8+Tcells --- Neutrophils</t>
  </si>
  <si>
    <t>CD8+Tcells --- PBMCs</t>
  </si>
  <si>
    <t>Eosinophils --- Granulocytes</t>
  </si>
  <si>
    <t>Eosinophils --- Neutrophils</t>
  </si>
  <si>
    <t>Eosinophils --- PBMCs</t>
  </si>
  <si>
    <t>Eosinophils --- Wholeblood</t>
  </si>
  <si>
    <t>Granulocytes --- Neutrophils</t>
  </si>
  <si>
    <t>Granulocytes --- PBMCs</t>
  </si>
  <si>
    <t>Neutrophils --- PBMCs</t>
  </si>
  <si>
    <t>Neutrophils --- Wholeblood</t>
  </si>
  <si>
    <t>PBMCs --- Wholeblood</t>
  </si>
  <si>
    <t>BA indicator</t>
  </si>
  <si>
    <t>reference</t>
  </si>
  <si>
    <r>
      <t xml:space="preserve">Supplementary Table S6. Absolute differences in BA indicator values in pairwise comparisons across cell types
</t>
    </r>
    <r>
      <rPr>
        <sz val="11"/>
        <color theme="1"/>
        <rFont val="Arial"/>
        <family val="2"/>
      </rPr>
      <t>The differences presented here are the absolute differences calculated from the cell-type specific medians for each cell-type for each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</si>
</sst>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C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165" fontId="2" fillId="2" borderId="17" xfId="0" applyNumberFormat="1" applyFont="1" applyFill="1" applyBorder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2" fillId="2" borderId="18" xfId="0" applyNumberFormat="1" applyFont="1" applyFill="1" applyBorder="1" applyAlignment="1">
      <alignment horizontal="left"/>
    </xf>
    <xf numFmtId="165" fontId="2" fillId="4" borderId="17" xfId="0" applyNumberFormat="1" applyFont="1" applyFill="1" applyBorder="1" applyAlignment="1">
      <alignment horizontal="left"/>
    </xf>
    <xf numFmtId="165" fontId="2" fillId="4" borderId="0" xfId="0" applyNumberFormat="1" applyFont="1" applyFill="1" applyAlignment="1">
      <alignment horizontal="left"/>
    </xf>
    <xf numFmtId="165" fontId="2" fillId="4" borderId="18" xfId="0" applyNumberFormat="1" applyFont="1" applyFill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165" fontId="2" fillId="2" borderId="24" xfId="0" applyNumberFormat="1" applyFont="1" applyFill="1" applyBorder="1" applyAlignment="1">
      <alignment horizontal="left"/>
    </xf>
    <xf numFmtId="165" fontId="2" fillId="2" borderId="23" xfId="0" applyNumberFormat="1" applyFont="1" applyFill="1" applyBorder="1" applyAlignment="1">
      <alignment horizontal="left"/>
    </xf>
    <xf numFmtId="165" fontId="2" fillId="2" borderId="25" xfId="0" applyNumberFormat="1" applyFont="1" applyFill="1" applyBorder="1" applyAlignment="1">
      <alignment horizontal="left"/>
    </xf>
    <xf numFmtId="165" fontId="2" fillId="4" borderId="24" xfId="0" applyNumberFormat="1" applyFont="1" applyFill="1" applyBorder="1" applyAlignment="1">
      <alignment horizontal="left"/>
    </xf>
    <xf numFmtId="165" fontId="2" fillId="4" borderId="23" xfId="0" applyNumberFormat="1" applyFont="1" applyFill="1" applyBorder="1" applyAlignment="1">
      <alignment horizontal="left"/>
    </xf>
    <xf numFmtId="165" fontId="2" fillId="4" borderId="25" xfId="0" applyNumberFormat="1" applyFont="1" applyFill="1" applyBorder="1" applyAlignment="1">
      <alignment horizontal="left"/>
    </xf>
    <xf numFmtId="165" fontId="2" fillId="0" borderId="17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18" xfId="0" applyNumberFormat="1" applyFont="1" applyBorder="1" applyAlignment="1">
      <alignment horizontal="left"/>
    </xf>
    <xf numFmtId="165" fontId="2" fillId="0" borderId="24" xfId="0" applyNumberFormat="1" applyFont="1" applyBorder="1" applyAlignment="1">
      <alignment horizontal="left"/>
    </xf>
    <xf numFmtId="165" fontId="2" fillId="0" borderId="23" xfId="0" applyNumberFormat="1" applyFont="1" applyBorder="1" applyAlignment="1">
      <alignment horizontal="left"/>
    </xf>
    <xf numFmtId="165" fontId="2" fillId="0" borderId="25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65" fontId="2" fillId="2" borderId="19" xfId="0" applyNumberFormat="1" applyFont="1" applyFill="1" applyBorder="1" applyAlignment="1">
      <alignment horizontal="left"/>
    </xf>
    <xf numFmtId="165" fontId="2" fillId="2" borderId="20" xfId="0" applyNumberFormat="1" applyFont="1" applyFill="1" applyBorder="1" applyAlignment="1">
      <alignment horizontal="left"/>
    </xf>
    <xf numFmtId="165" fontId="2" fillId="2" borderId="21" xfId="0" applyNumberFormat="1" applyFont="1" applyFill="1" applyBorder="1" applyAlignment="1">
      <alignment horizontal="left"/>
    </xf>
    <xf numFmtId="165" fontId="2" fillId="4" borderId="19" xfId="0" applyNumberFormat="1" applyFont="1" applyFill="1" applyBorder="1" applyAlignment="1">
      <alignment horizontal="left"/>
    </xf>
    <xf numFmtId="165" fontId="2" fillId="4" borderId="20" xfId="0" applyNumberFormat="1" applyFont="1" applyFill="1" applyBorder="1" applyAlignment="1">
      <alignment horizontal="left"/>
    </xf>
    <xf numFmtId="165" fontId="2" fillId="4" borderId="21" xfId="0" applyNumberFormat="1" applyFont="1" applyFill="1" applyBorder="1" applyAlignment="1">
      <alignment horizontal="left"/>
    </xf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1" fontId="2" fillId="0" borderId="0" xfId="0" applyNumberFormat="1" applyFont="1"/>
    <xf numFmtId="0" fontId="1" fillId="0" borderId="23" xfId="0" applyFont="1" applyBorder="1" applyAlignment="1">
      <alignment wrapText="1"/>
    </xf>
    <xf numFmtId="0" fontId="2" fillId="0" borderId="23" xfId="0" applyFont="1" applyBorder="1"/>
    <xf numFmtId="0" fontId="2" fillId="0" borderId="23" xfId="0" applyFont="1" applyBorder="1" applyAlignment="1">
      <alignment wrapText="1"/>
    </xf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1" xfId="0" applyFont="1" applyBorder="1"/>
    <xf numFmtId="164" fontId="2" fillId="0" borderId="1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0" borderId="1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0" borderId="11" xfId="0" applyFont="1" applyBorder="1"/>
    <xf numFmtId="0" fontId="4" fillId="0" borderId="1" xfId="0" applyFont="1" applyBorder="1"/>
    <xf numFmtId="0" fontId="2" fillId="0" borderId="23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6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/>
    <xf numFmtId="2" fontId="2" fillId="0" borderId="1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9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4" borderId="12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94"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-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-0.49998474074526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u/>
        <color theme="1"/>
      </font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F4EF-AFBB-409B-96E4-BE0DA04EAC63}">
  <dimension ref="A1:H24"/>
  <sheetViews>
    <sheetView showGridLines="0" zoomScale="85" zoomScaleNormal="85" workbookViewId="0">
      <selection sqref="A1:H1"/>
    </sheetView>
  </sheetViews>
  <sheetFormatPr defaultColWidth="10.28515625" defaultRowHeight="15" x14ac:dyDescent="0.25"/>
  <cols>
    <col min="1" max="1" width="13" style="1" customWidth="1"/>
    <col min="2" max="2" width="30.85546875" style="1" customWidth="1"/>
    <col min="3" max="3" width="13" style="2" customWidth="1"/>
    <col min="4" max="4" width="30.85546875" style="2" customWidth="1"/>
    <col min="5" max="5" width="13" style="2" customWidth="1"/>
    <col min="6" max="6" width="30.85546875" style="2" customWidth="1"/>
    <col min="7" max="7" width="13" style="2" customWidth="1"/>
    <col min="8" max="8" width="30.85546875" style="2" customWidth="1"/>
    <col min="9" max="16384" width="10.28515625" style="2"/>
  </cols>
  <sheetData>
    <row r="1" spans="1:8" ht="38.1" customHeight="1" x14ac:dyDescent="0.2">
      <c r="A1" s="106" t="s">
        <v>394</v>
      </c>
      <c r="B1" s="106"/>
      <c r="C1" s="106"/>
      <c r="D1" s="106"/>
      <c r="E1" s="106"/>
      <c r="F1" s="106"/>
      <c r="G1" s="106"/>
      <c r="H1" s="106"/>
    </row>
    <row r="3" spans="1:8" s="86" customFormat="1" ht="30.95" customHeight="1" x14ac:dyDescent="0.3">
      <c r="A3" s="103" t="s">
        <v>360</v>
      </c>
      <c r="B3" s="104"/>
      <c r="C3" s="105" t="s">
        <v>0</v>
      </c>
      <c r="D3" s="105"/>
      <c r="E3" s="103" t="s">
        <v>2</v>
      </c>
      <c r="F3" s="104"/>
      <c r="G3" s="103" t="s">
        <v>361</v>
      </c>
      <c r="H3" s="104"/>
    </row>
    <row r="4" spans="1:8" ht="30" x14ac:dyDescent="0.2">
      <c r="A4" s="72" t="s">
        <v>362</v>
      </c>
      <c r="B4" s="73" t="s">
        <v>363</v>
      </c>
      <c r="C4" s="74" t="s">
        <v>362</v>
      </c>
      <c r="D4" s="75" t="s">
        <v>364</v>
      </c>
      <c r="E4" s="72" t="s">
        <v>362</v>
      </c>
      <c r="F4" s="73" t="s">
        <v>365</v>
      </c>
      <c r="G4" s="76"/>
      <c r="H4" s="73"/>
    </row>
    <row r="5" spans="1:8" ht="30" x14ac:dyDescent="0.2">
      <c r="A5" s="77" t="s">
        <v>366</v>
      </c>
      <c r="B5" s="78" t="s">
        <v>367</v>
      </c>
      <c r="C5" s="79"/>
      <c r="D5" s="80"/>
      <c r="E5" s="77" t="s">
        <v>366</v>
      </c>
      <c r="F5" s="78" t="s">
        <v>368</v>
      </c>
      <c r="G5" s="81"/>
      <c r="H5" s="78"/>
    </row>
    <row r="6" spans="1:8" ht="30" x14ac:dyDescent="0.2">
      <c r="A6" s="72" t="s">
        <v>369</v>
      </c>
      <c r="B6" s="73" t="s">
        <v>370</v>
      </c>
      <c r="C6" s="74" t="s">
        <v>369</v>
      </c>
      <c r="D6" s="75" t="s">
        <v>371</v>
      </c>
      <c r="E6" s="72" t="s">
        <v>369</v>
      </c>
      <c r="F6" s="73" t="s">
        <v>372</v>
      </c>
      <c r="G6" s="76"/>
      <c r="H6" s="73"/>
    </row>
    <row r="7" spans="1:8" ht="30" x14ac:dyDescent="0.2">
      <c r="A7" s="77" t="s">
        <v>373</v>
      </c>
      <c r="B7" s="78" t="s">
        <v>374</v>
      </c>
      <c r="C7" s="79"/>
      <c r="D7" s="80"/>
      <c r="E7" s="77" t="s">
        <v>373</v>
      </c>
      <c r="F7" s="78" t="s">
        <v>375</v>
      </c>
      <c r="G7" s="81"/>
      <c r="H7" s="78"/>
    </row>
    <row r="8" spans="1:8" ht="30" x14ac:dyDescent="0.2">
      <c r="A8" s="76"/>
      <c r="B8" s="73"/>
      <c r="C8" s="74" t="s">
        <v>58</v>
      </c>
      <c r="D8" s="75" t="s">
        <v>376</v>
      </c>
      <c r="E8" s="72"/>
      <c r="F8" s="73"/>
      <c r="G8" s="76"/>
      <c r="H8" s="73"/>
    </row>
    <row r="9" spans="1:8" ht="30" x14ac:dyDescent="0.2">
      <c r="A9" s="81"/>
      <c r="B9" s="78"/>
      <c r="C9" s="79" t="s">
        <v>377</v>
      </c>
      <c r="D9" s="80" t="s">
        <v>378</v>
      </c>
      <c r="E9" s="77"/>
      <c r="F9" s="78"/>
      <c r="G9" s="81"/>
      <c r="H9" s="78"/>
    </row>
    <row r="10" spans="1:8" ht="30" x14ac:dyDescent="0.2">
      <c r="A10" s="76"/>
      <c r="B10" s="73"/>
      <c r="C10" s="75"/>
      <c r="D10" s="75"/>
      <c r="E10" s="72"/>
      <c r="F10" s="73"/>
      <c r="G10" s="72" t="s">
        <v>379</v>
      </c>
      <c r="H10" s="73" t="s">
        <v>380</v>
      </c>
    </row>
    <row r="11" spans="1:8" ht="30" x14ac:dyDescent="0.2">
      <c r="A11" s="81"/>
      <c r="B11" s="78"/>
      <c r="C11" s="80"/>
      <c r="D11" s="80"/>
      <c r="E11" s="77"/>
      <c r="F11" s="78"/>
      <c r="G11" s="77" t="s">
        <v>381</v>
      </c>
      <c r="H11" s="73" t="s">
        <v>380</v>
      </c>
    </row>
    <row r="12" spans="1:8" ht="30" x14ac:dyDescent="0.2">
      <c r="A12" s="72" t="s">
        <v>382</v>
      </c>
      <c r="B12" s="73" t="s">
        <v>383</v>
      </c>
      <c r="C12" s="75"/>
      <c r="D12" s="75"/>
      <c r="E12" s="72" t="s">
        <v>382</v>
      </c>
      <c r="F12" s="73" t="s">
        <v>384</v>
      </c>
      <c r="G12" s="76"/>
      <c r="H12" s="73"/>
    </row>
    <row r="13" spans="1:8" ht="30" x14ac:dyDescent="0.2">
      <c r="A13" s="81"/>
      <c r="B13" s="78"/>
      <c r="C13" s="80"/>
      <c r="D13" s="80"/>
      <c r="E13" s="77" t="s">
        <v>385</v>
      </c>
      <c r="F13" s="78" t="s">
        <v>386</v>
      </c>
      <c r="G13" s="81"/>
      <c r="H13" s="78"/>
    </row>
    <row r="14" spans="1:8" ht="45" x14ac:dyDescent="0.2">
      <c r="A14" s="76"/>
      <c r="B14" s="73"/>
      <c r="C14" s="75"/>
      <c r="D14" s="75"/>
      <c r="E14" s="72" t="s">
        <v>195</v>
      </c>
      <c r="F14" s="73" t="s">
        <v>387</v>
      </c>
      <c r="G14" s="76"/>
      <c r="H14" s="73"/>
    </row>
    <row r="15" spans="1:8" ht="45" x14ac:dyDescent="0.2">
      <c r="A15" s="82"/>
      <c r="B15" s="83"/>
      <c r="C15" s="84"/>
      <c r="D15" s="84"/>
      <c r="E15" s="85" t="s">
        <v>194</v>
      </c>
      <c r="F15" s="83" t="s">
        <v>388</v>
      </c>
      <c r="G15" s="82"/>
      <c r="H15" s="83"/>
    </row>
    <row r="17" spans="1:1" x14ac:dyDescent="0.25">
      <c r="A17" t="s">
        <v>395</v>
      </c>
    </row>
    <row r="18" spans="1:1" x14ac:dyDescent="0.25">
      <c r="A18"/>
    </row>
    <row r="19" spans="1:1" x14ac:dyDescent="0.25">
      <c r="A19"/>
    </row>
    <row r="20" spans="1:1" x14ac:dyDescent="0.25">
      <c r="A20" t="s">
        <v>389</v>
      </c>
    </row>
    <row r="21" spans="1:1" x14ac:dyDescent="0.25">
      <c r="A21" t="s">
        <v>390</v>
      </c>
    </row>
    <row r="22" spans="1:1" x14ac:dyDescent="0.25">
      <c r="A22" t="s">
        <v>391</v>
      </c>
    </row>
    <row r="23" spans="1:1" x14ac:dyDescent="0.25">
      <c r="A23" t="s">
        <v>392</v>
      </c>
    </row>
    <row r="24" spans="1:1" x14ac:dyDescent="0.25">
      <c r="A24" t="s">
        <v>393</v>
      </c>
    </row>
  </sheetData>
  <mergeCells count="5">
    <mergeCell ref="A3:B3"/>
    <mergeCell ref="C3:D3"/>
    <mergeCell ref="E3:F3"/>
    <mergeCell ref="G3:H3"/>
    <mergeCell ref="A1:H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2CC2-83E9-4882-8268-A2379A169D2D}">
  <dimension ref="A1:U64"/>
  <sheetViews>
    <sheetView workbookViewId="0">
      <selection activeCell="K15" sqref="K15"/>
    </sheetView>
  </sheetViews>
  <sheetFormatPr defaultColWidth="18.28515625" defaultRowHeight="15" x14ac:dyDescent="0.25"/>
  <cols>
    <col min="1" max="1" width="18.28515625" style="60"/>
    <col min="2" max="3" width="18.28515625" style="34"/>
    <col min="4" max="10" width="18.28515625" style="45"/>
    <col min="11" max="16384" width="18.28515625" style="35"/>
  </cols>
  <sheetData>
    <row r="1" spans="1:10" s="34" customFormat="1" ht="48" customHeight="1" x14ac:dyDescent="0.25">
      <c r="A1" s="106" t="s">
        <v>412</v>
      </c>
      <c r="B1" s="106"/>
      <c r="C1" s="106"/>
      <c r="D1" s="106"/>
      <c r="E1" s="106"/>
      <c r="F1" s="106"/>
      <c r="G1" s="106"/>
      <c r="H1" s="106"/>
      <c r="I1" s="106"/>
      <c r="J1" s="46"/>
    </row>
    <row r="4" spans="1:10" x14ac:dyDescent="0.25">
      <c r="A4" s="47" t="s">
        <v>3</v>
      </c>
      <c r="B4" s="48" t="s">
        <v>197</v>
      </c>
      <c r="C4" s="48"/>
      <c r="D4" s="49" t="s">
        <v>198</v>
      </c>
      <c r="E4" s="49" t="s">
        <v>199</v>
      </c>
      <c r="F4" s="49" t="s">
        <v>200</v>
      </c>
      <c r="G4" s="49" t="s">
        <v>201</v>
      </c>
      <c r="H4" s="49" t="s">
        <v>193</v>
      </c>
      <c r="I4" s="50" t="s">
        <v>192</v>
      </c>
    </row>
    <row r="5" spans="1:10" ht="29.1" customHeight="1" x14ac:dyDescent="0.25">
      <c r="A5" s="119" t="s">
        <v>347</v>
      </c>
      <c r="B5" s="34" t="s">
        <v>196</v>
      </c>
      <c r="C5" s="34" t="s">
        <v>198</v>
      </c>
      <c r="D5" s="45" t="s">
        <v>203</v>
      </c>
      <c r="I5" s="51"/>
    </row>
    <row r="6" spans="1:10" x14ac:dyDescent="0.25">
      <c r="A6" s="122"/>
      <c r="C6" s="34" t="s">
        <v>199</v>
      </c>
      <c r="D6" s="45" t="s">
        <v>292</v>
      </c>
      <c r="E6" s="45" t="s">
        <v>203</v>
      </c>
      <c r="I6" s="51"/>
    </row>
    <row r="7" spans="1:10" x14ac:dyDescent="0.25">
      <c r="A7" s="122"/>
      <c r="C7" s="34" t="s">
        <v>200</v>
      </c>
      <c r="D7" s="45" t="s">
        <v>293</v>
      </c>
      <c r="E7" s="45" t="s">
        <v>292</v>
      </c>
      <c r="F7" s="45" t="s">
        <v>203</v>
      </c>
      <c r="I7" s="51"/>
    </row>
    <row r="8" spans="1:10" x14ac:dyDescent="0.25">
      <c r="A8" s="122"/>
      <c r="C8" s="34" t="s">
        <v>201</v>
      </c>
      <c r="D8" s="45" t="s">
        <v>294</v>
      </c>
      <c r="E8" s="45" t="s">
        <v>295</v>
      </c>
      <c r="F8" s="45" t="s">
        <v>296</v>
      </c>
      <c r="G8" s="45" t="s">
        <v>203</v>
      </c>
      <c r="I8" s="51"/>
    </row>
    <row r="9" spans="1:10" x14ac:dyDescent="0.25">
      <c r="A9" s="122"/>
      <c r="C9" s="34" t="s">
        <v>193</v>
      </c>
      <c r="D9" s="45" t="s">
        <v>292</v>
      </c>
      <c r="E9" s="45" t="s">
        <v>297</v>
      </c>
      <c r="F9" s="45" t="s">
        <v>292</v>
      </c>
      <c r="G9" s="45" t="s">
        <v>295</v>
      </c>
      <c r="H9" s="45" t="s">
        <v>203</v>
      </c>
      <c r="I9" s="51"/>
    </row>
    <row r="10" spans="1:10" ht="15.75" thickBot="1" x14ac:dyDescent="0.3">
      <c r="A10" s="122"/>
      <c r="B10" s="52"/>
      <c r="C10" s="52" t="s">
        <v>192</v>
      </c>
      <c r="D10" s="53">
        <v>0.42857142857142899</v>
      </c>
      <c r="E10" s="53">
        <v>0.65714285714285703</v>
      </c>
      <c r="F10" s="53">
        <v>0.6</v>
      </c>
      <c r="G10" s="53">
        <v>-0.6</v>
      </c>
      <c r="H10" s="53">
        <v>0.65714285714285703</v>
      </c>
      <c r="I10" s="54" t="s">
        <v>203</v>
      </c>
    </row>
    <row r="11" spans="1:10" ht="15.75" thickTop="1" x14ac:dyDescent="0.25">
      <c r="A11" s="122"/>
      <c r="B11" s="34" t="s">
        <v>194</v>
      </c>
      <c r="C11" s="34" t="s">
        <v>198</v>
      </c>
      <c r="D11" s="45" t="s">
        <v>203</v>
      </c>
      <c r="I11" s="51"/>
    </row>
    <row r="12" spans="1:10" x14ac:dyDescent="0.25">
      <c r="A12" s="122"/>
      <c r="C12" s="34" t="s">
        <v>199</v>
      </c>
      <c r="D12" s="45" t="s">
        <v>298</v>
      </c>
      <c r="E12" s="45" t="s">
        <v>203</v>
      </c>
      <c r="I12" s="51"/>
    </row>
    <row r="13" spans="1:10" x14ac:dyDescent="0.25">
      <c r="A13" s="122"/>
      <c r="C13" s="34" t="s">
        <v>200</v>
      </c>
      <c r="D13" s="55">
        <v>0.77142857142857102</v>
      </c>
      <c r="E13" s="45" t="s">
        <v>292</v>
      </c>
      <c r="F13" s="45" t="s">
        <v>203</v>
      </c>
      <c r="I13" s="51"/>
    </row>
    <row r="14" spans="1:10" x14ac:dyDescent="0.25">
      <c r="A14" s="122"/>
      <c r="C14" s="34" t="s">
        <v>201</v>
      </c>
      <c r="D14" s="55">
        <v>-0.48571428571428599</v>
      </c>
      <c r="E14" s="45" t="s">
        <v>294</v>
      </c>
      <c r="F14" s="45" t="s">
        <v>299</v>
      </c>
      <c r="G14" s="45" t="s">
        <v>203</v>
      </c>
      <c r="I14" s="51"/>
    </row>
    <row r="15" spans="1:10" x14ac:dyDescent="0.25">
      <c r="A15" s="122"/>
      <c r="C15" s="34" t="s">
        <v>193</v>
      </c>
      <c r="D15" s="45" t="s">
        <v>298</v>
      </c>
      <c r="E15" s="45" t="s">
        <v>297</v>
      </c>
      <c r="F15" s="45" t="s">
        <v>292</v>
      </c>
      <c r="G15" s="45" t="s">
        <v>294</v>
      </c>
      <c r="H15" s="45" t="s">
        <v>203</v>
      </c>
      <c r="I15" s="51"/>
    </row>
    <row r="16" spans="1:10" ht="15.75" thickBot="1" x14ac:dyDescent="0.3">
      <c r="A16" s="122"/>
      <c r="B16" s="52"/>
      <c r="C16" s="52" t="s">
        <v>192</v>
      </c>
      <c r="D16" s="53">
        <v>2.8571428571428598E-2</v>
      </c>
      <c r="E16" s="53">
        <v>2.8571428571428598E-2</v>
      </c>
      <c r="F16" s="53">
        <v>8.5714285714285701E-2</v>
      </c>
      <c r="G16" s="53">
        <v>2.8571428571428598E-2</v>
      </c>
      <c r="H16" s="53">
        <v>2.8571428571428598E-2</v>
      </c>
      <c r="I16" s="54" t="s">
        <v>203</v>
      </c>
    </row>
    <row r="17" spans="1:21" ht="15.75" thickTop="1" x14ac:dyDescent="0.25">
      <c r="A17" s="122"/>
      <c r="B17" s="34" t="s">
        <v>195</v>
      </c>
      <c r="C17" s="34" t="s">
        <v>198</v>
      </c>
      <c r="D17" s="45" t="s">
        <v>203</v>
      </c>
      <c r="I17" s="51"/>
    </row>
    <row r="18" spans="1:21" x14ac:dyDescent="0.25">
      <c r="A18" s="122"/>
      <c r="C18" s="34" t="s">
        <v>199</v>
      </c>
      <c r="D18" s="45" t="s">
        <v>293</v>
      </c>
      <c r="E18" s="45" t="s">
        <v>203</v>
      </c>
      <c r="I18" s="51"/>
    </row>
    <row r="19" spans="1:21" s="45" customFormat="1" x14ac:dyDescent="0.25">
      <c r="A19" s="122"/>
      <c r="B19" s="34"/>
      <c r="C19" s="34" t="s">
        <v>200</v>
      </c>
      <c r="D19" s="45" t="s">
        <v>292</v>
      </c>
      <c r="E19" s="55">
        <v>0.77142857142857102</v>
      </c>
      <c r="F19" s="45" t="s">
        <v>203</v>
      </c>
      <c r="I19" s="51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s="45" customFormat="1" x14ac:dyDescent="0.25">
      <c r="A20" s="122"/>
      <c r="B20" s="34"/>
      <c r="C20" s="34" t="s">
        <v>201</v>
      </c>
      <c r="D20" s="55">
        <v>-0.77142857142857102</v>
      </c>
      <c r="E20" s="45" t="s">
        <v>295</v>
      </c>
      <c r="F20" s="45" t="s">
        <v>294</v>
      </c>
      <c r="G20" s="45" t="s">
        <v>203</v>
      </c>
      <c r="I20" s="51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1:21" s="45" customFormat="1" x14ac:dyDescent="0.25">
      <c r="A21" s="122"/>
      <c r="B21" s="34"/>
      <c r="C21" s="34" t="s">
        <v>193</v>
      </c>
      <c r="D21" s="45" t="s">
        <v>292</v>
      </c>
      <c r="E21" s="55">
        <v>0.77142857142857102</v>
      </c>
      <c r="F21" s="45" t="s">
        <v>297</v>
      </c>
      <c r="G21" s="45" t="s">
        <v>294</v>
      </c>
      <c r="H21" s="45" t="s">
        <v>203</v>
      </c>
      <c r="I21" s="51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</row>
    <row r="22" spans="1:21" s="45" customFormat="1" ht="15.75" thickBot="1" x14ac:dyDescent="0.3">
      <c r="A22" s="122"/>
      <c r="B22" s="52"/>
      <c r="C22" s="52" t="s">
        <v>192</v>
      </c>
      <c r="D22" s="53">
        <v>0.25714285714285701</v>
      </c>
      <c r="E22" s="53">
        <v>0.14285714285714299</v>
      </c>
      <c r="F22" s="53">
        <v>0.48571428571428599</v>
      </c>
      <c r="G22" s="53">
        <v>-0.371428571428571</v>
      </c>
      <c r="H22" s="53">
        <v>0.48571428571428599</v>
      </c>
      <c r="I22" s="54" t="s">
        <v>203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21" s="45" customFormat="1" ht="15.75" thickTop="1" x14ac:dyDescent="0.25">
      <c r="A23" s="122"/>
      <c r="B23" s="34" t="s">
        <v>117</v>
      </c>
      <c r="C23" s="34" t="s">
        <v>198</v>
      </c>
      <c r="D23" s="45" t="s">
        <v>203</v>
      </c>
      <c r="I23" s="51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1" s="45" customFormat="1" x14ac:dyDescent="0.25">
      <c r="A24" s="122"/>
      <c r="B24" s="34"/>
      <c r="C24" s="34" t="s">
        <v>199</v>
      </c>
      <c r="D24" s="45" t="s">
        <v>298</v>
      </c>
      <c r="E24" s="45" t="s">
        <v>203</v>
      </c>
      <c r="I24" s="51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1:21" s="45" customFormat="1" x14ac:dyDescent="0.25">
      <c r="A25" s="122"/>
      <c r="B25" s="34"/>
      <c r="C25" s="34" t="s">
        <v>200</v>
      </c>
      <c r="D25" s="45" t="s">
        <v>292</v>
      </c>
      <c r="E25" s="45" t="s">
        <v>292</v>
      </c>
      <c r="F25" s="45" t="s">
        <v>203</v>
      </c>
      <c r="I25" s="51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1:21" s="45" customFormat="1" x14ac:dyDescent="0.25">
      <c r="A26" s="122"/>
      <c r="B26" s="34"/>
      <c r="C26" s="34" t="s">
        <v>201</v>
      </c>
      <c r="D26" s="45" t="s">
        <v>294</v>
      </c>
      <c r="E26" s="45" t="s">
        <v>299</v>
      </c>
      <c r="F26" s="55">
        <v>-0.77142857142857102</v>
      </c>
      <c r="G26" s="45" t="s">
        <v>203</v>
      </c>
      <c r="I26" s="51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1:21" s="45" customFormat="1" x14ac:dyDescent="0.25">
      <c r="A27" s="122"/>
      <c r="B27" s="34"/>
      <c r="C27" s="34" t="s">
        <v>193</v>
      </c>
      <c r="D27" s="45" t="s">
        <v>292</v>
      </c>
      <c r="E27" s="45" t="s">
        <v>292</v>
      </c>
      <c r="F27" s="45" t="s">
        <v>298</v>
      </c>
      <c r="G27" s="45" t="s">
        <v>295</v>
      </c>
      <c r="H27" s="45" t="s">
        <v>203</v>
      </c>
      <c r="I27" s="51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21" s="45" customFormat="1" ht="15.75" thickBot="1" x14ac:dyDescent="0.3">
      <c r="A28" s="122"/>
      <c r="B28" s="52"/>
      <c r="C28" s="52" t="s">
        <v>192</v>
      </c>
      <c r="D28" s="53">
        <v>0.42857142857142899</v>
      </c>
      <c r="E28" s="53">
        <v>0.42857142857142899</v>
      </c>
      <c r="F28" s="53">
        <v>0.54285714285714304</v>
      </c>
      <c r="G28" s="53">
        <v>-0.42857142857142899</v>
      </c>
      <c r="H28" s="53">
        <v>0.314285714285714</v>
      </c>
      <c r="I28" s="54" t="s">
        <v>203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s="45" customFormat="1" ht="15.75" thickTop="1" x14ac:dyDescent="0.25">
      <c r="A29" s="122"/>
      <c r="B29" s="34" t="s">
        <v>13</v>
      </c>
      <c r="C29" s="34" t="s">
        <v>198</v>
      </c>
      <c r="D29" s="45" t="s">
        <v>203</v>
      </c>
      <c r="I29" s="51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 s="45" customFormat="1" x14ac:dyDescent="0.25">
      <c r="A30" s="122"/>
      <c r="B30" s="34"/>
      <c r="C30" s="34" t="s">
        <v>199</v>
      </c>
      <c r="D30" s="45" t="s">
        <v>297</v>
      </c>
      <c r="E30" s="45" t="s">
        <v>203</v>
      </c>
      <c r="I30" s="51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1" s="45" customFormat="1" x14ac:dyDescent="0.25">
      <c r="A31" s="122"/>
      <c r="B31" s="34"/>
      <c r="C31" s="34" t="s">
        <v>200</v>
      </c>
      <c r="D31" s="45" t="s">
        <v>292</v>
      </c>
      <c r="E31" s="45" t="s">
        <v>292</v>
      </c>
      <c r="F31" s="45" t="s">
        <v>203</v>
      </c>
      <c r="I31" s="51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1" s="45" customFormat="1" x14ac:dyDescent="0.25">
      <c r="A32" s="122"/>
      <c r="B32" s="34"/>
      <c r="C32" s="34" t="s">
        <v>201</v>
      </c>
      <c r="D32" s="45" t="s">
        <v>295</v>
      </c>
      <c r="E32" s="45" t="s">
        <v>295</v>
      </c>
      <c r="F32" s="45" t="s">
        <v>296</v>
      </c>
      <c r="G32" s="45" t="s">
        <v>203</v>
      </c>
      <c r="I32" s="51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1" s="45" customFormat="1" x14ac:dyDescent="0.25">
      <c r="A33" s="122"/>
      <c r="B33" s="34"/>
      <c r="C33" s="34" t="s">
        <v>193</v>
      </c>
      <c r="D33" s="45" t="s">
        <v>292</v>
      </c>
      <c r="E33" s="45" t="s">
        <v>292</v>
      </c>
      <c r="F33" s="45" t="s">
        <v>297</v>
      </c>
      <c r="G33" s="45" t="s">
        <v>296</v>
      </c>
      <c r="H33" s="45" t="s">
        <v>203</v>
      </c>
      <c r="I33" s="51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s="45" customFormat="1" ht="15.75" thickBot="1" x14ac:dyDescent="0.3">
      <c r="A34" s="122"/>
      <c r="B34" s="52"/>
      <c r="C34" s="52" t="s">
        <v>192</v>
      </c>
      <c r="D34" s="53">
        <v>0.77142857142857102</v>
      </c>
      <c r="E34" s="53">
        <v>0.77142857142857102</v>
      </c>
      <c r="F34" s="56" t="s">
        <v>293</v>
      </c>
      <c r="G34" s="56" t="s">
        <v>294</v>
      </c>
      <c r="H34" s="56" t="s">
        <v>293</v>
      </c>
      <c r="I34" s="54" t="s">
        <v>203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spans="1:21" s="45" customFormat="1" ht="15.75" thickTop="1" x14ac:dyDescent="0.25">
      <c r="A35" s="122"/>
      <c r="B35" s="34" t="s">
        <v>12</v>
      </c>
      <c r="C35" s="34" t="s">
        <v>198</v>
      </c>
      <c r="D35" s="45" t="s">
        <v>203</v>
      </c>
      <c r="I35" s="51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1:21" s="45" customFormat="1" x14ac:dyDescent="0.25">
      <c r="A36" s="122"/>
      <c r="B36" s="34"/>
      <c r="C36" s="34" t="s">
        <v>199</v>
      </c>
      <c r="D36" s="45" t="s">
        <v>292</v>
      </c>
      <c r="E36" s="45" t="s">
        <v>203</v>
      </c>
      <c r="I36" s="51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1:21" s="45" customFormat="1" x14ac:dyDescent="0.25">
      <c r="A37" s="122"/>
      <c r="B37" s="34"/>
      <c r="C37" s="34" t="s">
        <v>200</v>
      </c>
      <c r="D37" s="45" t="s">
        <v>292</v>
      </c>
      <c r="E37" s="45" t="s">
        <v>297</v>
      </c>
      <c r="F37" s="45" t="s">
        <v>203</v>
      </c>
      <c r="I37" s="51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1:21" s="45" customFormat="1" x14ac:dyDescent="0.25">
      <c r="A38" s="122"/>
      <c r="B38" s="34"/>
      <c r="C38" s="34" t="s">
        <v>201</v>
      </c>
      <c r="D38" s="45" t="s">
        <v>295</v>
      </c>
      <c r="E38" s="45" t="s">
        <v>296</v>
      </c>
      <c r="F38" s="45" t="s">
        <v>296</v>
      </c>
      <c r="G38" s="45" t="s">
        <v>203</v>
      </c>
      <c r="I38" s="51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1:21" s="45" customFormat="1" x14ac:dyDescent="0.25">
      <c r="A39" s="122"/>
      <c r="B39" s="34"/>
      <c r="C39" s="34" t="s">
        <v>193</v>
      </c>
      <c r="D39" s="45" t="s">
        <v>292</v>
      </c>
      <c r="E39" s="45" t="s">
        <v>297</v>
      </c>
      <c r="F39" s="45" t="s">
        <v>297</v>
      </c>
      <c r="G39" s="45" t="s">
        <v>296</v>
      </c>
      <c r="H39" s="45" t="s">
        <v>203</v>
      </c>
      <c r="I39" s="51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</row>
    <row r="40" spans="1:21" s="45" customFormat="1" ht="15.75" thickBot="1" x14ac:dyDescent="0.3">
      <c r="A40" s="122"/>
      <c r="B40" s="52"/>
      <c r="C40" s="52" t="s">
        <v>192</v>
      </c>
      <c r="D40" s="53">
        <v>0.6</v>
      </c>
      <c r="E40" s="53">
        <v>0.71428571428571397</v>
      </c>
      <c r="F40" s="53">
        <v>0.71428571428571397</v>
      </c>
      <c r="G40" s="53">
        <v>-0.71428571428571397</v>
      </c>
      <c r="H40" s="53">
        <v>0.71428571428571397</v>
      </c>
      <c r="I40" s="54" t="s">
        <v>203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1:21" s="45" customFormat="1" ht="15.75" thickTop="1" x14ac:dyDescent="0.25">
      <c r="A41" s="122"/>
      <c r="B41" s="34" t="s">
        <v>5</v>
      </c>
      <c r="C41" s="34" t="s">
        <v>198</v>
      </c>
      <c r="D41" s="45" t="s">
        <v>203</v>
      </c>
      <c r="I41" s="51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1:21" s="45" customFormat="1" x14ac:dyDescent="0.25">
      <c r="A42" s="122"/>
      <c r="B42" s="34"/>
      <c r="C42" s="34" t="s">
        <v>199</v>
      </c>
      <c r="D42" s="45" t="s">
        <v>298</v>
      </c>
      <c r="E42" s="45" t="s">
        <v>203</v>
      </c>
      <c r="I42" s="51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</row>
    <row r="43" spans="1:21" s="45" customFormat="1" x14ac:dyDescent="0.25">
      <c r="A43" s="122"/>
      <c r="B43" s="34"/>
      <c r="C43" s="34" t="s">
        <v>200</v>
      </c>
      <c r="D43" s="45" t="s">
        <v>292</v>
      </c>
      <c r="E43" s="45" t="s">
        <v>292</v>
      </c>
      <c r="F43" s="45" t="s">
        <v>203</v>
      </c>
      <c r="I43" s="51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</row>
    <row r="44" spans="1:21" s="45" customFormat="1" x14ac:dyDescent="0.25">
      <c r="A44" s="122"/>
      <c r="B44" s="34"/>
      <c r="C44" s="34" t="s">
        <v>201</v>
      </c>
      <c r="D44" s="45" t="s">
        <v>294</v>
      </c>
      <c r="E44" s="45" t="s">
        <v>299</v>
      </c>
      <c r="F44" s="45" t="s">
        <v>295</v>
      </c>
      <c r="G44" s="45" t="s">
        <v>203</v>
      </c>
      <c r="I44" s="51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1:21" s="45" customFormat="1" x14ac:dyDescent="0.25">
      <c r="A45" s="122"/>
      <c r="B45" s="34"/>
      <c r="C45" s="34" t="s">
        <v>193</v>
      </c>
      <c r="D45" s="45" t="s">
        <v>292</v>
      </c>
      <c r="E45" s="45" t="s">
        <v>292</v>
      </c>
      <c r="F45" s="45" t="s">
        <v>297</v>
      </c>
      <c r="G45" s="45" t="s">
        <v>295</v>
      </c>
      <c r="H45" s="45" t="s">
        <v>203</v>
      </c>
      <c r="I45" s="51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1" s="45" customFormat="1" ht="15.75" thickBot="1" x14ac:dyDescent="0.3">
      <c r="A46" s="122"/>
      <c r="B46" s="52"/>
      <c r="C46" s="52" t="s">
        <v>192</v>
      </c>
      <c r="D46" s="53">
        <v>0.6</v>
      </c>
      <c r="E46" s="53">
        <v>0.6</v>
      </c>
      <c r="F46" s="53">
        <v>0.54285714285714304</v>
      </c>
      <c r="G46" s="53">
        <v>-0.65714285714285703</v>
      </c>
      <c r="H46" s="53">
        <v>0.54285714285714304</v>
      </c>
      <c r="I46" s="54" t="s">
        <v>203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1" s="45" customFormat="1" ht="15.75" thickTop="1" x14ac:dyDescent="0.25">
      <c r="A47" s="122"/>
      <c r="B47" s="34" t="s">
        <v>202</v>
      </c>
      <c r="C47" s="34" t="s">
        <v>198</v>
      </c>
      <c r="D47" s="45" t="s">
        <v>203</v>
      </c>
      <c r="I47" s="51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1:21" s="45" customFormat="1" x14ac:dyDescent="0.25">
      <c r="A48" s="122"/>
      <c r="B48" s="34"/>
      <c r="C48" s="34" t="s">
        <v>199</v>
      </c>
      <c r="D48" s="55">
        <v>0.77142857142857102</v>
      </c>
      <c r="E48" s="45" t="s">
        <v>203</v>
      </c>
      <c r="I48" s="51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</row>
    <row r="49" spans="1:21" s="45" customFormat="1" x14ac:dyDescent="0.25">
      <c r="A49" s="122"/>
      <c r="B49" s="34"/>
      <c r="C49" s="34" t="s">
        <v>200</v>
      </c>
      <c r="D49" s="55">
        <v>0.77142857142857102</v>
      </c>
      <c r="E49" s="45" t="s">
        <v>298</v>
      </c>
      <c r="F49" s="45" t="s">
        <v>203</v>
      </c>
      <c r="I49" s="51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</row>
    <row r="50" spans="1:21" s="45" customFormat="1" x14ac:dyDescent="0.25">
      <c r="A50" s="122"/>
      <c r="B50" s="34"/>
      <c r="C50" s="34" t="s">
        <v>201</v>
      </c>
      <c r="D50" s="55">
        <v>-0.48571428571428599</v>
      </c>
      <c r="E50" s="45" t="s">
        <v>294</v>
      </c>
      <c r="F50" s="45" t="s">
        <v>299</v>
      </c>
      <c r="G50" s="45" t="s">
        <v>203</v>
      </c>
      <c r="I50" s="51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1:21" s="45" customFormat="1" x14ac:dyDescent="0.25">
      <c r="A51" s="122"/>
      <c r="B51" s="34"/>
      <c r="C51" s="34" t="s">
        <v>193</v>
      </c>
      <c r="D51" s="45" t="s">
        <v>298</v>
      </c>
      <c r="E51" s="55">
        <v>0.77142857142857102</v>
      </c>
      <c r="F51" s="55">
        <v>0.77142857142857102</v>
      </c>
      <c r="G51" s="55">
        <v>-0.65714285714285703</v>
      </c>
      <c r="H51" s="45" t="s">
        <v>203</v>
      </c>
      <c r="I51" s="51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21" s="45" customFormat="1" ht="15.75" thickBot="1" x14ac:dyDescent="0.3">
      <c r="A52" s="122"/>
      <c r="B52" s="52"/>
      <c r="C52" s="52" t="s">
        <v>192</v>
      </c>
      <c r="D52" s="53">
        <v>0.25714285714285701</v>
      </c>
      <c r="E52" s="53">
        <v>0.48571428571428599</v>
      </c>
      <c r="F52" s="53">
        <v>0.371428571428571</v>
      </c>
      <c r="G52" s="53">
        <v>-0.371428571428571</v>
      </c>
      <c r="H52" s="53">
        <v>2.8571428571428598E-2</v>
      </c>
      <c r="I52" s="54" t="s">
        <v>203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s="45" customFormat="1" ht="15.75" thickTop="1" x14ac:dyDescent="0.25">
      <c r="A53" s="122"/>
      <c r="B53" s="34" t="s">
        <v>11</v>
      </c>
      <c r="C53" s="34" t="s">
        <v>198</v>
      </c>
      <c r="D53" s="45" t="s">
        <v>203</v>
      </c>
      <c r="I53" s="51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</row>
    <row r="54" spans="1:21" s="45" customFormat="1" x14ac:dyDescent="0.25">
      <c r="A54" s="122"/>
      <c r="B54" s="34"/>
      <c r="C54" s="34" t="s">
        <v>199</v>
      </c>
      <c r="D54" s="45" t="s">
        <v>292</v>
      </c>
      <c r="E54" s="45" t="s">
        <v>203</v>
      </c>
      <c r="I54" s="51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</row>
    <row r="55" spans="1:21" s="45" customFormat="1" x14ac:dyDescent="0.25">
      <c r="A55" s="122"/>
      <c r="B55" s="34"/>
      <c r="C55" s="34" t="s">
        <v>200</v>
      </c>
      <c r="D55" s="45" t="s">
        <v>292</v>
      </c>
      <c r="E55" s="45" t="s">
        <v>298</v>
      </c>
      <c r="F55" s="45" t="s">
        <v>203</v>
      </c>
      <c r="I55" s="51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</row>
    <row r="56" spans="1:21" s="45" customFormat="1" x14ac:dyDescent="0.25">
      <c r="A56" s="122"/>
      <c r="B56" s="34"/>
      <c r="C56" s="34" t="s">
        <v>201</v>
      </c>
      <c r="D56" s="45" t="s">
        <v>295</v>
      </c>
      <c r="E56" s="45" t="s">
        <v>296</v>
      </c>
      <c r="F56" s="45" t="s">
        <v>299</v>
      </c>
      <c r="G56" s="45" t="s">
        <v>203</v>
      </c>
      <c r="I56" s="51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</row>
    <row r="57" spans="1:21" s="45" customFormat="1" x14ac:dyDescent="0.25">
      <c r="A57" s="122"/>
      <c r="B57" s="34"/>
      <c r="C57" s="34" t="s">
        <v>193</v>
      </c>
      <c r="D57" s="45" t="s">
        <v>297</v>
      </c>
      <c r="E57" s="45" t="s">
        <v>292</v>
      </c>
      <c r="F57" s="45" t="s">
        <v>292</v>
      </c>
      <c r="G57" s="45" t="s">
        <v>295</v>
      </c>
      <c r="H57" s="45" t="s">
        <v>203</v>
      </c>
      <c r="I57" s="51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1:21" s="45" customFormat="1" ht="15.75" thickBot="1" x14ac:dyDescent="0.3">
      <c r="A58" s="122"/>
      <c r="B58" s="52"/>
      <c r="C58" s="52" t="s">
        <v>192</v>
      </c>
      <c r="D58" s="53">
        <v>8.5714285714285701E-2</v>
      </c>
      <c r="E58" s="53">
        <v>0.25714285714285701</v>
      </c>
      <c r="F58" s="53">
        <v>-0.14285714285714299</v>
      </c>
      <c r="G58" s="53">
        <v>-0.25714285714285701</v>
      </c>
      <c r="H58" s="53">
        <v>8.5714285714285701E-2</v>
      </c>
      <c r="I58" s="54" t="s">
        <v>203</v>
      </c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</row>
    <row r="59" spans="1:21" s="45" customFormat="1" ht="15.75" thickTop="1" x14ac:dyDescent="0.25">
      <c r="A59" s="122"/>
      <c r="B59" s="34" t="s">
        <v>219</v>
      </c>
      <c r="C59" s="34" t="s">
        <v>198</v>
      </c>
      <c r="D59" s="45" t="s">
        <v>203</v>
      </c>
      <c r="I59" s="51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</row>
    <row r="60" spans="1:21" s="45" customFormat="1" x14ac:dyDescent="0.25">
      <c r="A60" s="122"/>
      <c r="B60" s="34"/>
      <c r="C60" s="34" t="s">
        <v>199</v>
      </c>
      <c r="D60" s="45" t="s">
        <v>292</v>
      </c>
      <c r="E60" s="45" t="s">
        <v>203</v>
      </c>
      <c r="I60" s="51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</row>
    <row r="61" spans="1:21" s="45" customFormat="1" x14ac:dyDescent="0.25">
      <c r="A61" s="122"/>
      <c r="B61" s="34"/>
      <c r="C61" s="34" t="s">
        <v>200</v>
      </c>
      <c r="D61" s="45" t="s">
        <v>292</v>
      </c>
      <c r="E61" s="45" t="s">
        <v>298</v>
      </c>
      <c r="F61" s="45" t="s">
        <v>203</v>
      </c>
      <c r="I61" s="51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</row>
    <row r="62" spans="1:21" s="45" customFormat="1" x14ac:dyDescent="0.25">
      <c r="A62" s="122"/>
      <c r="B62" s="34"/>
      <c r="C62" s="34" t="s">
        <v>201</v>
      </c>
      <c r="D62" s="55">
        <v>-0.71428571428571397</v>
      </c>
      <c r="E62" s="45" t="s">
        <v>299</v>
      </c>
      <c r="F62" s="55">
        <v>-0.65714285714285703</v>
      </c>
      <c r="G62" s="45" t="s">
        <v>203</v>
      </c>
      <c r="I62" s="51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</row>
    <row r="63" spans="1:21" s="45" customFormat="1" x14ac:dyDescent="0.25">
      <c r="A63" s="122"/>
      <c r="B63" s="34"/>
      <c r="C63" s="34" t="s">
        <v>193</v>
      </c>
      <c r="D63" s="45" t="s">
        <v>292</v>
      </c>
      <c r="E63" s="45" t="s">
        <v>297</v>
      </c>
      <c r="F63" s="45" t="s">
        <v>298</v>
      </c>
      <c r="G63" s="45" t="s">
        <v>299</v>
      </c>
      <c r="H63" s="45" t="s">
        <v>203</v>
      </c>
      <c r="I63" s="51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</row>
    <row r="64" spans="1:21" s="45" customFormat="1" x14ac:dyDescent="0.25">
      <c r="A64" s="123"/>
      <c r="B64" s="57"/>
      <c r="C64" s="57" t="s">
        <v>192</v>
      </c>
      <c r="D64" s="58">
        <v>0.42857142857142899</v>
      </c>
      <c r="E64" s="58">
        <v>0.314285714285714</v>
      </c>
      <c r="F64" s="58">
        <v>0.54285714285714304</v>
      </c>
      <c r="G64" s="58">
        <v>-0.25714285714285701</v>
      </c>
      <c r="H64" s="58">
        <v>0.314285714285714</v>
      </c>
      <c r="I64" s="59" t="s">
        <v>203</v>
      </c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</row>
  </sheetData>
  <mergeCells count="2">
    <mergeCell ref="A5:A64"/>
    <mergeCell ref="A1:I1"/>
  </mergeCells>
  <conditionalFormatting sqref="A1 J1:XFD1 A2:XFD1048576">
    <cfRule type="containsText" dxfId="6" priority="6" operator="containsText" text="0,9">
      <formula>NOT(ISERROR(SEARCH("0,9",A1)))</formula>
    </cfRule>
    <cfRule type="containsText" dxfId="5" priority="7" operator="containsText" text="1,0">
      <formula>NOT(ISERROR(SEARCH("1,0",A1)))</formula>
    </cfRule>
    <cfRule type="containsText" dxfId="4" priority="8" operator="containsText" text="0,6">
      <formula>NOT(ISERROR(SEARCH("0,6",A1)))</formula>
    </cfRule>
    <cfRule type="containsText" dxfId="3" priority="9" operator="containsText" text="0,7">
      <formula>NOT(ISERROR(SEARCH("0,7",A1)))</formula>
    </cfRule>
    <cfRule type="containsText" dxfId="2" priority="10" operator="containsText" text="0,8">
      <formula>NOT(ISERROR(SEARCH("0,8",A1)))</formula>
    </cfRule>
    <cfRule type="containsText" dxfId="1" priority="11" operator="containsText" text="0,7">
      <formula>NOT(ISERROR(SEARCH("0,7",A1)))</formula>
    </cfRule>
    <cfRule type="containsText" dxfId="0" priority="12" operator="containsText" text="0,6">
      <formula>NOT(ISERROR(SEARCH("0,6",A1)))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6B5A609-797C-43E0-8043-8F6BA05ED428}">
            <xm:f>NOT(ISERROR(SEARCH(-1,A1)))</xm:f>
            <xm:f>-1</xm:f>
            <x14:dxf>
              <fill>
                <patternFill>
                  <bgColor theme="4" tint="-0.499984740745262"/>
                </patternFill>
              </fill>
            </x14:dxf>
          </x14:cfRule>
          <x14:cfRule type="containsText" priority="2" operator="containsText" id="{F2F8BFAB-90AC-4171-BB67-1143FBECD58C}">
            <xm:f>NOT(ISERROR(SEARCH(-0.8,A1)))</xm:f>
            <xm:f>-0.8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3" operator="containsText" id="{025DFDC4-D036-47F4-920A-259AB904C012}">
            <xm:f>NOT(ISERROR(SEARCH(-0.7,A1)))</xm:f>
            <xm:f>-0.7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4" operator="containsText" id="{C663A5C6-584C-4081-99A4-24E98930B971}">
            <xm:f>NOT(ISERROR(SEARCH(-0.9,A1)))</xm:f>
            <xm:f>-0.9</xm:f>
            <x14:dxf>
              <fill>
                <patternFill>
                  <bgColor theme="4" tint="-0.24994659260841701"/>
                </patternFill>
              </fill>
            </x14:dxf>
          </x14:cfRule>
          <x14:cfRule type="containsText" priority="5" operator="containsText" id="{87421232-7E86-4551-B1B0-0C29C9456E30}">
            <xm:f>NOT(ISERROR(SEARCH(-0.6,A1)))</xm:f>
            <xm:f>-0.6</xm:f>
            <x14:dxf>
              <fill>
                <patternFill>
                  <bgColor theme="4" tint="0.79998168889431442"/>
                </patternFill>
              </fill>
            </x14:dxf>
          </x14:cfRule>
          <xm:sqref>A1 J1:XFD1 A2:XFD1048576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9F6A-78BE-4AEC-A9CD-73BD06792953}">
  <dimension ref="A1:BA24"/>
  <sheetViews>
    <sheetView zoomScale="85" zoomScaleNormal="85" workbookViewId="0"/>
  </sheetViews>
  <sheetFormatPr defaultColWidth="10.28515625" defaultRowHeight="15" x14ac:dyDescent="0.25"/>
  <cols>
    <col min="1" max="1" width="23.28515625" style="1" customWidth="1"/>
    <col min="2" max="2" width="28.42578125" style="1" customWidth="1"/>
    <col min="3" max="3" width="18.42578125" style="2" customWidth="1"/>
    <col min="4" max="4" width="10.28515625" style="2"/>
    <col min="5" max="5" width="17.42578125" style="2" customWidth="1"/>
    <col min="6" max="16384" width="10.28515625" style="2"/>
  </cols>
  <sheetData>
    <row r="1" spans="1:53" x14ac:dyDescent="0.25">
      <c r="A1" s="1" t="s">
        <v>396</v>
      </c>
    </row>
    <row r="2" spans="1:53" ht="15.75" thickBot="1" x14ac:dyDescent="0.3"/>
    <row r="3" spans="1:53" ht="18" x14ac:dyDescent="0.25">
      <c r="D3" s="110" t="s">
        <v>344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2"/>
      <c r="AH3" s="107" t="s">
        <v>343</v>
      </c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9"/>
    </row>
    <row r="4" spans="1:53" s="3" customFormat="1" ht="75.75" thickBot="1" x14ac:dyDescent="0.3">
      <c r="A4" s="3" t="s">
        <v>3</v>
      </c>
      <c r="B4" s="3" t="s">
        <v>17</v>
      </c>
      <c r="C4" s="3" t="s">
        <v>16</v>
      </c>
      <c r="D4" s="4" t="s">
        <v>300</v>
      </c>
      <c r="E4" s="3" t="s">
        <v>348</v>
      </c>
      <c r="F4" s="3" t="s">
        <v>349</v>
      </c>
      <c r="G4" s="3" t="s">
        <v>350</v>
      </c>
      <c r="H4" s="3" t="s">
        <v>351</v>
      </c>
      <c r="I4" s="3" t="s">
        <v>352</v>
      </c>
      <c r="J4" s="3" t="s">
        <v>353</v>
      </c>
      <c r="K4" s="3" t="s">
        <v>354</v>
      </c>
      <c r="L4" s="3" t="s">
        <v>355</v>
      </c>
      <c r="M4" s="3" t="s">
        <v>356</v>
      </c>
      <c r="N4" s="3" t="s">
        <v>301</v>
      </c>
      <c r="O4" s="3" t="s">
        <v>302</v>
      </c>
      <c r="P4" s="3" t="s">
        <v>303</v>
      </c>
      <c r="Q4" s="3" t="s">
        <v>304</v>
      </c>
      <c r="R4" s="3" t="s">
        <v>305</v>
      </c>
      <c r="S4" s="3" t="s">
        <v>306</v>
      </c>
      <c r="T4" s="3" t="s">
        <v>307</v>
      </c>
      <c r="U4" s="3" t="s">
        <v>308</v>
      </c>
      <c r="V4" s="3" t="s">
        <v>309</v>
      </c>
      <c r="W4" s="3" t="s">
        <v>310</v>
      </c>
      <c r="X4" s="3" t="s">
        <v>311</v>
      </c>
      <c r="Y4" s="3" t="s">
        <v>312</v>
      </c>
      <c r="Z4" s="3" t="s">
        <v>313</v>
      </c>
      <c r="AA4" s="3" t="s">
        <v>314</v>
      </c>
      <c r="AB4" s="3" t="s">
        <v>315</v>
      </c>
      <c r="AC4" s="3" t="s">
        <v>316</v>
      </c>
      <c r="AD4" s="3" t="s">
        <v>317</v>
      </c>
      <c r="AE4" s="3" t="s">
        <v>318</v>
      </c>
      <c r="AF4" s="3" t="s">
        <v>319</v>
      </c>
      <c r="AG4" s="5" t="s">
        <v>320</v>
      </c>
      <c r="AH4" s="4" t="s">
        <v>323</v>
      </c>
      <c r="AI4" s="3" t="s">
        <v>324</v>
      </c>
      <c r="AJ4" s="3" t="s">
        <v>325</v>
      </c>
      <c r="AK4" s="3" t="s">
        <v>326</v>
      </c>
      <c r="AL4" s="3" t="s">
        <v>327</v>
      </c>
      <c r="AM4" s="3" t="s">
        <v>328</v>
      </c>
      <c r="AN4" s="3" t="s">
        <v>329</v>
      </c>
      <c r="AO4" s="3" t="s">
        <v>330</v>
      </c>
      <c r="AP4" s="3" t="s">
        <v>331</v>
      </c>
      <c r="AQ4" s="3" t="s">
        <v>332</v>
      </c>
      <c r="AR4" s="3" t="s">
        <v>338</v>
      </c>
      <c r="AS4" s="3" t="s">
        <v>339</v>
      </c>
      <c r="AT4" s="3" t="s">
        <v>340</v>
      </c>
      <c r="AU4" s="3" t="s">
        <v>341</v>
      </c>
      <c r="AV4" s="3" t="s">
        <v>342</v>
      </c>
      <c r="AW4" s="3" t="s">
        <v>333</v>
      </c>
      <c r="AX4" s="3" t="s">
        <v>334</v>
      </c>
      <c r="AY4" s="3" t="s">
        <v>335</v>
      </c>
      <c r="AZ4" s="3" t="s">
        <v>336</v>
      </c>
      <c r="BA4" s="5" t="s">
        <v>337</v>
      </c>
    </row>
    <row r="5" spans="1:53" ht="15.75" thickTop="1" x14ac:dyDescent="0.25">
      <c r="A5" s="1" t="s">
        <v>2</v>
      </c>
      <c r="B5" s="1" t="s">
        <v>4</v>
      </c>
      <c r="C5" s="2">
        <v>6</v>
      </c>
      <c r="D5" s="6">
        <v>7.2765636709999999</v>
      </c>
      <c r="E5" s="7">
        <v>6.7569905659999998</v>
      </c>
      <c r="F5" s="7">
        <v>7.5057659430000001</v>
      </c>
      <c r="G5" s="7">
        <v>7.0082261052500003</v>
      </c>
      <c r="H5" s="7">
        <v>7.4262211122500004</v>
      </c>
      <c r="I5" s="7">
        <v>0.55505340000000003</v>
      </c>
      <c r="J5" s="7">
        <v>0.46791709999999997</v>
      </c>
      <c r="K5" s="7">
        <v>0.71910470000000004</v>
      </c>
      <c r="L5" s="7">
        <v>0.48221320000000001</v>
      </c>
      <c r="M5" s="7">
        <v>0.59161039999999998</v>
      </c>
      <c r="N5" s="7">
        <v>43.306879985000002</v>
      </c>
      <c r="O5" s="7">
        <v>32.758193230000003</v>
      </c>
      <c r="P5" s="7">
        <v>67.967706050000004</v>
      </c>
      <c r="Q5" s="7">
        <v>34.598742479999999</v>
      </c>
      <c r="R5" s="7">
        <v>50.620085994999997</v>
      </c>
      <c r="S5" s="7">
        <v>37.268379799999998</v>
      </c>
      <c r="T5" s="7">
        <v>26.438723360000001</v>
      </c>
      <c r="U5" s="7">
        <v>63.115003790000003</v>
      </c>
      <c r="V5" s="7">
        <v>28.831128767500001</v>
      </c>
      <c r="W5" s="7">
        <v>45.355831777500001</v>
      </c>
      <c r="X5" s="7">
        <v>31.06341514</v>
      </c>
      <c r="Y5" s="7">
        <v>17.05354239</v>
      </c>
      <c r="Z5" s="7">
        <v>48.337239369999999</v>
      </c>
      <c r="AA5" s="7">
        <v>20.88669286</v>
      </c>
      <c r="AB5" s="7">
        <v>39.300282902500001</v>
      </c>
      <c r="AC5" s="7">
        <v>0.84876644999999995</v>
      </c>
      <c r="AD5" s="7">
        <v>0.76429400000000003</v>
      </c>
      <c r="AE5" s="7">
        <v>0.9913438</v>
      </c>
      <c r="AF5" s="7">
        <v>0.82943540000000004</v>
      </c>
      <c r="AG5" s="8">
        <v>0.91920144999999998</v>
      </c>
      <c r="AH5" s="9">
        <v>42.223341910000002</v>
      </c>
      <c r="AI5" s="10">
        <v>34.030999010000002</v>
      </c>
      <c r="AJ5" s="10">
        <v>60.253331729999999</v>
      </c>
      <c r="AK5" s="10">
        <v>35.30923421</v>
      </c>
      <c r="AL5" s="10">
        <v>50.820433604999998</v>
      </c>
      <c r="AM5" s="10">
        <v>48.899423804999998</v>
      </c>
      <c r="AN5" s="10">
        <v>40.352894620000001</v>
      </c>
      <c r="AO5" s="10">
        <v>66.78406751</v>
      </c>
      <c r="AP5" s="10">
        <v>41.321579440000001</v>
      </c>
      <c r="AQ5" s="10">
        <v>57.464996577500003</v>
      </c>
      <c r="AR5" s="10">
        <v>32.455658024999998</v>
      </c>
      <c r="AS5" s="10">
        <v>21.065716080000001</v>
      </c>
      <c r="AT5" s="10">
        <v>53.594157510000002</v>
      </c>
      <c r="AU5" s="10">
        <v>24.7157233575</v>
      </c>
      <c r="AV5" s="10">
        <v>42.366840772499998</v>
      </c>
      <c r="AW5" s="10">
        <v>7.2628558849999996</v>
      </c>
      <c r="AX5" s="10">
        <v>6.7958583450000001</v>
      </c>
      <c r="AY5" s="10">
        <v>7.4638192290000003</v>
      </c>
      <c r="AZ5" s="10">
        <v>6.9951268297500002</v>
      </c>
      <c r="BA5" s="11">
        <v>7.4540555362500003</v>
      </c>
    </row>
    <row r="6" spans="1:53" x14ac:dyDescent="0.25">
      <c r="A6" s="1" t="s">
        <v>2</v>
      </c>
      <c r="B6" s="1" t="s">
        <v>5</v>
      </c>
      <c r="C6" s="2">
        <v>6</v>
      </c>
      <c r="D6" s="6">
        <v>7.1352266210000002</v>
      </c>
      <c r="E6" s="7">
        <v>6.662938842</v>
      </c>
      <c r="F6" s="7">
        <v>7.423748808</v>
      </c>
      <c r="G6" s="7">
        <v>6.9138611839999999</v>
      </c>
      <c r="H6" s="7">
        <v>7.3322864442500002</v>
      </c>
      <c r="I6" s="7">
        <v>0.54173214999999997</v>
      </c>
      <c r="J6" s="7">
        <v>0.42573650000000002</v>
      </c>
      <c r="K6" s="7">
        <v>0.70697370000000004</v>
      </c>
      <c r="L6" s="7">
        <v>0.48018112499999999</v>
      </c>
      <c r="M6" s="7">
        <v>0.57270949999999998</v>
      </c>
      <c r="N6" s="7">
        <v>47.930193715000001</v>
      </c>
      <c r="O6" s="7">
        <v>37.989210980000003</v>
      </c>
      <c r="P6" s="7">
        <v>70.729606720000007</v>
      </c>
      <c r="Q6" s="7">
        <v>39.887148275000001</v>
      </c>
      <c r="R6" s="7">
        <v>55.637506215000002</v>
      </c>
      <c r="S6" s="7">
        <v>37.200266405000001</v>
      </c>
      <c r="T6" s="7">
        <v>24.882653300000001</v>
      </c>
      <c r="U6" s="7">
        <v>63.982012259999998</v>
      </c>
      <c r="V6" s="7">
        <v>27.989694987499998</v>
      </c>
      <c r="W6" s="7">
        <v>46.253322545000003</v>
      </c>
      <c r="X6" s="7">
        <v>32.672263735000001</v>
      </c>
      <c r="Y6" s="7">
        <v>21.948184120000001</v>
      </c>
      <c r="Z6" s="7">
        <v>56.730386639999999</v>
      </c>
      <c r="AA6" s="7">
        <v>24.610043229999999</v>
      </c>
      <c r="AB6" s="7">
        <v>37.613575300000001</v>
      </c>
      <c r="AC6" s="7">
        <v>0.85792000000000002</v>
      </c>
      <c r="AD6" s="7">
        <v>0.79818109999999998</v>
      </c>
      <c r="AE6" s="7">
        <v>0.95786110000000002</v>
      </c>
      <c r="AF6" s="7">
        <v>0.80733302500000004</v>
      </c>
      <c r="AG6" s="8">
        <v>0.93574217500000001</v>
      </c>
      <c r="AH6" s="9">
        <v>43.876124160000003</v>
      </c>
      <c r="AI6" s="10">
        <v>37.252692529999997</v>
      </c>
      <c r="AJ6" s="10">
        <v>61.0811384</v>
      </c>
      <c r="AK6" s="10">
        <v>37.782276102499999</v>
      </c>
      <c r="AL6" s="10">
        <v>52.754149835</v>
      </c>
      <c r="AM6" s="10">
        <v>53.043906219999997</v>
      </c>
      <c r="AN6" s="10">
        <v>43.622203120000002</v>
      </c>
      <c r="AO6" s="10">
        <v>70.765370090000005</v>
      </c>
      <c r="AP6" s="10">
        <v>45.9794102575</v>
      </c>
      <c r="AQ6" s="10">
        <v>61.164571115000001</v>
      </c>
      <c r="AR6" s="10">
        <v>43.473569574999999</v>
      </c>
      <c r="AS6" s="10">
        <v>35.553659279999998</v>
      </c>
      <c r="AT6" s="10">
        <v>64.439072120000006</v>
      </c>
      <c r="AU6" s="10">
        <v>35.578986577499997</v>
      </c>
      <c r="AV6" s="10">
        <v>54.130813482500002</v>
      </c>
      <c r="AW6" s="10">
        <v>7.2203528050000001</v>
      </c>
      <c r="AX6" s="10">
        <v>6.8557731070000001</v>
      </c>
      <c r="AY6" s="10">
        <v>7.3834654640000004</v>
      </c>
      <c r="AZ6" s="10">
        <v>6.9579523464999999</v>
      </c>
      <c r="BA6" s="11">
        <v>7.3320652692500001</v>
      </c>
    </row>
    <row r="7" spans="1:53" x14ac:dyDescent="0.25">
      <c r="A7" s="1" t="s">
        <v>2</v>
      </c>
      <c r="B7" s="1" t="s">
        <v>6</v>
      </c>
      <c r="C7" s="2">
        <v>6</v>
      </c>
      <c r="D7" s="6">
        <v>7.2067573349999998</v>
      </c>
      <c r="E7" s="7">
        <v>6.9184135419999997</v>
      </c>
      <c r="F7" s="7">
        <v>7.5586167209999999</v>
      </c>
      <c r="G7" s="7">
        <v>6.9989052699999998</v>
      </c>
      <c r="H7" s="7">
        <v>7.2771712339999999</v>
      </c>
      <c r="I7" s="7">
        <v>0.54537020000000003</v>
      </c>
      <c r="J7" s="7">
        <v>0.43655880000000002</v>
      </c>
      <c r="K7" s="7">
        <v>0.60686770000000001</v>
      </c>
      <c r="L7" s="7">
        <v>0.50055862500000003</v>
      </c>
      <c r="M7" s="7">
        <v>0.56999275000000005</v>
      </c>
      <c r="N7" s="7">
        <v>45.144511280000003</v>
      </c>
      <c r="O7" s="7">
        <v>30.85746022</v>
      </c>
      <c r="P7" s="7">
        <v>65.201591640000004</v>
      </c>
      <c r="Q7" s="7">
        <v>44.120059275000003</v>
      </c>
      <c r="R7" s="7">
        <v>52.318168794999998</v>
      </c>
      <c r="S7" s="7">
        <v>35.612960614999999</v>
      </c>
      <c r="T7" s="7">
        <v>19.821512080000002</v>
      </c>
      <c r="U7" s="7">
        <v>53.314626660000002</v>
      </c>
      <c r="V7" s="7">
        <v>30.1936367325</v>
      </c>
      <c r="W7" s="7">
        <v>41.9404293925</v>
      </c>
      <c r="X7" s="7">
        <v>29.333573990000001</v>
      </c>
      <c r="Y7" s="7">
        <v>19.239175679999999</v>
      </c>
      <c r="Z7" s="7">
        <v>47.69885352</v>
      </c>
      <c r="AA7" s="7">
        <v>25.5412747375</v>
      </c>
      <c r="AB7" s="7">
        <v>33.801874499999997</v>
      </c>
      <c r="AC7" s="7">
        <v>0.88942560000000004</v>
      </c>
      <c r="AD7" s="7">
        <v>0.75630580000000003</v>
      </c>
      <c r="AE7" s="7">
        <v>0.93558790000000003</v>
      </c>
      <c r="AF7" s="7">
        <v>0.79964939999999995</v>
      </c>
      <c r="AG7" s="8">
        <v>0.91518135</v>
      </c>
      <c r="AH7" s="9">
        <v>42.256416639999998</v>
      </c>
      <c r="AI7" s="10">
        <v>31.788019769999998</v>
      </c>
      <c r="AJ7" s="10">
        <v>53.949564440000003</v>
      </c>
      <c r="AK7" s="10">
        <v>37.708840094999999</v>
      </c>
      <c r="AL7" s="10">
        <v>49.111103915000001</v>
      </c>
      <c r="AM7" s="10">
        <v>52.011445215000002</v>
      </c>
      <c r="AN7" s="10">
        <v>39.190264859999999</v>
      </c>
      <c r="AO7" s="10">
        <v>66.441557919999994</v>
      </c>
      <c r="AP7" s="10">
        <v>47.615427449999999</v>
      </c>
      <c r="AQ7" s="10">
        <v>60.039490457500001</v>
      </c>
      <c r="AR7" s="10">
        <v>44.917948580000001</v>
      </c>
      <c r="AS7" s="10">
        <v>27.982536670000002</v>
      </c>
      <c r="AT7" s="10">
        <v>62.894691260000002</v>
      </c>
      <c r="AU7" s="10">
        <v>38.130407769999998</v>
      </c>
      <c r="AV7" s="10">
        <v>53.148223940000001</v>
      </c>
      <c r="AW7" s="10">
        <v>7.2641491650000001</v>
      </c>
      <c r="AX7" s="10">
        <v>7.0316438090000002</v>
      </c>
      <c r="AY7" s="10">
        <v>7.4919570929999999</v>
      </c>
      <c r="AZ7" s="10">
        <v>7.0782608037500001</v>
      </c>
      <c r="BA7" s="11">
        <v>7.3403622735000003</v>
      </c>
    </row>
    <row r="8" spans="1:53" x14ac:dyDescent="0.25">
      <c r="A8" s="1" t="s">
        <v>2</v>
      </c>
      <c r="B8" s="1" t="s">
        <v>7</v>
      </c>
      <c r="C8" s="2">
        <v>6</v>
      </c>
      <c r="D8" s="6">
        <v>7.0862398799999999</v>
      </c>
      <c r="E8" s="7">
        <v>6.7838074129999999</v>
      </c>
      <c r="F8" s="7">
        <v>7.265532071</v>
      </c>
      <c r="G8" s="7">
        <v>6.8659881227500001</v>
      </c>
      <c r="H8" s="7">
        <v>7.2031986515000002</v>
      </c>
      <c r="I8" s="7">
        <v>0.5480294</v>
      </c>
      <c r="J8" s="7">
        <v>0.42903360000000001</v>
      </c>
      <c r="K8" s="7">
        <v>0.66960960000000003</v>
      </c>
      <c r="L8" s="7">
        <v>0.49177232500000001</v>
      </c>
      <c r="M8" s="7">
        <v>0.60041235000000004</v>
      </c>
      <c r="N8" s="7">
        <v>58.414624685</v>
      </c>
      <c r="O8" s="7">
        <v>46.490506629999999</v>
      </c>
      <c r="P8" s="7">
        <v>77.849705279999995</v>
      </c>
      <c r="Q8" s="7">
        <v>52.167897345</v>
      </c>
      <c r="R8" s="7">
        <v>64.794475007499997</v>
      </c>
      <c r="S8" s="7">
        <v>45.048799754999997</v>
      </c>
      <c r="T8" s="7">
        <v>34.958609989999999</v>
      </c>
      <c r="U8" s="7">
        <v>65.652666589999995</v>
      </c>
      <c r="V8" s="7">
        <v>38.534527477499999</v>
      </c>
      <c r="W8" s="7">
        <v>51.730823497499998</v>
      </c>
      <c r="X8" s="7">
        <v>31.137098925</v>
      </c>
      <c r="Y8" s="7">
        <v>22.015472809999999</v>
      </c>
      <c r="Z8" s="7">
        <v>51.244799270000001</v>
      </c>
      <c r="AA8" s="7">
        <v>22.518791955000001</v>
      </c>
      <c r="AB8" s="7">
        <v>39.740199734999997</v>
      </c>
      <c r="AC8" s="7">
        <v>0.67195479999999996</v>
      </c>
      <c r="AD8" s="7">
        <v>0.57768379999999997</v>
      </c>
      <c r="AE8" s="7">
        <v>0.80499830000000006</v>
      </c>
      <c r="AF8" s="7">
        <v>0.62931965000000001</v>
      </c>
      <c r="AG8" s="8">
        <v>0.69691139999999996</v>
      </c>
      <c r="AH8" s="9">
        <v>48.261105315000002</v>
      </c>
      <c r="AI8" s="10">
        <v>42.025655350000001</v>
      </c>
      <c r="AJ8" s="10">
        <v>62.203599660000002</v>
      </c>
      <c r="AK8" s="10">
        <v>42.062326337499996</v>
      </c>
      <c r="AL8" s="10">
        <v>56.143307174999997</v>
      </c>
      <c r="AM8" s="10">
        <v>62.550670404999998</v>
      </c>
      <c r="AN8" s="10">
        <v>54.696773499999999</v>
      </c>
      <c r="AO8" s="10">
        <v>76.767972159999999</v>
      </c>
      <c r="AP8" s="10">
        <v>56.377712567499998</v>
      </c>
      <c r="AQ8" s="10">
        <v>70.5521728975</v>
      </c>
      <c r="AR8" s="10">
        <v>57.794633675</v>
      </c>
      <c r="AS8" s="10">
        <v>50.111812839999999</v>
      </c>
      <c r="AT8" s="10">
        <v>75.521217340000007</v>
      </c>
      <c r="AU8" s="10">
        <v>51.969566672500001</v>
      </c>
      <c r="AV8" s="10">
        <v>68.885368052499999</v>
      </c>
      <c r="AW8" s="10">
        <v>7.2786175499999999</v>
      </c>
      <c r="AX8" s="10">
        <v>7.0417098879999998</v>
      </c>
      <c r="AY8" s="10">
        <v>7.4018130480000002</v>
      </c>
      <c r="AZ8" s="10">
        <v>7.0562187190000003</v>
      </c>
      <c r="BA8" s="11">
        <v>7.3709578755000003</v>
      </c>
    </row>
    <row r="9" spans="1:53" x14ac:dyDescent="0.25">
      <c r="A9" s="1" t="s">
        <v>2</v>
      </c>
      <c r="B9" s="1" t="s">
        <v>8</v>
      </c>
      <c r="C9" s="2">
        <v>6</v>
      </c>
      <c r="D9" s="6">
        <v>7.5108811299999996</v>
      </c>
      <c r="E9" s="7">
        <v>6.7485965019999998</v>
      </c>
      <c r="F9" s="7">
        <v>7.6581276369999998</v>
      </c>
      <c r="G9" s="7">
        <v>7.1148123415000004</v>
      </c>
      <c r="H9" s="7">
        <v>7.6391215427499999</v>
      </c>
      <c r="I9" s="7">
        <v>0.57397434999999997</v>
      </c>
      <c r="J9" s="7">
        <v>0.49101220000000001</v>
      </c>
      <c r="K9" s="7">
        <v>0.69591150000000002</v>
      </c>
      <c r="L9" s="7">
        <v>0.51928482499999995</v>
      </c>
      <c r="M9" s="7">
        <v>0.61860367500000002</v>
      </c>
      <c r="N9" s="7">
        <v>36.251847714999997</v>
      </c>
      <c r="O9" s="7">
        <v>26.080596889999999</v>
      </c>
      <c r="P9" s="7">
        <v>65.762466320000001</v>
      </c>
      <c r="Q9" s="7">
        <v>28.848278690000001</v>
      </c>
      <c r="R9" s="7">
        <v>48.615508687499997</v>
      </c>
      <c r="S9" s="7">
        <v>35.369546055000001</v>
      </c>
      <c r="T9" s="7">
        <v>22.88705483</v>
      </c>
      <c r="U9" s="7">
        <v>62.585627969999997</v>
      </c>
      <c r="V9" s="7">
        <v>28.08406029</v>
      </c>
      <c r="W9" s="7">
        <v>44.764011494999998</v>
      </c>
      <c r="X9" s="7">
        <v>24.657767369999998</v>
      </c>
      <c r="Y9" s="7">
        <v>12.597341930000001</v>
      </c>
      <c r="Z9" s="7">
        <v>51.412461739999998</v>
      </c>
      <c r="AA9" s="7">
        <v>14.3697064225</v>
      </c>
      <c r="AB9" s="7">
        <v>34.254540890000001</v>
      </c>
      <c r="AC9" s="7">
        <v>0.83821864999999995</v>
      </c>
      <c r="AD9" s="7">
        <v>0.77488999999999997</v>
      </c>
      <c r="AE9" s="7">
        <v>0.92409359999999996</v>
      </c>
      <c r="AF9" s="7">
        <v>0.78551672500000003</v>
      </c>
      <c r="AG9" s="8">
        <v>0.89701949999999997</v>
      </c>
      <c r="AH9" s="9">
        <v>36.967825834999999</v>
      </c>
      <c r="AI9" s="10">
        <v>29.97978771</v>
      </c>
      <c r="AJ9" s="10">
        <v>60.43084855</v>
      </c>
      <c r="AK9" s="10">
        <v>30.061023705</v>
      </c>
      <c r="AL9" s="10">
        <v>49.418890525000002</v>
      </c>
      <c r="AM9" s="10">
        <v>40.068416130000003</v>
      </c>
      <c r="AN9" s="10">
        <v>33.596345329999998</v>
      </c>
      <c r="AO9" s="10">
        <v>67.234328270000006</v>
      </c>
      <c r="AP9" s="10">
        <v>33.673738962500003</v>
      </c>
      <c r="AQ9" s="10">
        <v>55.331815894999998</v>
      </c>
      <c r="AR9" s="10">
        <v>21.463652305</v>
      </c>
      <c r="AS9" s="10">
        <v>11.66339106</v>
      </c>
      <c r="AT9" s="10">
        <v>50.86841742</v>
      </c>
      <c r="AU9" s="10">
        <v>13.146155625</v>
      </c>
      <c r="AV9" s="10">
        <v>35.119127894999998</v>
      </c>
      <c r="AW9" s="10">
        <v>7.3659693155000001</v>
      </c>
      <c r="AX9" s="10">
        <v>6.704153711</v>
      </c>
      <c r="AY9" s="10">
        <v>7.5785397569999997</v>
      </c>
      <c r="AZ9" s="10">
        <v>6.9784449717500001</v>
      </c>
      <c r="BA9" s="11">
        <v>7.5440611957500003</v>
      </c>
    </row>
    <row r="10" spans="1:53" x14ac:dyDescent="0.25">
      <c r="A10" s="1" t="s">
        <v>2</v>
      </c>
      <c r="B10" s="1" t="s">
        <v>9</v>
      </c>
      <c r="C10" s="2">
        <v>6</v>
      </c>
      <c r="D10" s="6">
        <v>7.1866551430000003</v>
      </c>
      <c r="E10" s="7">
        <v>6.6545453459999999</v>
      </c>
      <c r="F10" s="7">
        <v>7.3480579109999997</v>
      </c>
      <c r="G10" s="7">
        <v>6.7943279700000003</v>
      </c>
      <c r="H10" s="7">
        <v>7.2801164764999999</v>
      </c>
      <c r="I10" s="7">
        <v>0.54705155000000005</v>
      </c>
      <c r="J10" s="7">
        <v>0.42290990000000001</v>
      </c>
      <c r="K10" s="7">
        <v>0.70113420000000004</v>
      </c>
      <c r="L10" s="7">
        <v>0.46490884999999998</v>
      </c>
      <c r="M10" s="7">
        <v>0.60183679999999995</v>
      </c>
      <c r="N10" s="7">
        <v>46.535896624999999</v>
      </c>
      <c r="O10" s="7">
        <v>34.359174799999998</v>
      </c>
      <c r="P10" s="7">
        <v>70.864349009999998</v>
      </c>
      <c r="Q10" s="7">
        <v>38.749528887499999</v>
      </c>
      <c r="R10" s="7">
        <v>54.894921770000003</v>
      </c>
      <c r="S10" s="7">
        <v>37.323639210000003</v>
      </c>
      <c r="T10" s="7">
        <v>24.662907619999999</v>
      </c>
      <c r="U10" s="7">
        <v>59.598967930000001</v>
      </c>
      <c r="V10" s="7">
        <v>27.104798509999998</v>
      </c>
      <c r="W10" s="7">
        <v>44.698298012499997</v>
      </c>
      <c r="X10" s="7">
        <v>41.918187105000001</v>
      </c>
      <c r="Y10" s="7">
        <v>27.236068629999998</v>
      </c>
      <c r="Z10" s="7">
        <v>63.489189750000001</v>
      </c>
      <c r="AA10" s="7">
        <v>34.101908677499999</v>
      </c>
      <c r="AB10" s="7">
        <v>50.564998379999999</v>
      </c>
      <c r="AC10" s="7">
        <v>1.11533975</v>
      </c>
      <c r="AD10" s="7">
        <v>1.0281205</v>
      </c>
      <c r="AE10" s="7">
        <v>1.2356152</v>
      </c>
      <c r="AF10" s="7">
        <v>1.0741428749999999</v>
      </c>
      <c r="AG10" s="8">
        <v>1.16730055</v>
      </c>
      <c r="AH10" s="9">
        <v>47.492544899999999</v>
      </c>
      <c r="AI10" s="10">
        <v>40.06169045</v>
      </c>
      <c r="AJ10" s="10">
        <v>64.056773230000005</v>
      </c>
      <c r="AK10" s="10">
        <v>41.035629620000002</v>
      </c>
      <c r="AL10" s="10">
        <v>56.799186047500001</v>
      </c>
      <c r="AM10" s="10">
        <v>58.287906730000003</v>
      </c>
      <c r="AN10" s="10">
        <v>50.341230860000003</v>
      </c>
      <c r="AO10" s="10">
        <v>75.17200149</v>
      </c>
      <c r="AP10" s="10">
        <v>50.484503465000003</v>
      </c>
      <c r="AQ10" s="10">
        <v>67.199681100000006</v>
      </c>
      <c r="AR10" s="10">
        <v>45.368563989999998</v>
      </c>
      <c r="AS10" s="10">
        <v>34.777865869999999</v>
      </c>
      <c r="AT10" s="10">
        <v>65.469764560000002</v>
      </c>
      <c r="AU10" s="10">
        <v>36.712236687500003</v>
      </c>
      <c r="AV10" s="10">
        <v>55.159502657499999</v>
      </c>
      <c r="AW10" s="10">
        <v>7.0111447199999999</v>
      </c>
      <c r="AX10" s="10">
        <v>6.6665841070000003</v>
      </c>
      <c r="AY10" s="10">
        <v>7.1535613590000002</v>
      </c>
      <c r="AZ10" s="10">
        <v>6.7139052242500004</v>
      </c>
      <c r="BA10" s="11">
        <v>7.13503733775</v>
      </c>
    </row>
    <row r="11" spans="1:53" x14ac:dyDescent="0.25">
      <c r="A11" s="1" t="s">
        <v>2</v>
      </c>
      <c r="B11" s="1" t="s">
        <v>10</v>
      </c>
      <c r="C11" s="2">
        <v>6</v>
      </c>
      <c r="D11" s="6">
        <v>7.0811034155000003</v>
      </c>
      <c r="E11" s="7">
        <v>6.6714691769999996</v>
      </c>
      <c r="F11" s="7">
        <v>7.4305031640000001</v>
      </c>
      <c r="G11" s="7">
        <v>6.8808456764999999</v>
      </c>
      <c r="H11" s="7">
        <v>7.2926807987500002</v>
      </c>
      <c r="I11" s="7">
        <v>0.69558085000000003</v>
      </c>
      <c r="J11" s="7">
        <v>0.59395869999999995</v>
      </c>
      <c r="K11" s="7">
        <v>0.81454210000000005</v>
      </c>
      <c r="L11" s="7">
        <v>0.61685144999999997</v>
      </c>
      <c r="M11" s="7">
        <v>0.70846212500000005</v>
      </c>
      <c r="N11" s="7">
        <v>50.294771695000001</v>
      </c>
      <c r="O11" s="7">
        <v>39.282658079999997</v>
      </c>
      <c r="P11" s="7">
        <v>74.224885909999998</v>
      </c>
      <c r="Q11" s="7">
        <v>43.452879885000002</v>
      </c>
      <c r="R11" s="7">
        <v>51.140023595000002</v>
      </c>
      <c r="S11" s="7">
        <v>34.678768845</v>
      </c>
      <c r="T11" s="7">
        <v>25.163958210000001</v>
      </c>
      <c r="U11" s="7">
        <v>52.869653319999998</v>
      </c>
      <c r="V11" s="7">
        <v>27.831598817500002</v>
      </c>
      <c r="W11" s="7">
        <v>39.937047679999999</v>
      </c>
      <c r="X11" s="7">
        <v>28.768229555000001</v>
      </c>
      <c r="Y11" s="7">
        <v>17.67330896</v>
      </c>
      <c r="Z11" s="7">
        <v>50.040537809999996</v>
      </c>
      <c r="AA11" s="7">
        <v>23.567877852500001</v>
      </c>
      <c r="AB11" s="7">
        <v>32.437066639999998</v>
      </c>
      <c r="AC11" s="7">
        <v>1.13163445</v>
      </c>
      <c r="AD11" s="7">
        <v>0.98019129999999999</v>
      </c>
      <c r="AE11" s="7">
        <v>1.1961816000000001</v>
      </c>
      <c r="AF11" s="7">
        <v>1.063827225</v>
      </c>
      <c r="AG11" s="8">
        <v>1.1417456749999999</v>
      </c>
      <c r="AH11" s="9">
        <v>37.11779542</v>
      </c>
      <c r="AI11" s="10">
        <v>29.954611369999999</v>
      </c>
      <c r="AJ11" s="10">
        <v>54.540488760000002</v>
      </c>
      <c r="AK11" s="10">
        <v>30.456727677500002</v>
      </c>
      <c r="AL11" s="10">
        <v>45.237498690000002</v>
      </c>
      <c r="AM11" s="10">
        <v>52.825208629999999</v>
      </c>
      <c r="AN11" s="10">
        <v>43.91447582</v>
      </c>
      <c r="AO11" s="10">
        <v>75.357758520000004</v>
      </c>
      <c r="AP11" s="10">
        <v>43.965374179999998</v>
      </c>
      <c r="AQ11" s="10">
        <v>60.657456997499999</v>
      </c>
      <c r="AR11" s="10">
        <v>22.546115780000001</v>
      </c>
      <c r="AS11" s="10">
        <v>9.5926481920000004</v>
      </c>
      <c r="AT11" s="10">
        <v>48.582501110000003</v>
      </c>
      <c r="AU11" s="10">
        <v>12.650439598</v>
      </c>
      <c r="AV11" s="10">
        <v>34.857906207500001</v>
      </c>
      <c r="AW11" s="10">
        <v>7.3879111814999998</v>
      </c>
      <c r="AX11" s="10">
        <v>6.8646964700000002</v>
      </c>
      <c r="AY11" s="10">
        <v>7.6429201740000003</v>
      </c>
      <c r="AZ11" s="10">
        <v>6.9929090337500002</v>
      </c>
      <c r="BA11" s="11">
        <v>7.5452001727500004</v>
      </c>
    </row>
    <row r="12" spans="1:53" x14ac:dyDescent="0.25">
      <c r="A12" s="1" t="s">
        <v>2</v>
      </c>
      <c r="B12" s="1" t="s">
        <v>11</v>
      </c>
      <c r="C12" s="2">
        <v>6</v>
      </c>
      <c r="D12" s="6">
        <v>6.8360236424999998</v>
      </c>
      <c r="E12" s="7">
        <v>6.2962096790000004</v>
      </c>
      <c r="F12" s="7">
        <v>7.5163347309999997</v>
      </c>
      <c r="G12" s="7">
        <v>6.4821666159999998</v>
      </c>
      <c r="H12" s="7">
        <v>7.1636421439999998</v>
      </c>
      <c r="I12" s="7">
        <v>0.59034964999999995</v>
      </c>
      <c r="J12" s="7">
        <v>0.47877540000000002</v>
      </c>
      <c r="K12" s="7">
        <v>0.72748849999999998</v>
      </c>
      <c r="L12" s="7">
        <v>0.53055632500000005</v>
      </c>
      <c r="M12" s="7">
        <v>0.65154584999999998</v>
      </c>
      <c r="N12" s="7">
        <v>50.543691899999999</v>
      </c>
      <c r="O12" s="7">
        <v>29.762490830000001</v>
      </c>
      <c r="P12" s="7">
        <v>74.157485109999996</v>
      </c>
      <c r="Q12" s="7">
        <v>42.066856954999999</v>
      </c>
      <c r="R12" s="7">
        <v>60.505735877500001</v>
      </c>
      <c r="S12" s="7">
        <v>44.499170264999997</v>
      </c>
      <c r="T12" s="7">
        <v>27.909643320000001</v>
      </c>
      <c r="U12" s="7">
        <v>74.381834799999993</v>
      </c>
      <c r="V12" s="7">
        <v>36.064977364999997</v>
      </c>
      <c r="W12" s="7">
        <v>54.4892527075</v>
      </c>
      <c r="X12" s="7">
        <v>29.488229825000001</v>
      </c>
      <c r="Y12" s="7">
        <v>11.2801928</v>
      </c>
      <c r="Z12" s="7">
        <v>52.71313147</v>
      </c>
      <c r="AA12" s="7">
        <v>16.306389812500001</v>
      </c>
      <c r="AB12" s="7">
        <v>42.066810044999997</v>
      </c>
      <c r="AC12" s="7">
        <v>0.75336219999999998</v>
      </c>
      <c r="AD12" s="7">
        <v>0.63783809999999996</v>
      </c>
      <c r="AE12" s="7">
        <v>0.84454660000000004</v>
      </c>
      <c r="AF12" s="7">
        <v>0.72386572500000002</v>
      </c>
      <c r="AG12" s="8">
        <v>0.78812652500000002</v>
      </c>
      <c r="AH12" s="9">
        <v>42.295212865000003</v>
      </c>
      <c r="AI12" s="10">
        <v>29.76292999</v>
      </c>
      <c r="AJ12" s="10">
        <v>63.952329980000002</v>
      </c>
      <c r="AK12" s="10">
        <v>30.1293720625</v>
      </c>
      <c r="AL12" s="10">
        <v>53.980557050000002</v>
      </c>
      <c r="AM12" s="10">
        <v>45.292617755000002</v>
      </c>
      <c r="AN12" s="10">
        <v>33.12370275</v>
      </c>
      <c r="AO12" s="10">
        <v>66.820452700000004</v>
      </c>
      <c r="AP12" s="10">
        <v>34.957179674999999</v>
      </c>
      <c r="AQ12" s="10">
        <v>58.073399267500001</v>
      </c>
      <c r="AR12" s="10">
        <v>24.25447174</v>
      </c>
      <c r="AS12" s="10">
        <v>8.9666279079999995</v>
      </c>
      <c r="AT12" s="10">
        <v>48.27637996</v>
      </c>
      <c r="AU12" s="10">
        <v>9.4472506667499996</v>
      </c>
      <c r="AV12" s="10">
        <v>35.766735617499997</v>
      </c>
      <c r="AW12" s="10">
        <v>6.9807340675000003</v>
      </c>
      <c r="AX12" s="10">
        <v>6.3820207939999998</v>
      </c>
      <c r="AY12" s="10">
        <v>7.4732349749999996</v>
      </c>
      <c r="AZ12" s="10">
        <v>6.5292280519999997</v>
      </c>
      <c r="BA12" s="11">
        <v>7.4041983877500002</v>
      </c>
    </row>
    <row r="13" spans="1:53" x14ac:dyDescent="0.25">
      <c r="A13" s="1" t="s">
        <v>2</v>
      </c>
      <c r="B13" s="1" t="s">
        <v>12</v>
      </c>
      <c r="C13" s="2">
        <v>6</v>
      </c>
      <c r="D13" s="6">
        <v>7.9896105215000004</v>
      </c>
      <c r="E13" s="7">
        <v>6.4947869000000003</v>
      </c>
      <c r="F13" s="7">
        <v>8.6457497110000006</v>
      </c>
      <c r="G13" s="7">
        <v>7.5031661715000002</v>
      </c>
      <c r="H13" s="7">
        <v>8.2895050660000003</v>
      </c>
      <c r="I13" s="7">
        <v>0.59284384999999995</v>
      </c>
      <c r="J13" s="7">
        <v>0.52884070000000005</v>
      </c>
      <c r="K13" s="7">
        <v>0.71726769999999995</v>
      </c>
      <c r="L13" s="7">
        <v>0.54582102499999996</v>
      </c>
      <c r="M13" s="7">
        <v>0.63379977499999995</v>
      </c>
      <c r="N13" s="7">
        <v>22.601345155000001</v>
      </c>
      <c r="O13" s="7">
        <v>1.2728637009999999</v>
      </c>
      <c r="P13" s="7">
        <v>57.968850019999998</v>
      </c>
      <c r="Q13" s="7">
        <v>12.261013654999999</v>
      </c>
      <c r="R13" s="7">
        <v>29.99520111</v>
      </c>
      <c r="S13" s="7">
        <v>39.071711389999997</v>
      </c>
      <c r="T13" s="7">
        <v>19.776650440000001</v>
      </c>
      <c r="U13" s="7">
        <v>71.693280060000006</v>
      </c>
      <c r="V13" s="7">
        <v>30.03992401</v>
      </c>
      <c r="W13" s="7">
        <v>48.312708922500001</v>
      </c>
      <c r="X13" s="7">
        <v>4.2192734590000001</v>
      </c>
      <c r="Y13" s="7">
        <v>-20.103417969999999</v>
      </c>
      <c r="Z13" s="7">
        <v>41.259061410000001</v>
      </c>
      <c r="AA13" s="7">
        <v>-10.017616332999999</v>
      </c>
      <c r="AB13" s="7">
        <v>17.320310939999999</v>
      </c>
      <c r="AC13" s="7">
        <v>0.63168020000000003</v>
      </c>
      <c r="AD13" s="7">
        <v>0.46024939999999998</v>
      </c>
      <c r="AE13" s="7">
        <v>0.73928349999999998</v>
      </c>
      <c r="AF13" s="7">
        <v>0.60879522500000005</v>
      </c>
      <c r="AG13" s="8">
        <v>0.67363099999999998</v>
      </c>
      <c r="AH13" s="9">
        <v>35.779033855000002</v>
      </c>
      <c r="AI13" s="10">
        <v>20.597002740000001</v>
      </c>
      <c r="AJ13" s="10">
        <v>61.493844539999998</v>
      </c>
      <c r="AK13" s="10">
        <v>24.817572622499998</v>
      </c>
      <c r="AL13" s="10">
        <v>48.671153017499996</v>
      </c>
      <c r="AM13" s="10">
        <v>30.220014955</v>
      </c>
      <c r="AN13" s="10">
        <v>12.617204660000001</v>
      </c>
      <c r="AO13" s="10">
        <v>60.60490291</v>
      </c>
      <c r="AP13" s="10">
        <v>18.526025690000001</v>
      </c>
      <c r="AQ13" s="10">
        <v>44.666166490000002</v>
      </c>
      <c r="AR13" s="10">
        <v>4.5368479815000002</v>
      </c>
      <c r="AS13" s="10">
        <v>-13.36941923</v>
      </c>
      <c r="AT13" s="10">
        <v>42.975348609999998</v>
      </c>
      <c r="AU13" s="10">
        <v>-7.99142757125</v>
      </c>
      <c r="AV13" s="10">
        <v>25.163649257500001</v>
      </c>
      <c r="AW13" s="10">
        <v>7.4584000284999998</v>
      </c>
      <c r="AX13" s="10">
        <v>6.4037006410000004</v>
      </c>
      <c r="AY13" s="10">
        <v>7.9974611329999998</v>
      </c>
      <c r="AZ13" s="10">
        <v>6.9569834484999999</v>
      </c>
      <c r="BA13" s="11">
        <v>7.8220625869999996</v>
      </c>
    </row>
    <row r="14" spans="1:53" s="13" customFormat="1" x14ac:dyDescent="0.25">
      <c r="A14" s="12" t="s">
        <v>2</v>
      </c>
      <c r="B14" s="12" t="s">
        <v>13</v>
      </c>
      <c r="C14" s="13">
        <v>6</v>
      </c>
      <c r="D14" s="14">
        <v>7.5520652999999998</v>
      </c>
      <c r="E14" s="15">
        <v>6.9748123729999998</v>
      </c>
      <c r="F14" s="15">
        <v>7.928038946</v>
      </c>
      <c r="G14" s="15">
        <v>7.4927594734999996</v>
      </c>
      <c r="H14" s="15">
        <v>7.7379359462500004</v>
      </c>
      <c r="I14" s="15">
        <v>0.56089955000000002</v>
      </c>
      <c r="J14" s="15">
        <v>0.50148349999999997</v>
      </c>
      <c r="K14" s="15">
        <v>0.66325500000000004</v>
      </c>
      <c r="L14" s="15">
        <v>0.52239037499999996</v>
      </c>
      <c r="M14" s="15">
        <v>0.59380719999999998</v>
      </c>
      <c r="N14" s="15">
        <v>39.496040284999999</v>
      </c>
      <c r="O14" s="15">
        <v>27.572685109999998</v>
      </c>
      <c r="P14" s="15">
        <v>61.312851510000002</v>
      </c>
      <c r="Q14" s="15">
        <v>33.527934524999999</v>
      </c>
      <c r="R14" s="15">
        <v>43.800306069999998</v>
      </c>
      <c r="S14" s="15">
        <v>33.948301379999997</v>
      </c>
      <c r="T14" s="15">
        <v>19.582678300000001</v>
      </c>
      <c r="U14" s="15">
        <v>55.975601869999998</v>
      </c>
      <c r="V14" s="15">
        <v>27.1463771375</v>
      </c>
      <c r="W14" s="15">
        <v>37.278356447500002</v>
      </c>
      <c r="X14" s="15">
        <v>14.5663072155</v>
      </c>
      <c r="Y14" s="15">
        <v>0.88747340399999997</v>
      </c>
      <c r="Z14" s="15">
        <v>45.908163569999999</v>
      </c>
      <c r="AA14" s="15">
        <v>8.200223072</v>
      </c>
      <c r="AB14" s="15">
        <v>19.829167585</v>
      </c>
      <c r="AC14" s="15">
        <v>0.67460534999999999</v>
      </c>
      <c r="AD14" s="15">
        <v>0.52251939999999997</v>
      </c>
      <c r="AE14" s="15">
        <v>0.82844189999999995</v>
      </c>
      <c r="AF14" s="15">
        <v>0.65950184999999995</v>
      </c>
      <c r="AG14" s="16">
        <v>0.72247755000000002</v>
      </c>
      <c r="AH14" s="17">
        <v>31.148816960000001</v>
      </c>
      <c r="AI14" s="18">
        <v>22.1428668</v>
      </c>
      <c r="AJ14" s="18">
        <v>51.968634289999997</v>
      </c>
      <c r="AK14" s="18">
        <v>25.3839466425</v>
      </c>
      <c r="AL14" s="18">
        <v>39.898274967500001</v>
      </c>
      <c r="AM14" s="18">
        <v>29.732517205000001</v>
      </c>
      <c r="AN14" s="18">
        <v>19.912081629999999</v>
      </c>
      <c r="AO14" s="18">
        <v>54.557962330000002</v>
      </c>
      <c r="AP14" s="18">
        <v>23.910071590000001</v>
      </c>
      <c r="AQ14" s="18">
        <v>40.168265214999998</v>
      </c>
      <c r="AR14" s="18">
        <v>10.95426262</v>
      </c>
      <c r="AS14" s="18">
        <v>-2.9611753000000001E-2</v>
      </c>
      <c r="AT14" s="18">
        <v>41.626180230000003</v>
      </c>
      <c r="AU14" s="18">
        <v>4.726317173</v>
      </c>
      <c r="AV14" s="18">
        <v>24.575913555</v>
      </c>
      <c r="AW14" s="18">
        <v>7.6243858895000001</v>
      </c>
      <c r="AX14" s="18">
        <v>7.0024215119999997</v>
      </c>
      <c r="AY14" s="18">
        <v>7.9187164360000004</v>
      </c>
      <c r="AZ14" s="18">
        <v>7.4120225497499996</v>
      </c>
      <c r="BA14" s="19">
        <v>7.7702743067500002</v>
      </c>
    </row>
    <row r="15" spans="1:53" x14ac:dyDescent="0.25">
      <c r="A15" s="1" t="s">
        <v>1</v>
      </c>
      <c r="B15" s="1" t="s">
        <v>4</v>
      </c>
      <c r="C15" s="2">
        <v>28</v>
      </c>
      <c r="D15" s="20">
        <v>7.8604092420000002</v>
      </c>
      <c r="E15" s="21">
        <v>7.6594633319999996</v>
      </c>
      <c r="F15" s="21">
        <v>8.1002965800000002</v>
      </c>
      <c r="G15" s="21">
        <v>7.7772118772500001</v>
      </c>
      <c r="H15" s="21">
        <v>7.9394030202500003</v>
      </c>
      <c r="I15" s="21">
        <v>0.42549165</v>
      </c>
      <c r="J15" s="21">
        <v>0.37423689999999998</v>
      </c>
      <c r="K15" s="21">
        <v>0.51712650000000004</v>
      </c>
      <c r="L15" s="21">
        <v>0.40479340000000003</v>
      </c>
      <c r="M15" s="21">
        <v>0.44638452499999998</v>
      </c>
      <c r="N15" s="21">
        <v>27.453538040000002</v>
      </c>
      <c r="O15" s="21">
        <v>23.507382060000001</v>
      </c>
      <c r="P15" s="21">
        <v>29.85411551</v>
      </c>
      <c r="Q15" s="21">
        <v>26.617885919999999</v>
      </c>
      <c r="R15" s="21">
        <v>28.545951307500001</v>
      </c>
      <c r="S15" s="21">
        <v>30.378116785</v>
      </c>
      <c r="T15" s="21">
        <v>25.552955969999999</v>
      </c>
      <c r="U15" s="21">
        <v>35.672199880000001</v>
      </c>
      <c r="V15" s="21">
        <v>28.62585705</v>
      </c>
      <c r="W15" s="21">
        <v>32.309116222500002</v>
      </c>
      <c r="X15" s="21">
        <v>19.56236908</v>
      </c>
      <c r="Y15" s="21">
        <v>8.0688590829999995</v>
      </c>
      <c r="Z15" s="21">
        <v>26.727407660000001</v>
      </c>
      <c r="AA15" s="21">
        <v>16.364635912499999</v>
      </c>
      <c r="AB15" s="21">
        <v>21.215697417499999</v>
      </c>
      <c r="AC15" s="21">
        <v>0.96155299999999999</v>
      </c>
      <c r="AD15" s="21">
        <v>0.8098921</v>
      </c>
      <c r="AE15" s="21">
        <v>1.0814341000000001</v>
      </c>
      <c r="AF15" s="21">
        <v>0.92237792500000004</v>
      </c>
      <c r="AG15" s="22">
        <v>1.01053145</v>
      </c>
      <c r="AH15" s="20">
        <v>36.030235470000001</v>
      </c>
      <c r="AI15" s="21">
        <v>32.61512553</v>
      </c>
      <c r="AJ15" s="21">
        <v>43.560879890000002</v>
      </c>
      <c r="AK15" s="21">
        <v>34.722363975</v>
      </c>
      <c r="AL15" s="21">
        <v>38.214909259999999</v>
      </c>
      <c r="AM15" s="21">
        <v>35.977553360000002</v>
      </c>
      <c r="AN15" s="21">
        <v>29.570286110000001</v>
      </c>
      <c r="AO15" s="21">
        <v>43.209380170000003</v>
      </c>
      <c r="AP15" s="21">
        <v>34.924876689999998</v>
      </c>
      <c r="AQ15" s="21">
        <v>38.965193569999997</v>
      </c>
      <c r="AR15" s="21">
        <v>26.545769589999999</v>
      </c>
      <c r="AS15" s="21">
        <v>18.61478134</v>
      </c>
      <c r="AT15" s="21">
        <v>33.466730849999998</v>
      </c>
      <c r="AU15" s="21">
        <v>23.411924415000001</v>
      </c>
      <c r="AV15" s="21">
        <v>27.693035900000002</v>
      </c>
      <c r="AW15" s="21">
        <v>7.4727092290000003</v>
      </c>
      <c r="AX15" s="21">
        <v>7.2792816770000002</v>
      </c>
      <c r="AY15" s="21">
        <v>7.6950361809999999</v>
      </c>
      <c r="AZ15" s="21">
        <v>7.4391639569999999</v>
      </c>
      <c r="BA15" s="22">
        <v>7.5076089660000003</v>
      </c>
    </row>
    <row r="16" spans="1:53" x14ac:dyDescent="0.25">
      <c r="A16" s="1" t="s">
        <v>1</v>
      </c>
      <c r="B16" s="1" t="s">
        <v>5</v>
      </c>
      <c r="C16" s="2">
        <v>28</v>
      </c>
      <c r="D16" s="20">
        <v>7.7484235569999997</v>
      </c>
      <c r="E16" s="21">
        <v>7.5903535870000001</v>
      </c>
      <c r="F16" s="21">
        <v>7.8991522160000001</v>
      </c>
      <c r="G16" s="21">
        <v>7.6739123469999999</v>
      </c>
      <c r="H16" s="21">
        <v>7.810758442</v>
      </c>
      <c r="I16" s="21">
        <v>0.39974555000000001</v>
      </c>
      <c r="J16" s="21">
        <v>0.34759810000000002</v>
      </c>
      <c r="K16" s="21">
        <v>0.4480615</v>
      </c>
      <c r="L16" s="21">
        <v>0.38454027499999999</v>
      </c>
      <c r="M16" s="21">
        <v>0.42338852500000002</v>
      </c>
      <c r="N16" s="21">
        <v>30.21012983</v>
      </c>
      <c r="O16" s="21">
        <v>27.439573880000001</v>
      </c>
      <c r="P16" s="21">
        <v>35.269365819999997</v>
      </c>
      <c r="Q16" s="21">
        <v>29.270812687500001</v>
      </c>
      <c r="R16" s="21">
        <v>31.033981239999999</v>
      </c>
      <c r="S16" s="21">
        <v>30.413061975000002</v>
      </c>
      <c r="T16" s="21">
        <v>24.16725241</v>
      </c>
      <c r="U16" s="21">
        <v>34.07556666</v>
      </c>
      <c r="V16" s="21">
        <v>29.4023953025</v>
      </c>
      <c r="W16" s="21">
        <v>31.2101354325</v>
      </c>
      <c r="X16" s="21">
        <v>26.507163389999999</v>
      </c>
      <c r="Y16" s="21">
        <v>19.18845116</v>
      </c>
      <c r="Z16" s="21">
        <v>32.038406379999998</v>
      </c>
      <c r="AA16" s="21">
        <v>24.192590070000001</v>
      </c>
      <c r="AB16" s="21">
        <v>28.045828742499999</v>
      </c>
      <c r="AC16" s="21">
        <v>1.00649955</v>
      </c>
      <c r="AD16" s="21">
        <v>0.86274550000000005</v>
      </c>
      <c r="AE16" s="21">
        <v>1.2706976999999999</v>
      </c>
      <c r="AF16" s="21">
        <v>0.97430819999999996</v>
      </c>
      <c r="AG16" s="22">
        <v>1.0736821999999999</v>
      </c>
      <c r="AH16" s="20">
        <v>38.946214679999997</v>
      </c>
      <c r="AI16" s="21">
        <v>35.270371959999999</v>
      </c>
      <c r="AJ16" s="21">
        <v>46.010492720000002</v>
      </c>
      <c r="AK16" s="21">
        <v>38.043262390000002</v>
      </c>
      <c r="AL16" s="21">
        <v>41.474378199999997</v>
      </c>
      <c r="AM16" s="21">
        <v>43.28633585</v>
      </c>
      <c r="AN16" s="21">
        <v>38.838990520000003</v>
      </c>
      <c r="AO16" s="21">
        <v>49.17516329</v>
      </c>
      <c r="AP16" s="21">
        <v>41.718085539999997</v>
      </c>
      <c r="AQ16" s="21">
        <v>44.453095185000002</v>
      </c>
      <c r="AR16" s="21">
        <v>39.719341980000003</v>
      </c>
      <c r="AS16" s="21">
        <v>33.685278689999997</v>
      </c>
      <c r="AT16" s="21">
        <v>45.993095279999999</v>
      </c>
      <c r="AU16" s="21">
        <v>38.608209019999997</v>
      </c>
      <c r="AV16" s="21">
        <v>42.017491739999997</v>
      </c>
      <c r="AW16" s="21">
        <v>7.345686712</v>
      </c>
      <c r="AX16" s="21">
        <v>7.1968666639999999</v>
      </c>
      <c r="AY16" s="21">
        <v>7.4430511570000002</v>
      </c>
      <c r="AZ16" s="21">
        <v>7.3165338789999996</v>
      </c>
      <c r="BA16" s="22">
        <v>7.3675499689999997</v>
      </c>
    </row>
    <row r="17" spans="1:53" x14ac:dyDescent="0.25">
      <c r="A17" s="1" t="s">
        <v>1</v>
      </c>
      <c r="B17" s="1" t="s">
        <v>9</v>
      </c>
      <c r="C17" s="2">
        <v>28</v>
      </c>
      <c r="D17" s="20">
        <v>7.6418268475</v>
      </c>
      <c r="E17" s="21">
        <v>7.4841116750000003</v>
      </c>
      <c r="F17" s="21">
        <v>7.9737847049999999</v>
      </c>
      <c r="G17" s="21">
        <v>7.5699956432500004</v>
      </c>
      <c r="H17" s="21">
        <v>7.7007562614999996</v>
      </c>
      <c r="I17" s="21">
        <v>0.42063984999999998</v>
      </c>
      <c r="J17" s="21">
        <v>0.35231600000000002</v>
      </c>
      <c r="K17" s="21">
        <v>0.4768038</v>
      </c>
      <c r="L17" s="21">
        <v>0.39839750000000002</v>
      </c>
      <c r="M17" s="21">
        <v>0.43268984999999999</v>
      </c>
      <c r="N17" s="21">
        <v>29.274009285000002</v>
      </c>
      <c r="O17" s="21">
        <v>24.77429025</v>
      </c>
      <c r="P17" s="21">
        <v>34.042214919999999</v>
      </c>
      <c r="Q17" s="21">
        <v>27.460676974999998</v>
      </c>
      <c r="R17" s="21">
        <v>30.44193903</v>
      </c>
      <c r="S17" s="21">
        <v>28.198722979999999</v>
      </c>
      <c r="T17" s="21">
        <v>23.052133699999999</v>
      </c>
      <c r="U17" s="21">
        <v>34.809538349999997</v>
      </c>
      <c r="V17" s="21">
        <v>26.942521272499999</v>
      </c>
      <c r="W17" s="21">
        <v>30.27219891</v>
      </c>
      <c r="X17" s="21">
        <v>29.579708445000001</v>
      </c>
      <c r="Y17" s="21">
        <v>8.3505039730000004</v>
      </c>
      <c r="Z17" s="21">
        <v>35.586367969999998</v>
      </c>
      <c r="AA17" s="21">
        <v>26.021914075000002</v>
      </c>
      <c r="AB17" s="21">
        <v>31.772213135000001</v>
      </c>
      <c r="AC17" s="21">
        <v>1.3079944999999999</v>
      </c>
      <c r="AD17" s="21">
        <v>1.0794166999999999</v>
      </c>
      <c r="AE17" s="21">
        <v>1.4355811999999999</v>
      </c>
      <c r="AF17" s="21">
        <v>1.240947375</v>
      </c>
      <c r="AG17" s="22">
        <v>1.3567175</v>
      </c>
      <c r="AH17" s="20">
        <v>42.171518249999998</v>
      </c>
      <c r="AI17" s="21">
        <v>37.098775269999997</v>
      </c>
      <c r="AJ17" s="21">
        <v>47.926380039999998</v>
      </c>
      <c r="AK17" s="21">
        <v>39.667835605</v>
      </c>
      <c r="AL17" s="21">
        <v>43.775188102500003</v>
      </c>
      <c r="AM17" s="21">
        <v>47.634359979999999</v>
      </c>
      <c r="AN17" s="21">
        <v>41.07315972</v>
      </c>
      <c r="AO17" s="21">
        <v>52.669093320000002</v>
      </c>
      <c r="AP17" s="21">
        <v>45.911886957500002</v>
      </c>
      <c r="AQ17" s="21">
        <v>48.590575604999998</v>
      </c>
      <c r="AR17" s="21">
        <v>41.135228564999998</v>
      </c>
      <c r="AS17" s="21">
        <v>36.181604069999999</v>
      </c>
      <c r="AT17" s="21">
        <v>47.263263680000001</v>
      </c>
      <c r="AU17" s="21">
        <v>40.0953700775</v>
      </c>
      <c r="AV17" s="21">
        <v>42.790636042499997</v>
      </c>
      <c r="AW17" s="21">
        <v>7.1535108379999999</v>
      </c>
      <c r="AX17" s="21">
        <v>7.0059672910000002</v>
      </c>
      <c r="AY17" s="21">
        <v>7.2610238269999998</v>
      </c>
      <c r="AZ17" s="21">
        <v>7.1260912647500003</v>
      </c>
      <c r="BA17" s="22">
        <v>7.1908178032499999</v>
      </c>
    </row>
    <row r="18" spans="1:53" x14ac:dyDescent="0.25">
      <c r="A18" s="1" t="s">
        <v>1</v>
      </c>
      <c r="B18" s="1" t="s">
        <v>10</v>
      </c>
      <c r="C18" s="2">
        <v>28</v>
      </c>
      <c r="D18" s="20">
        <v>7.6856202424999998</v>
      </c>
      <c r="E18" s="21">
        <v>7.2974645220000003</v>
      </c>
      <c r="F18" s="21">
        <v>7.9760606660000004</v>
      </c>
      <c r="G18" s="21">
        <v>7.5322204729999997</v>
      </c>
      <c r="H18" s="21">
        <v>7.7525827295000003</v>
      </c>
      <c r="I18" s="21">
        <v>0.52287680000000003</v>
      </c>
      <c r="J18" s="21">
        <v>0.44651429999999998</v>
      </c>
      <c r="K18" s="21">
        <v>0.61677369999999998</v>
      </c>
      <c r="L18" s="21">
        <v>0.50088940000000004</v>
      </c>
      <c r="M18" s="21">
        <v>0.55061084999999999</v>
      </c>
      <c r="N18" s="21">
        <v>27.864851564999999</v>
      </c>
      <c r="O18" s="21">
        <v>21.855032179999998</v>
      </c>
      <c r="P18" s="21">
        <v>41.002129500000002</v>
      </c>
      <c r="Q18" s="21">
        <v>25.375610365</v>
      </c>
      <c r="R18" s="21">
        <v>30.472129495000001</v>
      </c>
      <c r="S18" s="21">
        <v>23.173293645000001</v>
      </c>
      <c r="T18" s="21">
        <v>17.941514519999998</v>
      </c>
      <c r="U18" s="21">
        <v>29.044130169999999</v>
      </c>
      <c r="V18" s="21">
        <v>21.39484319</v>
      </c>
      <c r="W18" s="21">
        <v>26.004163707499998</v>
      </c>
      <c r="X18" s="21">
        <v>12.23920601</v>
      </c>
      <c r="Y18" s="21">
        <v>0.89390502299999997</v>
      </c>
      <c r="Z18" s="21">
        <v>26.744675000000001</v>
      </c>
      <c r="AA18" s="21">
        <v>9.0256218275000002</v>
      </c>
      <c r="AB18" s="21">
        <v>18.940700360000001</v>
      </c>
      <c r="AC18" s="21">
        <v>1.2390904</v>
      </c>
      <c r="AD18" s="21">
        <v>1.0952744999999999</v>
      </c>
      <c r="AE18" s="21">
        <v>1.4355506</v>
      </c>
      <c r="AF18" s="21">
        <v>1.1856182500000001</v>
      </c>
      <c r="AG18" s="22">
        <v>1.2927186749999999</v>
      </c>
      <c r="AH18" s="20">
        <v>29.891649675</v>
      </c>
      <c r="AI18" s="21">
        <v>25.287866229999999</v>
      </c>
      <c r="AJ18" s="21">
        <v>37.425492460000001</v>
      </c>
      <c r="AK18" s="21">
        <v>28.725031457499998</v>
      </c>
      <c r="AL18" s="21">
        <v>33.005648985000001</v>
      </c>
      <c r="AM18" s="21">
        <v>36.248973005000003</v>
      </c>
      <c r="AN18" s="21">
        <v>32.239568970000001</v>
      </c>
      <c r="AO18" s="21">
        <v>47.72934051</v>
      </c>
      <c r="AP18" s="21">
        <v>34.780987907499998</v>
      </c>
      <c r="AQ18" s="21">
        <v>38.645357859999997</v>
      </c>
      <c r="AR18" s="21">
        <v>14.45422211</v>
      </c>
      <c r="AS18" s="21">
        <v>6.0154643290000003</v>
      </c>
      <c r="AT18" s="21">
        <v>25.542900159999999</v>
      </c>
      <c r="AU18" s="21">
        <v>9.3228227985000007</v>
      </c>
      <c r="AV18" s="21">
        <v>17.732558085000001</v>
      </c>
      <c r="AW18" s="21">
        <v>7.6976710295000004</v>
      </c>
      <c r="AX18" s="21">
        <v>7.3322964820000003</v>
      </c>
      <c r="AY18" s="21">
        <v>7.8713643769999999</v>
      </c>
      <c r="AZ18" s="21">
        <v>7.4917027914999998</v>
      </c>
      <c r="BA18" s="22">
        <v>7.75657756775</v>
      </c>
    </row>
    <row r="19" spans="1:53" x14ac:dyDescent="0.25">
      <c r="A19" s="1" t="s">
        <v>1</v>
      </c>
      <c r="B19" s="1" t="s">
        <v>12</v>
      </c>
      <c r="C19" s="2">
        <v>28</v>
      </c>
      <c r="D19" s="20">
        <v>8.9154020415000002</v>
      </c>
      <c r="E19" s="21">
        <v>7.6705612380000003</v>
      </c>
      <c r="F19" s="21">
        <v>9.6747804849999994</v>
      </c>
      <c r="G19" s="21">
        <v>8.6122638672500003</v>
      </c>
      <c r="H19" s="21">
        <v>9.1690020679999993</v>
      </c>
      <c r="I19" s="21">
        <v>0.46836290000000003</v>
      </c>
      <c r="J19" s="21">
        <v>0.4166839</v>
      </c>
      <c r="K19" s="21">
        <v>0.56281579999999998</v>
      </c>
      <c r="L19" s="21">
        <v>0.45203862500000003</v>
      </c>
      <c r="M19" s="21">
        <v>0.50398925000000006</v>
      </c>
      <c r="N19" s="21">
        <v>6.2724358560000004</v>
      </c>
      <c r="O19" s="21">
        <v>-1.376914236</v>
      </c>
      <c r="P19" s="21">
        <v>16.629567739999999</v>
      </c>
      <c r="Q19" s="21">
        <v>3.9014013047499998</v>
      </c>
      <c r="R19" s="21">
        <v>10.603118435000001</v>
      </c>
      <c r="S19" s="21">
        <v>25.085443495</v>
      </c>
      <c r="T19" s="21">
        <v>18.896611740000001</v>
      </c>
      <c r="U19" s="21">
        <v>33.313355950000002</v>
      </c>
      <c r="V19" s="21">
        <v>23.352949004999999</v>
      </c>
      <c r="W19" s="21">
        <v>27.729045267499998</v>
      </c>
      <c r="X19" s="21">
        <v>-11.825004265</v>
      </c>
      <c r="Y19" s="21">
        <v>-20.96399568</v>
      </c>
      <c r="Z19" s="21">
        <v>-0.413830213</v>
      </c>
      <c r="AA19" s="21">
        <v>-14.424203497500001</v>
      </c>
      <c r="AB19" s="21">
        <v>-6.1401893902499998</v>
      </c>
      <c r="AC19" s="21">
        <v>0.66553030000000002</v>
      </c>
      <c r="AD19" s="21">
        <v>0.4925754</v>
      </c>
      <c r="AE19" s="21">
        <v>0.82396159999999996</v>
      </c>
      <c r="AF19" s="21">
        <v>0.62967150000000005</v>
      </c>
      <c r="AG19" s="22">
        <v>0.71227177500000005</v>
      </c>
      <c r="AH19" s="20">
        <v>24.301440885000002</v>
      </c>
      <c r="AI19" s="21">
        <v>18.580305620000001</v>
      </c>
      <c r="AJ19" s="21">
        <v>31.933049530000002</v>
      </c>
      <c r="AK19" s="21">
        <v>21.385025134999999</v>
      </c>
      <c r="AL19" s="21">
        <v>25.950254887500002</v>
      </c>
      <c r="AM19" s="21">
        <v>9.7925377640000004</v>
      </c>
      <c r="AN19" s="21">
        <v>3.3888316399999998</v>
      </c>
      <c r="AO19" s="21">
        <v>19.926531010000001</v>
      </c>
      <c r="AP19" s="21">
        <v>7.1920964754999996</v>
      </c>
      <c r="AQ19" s="21">
        <v>12.943262900000001</v>
      </c>
      <c r="AR19" s="21">
        <v>-6.597250335</v>
      </c>
      <c r="AS19" s="21">
        <v>-15.38992337</v>
      </c>
      <c r="AT19" s="21">
        <v>6.8083732020000003</v>
      </c>
      <c r="AU19" s="21">
        <v>-11.892871025</v>
      </c>
      <c r="AV19" s="21">
        <v>-4.4199434599999998</v>
      </c>
      <c r="AW19" s="21">
        <v>7.9553705734999998</v>
      </c>
      <c r="AX19" s="21">
        <v>7.2701084959999998</v>
      </c>
      <c r="AY19" s="21">
        <v>8.3292596309999993</v>
      </c>
      <c r="AZ19" s="21">
        <v>7.7564356067500002</v>
      </c>
      <c r="BA19" s="22">
        <v>8.0827218429999999</v>
      </c>
    </row>
    <row r="20" spans="1:53" s="13" customFormat="1" x14ac:dyDescent="0.25">
      <c r="A20" s="12" t="s">
        <v>1</v>
      </c>
      <c r="B20" s="12" t="s">
        <v>13</v>
      </c>
      <c r="C20" s="13">
        <v>28</v>
      </c>
      <c r="D20" s="23">
        <v>8.2099344065000004</v>
      </c>
      <c r="E20" s="24">
        <v>7.951803559</v>
      </c>
      <c r="F20" s="24">
        <v>8.5888882580000008</v>
      </c>
      <c r="G20" s="24">
        <v>8.1319783164999997</v>
      </c>
      <c r="H20" s="24">
        <v>8.4221646902499998</v>
      </c>
      <c r="I20" s="24">
        <v>0.4387741</v>
      </c>
      <c r="J20" s="24">
        <v>0.38874690000000001</v>
      </c>
      <c r="K20" s="24">
        <v>0.55264930000000001</v>
      </c>
      <c r="L20" s="24">
        <v>0.42843904999999999</v>
      </c>
      <c r="M20" s="24">
        <v>0.4666556</v>
      </c>
      <c r="N20" s="24">
        <v>30.11874675</v>
      </c>
      <c r="O20" s="24">
        <v>26.906287930000001</v>
      </c>
      <c r="P20" s="24">
        <v>32.386488929999999</v>
      </c>
      <c r="Q20" s="24">
        <v>28.819665154999999</v>
      </c>
      <c r="R20" s="24">
        <v>30.70557861</v>
      </c>
      <c r="S20" s="24">
        <v>27.671379685000002</v>
      </c>
      <c r="T20" s="24">
        <v>23.061164470000001</v>
      </c>
      <c r="U20" s="24">
        <v>35.368182189999999</v>
      </c>
      <c r="V20" s="24">
        <v>25.962855964999999</v>
      </c>
      <c r="W20" s="24">
        <v>28.5960738325</v>
      </c>
      <c r="X20" s="24">
        <v>2.3102614275</v>
      </c>
      <c r="Y20" s="24">
        <v>-1.9035553039999999</v>
      </c>
      <c r="Z20" s="24">
        <v>10.62917217</v>
      </c>
      <c r="AA20" s="24">
        <v>-0.48406614799999997</v>
      </c>
      <c r="AB20" s="24">
        <v>6.8359356412499999</v>
      </c>
      <c r="AC20" s="24">
        <v>0.75376509999999997</v>
      </c>
      <c r="AD20" s="24">
        <v>0.67163629999999996</v>
      </c>
      <c r="AE20" s="24">
        <v>0.90925350000000005</v>
      </c>
      <c r="AF20" s="24">
        <v>0.71475944999999996</v>
      </c>
      <c r="AG20" s="25">
        <v>0.78594735000000004</v>
      </c>
      <c r="AH20" s="23">
        <v>26.562293955000001</v>
      </c>
      <c r="AI20" s="24">
        <v>23.93547264</v>
      </c>
      <c r="AJ20" s="24">
        <v>33.047716399999999</v>
      </c>
      <c r="AK20" s="24">
        <v>25.295930457499999</v>
      </c>
      <c r="AL20" s="24">
        <v>28.593701544999998</v>
      </c>
      <c r="AM20" s="24">
        <v>17.576812100000001</v>
      </c>
      <c r="AN20" s="24">
        <v>14.95364225</v>
      </c>
      <c r="AO20" s="24">
        <v>23.816796369999999</v>
      </c>
      <c r="AP20" s="24">
        <v>16.275862177499999</v>
      </c>
      <c r="AQ20" s="24">
        <v>18.691203600000001</v>
      </c>
      <c r="AR20" s="24">
        <v>4.9381749865</v>
      </c>
      <c r="AS20" s="24">
        <v>-0.168250816</v>
      </c>
      <c r="AT20" s="24">
        <v>9.5877047149999992</v>
      </c>
      <c r="AU20" s="24">
        <v>1.6893197659999999</v>
      </c>
      <c r="AV20" s="24">
        <v>7.1723484565</v>
      </c>
      <c r="AW20" s="24">
        <v>7.8850015234999997</v>
      </c>
      <c r="AX20" s="24">
        <v>7.6701370600000001</v>
      </c>
      <c r="AY20" s="24">
        <v>8.0505958480000004</v>
      </c>
      <c r="AZ20" s="24">
        <v>7.7615909995000001</v>
      </c>
      <c r="BA20" s="25">
        <v>7.9540646802500001</v>
      </c>
    </row>
    <row r="21" spans="1:53" x14ac:dyDescent="0.25">
      <c r="A21" s="1" t="s">
        <v>0</v>
      </c>
      <c r="B21" s="1" t="s">
        <v>9</v>
      </c>
      <c r="C21" s="2">
        <v>49</v>
      </c>
      <c r="D21" s="6">
        <v>7.0909228879999997</v>
      </c>
      <c r="E21" s="7">
        <v>6.5909637490000001</v>
      </c>
      <c r="F21" s="7">
        <v>7.5822020979999998</v>
      </c>
      <c r="G21" s="7">
        <v>6.9114153109999998</v>
      </c>
      <c r="H21" s="7">
        <v>7.2946711449999997</v>
      </c>
      <c r="I21" s="7">
        <v>0.64667059999999998</v>
      </c>
      <c r="J21" s="7">
        <v>0.40635070000000001</v>
      </c>
      <c r="K21" s="7">
        <v>0.80459170000000002</v>
      </c>
      <c r="L21" s="7">
        <v>0.54195879999999996</v>
      </c>
      <c r="M21" s="7">
        <v>0.6801353</v>
      </c>
      <c r="N21" s="7">
        <v>46.56026241</v>
      </c>
      <c r="O21" s="7">
        <v>10.27460512</v>
      </c>
      <c r="P21" s="7">
        <v>65.37749196</v>
      </c>
      <c r="Q21" s="7">
        <v>30.820662250000002</v>
      </c>
      <c r="R21" s="7">
        <v>53.423879990000003</v>
      </c>
      <c r="S21" s="7">
        <v>35.435236680000003</v>
      </c>
      <c r="T21" s="7">
        <v>6.3141138999999997</v>
      </c>
      <c r="U21" s="7">
        <v>53.320700410000001</v>
      </c>
      <c r="V21" s="7">
        <v>24.19297598</v>
      </c>
      <c r="W21" s="7">
        <v>42.538112679999998</v>
      </c>
      <c r="X21" s="7">
        <v>33.806055090000001</v>
      </c>
      <c r="Y21" s="7">
        <v>-0.89259839399999996</v>
      </c>
      <c r="Z21" s="7">
        <v>64.248718629999999</v>
      </c>
      <c r="AA21" s="7">
        <v>22.504259690000001</v>
      </c>
      <c r="AB21" s="7">
        <v>43.471870959999997</v>
      </c>
      <c r="AC21" s="7">
        <v>1.0743217</v>
      </c>
      <c r="AD21" s="7">
        <v>0.88836599999999999</v>
      </c>
      <c r="AE21" s="7">
        <v>1.3126722</v>
      </c>
      <c r="AF21" s="7">
        <v>1.0170174000000001</v>
      </c>
      <c r="AG21" s="8">
        <v>1.1640710000000001</v>
      </c>
      <c r="AH21" s="9">
        <v>60.668998080000001</v>
      </c>
      <c r="AI21" s="10">
        <v>33.523161000000002</v>
      </c>
      <c r="AJ21" s="10">
        <v>75.811769999999996</v>
      </c>
      <c r="AK21" s="10">
        <v>51.582630665000003</v>
      </c>
      <c r="AL21" s="10">
        <v>67.682331090000005</v>
      </c>
      <c r="AM21" s="10">
        <v>68.893096389999997</v>
      </c>
      <c r="AN21" s="10">
        <v>42.947663489999997</v>
      </c>
      <c r="AO21" s="10">
        <v>84.893867020000002</v>
      </c>
      <c r="AP21" s="10">
        <v>58.685039535000001</v>
      </c>
      <c r="AQ21" s="10">
        <v>76.027825329999999</v>
      </c>
      <c r="AR21" s="10">
        <v>62.742452890000003</v>
      </c>
      <c r="AS21" s="10">
        <v>31.316706249999999</v>
      </c>
      <c r="AT21" s="10">
        <v>82.598877509999994</v>
      </c>
      <c r="AU21" s="10">
        <v>53.569010655</v>
      </c>
      <c r="AV21" s="10">
        <v>71.560295995000004</v>
      </c>
      <c r="AW21" s="10">
        <v>6.8288934970000001</v>
      </c>
      <c r="AX21" s="10">
        <v>6.4878040950000004</v>
      </c>
      <c r="AY21" s="10">
        <v>7.3494041719999998</v>
      </c>
      <c r="AZ21" s="10">
        <v>6.6985780420000003</v>
      </c>
      <c r="BA21" s="11">
        <v>7.0050456490000004</v>
      </c>
    </row>
    <row r="22" spans="1:53" x14ac:dyDescent="0.25">
      <c r="A22" s="1" t="s">
        <v>0</v>
      </c>
      <c r="B22" s="1" t="s">
        <v>10</v>
      </c>
      <c r="C22" s="2">
        <v>49</v>
      </c>
      <c r="D22" s="6">
        <v>7.1863532809999997</v>
      </c>
      <c r="E22" s="7">
        <v>6.1282107989999997</v>
      </c>
      <c r="F22" s="7">
        <v>7.6478723449999997</v>
      </c>
      <c r="G22" s="7">
        <v>7.014615955</v>
      </c>
      <c r="H22" s="7">
        <v>7.2921333150000001</v>
      </c>
      <c r="I22" s="7">
        <v>0.75520670000000001</v>
      </c>
      <c r="J22" s="7">
        <v>0.53577070000000004</v>
      </c>
      <c r="K22" s="7">
        <v>0.95472979999999996</v>
      </c>
      <c r="L22" s="7">
        <v>0.69984449999999998</v>
      </c>
      <c r="M22" s="7">
        <v>0.80228540000000004</v>
      </c>
      <c r="N22" s="7">
        <v>43.629007489999999</v>
      </c>
      <c r="O22" s="7">
        <v>13.1261695</v>
      </c>
      <c r="P22" s="7">
        <v>91.545168590000003</v>
      </c>
      <c r="Q22" s="7">
        <v>31.162769789999999</v>
      </c>
      <c r="R22" s="7">
        <v>52.330853589999997</v>
      </c>
      <c r="S22" s="7">
        <v>25.413819879999998</v>
      </c>
      <c r="T22" s="7">
        <v>4.1063801260000004</v>
      </c>
      <c r="U22" s="7">
        <v>50.175974439999997</v>
      </c>
      <c r="V22" s="7">
        <v>15.87091764</v>
      </c>
      <c r="W22" s="7">
        <v>32.912858489999998</v>
      </c>
      <c r="X22" s="7">
        <v>13.25130572</v>
      </c>
      <c r="Y22" s="7">
        <v>-22.88495314</v>
      </c>
      <c r="Z22" s="7">
        <v>39.936382969999997</v>
      </c>
      <c r="AA22" s="7">
        <v>7.3268325999999995E-2</v>
      </c>
      <c r="AB22" s="7">
        <v>20.949755159999999</v>
      </c>
      <c r="AC22" s="7">
        <v>0.89544710000000005</v>
      </c>
      <c r="AD22" s="7">
        <v>0.67403230000000003</v>
      </c>
      <c r="AE22" s="7">
        <v>1.1028123999999999</v>
      </c>
      <c r="AF22" s="7">
        <v>0.84011899999999995</v>
      </c>
      <c r="AG22" s="8">
        <v>0.97953920000000005</v>
      </c>
      <c r="AH22" s="9">
        <v>50.801686310000001</v>
      </c>
      <c r="AI22" s="10">
        <v>27.365016749999999</v>
      </c>
      <c r="AJ22" s="10">
        <v>100.8850573</v>
      </c>
      <c r="AK22" s="10">
        <v>42.655805285</v>
      </c>
      <c r="AL22" s="10">
        <v>57.446464120000002</v>
      </c>
      <c r="AM22" s="10">
        <v>63.745653179999998</v>
      </c>
      <c r="AN22" s="10">
        <v>38.840735309999999</v>
      </c>
      <c r="AO22" s="10">
        <v>116.7352913</v>
      </c>
      <c r="AP22" s="10">
        <v>54.054925320000002</v>
      </c>
      <c r="AQ22" s="10">
        <v>68.293851829999994</v>
      </c>
      <c r="AR22" s="10">
        <v>36.881402170000001</v>
      </c>
      <c r="AS22" s="10">
        <v>9.5776717300000005</v>
      </c>
      <c r="AT22" s="10">
        <v>106.59786699999999</v>
      </c>
      <c r="AU22" s="10">
        <v>29.493009789999999</v>
      </c>
      <c r="AV22" s="10">
        <v>44.207494025000003</v>
      </c>
      <c r="AW22" s="10">
        <v>7.2331010349999998</v>
      </c>
      <c r="AX22" s="10">
        <v>5.7776207910000004</v>
      </c>
      <c r="AY22" s="10">
        <v>7.6169766599999997</v>
      </c>
      <c r="AZ22" s="10">
        <v>7.0932606944999996</v>
      </c>
      <c r="BA22" s="11">
        <v>7.3795529230000003</v>
      </c>
    </row>
    <row r="23" spans="1:53" x14ac:dyDescent="0.25">
      <c r="A23" s="1" t="s">
        <v>0</v>
      </c>
      <c r="B23" s="1" t="s">
        <v>14</v>
      </c>
      <c r="C23" s="2">
        <v>49</v>
      </c>
      <c r="D23" s="6">
        <v>8.2055231800000001</v>
      </c>
      <c r="E23" s="7">
        <v>7.5564553549999998</v>
      </c>
      <c r="F23" s="7">
        <v>9.0690998890000003</v>
      </c>
      <c r="G23" s="7">
        <v>7.9623255669999997</v>
      </c>
      <c r="H23" s="7">
        <v>8.5149342800000003</v>
      </c>
      <c r="I23" s="7">
        <v>0.63796739999999996</v>
      </c>
      <c r="J23" s="7">
        <v>0.43133139999999998</v>
      </c>
      <c r="K23" s="7">
        <v>0.73425739999999995</v>
      </c>
      <c r="L23" s="7">
        <v>0.54876119999999995</v>
      </c>
      <c r="M23" s="7">
        <v>0.68134749999999999</v>
      </c>
      <c r="N23" s="7">
        <v>25.462379859999999</v>
      </c>
      <c r="O23" s="7">
        <v>-7.3324677679999999</v>
      </c>
      <c r="P23" s="7">
        <v>44.996829390000002</v>
      </c>
      <c r="Q23" s="7">
        <v>11.95080768</v>
      </c>
      <c r="R23" s="7">
        <v>33.33246931</v>
      </c>
      <c r="S23" s="7">
        <v>25.448618880000001</v>
      </c>
      <c r="T23" s="7">
        <v>3.336987798</v>
      </c>
      <c r="U23" s="7">
        <v>39.699548110000002</v>
      </c>
      <c r="V23" s="7">
        <v>14.768489300000001</v>
      </c>
      <c r="W23" s="7">
        <v>31.994226829999999</v>
      </c>
      <c r="X23" s="7">
        <v>-9.1212046460000007</v>
      </c>
      <c r="Y23" s="7">
        <v>-48.094464860000002</v>
      </c>
      <c r="Z23" s="7">
        <v>17.061419699999998</v>
      </c>
      <c r="AA23" s="7">
        <v>-25.54521798</v>
      </c>
      <c r="AB23" s="7">
        <v>-2.2385199999999999E-3</v>
      </c>
      <c r="AC23" s="7">
        <v>0.49727880000000002</v>
      </c>
      <c r="AD23" s="7">
        <v>0.28005390000000002</v>
      </c>
      <c r="AE23" s="7">
        <v>0.72348789999999996</v>
      </c>
      <c r="AF23" s="7">
        <v>0.41264509999999999</v>
      </c>
      <c r="AG23" s="8">
        <v>0.58859419999999996</v>
      </c>
      <c r="AH23" s="9">
        <v>44.195166790000002</v>
      </c>
      <c r="AI23" s="10">
        <v>16.878354309999999</v>
      </c>
      <c r="AJ23" s="10">
        <v>57.169389070000001</v>
      </c>
      <c r="AK23" s="10">
        <v>34.386109650000002</v>
      </c>
      <c r="AL23" s="10">
        <v>50.735651805000003</v>
      </c>
      <c r="AM23" s="10">
        <v>37.749281439999997</v>
      </c>
      <c r="AN23" s="10">
        <v>10.8257291</v>
      </c>
      <c r="AO23" s="10">
        <v>50.460303510000003</v>
      </c>
      <c r="AP23" s="10">
        <v>25.646416965</v>
      </c>
      <c r="AQ23" s="10">
        <v>43.296464045</v>
      </c>
      <c r="AR23" s="10">
        <v>21.006218520000001</v>
      </c>
      <c r="AS23" s="10">
        <v>-13.861123900000001</v>
      </c>
      <c r="AT23" s="10">
        <v>41.428285199999998</v>
      </c>
      <c r="AU23" s="10">
        <v>6.6968448580000004</v>
      </c>
      <c r="AV23" s="10">
        <v>28.602332435000001</v>
      </c>
      <c r="AW23" s="10">
        <v>7.7624161090000001</v>
      </c>
      <c r="AX23" s="10">
        <v>7.3502344229999999</v>
      </c>
      <c r="AY23" s="10">
        <v>8.4222180929999997</v>
      </c>
      <c r="AZ23" s="10">
        <v>7.6040660224999996</v>
      </c>
      <c r="BA23" s="11">
        <v>8.0176027295000001</v>
      </c>
    </row>
    <row r="24" spans="1:53" ht="15.75" thickBot="1" x14ac:dyDescent="0.3">
      <c r="A24" s="26" t="s">
        <v>0</v>
      </c>
      <c r="B24" s="26" t="s">
        <v>15</v>
      </c>
      <c r="C24" s="27">
        <v>49</v>
      </c>
      <c r="D24" s="28">
        <v>7.1348839450000003</v>
      </c>
      <c r="E24" s="29">
        <v>6.6565466280000001</v>
      </c>
      <c r="F24" s="29">
        <v>7.7209622080000004</v>
      </c>
      <c r="G24" s="29">
        <v>6.9772908810000001</v>
      </c>
      <c r="H24" s="29">
        <v>7.3138773769999998</v>
      </c>
      <c r="I24" s="29">
        <v>0.65632979999999996</v>
      </c>
      <c r="J24" s="29">
        <v>0.46108700000000002</v>
      </c>
      <c r="K24" s="29">
        <v>0.76833870000000004</v>
      </c>
      <c r="L24" s="29">
        <v>0.58086709999999997</v>
      </c>
      <c r="M24" s="29">
        <v>0.69651909999999995</v>
      </c>
      <c r="N24" s="29">
        <v>45.578475859999998</v>
      </c>
      <c r="O24" s="29">
        <v>19.698007579999999</v>
      </c>
      <c r="P24" s="29">
        <v>58.427441989999998</v>
      </c>
      <c r="Q24" s="29">
        <v>37.114738269999997</v>
      </c>
      <c r="R24" s="29">
        <v>50.968396009999999</v>
      </c>
      <c r="S24" s="29">
        <v>32.325806120000003</v>
      </c>
      <c r="T24" s="29">
        <v>4.8968141449999996</v>
      </c>
      <c r="U24" s="29">
        <v>51.181554679999998</v>
      </c>
      <c r="V24" s="29">
        <v>17.418541520000002</v>
      </c>
      <c r="W24" s="29">
        <v>38.817185420000001</v>
      </c>
      <c r="X24" s="29">
        <v>18.7236081</v>
      </c>
      <c r="Y24" s="29">
        <v>-13.001573110000001</v>
      </c>
      <c r="Z24" s="29">
        <v>38.92715381</v>
      </c>
      <c r="AA24" s="29">
        <v>5.4257749229999996</v>
      </c>
      <c r="AB24" s="29">
        <v>22.698555349999999</v>
      </c>
      <c r="AC24" s="29">
        <v>0.5976515</v>
      </c>
      <c r="AD24" s="29">
        <v>0.48180509999999999</v>
      </c>
      <c r="AE24" s="29">
        <v>0.71893940000000001</v>
      </c>
      <c r="AF24" s="29">
        <v>0.56086400000000003</v>
      </c>
      <c r="AG24" s="30">
        <v>0.65392600000000001</v>
      </c>
      <c r="AH24" s="31">
        <v>59.327696789999997</v>
      </c>
      <c r="AI24" s="32">
        <v>32.491332790000001</v>
      </c>
      <c r="AJ24" s="32">
        <v>72.254764050000006</v>
      </c>
      <c r="AK24" s="32">
        <v>48.892306159999997</v>
      </c>
      <c r="AL24" s="32">
        <v>64.144037095000002</v>
      </c>
      <c r="AM24" s="32">
        <v>56.503965460000003</v>
      </c>
      <c r="AN24" s="32">
        <v>31.273967549999998</v>
      </c>
      <c r="AO24" s="32">
        <v>72.124252130000002</v>
      </c>
      <c r="AP24" s="32">
        <v>47.360706805</v>
      </c>
      <c r="AQ24" s="32">
        <v>61.783593709999998</v>
      </c>
      <c r="AR24" s="32">
        <v>49.612729819999998</v>
      </c>
      <c r="AS24" s="32">
        <v>19.556093619999999</v>
      </c>
      <c r="AT24" s="32">
        <v>65.496916010000007</v>
      </c>
      <c r="AU24" s="32">
        <v>38.854566124999998</v>
      </c>
      <c r="AV24" s="32">
        <v>54.826196125000003</v>
      </c>
      <c r="AW24" s="32">
        <v>6.7429344389999999</v>
      </c>
      <c r="AX24" s="32">
        <v>6.3172129960000003</v>
      </c>
      <c r="AY24" s="32">
        <v>7.2713999349999998</v>
      </c>
      <c r="AZ24" s="32">
        <v>6.6316997769999997</v>
      </c>
      <c r="BA24" s="33">
        <v>6.9193550410000002</v>
      </c>
    </row>
  </sheetData>
  <mergeCells count="2">
    <mergeCell ref="AH3:BA3"/>
    <mergeCell ref="D3:AG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25B9-7F01-45C7-86A0-45B1C56AF41F}">
  <dimension ref="A1:I36"/>
  <sheetViews>
    <sheetView workbookViewId="0">
      <selection sqref="A1:I1"/>
    </sheetView>
  </sheetViews>
  <sheetFormatPr defaultColWidth="8.7109375" defaultRowHeight="14.25" x14ac:dyDescent="0.2"/>
  <cols>
    <col min="1" max="1" width="19.28515625" style="35" customWidth="1"/>
    <col min="2" max="4" width="11.140625" style="35" bestFit="1" customWidth="1"/>
    <col min="5" max="5" width="8.7109375" style="35"/>
    <col min="6" max="6" width="15" style="35" bestFit="1" customWidth="1"/>
    <col min="7" max="7" width="11.140625" style="35" bestFit="1" customWidth="1"/>
    <col min="8" max="8" width="14.7109375" style="35" bestFit="1" customWidth="1"/>
    <col min="9" max="9" width="19.140625" style="35" bestFit="1" customWidth="1"/>
    <col min="10" max="16384" width="8.7109375" style="35"/>
  </cols>
  <sheetData>
    <row r="1" spans="1:9" ht="48.95" customHeight="1" x14ac:dyDescent="0.2">
      <c r="A1" s="106" t="s">
        <v>397</v>
      </c>
      <c r="B1" s="106"/>
      <c r="C1" s="106"/>
      <c r="D1" s="106"/>
      <c r="E1" s="106"/>
      <c r="F1" s="106"/>
      <c r="G1" s="106"/>
      <c r="H1" s="106"/>
      <c r="I1" s="106"/>
    </row>
    <row r="2" spans="1:9" ht="15" x14ac:dyDescent="0.25">
      <c r="A2" s="34"/>
    </row>
    <row r="4" spans="1:9" s="39" customFormat="1" ht="30" x14ac:dyDescent="0.25">
      <c r="A4" s="38" t="s">
        <v>49</v>
      </c>
      <c r="B4" s="39" t="s">
        <v>20</v>
      </c>
      <c r="C4" s="39" t="s">
        <v>58</v>
      </c>
      <c r="D4" s="39" t="s">
        <v>59</v>
      </c>
      <c r="F4" s="38" t="s">
        <v>50</v>
      </c>
      <c r="G4" s="39" t="s">
        <v>20</v>
      </c>
      <c r="H4" s="39" t="s">
        <v>58</v>
      </c>
      <c r="I4" s="39" t="s">
        <v>59</v>
      </c>
    </row>
    <row r="5" spans="1:9" ht="15" x14ac:dyDescent="0.25">
      <c r="A5" s="35" t="s">
        <v>19</v>
      </c>
      <c r="B5" s="34" t="s">
        <v>47</v>
      </c>
      <c r="C5" s="35" t="s">
        <v>60</v>
      </c>
      <c r="D5" s="34" t="s">
        <v>61</v>
      </c>
      <c r="F5" s="35" t="s">
        <v>19</v>
      </c>
      <c r="G5" s="34" t="s">
        <v>62</v>
      </c>
      <c r="H5" s="35" t="s">
        <v>63</v>
      </c>
      <c r="I5" s="34" t="s">
        <v>64</v>
      </c>
    </row>
    <row r="6" spans="1:9" ht="15" x14ac:dyDescent="0.25">
      <c r="A6" s="35" t="s">
        <v>20</v>
      </c>
      <c r="C6" s="34" t="s">
        <v>65</v>
      </c>
      <c r="D6" s="35" t="s">
        <v>66</v>
      </c>
      <c r="F6" s="35" t="s">
        <v>20</v>
      </c>
      <c r="H6" s="34" t="s">
        <v>47</v>
      </c>
      <c r="I6" s="34" t="s">
        <v>67</v>
      </c>
    </row>
    <row r="7" spans="1:9" ht="15" x14ac:dyDescent="0.25">
      <c r="A7" s="35" t="s">
        <v>58</v>
      </c>
      <c r="D7" s="34" t="s">
        <v>68</v>
      </c>
      <c r="F7" s="35" t="s">
        <v>58</v>
      </c>
      <c r="I7" s="34" t="s">
        <v>69</v>
      </c>
    </row>
    <row r="9" spans="1:9" s="39" customFormat="1" ht="30" x14ac:dyDescent="0.25">
      <c r="A9" s="38" t="s">
        <v>113</v>
      </c>
      <c r="B9" s="39" t="s">
        <v>20</v>
      </c>
      <c r="C9" s="39" t="s">
        <v>58</v>
      </c>
      <c r="D9" s="39" t="s">
        <v>59</v>
      </c>
      <c r="F9" s="38" t="s">
        <v>52</v>
      </c>
      <c r="G9" s="39" t="s">
        <v>20</v>
      </c>
      <c r="H9" s="39" t="s">
        <v>58</v>
      </c>
      <c r="I9" s="39" t="s">
        <v>59</v>
      </c>
    </row>
    <row r="10" spans="1:9" ht="15" x14ac:dyDescent="0.25">
      <c r="A10" s="35" t="s">
        <v>19</v>
      </c>
      <c r="B10" s="35" t="s">
        <v>70</v>
      </c>
      <c r="C10" s="35" t="s">
        <v>71</v>
      </c>
      <c r="D10" s="34" t="s">
        <v>72</v>
      </c>
      <c r="F10" s="35" t="s">
        <v>19</v>
      </c>
      <c r="G10" s="34" t="s">
        <v>73</v>
      </c>
      <c r="H10" s="34" t="s">
        <v>74</v>
      </c>
      <c r="I10" s="34" t="s">
        <v>75</v>
      </c>
    </row>
    <row r="11" spans="1:9" ht="15" x14ac:dyDescent="0.25">
      <c r="A11" s="35" t="s">
        <v>20</v>
      </c>
      <c r="C11" s="35" t="s">
        <v>76</v>
      </c>
      <c r="D11" s="34" t="s">
        <v>77</v>
      </c>
      <c r="F11" s="35" t="s">
        <v>20</v>
      </c>
      <c r="G11" s="34"/>
      <c r="H11" s="34" t="s">
        <v>78</v>
      </c>
      <c r="I11" s="34" t="s">
        <v>79</v>
      </c>
    </row>
    <row r="12" spans="1:9" ht="15" x14ac:dyDescent="0.25">
      <c r="A12" s="35" t="s">
        <v>58</v>
      </c>
      <c r="D12" s="34" t="s">
        <v>80</v>
      </c>
      <c r="F12" s="35" t="s">
        <v>58</v>
      </c>
      <c r="I12" s="36" t="s">
        <v>81</v>
      </c>
    </row>
    <row r="15" spans="1:9" s="39" customFormat="1" ht="30" x14ac:dyDescent="0.25">
      <c r="A15" s="38" t="s">
        <v>53</v>
      </c>
      <c r="B15" s="39" t="s">
        <v>20</v>
      </c>
      <c r="C15" s="39" t="s">
        <v>58</v>
      </c>
      <c r="D15" s="39" t="s">
        <v>59</v>
      </c>
      <c r="F15" s="38" t="s">
        <v>55</v>
      </c>
      <c r="G15" s="39" t="s">
        <v>20</v>
      </c>
      <c r="H15" s="39" t="s">
        <v>58</v>
      </c>
      <c r="I15" s="39" t="s">
        <v>59</v>
      </c>
    </row>
    <row r="16" spans="1:9" ht="15" x14ac:dyDescent="0.25">
      <c r="A16" s="35" t="s">
        <v>19</v>
      </c>
      <c r="B16" s="34" t="s">
        <v>82</v>
      </c>
      <c r="C16" s="34" t="s">
        <v>83</v>
      </c>
      <c r="D16" s="34" t="s">
        <v>84</v>
      </c>
      <c r="F16" s="35" t="s">
        <v>19</v>
      </c>
      <c r="G16" s="34" t="s">
        <v>85</v>
      </c>
      <c r="H16" s="36" t="s">
        <v>86</v>
      </c>
      <c r="I16" s="34" t="s">
        <v>87</v>
      </c>
    </row>
    <row r="17" spans="1:9" ht="15" x14ac:dyDescent="0.25">
      <c r="A17" s="35" t="s">
        <v>20</v>
      </c>
      <c r="C17" s="35" t="s">
        <v>88</v>
      </c>
      <c r="D17" s="34" t="s">
        <v>89</v>
      </c>
      <c r="F17" s="35" t="s">
        <v>20</v>
      </c>
      <c r="H17" s="34" t="s">
        <v>90</v>
      </c>
      <c r="I17" s="34" t="s">
        <v>91</v>
      </c>
    </row>
    <row r="18" spans="1:9" ht="15" x14ac:dyDescent="0.25">
      <c r="A18" s="35" t="s">
        <v>58</v>
      </c>
      <c r="D18" s="34" t="s">
        <v>92</v>
      </c>
      <c r="F18" s="35" t="s">
        <v>58</v>
      </c>
      <c r="I18" s="34" t="s">
        <v>93</v>
      </c>
    </row>
    <row r="21" spans="1:9" s="39" customFormat="1" ht="15" x14ac:dyDescent="0.25">
      <c r="A21" s="38" t="s">
        <v>54</v>
      </c>
      <c r="B21" s="39" t="s">
        <v>20</v>
      </c>
      <c r="C21" s="39" t="s">
        <v>58</v>
      </c>
      <c r="D21" s="39" t="s">
        <v>59</v>
      </c>
    </row>
    <row r="22" spans="1:9" ht="15" x14ac:dyDescent="0.25">
      <c r="A22" s="35" t="s">
        <v>19</v>
      </c>
      <c r="B22" s="36" t="s">
        <v>94</v>
      </c>
      <c r="C22" s="34" t="s">
        <v>95</v>
      </c>
      <c r="D22" s="34" t="s">
        <v>95</v>
      </c>
    </row>
    <row r="23" spans="1:9" ht="15" x14ac:dyDescent="0.25">
      <c r="A23" s="35" t="s">
        <v>20</v>
      </c>
      <c r="C23" s="34" t="s">
        <v>96</v>
      </c>
      <c r="D23" s="34" t="s">
        <v>97</v>
      </c>
    </row>
    <row r="24" spans="1:9" ht="15" x14ac:dyDescent="0.25">
      <c r="A24" s="35" t="s">
        <v>58</v>
      </c>
      <c r="C24" s="34"/>
      <c r="D24" s="34" t="s">
        <v>98</v>
      </c>
    </row>
    <row r="27" spans="1:9" s="39" customFormat="1" ht="15" x14ac:dyDescent="0.25">
      <c r="A27" s="38" t="s">
        <v>56</v>
      </c>
      <c r="B27" s="39" t="s">
        <v>20</v>
      </c>
      <c r="C27" s="39" t="s">
        <v>58</v>
      </c>
      <c r="D27" s="39" t="s">
        <v>59</v>
      </c>
      <c r="F27" s="38" t="s">
        <v>57</v>
      </c>
      <c r="G27" s="39" t="s">
        <v>20</v>
      </c>
      <c r="H27" s="39" t="s">
        <v>58</v>
      </c>
      <c r="I27" s="39" t="s">
        <v>59</v>
      </c>
    </row>
    <row r="28" spans="1:9" ht="15" x14ac:dyDescent="0.25">
      <c r="A28" s="35" t="s">
        <v>19</v>
      </c>
      <c r="B28" s="37" t="s">
        <v>99</v>
      </c>
      <c r="C28" s="35" t="s">
        <v>100</v>
      </c>
      <c r="D28" s="34" t="s">
        <v>101</v>
      </c>
      <c r="F28" s="35" t="s">
        <v>19</v>
      </c>
      <c r="G28" s="36" t="s">
        <v>102</v>
      </c>
      <c r="H28" s="34" t="s">
        <v>103</v>
      </c>
      <c r="I28" s="34" t="s">
        <v>95</v>
      </c>
    </row>
    <row r="29" spans="1:9" ht="15" x14ac:dyDescent="0.25">
      <c r="A29" s="35" t="s">
        <v>20</v>
      </c>
      <c r="C29" s="35" t="s">
        <v>104</v>
      </c>
      <c r="D29" s="34" t="s">
        <v>101</v>
      </c>
      <c r="F29" s="35" t="s">
        <v>20</v>
      </c>
      <c r="H29" s="34" t="s">
        <v>105</v>
      </c>
      <c r="I29" s="34" t="s">
        <v>106</v>
      </c>
    </row>
    <row r="30" spans="1:9" ht="15" x14ac:dyDescent="0.25">
      <c r="A30" s="35" t="s">
        <v>58</v>
      </c>
      <c r="D30" s="34" t="s">
        <v>107</v>
      </c>
      <c r="F30" s="35" t="s">
        <v>58</v>
      </c>
      <c r="I30" s="34" t="s">
        <v>95</v>
      </c>
    </row>
    <row r="33" spans="1:4" s="39" customFormat="1" ht="15" x14ac:dyDescent="0.25">
      <c r="A33" s="38" t="s">
        <v>114</v>
      </c>
      <c r="B33" s="39" t="s">
        <v>20</v>
      </c>
      <c r="C33" s="39" t="s">
        <v>58</v>
      </c>
      <c r="D33" s="39" t="s">
        <v>59</v>
      </c>
    </row>
    <row r="34" spans="1:4" ht="15" x14ac:dyDescent="0.25">
      <c r="A34" s="35" t="s">
        <v>19</v>
      </c>
      <c r="B34" s="36" t="s">
        <v>108</v>
      </c>
      <c r="C34" s="35" t="s">
        <v>109</v>
      </c>
      <c r="D34" s="35" t="s">
        <v>70</v>
      </c>
    </row>
    <row r="35" spans="1:4" ht="15" x14ac:dyDescent="0.25">
      <c r="A35" s="35" t="s">
        <v>20</v>
      </c>
      <c r="C35" s="34" t="s">
        <v>110</v>
      </c>
      <c r="D35" s="34" t="s">
        <v>111</v>
      </c>
    </row>
    <row r="36" spans="1:4" x14ac:dyDescent="0.2">
      <c r="A36" s="35" t="s">
        <v>58</v>
      </c>
      <c r="D36" s="35" t="s">
        <v>112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C625-9474-40B5-8DF1-04282A4D0F85}">
  <dimension ref="A1:M48"/>
  <sheetViews>
    <sheetView workbookViewId="0">
      <selection sqref="A1:M1"/>
    </sheetView>
  </sheetViews>
  <sheetFormatPr defaultColWidth="8.7109375" defaultRowHeight="14.25" x14ac:dyDescent="0.2"/>
  <cols>
    <col min="1" max="1" width="22.140625" style="35" customWidth="1"/>
    <col min="2" max="5" width="11.7109375" style="35" customWidth="1"/>
    <col min="6" max="6" width="11.7109375" style="2" customWidth="1"/>
    <col min="7" max="7" width="11.7109375" style="35" customWidth="1"/>
    <col min="8" max="8" width="16.140625" style="35" customWidth="1"/>
    <col min="9" max="13" width="11.7109375" style="35" customWidth="1"/>
    <col min="14" max="16384" width="8.7109375" style="35"/>
  </cols>
  <sheetData>
    <row r="1" spans="1:13" ht="34.5" customHeight="1" x14ac:dyDescent="0.2">
      <c r="A1" s="106" t="s">
        <v>398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3" spans="1:13" s="39" customFormat="1" ht="30" x14ac:dyDescent="0.25">
      <c r="A3" s="38" t="s">
        <v>190</v>
      </c>
      <c r="B3" s="39" t="s">
        <v>27</v>
      </c>
      <c r="C3" s="39" t="s">
        <v>18</v>
      </c>
      <c r="D3" s="39" t="s">
        <v>115</v>
      </c>
      <c r="E3" s="39" t="s">
        <v>116</v>
      </c>
      <c r="F3" s="13" t="s">
        <v>117</v>
      </c>
      <c r="H3" s="38" t="s">
        <v>191</v>
      </c>
      <c r="I3" s="39" t="s">
        <v>27</v>
      </c>
      <c r="J3" s="39" t="s">
        <v>18</v>
      </c>
      <c r="K3" s="39" t="s">
        <v>115</v>
      </c>
      <c r="L3" s="39" t="s">
        <v>116</v>
      </c>
      <c r="M3" s="39" t="s">
        <v>117</v>
      </c>
    </row>
    <row r="4" spans="1:13" ht="15" x14ac:dyDescent="0.25">
      <c r="A4" s="35" t="s">
        <v>118</v>
      </c>
      <c r="B4" s="34" t="s">
        <v>119</v>
      </c>
      <c r="C4" s="34" t="s">
        <v>120</v>
      </c>
      <c r="D4" s="34" t="s">
        <v>121</v>
      </c>
      <c r="E4" s="34" t="s">
        <v>122</v>
      </c>
      <c r="F4" s="1">
        <v>0</v>
      </c>
      <c r="H4" s="35" t="s">
        <v>118</v>
      </c>
      <c r="I4" s="1" t="s">
        <v>123</v>
      </c>
      <c r="J4" s="1" t="s">
        <v>124</v>
      </c>
      <c r="K4" s="1" t="s">
        <v>125</v>
      </c>
      <c r="L4" s="1" t="s">
        <v>126</v>
      </c>
      <c r="M4" s="1" t="s">
        <v>127</v>
      </c>
    </row>
    <row r="5" spans="1:13" ht="15" x14ac:dyDescent="0.25">
      <c r="A5" s="35" t="s">
        <v>27</v>
      </c>
      <c r="C5" s="34" t="s">
        <v>68</v>
      </c>
      <c r="D5" s="34" t="s">
        <v>128</v>
      </c>
      <c r="E5" s="35" t="s">
        <v>129</v>
      </c>
      <c r="F5" s="1" t="s">
        <v>130</v>
      </c>
      <c r="H5" s="35" t="s">
        <v>27</v>
      </c>
      <c r="I5" s="2"/>
      <c r="J5" s="1" t="s">
        <v>131</v>
      </c>
      <c r="K5" s="1" t="s">
        <v>132</v>
      </c>
      <c r="L5" s="41" t="s">
        <v>132</v>
      </c>
      <c r="M5" s="41" t="s">
        <v>133</v>
      </c>
    </row>
    <row r="6" spans="1:13" ht="15" x14ac:dyDescent="0.25">
      <c r="A6" s="35" t="s">
        <v>18</v>
      </c>
      <c r="D6" s="34" t="s">
        <v>134</v>
      </c>
      <c r="E6" s="34" t="s">
        <v>47</v>
      </c>
      <c r="F6" s="1" t="s">
        <v>134</v>
      </c>
      <c r="H6" s="35" t="s">
        <v>18</v>
      </c>
      <c r="I6" s="2"/>
      <c r="J6" s="2"/>
      <c r="K6" s="1" t="s">
        <v>132</v>
      </c>
      <c r="L6" s="1" t="s">
        <v>132</v>
      </c>
      <c r="M6" s="1" t="s">
        <v>132</v>
      </c>
    </row>
    <row r="7" spans="1:13" ht="15" x14ac:dyDescent="0.25">
      <c r="A7" s="35" t="s">
        <v>115</v>
      </c>
      <c r="E7" s="34" t="s">
        <v>135</v>
      </c>
      <c r="F7" s="2" t="s">
        <v>136</v>
      </c>
      <c r="H7" s="35" t="s">
        <v>115</v>
      </c>
      <c r="I7" s="2"/>
      <c r="J7" s="2"/>
      <c r="K7" s="2"/>
      <c r="L7" s="1" t="s">
        <v>137</v>
      </c>
      <c r="M7" s="1" t="s">
        <v>138</v>
      </c>
    </row>
    <row r="8" spans="1:13" ht="15" x14ac:dyDescent="0.25">
      <c r="A8" s="35" t="s">
        <v>116</v>
      </c>
      <c r="F8" s="2" t="s">
        <v>43</v>
      </c>
      <c r="H8" s="35" t="s">
        <v>116</v>
      </c>
      <c r="I8" s="2"/>
      <c r="J8" s="2"/>
      <c r="K8" s="2"/>
      <c r="L8" s="2"/>
      <c r="M8" s="1" t="s">
        <v>139</v>
      </c>
    </row>
    <row r="11" spans="1:13" s="39" customFormat="1" ht="30" x14ac:dyDescent="0.25">
      <c r="A11" s="38" t="s">
        <v>51</v>
      </c>
      <c r="B11" s="39" t="s">
        <v>27</v>
      </c>
      <c r="C11" s="39" t="s">
        <v>18</v>
      </c>
      <c r="D11" s="39" t="s">
        <v>115</v>
      </c>
      <c r="E11" s="39" t="s">
        <v>116</v>
      </c>
      <c r="F11" s="13" t="s">
        <v>117</v>
      </c>
      <c r="H11" s="38" t="s">
        <v>52</v>
      </c>
      <c r="I11" s="39" t="s">
        <v>27</v>
      </c>
      <c r="J11" s="39" t="s">
        <v>18</v>
      </c>
      <c r="K11" s="39" t="s">
        <v>115</v>
      </c>
      <c r="L11" s="39" t="s">
        <v>116</v>
      </c>
      <c r="M11" s="39" t="s">
        <v>117</v>
      </c>
    </row>
    <row r="12" spans="1:13" ht="15" x14ac:dyDescent="0.25">
      <c r="A12" s="35" t="s">
        <v>118</v>
      </c>
      <c r="B12" s="34" t="s">
        <v>42</v>
      </c>
      <c r="C12" s="34" t="s">
        <v>132</v>
      </c>
      <c r="D12" s="34" t="s">
        <v>73</v>
      </c>
      <c r="E12" s="35" t="s">
        <v>140</v>
      </c>
      <c r="F12" s="2" t="s">
        <v>141</v>
      </c>
      <c r="H12" s="35" t="s">
        <v>118</v>
      </c>
      <c r="I12" s="1" t="s">
        <v>132</v>
      </c>
      <c r="J12" s="41" t="s">
        <v>132</v>
      </c>
      <c r="K12" s="1" t="s">
        <v>122</v>
      </c>
      <c r="L12" s="1" t="s">
        <v>142</v>
      </c>
      <c r="M12" s="2" t="s">
        <v>143</v>
      </c>
    </row>
    <row r="13" spans="1:13" ht="15" x14ac:dyDescent="0.25">
      <c r="A13" s="35" t="s">
        <v>27</v>
      </c>
      <c r="C13" s="34" t="s">
        <v>132</v>
      </c>
      <c r="D13" s="35" t="s">
        <v>144</v>
      </c>
      <c r="E13" s="35" t="s">
        <v>145</v>
      </c>
      <c r="F13" s="1" t="s">
        <v>146</v>
      </c>
      <c r="H13" s="35" t="s">
        <v>27</v>
      </c>
      <c r="I13" s="2"/>
      <c r="J13" s="1" t="s">
        <v>147</v>
      </c>
      <c r="K13" s="1" t="s">
        <v>132</v>
      </c>
      <c r="L13" s="1" t="s">
        <v>132</v>
      </c>
      <c r="M13" s="1" t="s">
        <v>132</v>
      </c>
    </row>
    <row r="14" spans="1:13" ht="15" x14ac:dyDescent="0.25">
      <c r="A14" s="35" t="s">
        <v>18</v>
      </c>
      <c r="D14" s="34" t="s">
        <v>132</v>
      </c>
      <c r="E14" s="34" t="s">
        <v>132</v>
      </c>
      <c r="F14" s="1" t="s">
        <v>132</v>
      </c>
      <c r="H14" s="35" t="s">
        <v>18</v>
      </c>
      <c r="I14" s="2"/>
      <c r="J14" s="2"/>
      <c r="K14" s="1" t="s">
        <v>132</v>
      </c>
      <c r="L14" s="1" t="s">
        <v>132</v>
      </c>
      <c r="M14" s="1" t="s">
        <v>132</v>
      </c>
    </row>
    <row r="15" spans="1:13" ht="15" x14ac:dyDescent="0.25">
      <c r="A15" s="35" t="s">
        <v>115</v>
      </c>
      <c r="E15" s="35" t="s">
        <v>148</v>
      </c>
      <c r="F15" s="1" t="s">
        <v>149</v>
      </c>
      <c r="H15" s="35" t="s">
        <v>115</v>
      </c>
      <c r="I15" s="2"/>
      <c r="J15" s="2"/>
      <c r="K15" s="2"/>
      <c r="L15" s="1" t="s">
        <v>150</v>
      </c>
      <c r="M15" s="1" t="s">
        <v>151</v>
      </c>
    </row>
    <row r="16" spans="1:13" ht="15" x14ac:dyDescent="0.25">
      <c r="A16" s="35" t="s">
        <v>116</v>
      </c>
      <c r="F16" s="1" t="s">
        <v>47</v>
      </c>
      <c r="H16" s="35" t="s">
        <v>116</v>
      </c>
      <c r="I16" s="2"/>
      <c r="J16" s="2"/>
      <c r="K16" s="2"/>
      <c r="L16" s="2"/>
      <c r="M16" s="1" t="s">
        <v>133</v>
      </c>
    </row>
    <row r="19" spans="1:13" s="39" customFormat="1" ht="15" x14ac:dyDescent="0.25">
      <c r="A19" s="38" t="s">
        <v>53</v>
      </c>
      <c r="B19" s="39" t="s">
        <v>27</v>
      </c>
      <c r="C19" s="39" t="s">
        <v>18</v>
      </c>
      <c r="D19" s="39" t="s">
        <v>115</v>
      </c>
      <c r="E19" s="39" t="s">
        <v>116</v>
      </c>
      <c r="F19" s="13" t="s">
        <v>117</v>
      </c>
      <c r="H19" s="38" t="s">
        <v>55</v>
      </c>
      <c r="I19" s="39" t="s">
        <v>27</v>
      </c>
      <c r="J19" s="39" t="s">
        <v>18</v>
      </c>
      <c r="K19" s="39" t="s">
        <v>115</v>
      </c>
      <c r="L19" s="39" t="s">
        <v>116</v>
      </c>
      <c r="M19" s="39" t="s">
        <v>117</v>
      </c>
    </row>
    <row r="20" spans="1:13" ht="15" x14ac:dyDescent="0.25">
      <c r="A20" s="35" t="s">
        <v>118</v>
      </c>
      <c r="B20" s="34" t="s">
        <v>152</v>
      </c>
      <c r="C20" s="34" t="s">
        <v>132</v>
      </c>
      <c r="D20" s="34" t="s">
        <v>153</v>
      </c>
      <c r="E20" s="34" t="s">
        <v>154</v>
      </c>
      <c r="F20" s="1" t="s">
        <v>155</v>
      </c>
      <c r="H20" s="35" t="s">
        <v>118</v>
      </c>
      <c r="I20" s="1" t="s">
        <v>156</v>
      </c>
      <c r="J20" s="1" t="s">
        <v>126</v>
      </c>
      <c r="K20" s="1" t="s">
        <v>132</v>
      </c>
      <c r="L20" s="1" t="s">
        <v>359</v>
      </c>
      <c r="M20" s="1" t="s">
        <v>157</v>
      </c>
    </row>
    <row r="21" spans="1:13" ht="15" x14ac:dyDescent="0.25">
      <c r="A21" s="35" t="s">
        <v>27</v>
      </c>
      <c r="C21" s="34" t="s">
        <v>158</v>
      </c>
      <c r="D21" s="34" t="s">
        <v>132</v>
      </c>
      <c r="E21" s="34" t="s">
        <v>159</v>
      </c>
      <c r="F21" s="1" t="s">
        <v>159</v>
      </c>
      <c r="H21" s="35" t="s">
        <v>27</v>
      </c>
      <c r="I21" s="2"/>
      <c r="J21" s="1" t="s">
        <v>160</v>
      </c>
      <c r="K21" s="1" t="s">
        <v>132</v>
      </c>
      <c r="L21" s="1" t="s">
        <v>132</v>
      </c>
      <c r="M21" s="1" t="s">
        <v>132</v>
      </c>
    </row>
    <row r="22" spans="1:13" ht="15" x14ac:dyDescent="0.25">
      <c r="A22" s="35" t="s">
        <v>18</v>
      </c>
      <c r="C22" s="34"/>
      <c r="D22" s="34" t="s">
        <v>132</v>
      </c>
      <c r="E22" s="34" t="s">
        <v>132</v>
      </c>
      <c r="F22" s="1" t="s">
        <v>132</v>
      </c>
      <c r="H22" s="35" t="s">
        <v>18</v>
      </c>
      <c r="J22" s="34"/>
      <c r="K22" s="34" t="s">
        <v>132</v>
      </c>
      <c r="L22" s="34" t="s">
        <v>132</v>
      </c>
      <c r="M22" s="34" t="s">
        <v>132</v>
      </c>
    </row>
    <row r="23" spans="1:13" ht="15" x14ac:dyDescent="0.25">
      <c r="A23" s="35" t="s">
        <v>115</v>
      </c>
      <c r="C23" s="34"/>
      <c r="D23" s="34"/>
      <c r="E23" s="34" t="s">
        <v>161</v>
      </c>
      <c r="F23" s="1" t="s">
        <v>162</v>
      </c>
      <c r="H23" s="35" t="s">
        <v>115</v>
      </c>
      <c r="J23" s="34"/>
      <c r="K23" s="34"/>
      <c r="L23" s="34" t="s">
        <v>163</v>
      </c>
      <c r="M23" s="34" t="s">
        <v>132</v>
      </c>
    </row>
    <row r="24" spans="1:13" ht="15" x14ac:dyDescent="0.25">
      <c r="A24" s="35" t="s">
        <v>116</v>
      </c>
      <c r="C24" s="34"/>
      <c r="D24" s="34"/>
      <c r="E24" s="34"/>
      <c r="F24" s="1" t="s">
        <v>164</v>
      </c>
      <c r="H24" s="35" t="s">
        <v>116</v>
      </c>
      <c r="J24" s="34"/>
      <c r="K24" s="34"/>
      <c r="L24" s="34"/>
      <c r="M24" s="34" t="s">
        <v>132</v>
      </c>
    </row>
    <row r="27" spans="1:13" s="39" customFormat="1" ht="15" x14ac:dyDescent="0.25">
      <c r="A27" s="38" t="s">
        <v>192</v>
      </c>
      <c r="B27" s="39" t="s">
        <v>27</v>
      </c>
      <c r="C27" s="39" t="s">
        <v>18</v>
      </c>
      <c r="D27" s="39" t="s">
        <v>115</v>
      </c>
      <c r="E27" s="39" t="s">
        <v>116</v>
      </c>
      <c r="F27" s="13" t="s">
        <v>117</v>
      </c>
    </row>
    <row r="28" spans="1:13" ht="15" x14ac:dyDescent="0.25">
      <c r="A28" s="35" t="s">
        <v>118</v>
      </c>
      <c r="B28" s="42" t="s">
        <v>132</v>
      </c>
      <c r="C28" s="42" t="s">
        <v>132</v>
      </c>
      <c r="D28" s="42" t="s">
        <v>165</v>
      </c>
      <c r="E28" s="42" t="s">
        <v>166</v>
      </c>
      <c r="F28" s="42" t="s">
        <v>132</v>
      </c>
    </row>
    <row r="29" spans="1:13" ht="15" x14ac:dyDescent="0.25">
      <c r="A29" s="35" t="s">
        <v>27</v>
      </c>
      <c r="B29" s="42"/>
      <c r="C29" s="42" t="s">
        <v>167</v>
      </c>
      <c r="D29" s="42" t="s">
        <v>133</v>
      </c>
      <c r="E29" s="42" t="s">
        <v>132</v>
      </c>
      <c r="F29" s="1" t="s">
        <v>168</v>
      </c>
    </row>
    <row r="30" spans="1:13" ht="15" x14ac:dyDescent="0.25">
      <c r="A30" s="35" t="s">
        <v>18</v>
      </c>
      <c r="B30" s="42"/>
      <c r="C30" s="42"/>
      <c r="D30" s="42" t="s">
        <v>132</v>
      </c>
      <c r="E30" s="42" t="s">
        <v>132</v>
      </c>
      <c r="F30" s="1" t="s">
        <v>126</v>
      </c>
    </row>
    <row r="31" spans="1:13" ht="15" x14ac:dyDescent="0.25">
      <c r="A31" s="35" t="s">
        <v>115</v>
      </c>
      <c r="B31" s="42"/>
      <c r="C31" s="42"/>
      <c r="D31" s="42"/>
      <c r="E31" s="42" t="s">
        <v>169</v>
      </c>
      <c r="F31" s="1" t="s">
        <v>44</v>
      </c>
    </row>
    <row r="32" spans="1:13" ht="15" x14ac:dyDescent="0.25">
      <c r="A32" s="35" t="s">
        <v>116</v>
      </c>
      <c r="B32" s="42"/>
      <c r="C32" s="42"/>
      <c r="D32" s="42"/>
      <c r="E32" s="42"/>
      <c r="F32" s="1" t="s">
        <v>126</v>
      </c>
    </row>
    <row r="35" spans="1:13" s="39" customFormat="1" ht="15" x14ac:dyDescent="0.25">
      <c r="A35" s="38" t="s">
        <v>56</v>
      </c>
      <c r="B35" s="39" t="s">
        <v>27</v>
      </c>
      <c r="C35" s="39" t="s">
        <v>18</v>
      </c>
      <c r="D35" s="39" t="s">
        <v>115</v>
      </c>
      <c r="E35" s="39" t="s">
        <v>116</v>
      </c>
      <c r="F35" s="13" t="s">
        <v>117</v>
      </c>
      <c r="H35" s="38" t="s">
        <v>57</v>
      </c>
      <c r="I35" s="39" t="s">
        <v>27</v>
      </c>
      <c r="J35" s="39" t="s">
        <v>18</v>
      </c>
      <c r="K35" s="39" t="s">
        <v>115</v>
      </c>
      <c r="L35" s="39" t="s">
        <v>116</v>
      </c>
      <c r="M35" s="39" t="s">
        <v>117</v>
      </c>
    </row>
    <row r="36" spans="1:13" ht="15" x14ac:dyDescent="0.25">
      <c r="A36" s="35" t="s">
        <v>118</v>
      </c>
      <c r="B36" s="34" t="s">
        <v>357</v>
      </c>
      <c r="C36" s="43" t="s">
        <v>358</v>
      </c>
      <c r="D36" s="42" t="s">
        <v>170</v>
      </c>
      <c r="E36" s="44" t="s">
        <v>171</v>
      </c>
      <c r="F36" s="41" t="s">
        <v>167</v>
      </c>
      <c r="H36" s="35" t="s">
        <v>118</v>
      </c>
      <c r="I36" s="41" t="s">
        <v>172</v>
      </c>
      <c r="J36" s="41" t="s">
        <v>173</v>
      </c>
      <c r="K36" s="1" t="s">
        <v>174</v>
      </c>
      <c r="L36" s="1" t="s">
        <v>132</v>
      </c>
      <c r="M36" s="41" t="s">
        <v>175</v>
      </c>
    </row>
    <row r="37" spans="1:13" ht="15" x14ac:dyDescent="0.25">
      <c r="A37" s="35" t="s">
        <v>27</v>
      </c>
      <c r="B37" s="44"/>
      <c r="C37" s="42" t="s">
        <v>138</v>
      </c>
      <c r="D37" s="42" t="s">
        <v>132</v>
      </c>
      <c r="E37" s="42" t="s">
        <v>133</v>
      </c>
      <c r="F37" s="1" t="s">
        <v>174</v>
      </c>
      <c r="H37" s="35" t="s">
        <v>27</v>
      </c>
      <c r="I37" s="2"/>
      <c r="J37" s="2" t="s">
        <v>176</v>
      </c>
      <c r="K37" s="1" t="s">
        <v>132</v>
      </c>
      <c r="L37" s="1" t="s">
        <v>132</v>
      </c>
      <c r="M37" s="1" t="s">
        <v>133</v>
      </c>
    </row>
    <row r="38" spans="1:13" ht="15" x14ac:dyDescent="0.25">
      <c r="A38" s="35" t="s">
        <v>18</v>
      </c>
      <c r="B38" s="44"/>
      <c r="C38" s="44"/>
      <c r="D38" s="42" t="s">
        <v>156</v>
      </c>
      <c r="E38" s="42" t="s">
        <v>177</v>
      </c>
      <c r="F38" s="1" t="s">
        <v>178</v>
      </c>
      <c r="H38" s="35" t="s">
        <v>18</v>
      </c>
      <c r="I38" s="2"/>
      <c r="J38" s="2"/>
      <c r="K38" s="1" t="s">
        <v>169</v>
      </c>
      <c r="L38" s="1" t="s">
        <v>132</v>
      </c>
      <c r="M38" s="1" t="s">
        <v>179</v>
      </c>
    </row>
    <row r="39" spans="1:13" ht="15" x14ac:dyDescent="0.25">
      <c r="A39" s="35" t="s">
        <v>115</v>
      </c>
      <c r="B39" s="44"/>
      <c r="C39" s="44"/>
      <c r="D39" s="44"/>
      <c r="E39" s="42" t="s">
        <v>180</v>
      </c>
      <c r="F39" s="1" t="s">
        <v>181</v>
      </c>
      <c r="H39" s="35" t="s">
        <v>115</v>
      </c>
      <c r="I39" s="2"/>
      <c r="J39" s="2"/>
      <c r="K39" s="2"/>
      <c r="L39" s="1" t="s">
        <v>125</v>
      </c>
      <c r="M39" s="1" t="s">
        <v>182</v>
      </c>
    </row>
    <row r="40" spans="1:13" ht="15" x14ac:dyDescent="0.25">
      <c r="A40" s="35" t="s">
        <v>116</v>
      </c>
      <c r="B40" s="44"/>
      <c r="C40" s="44"/>
      <c r="D40" s="44"/>
      <c r="E40" s="44"/>
      <c r="F40" s="1" t="s">
        <v>139</v>
      </c>
      <c r="H40" s="35" t="s">
        <v>116</v>
      </c>
      <c r="I40" s="2"/>
      <c r="J40" s="2"/>
      <c r="K40" s="2"/>
      <c r="L40" s="2"/>
      <c r="M40" s="1" t="s">
        <v>132</v>
      </c>
    </row>
    <row r="43" spans="1:13" s="39" customFormat="1" ht="15" x14ac:dyDescent="0.25">
      <c r="A43" s="38" t="s">
        <v>193</v>
      </c>
      <c r="B43" s="39" t="s">
        <v>27</v>
      </c>
      <c r="C43" s="39" t="s">
        <v>18</v>
      </c>
      <c r="D43" s="39" t="s">
        <v>115</v>
      </c>
      <c r="E43" s="39" t="s">
        <v>116</v>
      </c>
      <c r="F43" s="13" t="s">
        <v>117</v>
      </c>
    </row>
    <row r="44" spans="1:13" ht="15" x14ac:dyDescent="0.25">
      <c r="A44" s="35" t="s">
        <v>118</v>
      </c>
      <c r="B44" s="43" t="s">
        <v>139</v>
      </c>
      <c r="C44" s="43" t="s">
        <v>183</v>
      </c>
      <c r="D44" s="42" t="s">
        <v>126</v>
      </c>
      <c r="E44" s="42" t="s">
        <v>184</v>
      </c>
      <c r="F44" s="41" t="s">
        <v>142</v>
      </c>
    </row>
    <row r="45" spans="1:13" ht="15" x14ac:dyDescent="0.25">
      <c r="A45" s="35" t="s">
        <v>27</v>
      </c>
      <c r="B45" s="42"/>
      <c r="C45" s="42" t="s">
        <v>185</v>
      </c>
      <c r="D45" s="42" t="s">
        <v>146</v>
      </c>
      <c r="E45" s="42" t="s">
        <v>186</v>
      </c>
      <c r="F45" s="1" t="s">
        <v>161</v>
      </c>
    </row>
    <row r="46" spans="1:13" ht="15" x14ac:dyDescent="0.25">
      <c r="A46" s="35" t="s">
        <v>18</v>
      </c>
      <c r="B46" s="42"/>
      <c r="C46" s="42"/>
      <c r="D46" s="42" t="s">
        <v>187</v>
      </c>
      <c r="E46" s="42" t="s">
        <v>188</v>
      </c>
      <c r="F46" s="1" t="s">
        <v>122</v>
      </c>
    </row>
    <row r="47" spans="1:13" ht="15" x14ac:dyDescent="0.25">
      <c r="A47" s="35" t="s">
        <v>115</v>
      </c>
      <c r="B47" s="42"/>
      <c r="C47" s="42"/>
      <c r="D47" s="42"/>
      <c r="E47" s="42" t="s">
        <v>103</v>
      </c>
      <c r="F47" s="1" t="s">
        <v>130</v>
      </c>
    </row>
    <row r="48" spans="1:13" x14ac:dyDescent="0.2">
      <c r="A48" s="35" t="s">
        <v>116</v>
      </c>
      <c r="B48" s="44"/>
      <c r="C48" s="44"/>
      <c r="D48" s="44"/>
      <c r="E48" s="44"/>
      <c r="F48" s="2" t="s">
        <v>189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F45E-9DCA-4890-A5D3-FFB913B04FBE}">
  <dimension ref="A1:U72"/>
  <sheetViews>
    <sheetView zoomScaleNormal="100" workbookViewId="0">
      <selection sqref="A1:U1"/>
    </sheetView>
  </sheetViews>
  <sheetFormatPr defaultColWidth="8.7109375" defaultRowHeight="14.25" x14ac:dyDescent="0.2"/>
  <cols>
    <col min="1" max="1" width="19.7109375" style="35" customWidth="1"/>
    <col min="2" max="10" width="6.85546875" style="2" customWidth="1"/>
    <col min="11" max="11" width="8.7109375" style="2"/>
    <col min="12" max="12" width="14.5703125" style="2" customWidth="1"/>
    <col min="13" max="21" width="8.7109375" style="2"/>
    <col min="22" max="16384" width="8.7109375" style="35"/>
  </cols>
  <sheetData>
    <row r="1" spans="1:21" ht="41.45" customHeight="1" x14ac:dyDescent="0.2">
      <c r="A1" s="106" t="s">
        <v>399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</row>
    <row r="3" spans="1:21" s="40" customFormat="1" ht="43.5" x14ac:dyDescent="0.25">
      <c r="A3" s="38" t="s">
        <v>49</v>
      </c>
      <c r="B3" s="70" t="s">
        <v>18</v>
      </c>
      <c r="C3" s="70" t="s">
        <v>19</v>
      </c>
      <c r="D3" s="70" t="s">
        <v>20</v>
      </c>
      <c r="E3" s="70" t="s">
        <v>21</v>
      </c>
      <c r="F3" s="70" t="s">
        <v>22</v>
      </c>
      <c r="G3" s="70" t="s">
        <v>23</v>
      </c>
      <c r="H3" s="70" t="s">
        <v>24</v>
      </c>
      <c r="I3" s="70" t="s">
        <v>25</v>
      </c>
      <c r="J3" s="70" t="s">
        <v>26</v>
      </c>
      <c r="K3" s="70"/>
      <c r="L3" s="71" t="s">
        <v>50</v>
      </c>
      <c r="M3" s="70" t="s">
        <v>18</v>
      </c>
      <c r="N3" s="70" t="s">
        <v>19</v>
      </c>
      <c r="O3" s="70" t="s">
        <v>20</v>
      </c>
      <c r="P3" s="70" t="s">
        <v>21</v>
      </c>
      <c r="Q3" s="70" t="s">
        <v>22</v>
      </c>
      <c r="R3" s="70" t="s">
        <v>23</v>
      </c>
      <c r="S3" s="70" t="s">
        <v>24</v>
      </c>
      <c r="T3" s="70" t="s">
        <v>25</v>
      </c>
      <c r="U3" s="70" t="s">
        <v>26</v>
      </c>
    </row>
    <row r="4" spans="1:21" ht="15" x14ac:dyDescent="0.25">
      <c r="A4" s="35" t="s">
        <v>27</v>
      </c>
      <c r="B4" s="2" t="s">
        <v>28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28</v>
      </c>
      <c r="H4" s="2" t="s">
        <v>29</v>
      </c>
      <c r="I4" s="2" t="s">
        <v>28</v>
      </c>
      <c r="J4" s="2" t="s">
        <v>32</v>
      </c>
      <c r="L4" s="2" t="s">
        <v>27</v>
      </c>
      <c r="M4" s="2" t="s">
        <v>29</v>
      </c>
      <c r="N4" s="1" t="s">
        <v>33</v>
      </c>
      <c r="O4" s="2" t="s">
        <v>34</v>
      </c>
      <c r="P4" s="2" t="s">
        <v>35</v>
      </c>
      <c r="Q4" s="1" t="s">
        <v>33</v>
      </c>
      <c r="R4" s="1" t="s">
        <v>36</v>
      </c>
      <c r="S4" s="2" t="s">
        <v>31</v>
      </c>
      <c r="T4" s="2" t="s">
        <v>34</v>
      </c>
      <c r="U4" s="2" t="s">
        <v>37</v>
      </c>
    </row>
    <row r="5" spans="1:21" x14ac:dyDescent="0.2">
      <c r="A5" s="35" t="s">
        <v>18</v>
      </c>
      <c r="C5" s="2" t="s">
        <v>28</v>
      </c>
      <c r="D5" s="2" t="s">
        <v>28</v>
      </c>
      <c r="E5" s="2" t="s">
        <v>38</v>
      </c>
      <c r="F5" s="2" t="s">
        <v>39</v>
      </c>
      <c r="G5" s="2" t="s">
        <v>29</v>
      </c>
      <c r="H5" s="2" t="s">
        <v>29</v>
      </c>
      <c r="I5" s="2" t="s">
        <v>32</v>
      </c>
      <c r="J5" s="2" t="s">
        <v>28</v>
      </c>
      <c r="L5" s="2" t="s">
        <v>18</v>
      </c>
      <c r="N5" s="2" t="s">
        <v>35</v>
      </c>
      <c r="O5" s="2" t="s">
        <v>40</v>
      </c>
      <c r="P5" s="2" t="s">
        <v>38</v>
      </c>
      <c r="Q5" s="2" t="s">
        <v>37</v>
      </c>
      <c r="R5" s="2" t="s">
        <v>39</v>
      </c>
      <c r="S5" s="2" t="s">
        <v>39</v>
      </c>
      <c r="T5" s="2" t="s">
        <v>28</v>
      </c>
      <c r="U5" s="2" t="s">
        <v>39</v>
      </c>
    </row>
    <row r="6" spans="1:21" x14ac:dyDescent="0.2">
      <c r="A6" s="35" t="s">
        <v>19</v>
      </c>
      <c r="D6" s="2" t="s">
        <v>40</v>
      </c>
      <c r="E6" s="2" t="s">
        <v>39</v>
      </c>
      <c r="F6" s="2" t="s">
        <v>34</v>
      </c>
      <c r="G6" s="2" t="s">
        <v>29</v>
      </c>
      <c r="H6" s="2" t="s">
        <v>29</v>
      </c>
      <c r="I6" s="2" t="s">
        <v>41</v>
      </c>
      <c r="J6" s="2" t="s">
        <v>28</v>
      </c>
      <c r="L6" s="2" t="s">
        <v>19</v>
      </c>
      <c r="O6" s="2" t="s">
        <v>31</v>
      </c>
      <c r="P6" s="2" t="s">
        <v>34</v>
      </c>
      <c r="Q6" s="2" t="s">
        <v>29</v>
      </c>
      <c r="R6" s="2" t="s">
        <v>34</v>
      </c>
      <c r="S6" s="2" t="s">
        <v>34</v>
      </c>
      <c r="T6" s="2" t="s">
        <v>30</v>
      </c>
      <c r="U6" s="2" t="s">
        <v>34</v>
      </c>
    </row>
    <row r="7" spans="1:21" x14ac:dyDescent="0.2">
      <c r="A7" s="35" t="s">
        <v>20</v>
      </c>
      <c r="E7" s="2" t="s">
        <v>34</v>
      </c>
      <c r="F7" s="2" t="s">
        <v>34</v>
      </c>
      <c r="G7" s="2" t="s">
        <v>29</v>
      </c>
      <c r="H7" s="2" t="s">
        <v>40</v>
      </c>
      <c r="I7" s="2" t="s">
        <v>29</v>
      </c>
      <c r="J7" s="2" t="s">
        <v>28</v>
      </c>
      <c r="L7" s="2" t="s">
        <v>20</v>
      </c>
      <c r="P7" s="2" t="s">
        <v>28</v>
      </c>
      <c r="Q7" s="2" t="s">
        <v>31</v>
      </c>
      <c r="R7" s="2" t="s">
        <v>30</v>
      </c>
      <c r="S7" s="2" t="s">
        <v>34</v>
      </c>
      <c r="T7" s="2" t="s">
        <v>40</v>
      </c>
      <c r="U7" s="2" t="s">
        <v>39</v>
      </c>
    </row>
    <row r="8" spans="1:21" x14ac:dyDescent="0.2">
      <c r="A8" s="35" t="s">
        <v>21</v>
      </c>
      <c r="F8" s="2" t="s">
        <v>41</v>
      </c>
      <c r="G8" s="2" t="s">
        <v>39</v>
      </c>
      <c r="H8" s="2" t="s">
        <v>34</v>
      </c>
      <c r="I8" s="2" t="s">
        <v>39</v>
      </c>
      <c r="J8" s="2" t="s">
        <v>38</v>
      </c>
      <c r="L8" s="2" t="s">
        <v>21</v>
      </c>
      <c r="Q8" s="2" t="s">
        <v>39</v>
      </c>
      <c r="R8" s="2" t="s">
        <v>29</v>
      </c>
      <c r="S8" s="2" t="s">
        <v>29</v>
      </c>
      <c r="T8" s="2" t="s">
        <v>29</v>
      </c>
      <c r="U8" s="2" t="s">
        <v>40</v>
      </c>
    </row>
    <row r="9" spans="1:21" x14ac:dyDescent="0.2">
      <c r="A9" s="35" t="s">
        <v>22</v>
      </c>
      <c r="G9" s="2" t="s">
        <v>34</v>
      </c>
      <c r="H9" s="2" t="s">
        <v>35</v>
      </c>
      <c r="I9" s="2" t="s">
        <v>34</v>
      </c>
      <c r="J9" s="2" t="s">
        <v>34</v>
      </c>
      <c r="L9" s="2" t="s">
        <v>22</v>
      </c>
      <c r="R9" s="2" t="s">
        <v>34</v>
      </c>
      <c r="S9" s="2" t="s">
        <v>35</v>
      </c>
      <c r="T9" s="2" t="s">
        <v>37</v>
      </c>
      <c r="U9" s="2" t="s">
        <v>34</v>
      </c>
    </row>
    <row r="10" spans="1:21" x14ac:dyDescent="0.2">
      <c r="A10" s="35" t="s">
        <v>23</v>
      </c>
      <c r="H10" s="2" t="s">
        <v>29</v>
      </c>
      <c r="I10" s="2" t="s">
        <v>29</v>
      </c>
      <c r="J10" s="2" t="s">
        <v>41</v>
      </c>
      <c r="L10" s="2" t="s">
        <v>23</v>
      </c>
      <c r="S10" s="2" t="s">
        <v>40</v>
      </c>
      <c r="T10" s="2" t="s">
        <v>34</v>
      </c>
      <c r="U10" s="2" t="s">
        <v>34</v>
      </c>
    </row>
    <row r="11" spans="1:21" x14ac:dyDescent="0.2">
      <c r="A11" s="35" t="s">
        <v>24</v>
      </c>
      <c r="I11" s="2" t="s">
        <v>40</v>
      </c>
      <c r="J11" s="2" t="s">
        <v>29</v>
      </c>
      <c r="L11" s="2" t="s">
        <v>24</v>
      </c>
      <c r="T11" s="2" t="s">
        <v>32</v>
      </c>
      <c r="U11" s="2" t="s">
        <v>41</v>
      </c>
    </row>
    <row r="12" spans="1:21" x14ac:dyDescent="0.2">
      <c r="A12" s="35" t="s">
        <v>25</v>
      </c>
      <c r="J12" s="2" t="s">
        <v>29</v>
      </c>
      <c r="L12" s="2" t="s">
        <v>25</v>
      </c>
      <c r="U12" s="2" t="s">
        <v>39</v>
      </c>
    </row>
    <row r="15" spans="1:21" s="39" customFormat="1" ht="43.5" x14ac:dyDescent="0.25">
      <c r="A15" s="38" t="s">
        <v>51</v>
      </c>
      <c r="B15" s="70" t="s">
        <v>18</v>
      </c>
      <c r="C15" s="70" t="s">
        <v>19</v>
      </c>
      <c r="D15" s="70" t="s">
        <v>20</v>
      </c>
      <c r="E15" s="70" t="s">
        <v>21</v>
      </c>
      <c r="F15" s="70" t="s">
        <v>22</v>
      </c>
      <c r="G15" s="70" t="s">
        <v>23</v>
      </c>
      <c r="H15" s="70" t="s">
        <v>24</v>
      </c>
      <c r="I15" s="70" t="s">
        <v>25</v>
      </c>
      <c r="J15" s="70" t="s">
        <v>26</v>
      </c>
      <c r="K15" s="13"/>
      <c r="L15" s="71" t="s">
        <v>52</v>
      </c>
      <c r="M15" s="70" t="s">
        <v>18</v>
      </c>
      <c r="N15" s="70" t="s">
        <v>19</v>
      </c>
      <c r="O15" s="70" t="s">
        <v>20</v>
      </c>
      <c r="P15" s="70" t="s">
        <v>21</v>
      </c>
      <c r="Q15" s="70" t="s">
        <v>22</v>
      </c>
      <c r="R15" s="70" t="s">
        <v>23</v>
      </c>
      <c r="S15" s="70" t="s">
        <v>24</v>
      </c>
      <c r="T15" s="70" t="s">
        <v>25</v>
      </c>
      <c r="U15" s="70" t="s">
        <v>26</v>
      </c>
    </row>
    <row r="16" spans="1:21" ht="15" x14ac:dyDescent="0.25">
      <c r="A16" s="35" t="s">
        <v>27</v>
      </c>
      <c r="B16" s="2" t="s">
        <v>31</v>
      </c>
      <c r="C16" s="2" t="s">
        <v>39</v>
      </c>
      <c r="D16" s="2" t="s">
        <v>35</v>
      </c>
      <c r="E16" s="2" t="s">
        <v>30</v>
      </c>
      <c r="F16" s="1" t="s">
        <v>33</v>
      </c>
      <c r="G16" s="2" t="s">
        <v>30</v>
      </c>
      <c r="H16" s="2" t="s">
        <v>30</v>
      </c>
      <c r="I16" s="2" t="s">
        <v>29</v>
      </c>
      <c r="J16" s="2" t="s">
        <v>38</v>
      </c>
      <c r="L16" s="2" t="s">
        <v>27</v>
      </c>
      <c r="M16" s="2" t="s">
        <v>41</v>
      </c>
      <c r="N16" s="1" t="s">
        <v>33</v>
      </c>
      <c r="O16" s="1" t="s">
        <v>42</v>
      </c>
      <c r="P16" s="2" t="s">
        <v>43</v>
      </c>
      <c r="Q16" s="1" t="s">
        <v>44</v>
      </c>
      <c r="R16" s="1" t="s">
        <v>33</v>
      </c>
      <c r="S16" s="1" t="s">
        <v>42</v>
      </c>
      <c r="T16" s="2" t="s">
        <v>37</v>
      </c>
      <c r="U16" s="1" t="s">
        <v>36</v>
      </c>
    </row>
    <row r="17" spans="1:21" ht="15" x14ac:dyDescent="0.25">
      <c r="A17" s="35" t="s">
        <v>18</v>
      </c>
      <c r="C17" s="1" t="s">
        <v>36</v>
      </c>
      <c r="D17" s="1" t="s">
        <v>36</v>
      </c>
      <c r="E17" s="1" t="s">
        <v>36</v>
      </c>
      <c r="F17" s="1" t="s">
        <v>33</v>
      </c>
      <c r="G17" s="1" t="s">
        <v>36</v>
      </c>
      <c r="H17" s="1" t="s">
        <v>36</v>
      </c>
      <c r="I17" s="2" t="s">
        <v>35</v>
      </c>
      <c r="J17" s="1" t="s">
        <v>36</v>
      </c>
      <c r="L17" s="2" t="s">
        <v>18</v>
      </c>
      <c r="N17" s="1" t="s">
        <v>33</v>
      </c>
      <c r="O17" s="1" t="s">
        <v>36</v>
      </c>
      <c r="P17" s="2" t="s">
        <v>37</v>
      </c>
      <c r="Q17" s="1" t="s">
        <v>33</v>
      </c>
      <c r="R17" s="1" t="s">
        <v>36</v>
      </c>
      <c r="S17" s="2" t="s">
        <v>43</v>
      </c>
      <c r="T17" s="2" t="s">
        <v>34</v>
      </c>
      <c r="U17" s="1" t="s">
        <v>36</v>
      </c>
    </row>
    <row r="18" spans="1:21" x14ac:dyDescent="0.2">
      <c r="A18" s="35" t="s">
        <v>19</v>
      </c>
      <c r="D18" s="2" t="s">
        <v>29</v>
      </c>
      <c r="E18" s="2" t="s">
        <v>40</v>
      </c>
      <c r="F18" s="2" t="s">
        <v>30</v>
      </c>
      <c r="G18" s="2" t="s">
        <v>40</v>
      </c>
      <c r="H18" s="2" t="s">
        <v>41</v>
      </c>
      <c r="I18" s="2" t="s">
        <v>34</v>
      </c>
      <c r="J18" s="2" t="s">
        <v>39</v>
      </c>
      <c r="L18" s="2" t="s">
        <v>19</v>
      </c>
      <c r="O18" s="2" t="s">
        <v>38</v>
      </c>
      <c r="P18" s="2" t="s">
        <v>37</v>
      </c>
      <c r="Q18" s="2" t="s">
        <v>34</v>
      </c>
      <c r="R18" s="2" t="s">
        <v>34</v>
      </c>
      <c r="S18" s="2" t="s">
        <v>38</v>
      </c>
      <c r="T18" s="2" t="s">
        <v>31</v>
      </c>
      <c r="U18" s="2" t="s">
        <v>30</v>
      </c>
    </row>
    <row r="19" spans="1:21" x14ac:dyDescent="0.2">
      <c r="A19" s="35" t="s">
        <v>20</v>
      </c>
      <c r="E19" s="2" t="s">
        <v>29</v>
      </c>
      <c r="F19" s="2" t="s">
        <v>37</v>
      </c>
      <c r="G19" s="2" t="s">
        <v>40</v>
      </c>
      <c r="H19" s="2" t="s">
        <v>29</v>
      </c>
      <c r="I19" s="2" t="s">
        <v>30</v>
      </c>
      <c r="J19" s="2" t="s">
        <v>39</v>
      </c>
      <c r="L19" s="2" t="s">
        <v>20</v>
      </c>
      <c r="P19" s="2" t="s">
        <v>34</v>
      </c>
      <c r="Q19" s="2" t="s">
        <v>43</v>
      </c>
      <c r="R19" s="2" t="s">
        <v>40</v>
      </c>
      <c r="S19" s="2" t="s">
        <v>40</v>
      </c>
      <c r="T19" s="2" t="s">
        <v>35</v>
      </c>
      <c r="U19" s="2" t="s">
        <v>28</v>
      </c>
    </row>
    <row r="20" spans="1:21" ht="15" x14ac:dyDescent="0.25">
      <c r="A20" s="35" t="s">
        <v>21</v>
      </c>
      <c r="F20" s="2" t="s">
        <v>34</v>
      </c>
      <c r="G20" s="2" t="s">
        <v>40</v>
      </c>
      <c r="H20" s="2" t="s">
        <v>29</v>
      </c>
      <c r="I20" s="2" t="s">
        <v>39</v>
      </c>
      <c r="J20" s="2" t="s">
        <v>32</v>
      </c>
      <c r="L20" s="2" t="s">
        <v>21</v>
      </c>
      <c r="Q20" s="1" t="s">
        <v>42</v>
      </c>
      <c r="R20" s="2" t="s">
        <v>30</v>
      </c>
      <c r="S20" s="2" t="s">
        <v>39</v>
      </c>
      <c r="T20" s="2" t="s">
        <v>29</v>
      </c>
      <c r="U20" s="2" t="s">
        <v>29</v>
      </c>
    </row>
    <row r="21" spans="1:21" ht="15" x14ac:dyDescent="0.25">
      <c r="A21" s="35" t="s">
        <v>22</v>
      </c>
      <c r="G21" s="2" t="s">
        <v>30</v>
      </c>
      <c r="H21" s="2" t="s">
        <v>31</v>
      </c>
      <c r="I21" s="2" t="s">
        <v>43</v>
      </c>
      <c r="J21" s="2" t="s">
        <v>31</v>
      </c>
      <c r="L21" s="2" t="s">
        <v>22</v>
      </c>
      <c r="R21" s="2" t="s">
        <v>35</v>
      </c>
      <c r="S21" s="1" t="s">
        <v>36</v>
      </c>
      <c r="T21" s="1" t="s">
        <v>42</v>
      </c>
      <c r="U21" s="1" t="s">
        <v>33</v>
      </c>
    </row>
    <row r="22" spans="1:21" x14ac:dyDescent="0.2">
      <c r="A22" s="35" t="s">
        <v>23</v>
      </c>
      <c r="H22" s="2" t="s">
        <v>41</v>
      </c>
      <c r="I22" s="2" t="s">
        <v>30</v>
      </c>
      <c r="J22" s="2" t="s">
        <v>34</v>
      </c>
      <c r="L22" s="2" t="s">
        <v>23</v>
      </c>
      <c r="S22" s="2" t="s">
        <v>41</v>
      </c>
      <c r="T22" s="2" t="s">
        <v>35</v>
      </c>
      <c r="U22" s="2" t="s">
        <v>39</v>
      </c>
    </row>
    <row r="23" spans="1:21" x14ac:dyDescent="0.2">
      <c r="A23" s="35" t="s">
        <v>24</v>
      </c>
      <c r="I23" s="2" t="s">
        <v>34</v>
      </c>
      <c r="J23" s="2" t="s">
        <v>40</v>
      </c>
      <c r="L23" s="2" t="s">
        <v>24</v>
      </c>
      <c r="T23" s="2" t="s">
        <v>35</v>
      </c>
      <c r="U23" s="2" t="s">
        <v>40</v>
      </c>
    </row>
    <row r="24" spans="1:21" x14ac:dyDescent="0.2">
      <c r="A24" s="35" t="s">
        <v>25</v>
      </c>
      <c r="J24" s="2" t="s">
        <v>39</v>
      </c>
      <c r="L24" s="2" t="s">
        <v>25</v>
      </c>
      <c r="U24" s="2" t="s">
        <v>39</v>
      </c>
    </row>
    <row r="27" spans="1:21" s="39" customFormat="1" ht="43.5" x14ac:dyDescent="0.25">
      <c r="A27" s="38" t="s">
        <v>53</v>
      </c>
      <c r="B27" s="70" t="s">
        <v>18</v>
      </c>
      <c r="C27" s="70" t="s">
        <v>19</v>
      </c>
      <c r="D27" s="70" t="s">
        <v>20</v>
      </c>
      <c r="E27" s="70" t="s">
        <v>21</v>
      </c>
      <c r="F27" s="70" t="s">
        <v>22</v>
      </c>
      <c r="G27" s="70" t="s">
        <v>23</v>
      </c>
      <c r="H27" s="70" t="s">
        <v>24</v>
      </c>
      <c r="I27" s="70" t="s">
        <v>25</v>
      </c>
      <c r="J27" s="70" t="s">
        <v>26</v>
      </c>
      <c r="K27" s="13"/>
      <c r="L27" s="71" t="s">
        <v>55</v>
      </c>
      <c r="M27" s="70" t="s">
        <v>18</v>
      </c>
      <c r="N27" s="70" t="s">
        <v>19</v>
      </c>
      <c r="O27" s="70" t="s">
        <v>20</v>
      </c>
      <c r="P27" s="70" t="s">
        <v>21</v>
      </c>
      <c r="Q27" s="70" t="s">
        <v>22</v>
      </c>
      <c r="R27" s="70" t="s">
        <v>23</v>
      </c>
      <c r="S27" s="70" t="s">
        <v>24</v>
      </c>
      <c r="T27" s="70" t="s">
        <v>25</v>
      </c>
      <c r="U27" s="70" t="s">
        <v>26</v>
      </c>
    </row>
    <row r="28" spans="1:21" ht="15" x14ac:dyDescent="0.25">
      <c r="A28" s="35" t="s">
        <v>27</v>
      </c>
      <c r="B28" s="2" t="s">
        <v>34</v>
      </c>
      <c r="C28" s="1" t="s">
        <v>33</v>
      </c>
      <c r="D28" s="2" t="s">
        <v>31</v>
      </c>
      <c r="E28" s="2" t="s">
        <v>35</v>
      </c>
      <c r="F28" s="1" t="s">
        <v>36</v>
      </c>
      <c r="G28" s="1" t="s">
        <v>36</v>
      </c>
      <c r="H28" s="2" t="s">
        <v>31</v>
      </c>
      <c r="I28" s="2" t="s">
        <v>34</v>
      </c>
      <c r="J28" s="2" t="s">
        <v>31</v>
      </c>
      <c r="L28" s="2" t="s">
        <v>27</v>
      </c>
      <c r="M28" s="2" t="s">
        <v>32</v>
      </c>
      <c r="N28" s="1" t="s">
        <v>33</v>
      </c>
      <c r="O28" s="2" t="s">
        <v>35</v>
      </c>
      <c r="P28" s="2" t="s">
        <v>35</v>
      </c>
      <c r="Q28" s="1" t="s">
        <v>44</v>
      </c>
      <c r="R28" s="1" t="s">
        <v>33</v>
      </c>
      <c r="S28" s="1" t="s">
        <v>45</v>
      </c>
      <c r="T28" s="2" t="s">
        <v>34</v>
      </c>
      <c r="U28" s="1" t="s">
        <v>36</v>
      </c>
    </row>
    <row r="29" spans="1:21" ht="15" x14ac:dyDescent="0.25">
      <c r="A29" s="35" t="s">
        <v>18</v>
      </c>
      <c r="C29" s="1" t="s">
        <v>33</v>
      </c>
      <c r="D29" s="2" t="s">
        <v>43</v>
      </c>
      <c r="E29" s="2" t="s">
        <v>37</v>
      </c>
      <c r="F29" s="1" t="s">
        <v>36</v>
      </c>
      <c r="G29" s="1" t="s">
        <v>36</v>
      </c>
      <c r="H29" s="1" t="s">
        <v>36</v>
      </c>
      <c r="I29" s="2" t="s">
        <v>35</v>
      </c>
      <c r="J29" s="2" t="s">
        <v>43</v>
      </c>
      <c r="L29" s="2" t="s">
        <v>18</v>
      </c>
      <c r="N29" s="1" t="s">
        <v>33</v>
      </c>
      <c r="O29" s="2" t="s">
        <v>37</v>
      </c>
      <c r="P29" s="2" t="s">
        <v>35</v>
      </c>
      <c r="Q29" s="1" t="s">
        <v>44</v>
      </c>
      <c r="R29" s="1" t="s">
        <v>33</v>
      </c>
      <c r="S29" s="1" t="s">
        <v>45</v>
      </c>
      <c r="T29" s="2" t="s">
        <v>37</v>
      </c>
      <c r="U29" s="1" t="s">
        <v>36</v>
      </c>
    </row>
    <row r="30" spans="1:21" x14ac:dyDescent="0.2">
      <c r="A30" s="35" t="s">
        <v>19</v>
      </c>
      <c r="D30" s="2" t="s">
        <v>43</v>
      </c>
      <c r="E30" s="2" t="s">
        <v>34</v>
      </c>
      <c r="F30" s="2" t="s">
        <v>34</v>
      </c>
      <c r="G30" s="2" t="s">
        <v>39</v>
      </c>
      <c r="H30" s="2" t="s">
        <v>37</v>
      </c>
      <c r="I30" s="2" t="s">
        <v>35</v>
      </c>
      <c r="J30" s="2" t="s">
        <v>35</v>
      </c>
      <c r="L30" s="2" t="s">
        <v>19</v>
      </c>
      <c r="O30" s="2" t="s">
        <v>33</v>
      </c>
      <c r="P30" s="2" t="s">
        <v>33</v>
      </c>
      <c r="Q30" s="2" t="s">
        <v>43</v>
      </c>
      <c r="R30" s="2" t="s">
        <v>40</v>
      </c>
      <c r="S30" s="2" t="s">
        <v>40</v>
      </c>
      <c r="T30" s="2" t="s">
        <v>42</v>
      </c>
      <c r="U30" s="2" t="s">
        <v>37</v>
      </c>
    </row>
    <row r="31" spans="1:21" ht="15" x14ac:dyDescent="0.25">
      <c r="A31" s="35" t="s">
        <v>20</v>
      </c>
      <c r="E31" s="2" t="s">
        <v>41</v>
      </c>
      <c r="F31" s="2" t="s">
        <v>29</v>
      </c>
      <c r="G31" s="2" t="s">
        <v>32</v>
      </c>
      <c r="H31" s="2" t="s">
        <v>40</v>
      </c>
      <c r="I31" s="2" t="s">
        <v>28</v>
      </c>
      <c r="J31" s="2" t="s">
        <v>41</v>
      </c>
      <c r="L31" s="2" t="s">
        <v>20</v>
      </c>
      <c r="P31" s="2" t="s">
        <v>40</v>
      </c>
      <c r="Q31" s="1" t="s">
        <v>44</v>
      </c>
      <c r="R31" s="1" t="s">
        <v>42</v>
      </c>
      <c r="S31" s="1" t="s">
        <v>36</v>
      </c>
      <c r="T31" s="2" t="s">
        <v>41</v>
      </c>
      <c r="U31" s="2" t="s">
        <v>30</v>
      </c>
    </row>
    <row r="32" spans="1:21" ht="15" x14ac:dyDescent="0.25">
      <c r="A32" s="35" t="s">
        <v>21</v>
      </c>
      <c r="F32" s="2" t="s">
        <v>40</v>
      </c>
      <c r="G32" s="2" t="s">
        <v>28</v>
      </c>
      <c r="H32" s="2" t="s">
        <v>40</v>
      </c>
      <c r="I32" s="2" t="s">
        <v>29</v>
      </c>
      <c r="J32" s="2" t="s">
        <v>40</v>
      </c>
      <c r="L32" s="2" t="s">
        <v>21</v>
      </c>
      <c r="Q32" s="1" t="s">
        <v>44</v>
      </c>
      <c r="R32" s="1" t="s">
        <v>42</v>
      </c>
      <c r="S32" s="2" t="s">
        <v>43</v>
      </c>
      <c r="T32" s="2" t="s">
        <v>40</v>
      </c>
      <c r="U32" s="2" t="s">
        <v>30</v>
      </c>
    </row>
    <row r="33" spans="1:21" ht="15" x14ac:dyDescent="0.25">
      <c r="A33" s="35" t="s">
        <v>22</v>
      </c>
      <c r="G33" s="2" t="s">
        <v>40</v>
      </c>
      <c r="H33" s="2" t="s">
        <v>40</v>
      </c>
      <c r="I33" s="2" t="s">
        <v>39</v>
      </c>
      <c r="J33" s="2" t="s">
        <v>28</v>
      </c>
      <c r="L33" s="2" t="s">
        <v>22</v>
      </c>
      <c r="R33" s="1" t="s">
        <v>36</v>
      </c>
      <c r="S33" s="1" t="s">
        <v>42</v>
      </c>
      <c r="T33" s="1" t="s">
        <v>46</v>
      </c>
      <c r="U33" s="1" t="s">
        <v>45</v>
      </c>
    </row>
    <row r="34" spans="1:21" ht="15" x14ac:dyDescent="0.25">
      <c r="A34" s="35" t="s">
        <v>23</v>
      </c>
      <c r="H34" s="2" t="s">
        <v>28</v>
      </c>
      <c r="I34" s="2" t="s">
        <v>34</v>
      </c>
      <c r="J34" s="2" t="s">
        <v>40</v>
      </c>
      <c r="L34" s="2" t="s">
        <v>23</v>
      </c>
      <c r="S34" s="2" t="s">
        <v>41</v>
      </c>
      <c r="T34" s="1" t="s">
        <v>36</v>
      </c>
      <c r="U34" s="2" t="s">
        <v>35</v>
      </c>
    </row>
    <row r="35" spans="1:21" x14ac:dyDescent="0.2">
      <c r="A35" s="35" t="s">
        <v>24</v>
      </c>
      <c r="I35" s="2" t="s">
        <v>32</v>
      </c>
      <c r="J35" s="2" t="s">
        <v>41</v>
      </c>
      <c r="L35" s="2" t="s">
        <v>24</v>
      </c>
      <c r="T35" s="2" t="s">
        <v>43</v>
      </c>
      <c r="U35" s="2" t="s">
        <v>37</v>
      </c>
    </row>
    <row r="36" spans="1:21" x14ac:dyDescent="0.2">
      <c r="A36" s="35" t="s">
        <v>25</v>
      </c>
      <c r="J36" s="2" t="s">
        <v>38</v>
      </c>
      <c r="L36" s="2" t="s">
        <v>25</v>
      </c>
      <c r="U36" s="2" t="s">
        <v>30</v>
      </c>
    </row>
    <row r="39" spans="1:21" s="39" customFormat="1" ht="43.5" x14ac:dyDescent="0.25">
      <c r="A39" s="38" t="s">
        <v>54</v>
      </c>
      <c r="B39" s="70" t="s">
        <v>18</v>
      </c>
      <c r="C39" s="70" t="s">
        <v>19</v>
      </c>
      <c r="D39" s="70" t="s">
        <v>20</v>
      </c>
      <c r="E39" s="70" t="s">
        <v>21</v>
      </c>
      <c r="F39" s="70" t="s">
        <v>22</v>
      </c>
      <c r="G39" s="70" t="s">
        <v>23</v>
      </c>
      <c r="H39" s="70" t="s">
        <v>24</v>
      </c>
      <c r="I39" s="70" t="s">
        <v>25</v>
      </c>
      <c r="J39" s="70" t="s">
        <v>26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15" x14ac:dyDescent="0.25">
      <c r="A40" s="35" t="s">
        <v>27</v>
      </c>
      <c r="B40" s="2" t="s">
        <v>39</v>
      </c>
      <c r="C40" s="1" t="s">
        <v>44</v>
      </c>
      <c r="D40" s="1" t="s">
        <v>44</v>
      </c>
      <c r="E40" s="2" t="s">
        <v>34</v>
      </c>
      <c r="F40" s="2" t="s">
        <v>29</v>
      </c>
      <c r="G40" s="1" t="s">
        <v>33</v>
      </c>
      <c r="H40" s="1" t="s">
        <v>45</v>
      </c>
      <c r="I40" s="1" t="s">
        <v>33</v>
      </c>
      <c r="J40" s="1" t="s">
        <v>46</v>
      </c>
    </row>
    <row r="41" spans="1:21" ht="15" x14ac:dyDescent="0.25">
      <c r="A41" s="35" t="s">
        <v>18</v>
      </c>
      <c r="C41" s="1" t="s">
        <v>44</v>
      </c>
      <c r="D41" s="1" t="s">
        <v>44</v>
      </c>
      <c r="E41" s="1" t="s">
        <v>36</v>
      </c>
      <c r="F41" s="2" t="s">
        <v>38</v>
      </c>
      <c r="G41" s="1" t="s">
        <v>44</v>
      </c>
      <c r="H41" s="1" t="s">
        <v>44</v>
      </c>
      <c r="I41" s="1" t="s">
        <v>44</v>
      </c>
      <c r="J41" s="1" t="s">
        <v>44</v>
      </c>
    </row>
    <row r="42" spans="1:21" ht="15" x14ac:dyDescent="0.25">
      <c r="A42" s="35" t="s">
        <v>19</v>
      </c>
      <c r="D42" s="2" t="s">
        <v>28</v>
      </c>
      <c r="E42" s="1" t="s">
        <v>44</v>
      </c>
      <c r="F42" s="1" t="s">
        <v>44</v>
      </c>
      <c r="G42" s="1" t="s">
        <v>44</v>
      </c>
      <c r="H42" s="1" t="s">
        <v>44</v>
      </c>
      <c r="I42" s="1" t="s">
        <v>44</v>
      </c>
      <c r="J42" s="1" t="s">
        <v>44</v>
      </c>
    </row>
    <row r="43" spans="1:21" ht="15" x14ac:dyDescent="0.25">
      <c r="A43" s="35" t="s">
        <v>20</v>
      </c>
      <c r="E43" s="1" t="s">
        <v>44</v>
      </c>
      <c r="F43" s="1" t="s">
        <v>47</v>
      </c>
      <c r="G43" s="1" t="s">
        <v>44</v>
      </c>
      <c r="H43" s="1" t="s">
        <v>44</v>
      </c>
      <c r="I43" s="1" t="s">
        <v>44</v>
      </c>
      <c r="J43" s="1" t="s">
        <v>46</v>
      </c>
    </row>
    <row r="44" spans="1:21" ht="15" x14ac:dyDescent="0.25">
      <c r="A44" s="35" t="s">
        <v>21</v>
      </c>
      <c r="F44" s="2" t="s">
        <v>37</v>
      </c>
      <c r="G44" s="1" t="s">
        <v>33</v>
      </c>
      <c r="H44" s="2" t="s">
        <v>43</v>
      </c>
      <c r="I44" s="2" t="s">
        <v>43</v>
      </c>
      <c r="J44" s="1" t="s">
        <v>36</v>
      </c>
    </row>
    <row r="45" spans="1:21" ht="15" x14ac:dyDescent="0.25">
      <c r="A45" s="35" t="s">
        <v>22</v>
      </c>
      <c r="G45" s="1" t="s">
        <v>45</v>
      </c>
      <c r="H45" s="1" t="s">
        <v>45</v>
      </c>
      <c r="I45" s="1" t="s">
        <v>33</v>
      </c>
      <c r="J45" s="1" t="s">
        <v>46</v>
      </c>
    </row>
    <row r="46" spans="1:21" x14ac:dyDescent="0.2">
      <c r="A46" s="35" t="s">
        <v>23</v>
      </c>
      <c r="H46" s="2" t="s">
        <v>28</v>
      </c>
      <c r="I46" s="2" t="s">
        <v>39</v>
      </c>
      <c r="J46" s="2" t="s">
        <v>40</v>
      </c>
    </row>
    <row r="47" spans="1:21" x14ac:dyDescent="0.2">
      <c r="A47" s="35" t="s">
        <v>24</v>
      </c>
      <c r="I47" s="2" t="s">
        <v>29</v>
      </c>
      <c r="J47" s="2" t="s">
        <v>40</v>
      </c>
    </row>
    <row r="48" spans="1:21" x14ac:dyDescent="0.2">
      <c r="A48" s="35" t="s">
        <v>25</v>
      </c>
      <c r="J48" s="2" t="s">
        <v>28</v>
      </c>
    </row>
    <row r="51" spans="1:21" s="39" customFormat="1" ht="43.5" x14ac:dyDescent="0.25">
      <c r="A51" s="38" t="s">
        <v>56</v>
      </c>
      <c r="B51" s="70" t="s">
        <v>18</v>
      </c>
      <c r="C51" s="70" t="s">
        <v>19</v>
      </c>
      <c r="D51" s="70" t="s">
        <v>20</v>
      </c>
      <c r="E51" s="70" t="s">
        <v>21</v>
      </c>
      <c r="F51" s="70" t="s">
        <v>22</v>
      </c>
      <c r="G51" s="70" t="s">
        <v>23</v>
      </c>
      <c r="H51" s="70" t="s">
        <v>24</v>
      </c>
      <c r="I51" s="70" t="s">
        <v>25</v>
      </c>
      <c r="J51" s="70" t="s">
        <v>26</v>
      </c>
      <c r="K51" s="13"/>
      <c r="L51" s="71" t="s">
        <v>57</v>
      </c>
      <c r="M51" s="70" t="s">
        <v>18</v>
      </c>
      <c r="N51" s="70" t="s">
        <v>19</v>
      </c>
      <c r="O51" s="70" t="s">
        <v>20</v>
      </c>
      <c r="P51" s="70" t="s">
        <v>21</v>
      </c>
      <c r="Q51" s="70" t="s">
        <v>22</v>
      </c>
      <c r="R51" s="70" t="s">
        <v>23</v>
      </c>
      <c r="S51" s="70" t="s">
        <v>24</v>
      </c>
      <c r="T51" s="70" t="s">
        <v>25</v>
      </c>
      <c r="U51" s="70" t="s">
        <v>26</v>
      </c>
    </row>
    <row r="52" spans="1:21" ht="15" x14ac:dyDescent="0.25">
      <c r="A52" s="35" t="s">
        <v>27</v>
      </c>
      <c r="B52" s="2" t="s">
        <v>39</v>
      </c>
      <c r="C52" s="1" t="s">
        <v>42</v>
      </c>
      <c r="D52" s="1" t="s">
        <v>33</v>
      </c>
      <c r="E52" s="1" t="s">
        <v>42</v>
      </c>
      <c r="F52" s="1" t="s">
        <v>42</v>
      </c>
      <c r="G52" s="1" t="s">
        <v>42</v>
      </c>
      <c r="H52" s="2" t="s">
        <v>43</v>
      </c>
      <c r="I52" s="2" t="s">
        <v>38</v>
      </c>
      <c r="J52" s="2" t="s">
        <v>43</v>
      </c>
      <c r="L52" s="2" t="s">
        <v>27</v>
      </c>
      <c r="M52" s="2" t="s">
        <v>29</v>
      </c>
      <c r="N52" s="1" t="s">
        <v>42</v>
      </c>
      <c r="O52" s="2" t="s">
        <v>31</v>
      </c>
      <c r="P52" s="1" t="s">
        <v>33</v>
      </c>
      <c r="Q52" s="2" t="s">
        <v>43</v>
      </c>
      <c r="R52" s="1" t="s">
        <v>42</v>
      </c>
      <c r="S52" s="2" t="s">
        <v>43</v>
      </c>
      <c r="T52" s="2" t="s">
        <v>31</v>
      </c>
      <c r="U52" s="1" t="s">
        <v>36</v>
      </c>
    </row>
    <row r="53" spans="1:21" ht="15" x14ac:dyDescent="0.25">
      <c r="A53" s="35" t="s">
        <v>18</v>
      </c>
      <c r="C53" s="2" t="s">
        <v>43</v>
      </c>
      <c r="D53" s="2" t="s">
        <v>31</v>
      </c>
      <c r="E53" s="1" t="s">
        <v>36</v>
      </c>
      <c r="F53" s="2" t="s">
        <v>43</v>
      </c>
      <c r="G53" s="2" t="s">
        <v>31</v>
      </c>
      <c r="H53" s="2" t="s">
        <v>31</v>
      </c>
      <c r="I53" s="2" t="s">
        <v>30</v>
      </c>
      <c r="J53" s="2" t="s">
        <v>37</v>
      </c>
      <c r="L53" s="2" t="s">
        <v>18</v>
      </c>
      <c r="N53" s="2" t="s">
        <v>31</v>
      </c>
      <c r="O53" s="2" t="s">
        <v>32</v>
      </c>
      <c r="P53" s="2" t="s">
        <v>35</v>
      </c>
      <c r="Q53" s="2" t="s">
        <v>39</v>
      </c>
      <c r="R53" s="2" t="s">
        <v>39</v>
      </c>
      <c r="S53" s="2" t="s">
        <v>34</v>
      </c>
      <c r="T53" s="2" t="s">
        <v>38</v>
      </c>
      <c r="U53" s="2" t="s">
        <v>39</v>
      </c>
    </row>
    <row r="54" spans="1:21" ht="15" x14ac:dyDescent="0.25">
      <c r="A54" s="35" t="s">
        <v>19</v>
      </c>
      <c r="D54" s="2" t="s">
        <v>40</v>
      </c>
      <c r="E54" s="2" t="s">
        <v>32</v>
      </c>
      <c r="F54" s="2" t="s">
        <v>28</v>
      </c>
      <c r="G54" s="2" t="s">
        <v>29</v>
      </c>
      <c r="H54" s="2" t="s">
        <v>28</v>
      </c>
      <c r="I54" s="2" t="s">
        <v>37</v>
      </c>
      <c r="J54" s="2" t="s">
        <v>39</v>
      </c>
      <c r="L54" s="2" t="s">
        <v>19</v>
      </c>
      <c r="O54" s="2" t="s">
        <v>43</v>
      </c>
      <c r="P54" s="2" t="s">
        <v>41</v>
      </c>
      <c r="Q54" s="1" t="s">
        <v>42</v>
      </c>
      <c r="R54" s="2" t="s">
        <v>37</v>
      </c>
      <c r="S54" s="1" t="s">
        <v>42</v>
      </c>
      <c r="T54" s="2" t="s">
        <v>31</v>
      </c>
      <c r="U54" s="2" t="s">
        <v>43</v>
      </c>
    </row>
    <row r="55" spans="1:21" x14ac:dyDescent="0.2">
      <c r="A55" s="35" t="s">
        <v>20</v>
      </c>
      <c r="E55" s="2" t="s">
        <v>39</v>
      </c>
      <c r="F55" s="2" t="s">
        <v>29</v>
      </c>
      <c r="G55" s="2" t="s">
        <v>40</v>
      </c>
      <c r="H55" s="2" t="s">
        <v>28</v>
      </c>
      <c r="I55" s="2" t="s">
        <v>35</v>
      </c>
      <c r="J55" s="2" t="s">
        <v>38</v>
      </c>
      <c r="L55" s="2" t="s">
        <v>20</v>
      </c>
      <c r="P55" s="2" t="s">
        <v>37</v>
      </c>
      <c r="Q55" s="2" t="s">
        <v>29</v>
      </c>
      <c r="R55" s="2" t="s">
        <v>34</v>
      </c>
      <c r="S55" s="2" t="s">
        <v>38</v>
      </c>
      <c r="T55" s="2" t="s">
        <v>41</v>
      </c>
      <c r="U55" s="2" t="s">
        <v>38</v>
      </c>
    </row>
    <row r="56" spans="1:21" x14ac:dyDescent="0.2">
      <c r="A56" s="35" t="s">
        <v>21</v>
      </c>
      <c r="F56" s="2" t="s">
        <v>29</v>
      </c>
      <c r="G56" s="2" t="s">
        <v>39</v>
      </c>
      <c r="H56" s="2" t="s">
        <v>35</v>
      </c>
      <c r="I56" s="2" t="s">
        <v>31</v>
      </c>
      <c r="J56" s="2" t="s">
        <v>34</v>
      </c>
      <c r="L56" s="2" t="s">
        <v>21</v>
      </c>
      <c r="Q56" s="2" t="s">
        <v>34</v>
      </c>
      <c r="R56" s="2" t="s">
        <v>32</v>
      </c>
      <c r="S56" s="2" t="s">
        <v>30</v>
      </c>
      <c r="T56" s="2" t="s">
        <v>35</v>
      </c>
      <c r="U56" s="2" t="s">
        <v>39</v>
      </c>
    </row>
    <row r="57" spans="1:21" x14ac:dyDescent="0.2">
      <c r="A57" s="35" t="s">
        <v>22</v>
      </c>
      <c r="G57" s="2" t="s">
        <v>32</v>
      </c>
      <c r="H57" s="2" t="s">
        <v>30</v>
      </c>
      <c r="I57" s="2" t="s">
        <v>30</v>
      </c>
      <c r="J57" s="2" t="s">
        <v>30</v>
      </c>
      <c r="L57" s="2" t="s">
        <v>22</v>
      </c>
      <c r="R57" s="2" t="s">
        <v>38</v>
      </c>
      <c r="S57" s="2" t="s">
        <v>29</v>
      </c>
      <c r="T57" s="2" t="s">
        <v>39</v>
      </c>
      <c r="U57" s="2" t="s">
        <v>29</v>
      </c>
    </row>
    <row r="58" spans="1:21" x14ac:dyDescent="0.2">
      <c r="A58" s="35" t="s">
        <v>23</v>
      </c>
      <c r="H58" s="2" t="s">
        <v>28</v>
      </c>
      <c r="I58" s="2" t="s">
        <v>35</v>
      </c>
      <c r="J58" s="2" t="s">
        <v>38</v>
      </c>
      <c r="L58" s="2" t="s">
        <v>23</v>
      </c>
      <c r="S58" s="2" t="s">
        <v>32</v>
      </c>
      <c r="T58" s="2" t="s">
        <v>39</v>
      </c>
      <c r="U58" s="2" t="s">
        <v>32</v>
      </c>
    </row>
    <row r="59" spans="1:21" x14ac:dyDescent="0.2">
      <c r="A59" s="35" t="s">
        <v>24</v>
      </c>
      <c r="I59" s="2" t="s">
        <v>34</v>
      </c>
      <c r="J59" s="2" t="s">
        <v>29</v>
      </c>
      <c r="L59" s="2" t="s">
        <v>24</v>
      </c>
      <c r="T59" s="2" t="s">
        <v>38</v>
      </c>
      <c r="U59" s="2" t="s">
        <v>40</v>
      </c>
    </row>
    <row r="60" spans="1:21" x14ac:dyDescent="0.2">
      <c r="A60" s="35" t="s">
        <v>25</v>
      </c>
      <c r="J60" s="2" t="s">
        <v>39</v>
      </c>
      <c r="L60" s="2" t="s">
        <v>25</v>
      </c>
      <c r="U60" s="2" t="s">
        <v>32</v>
      </c>
    </row>
    <row r="63" spans="1:21" s="39" customFormat="1" ht="43.5" x14ac:dyDescent="0.25">
      <c r="A63" s="38" t="s">
        <v>48</v>
      </c>
      <c r="B63" s="70" t="s">
        <v>18</v>
      </c>
      <c r="C63" s="70" t="s">
        <v>19</v>
      </c>
      <c r="D63" s="70" t="s">
        <v>20</v>
      </c>
      <c r="E63" s="70" t="s">
        <v>21</v>
      </c>
      <c r="F63" s="70" t="s">
        <v>22</v>
      </c>
      <c r="G63" s="70" t="s">
        <v>23</v>
      </c>
      <c r="H63" s="70" t="s">
        <v>24</v>
      </c>
      <c r="I63" s="70" t="s">
        <v>25</v>
      </c>
      <c r="J63" s="70" t="s">
        <v>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15" x14ac:dyDescent="0.25">
      <c r="A64" s="35" t="s">
        <v>27</v>
      </c>
      <c r="B64" s="2" t="s">
        <v>39</v>
      </c>
      <c r="C64" s="2" t="s">
        <v>40</v>
      </c>
      <c r="D64" s="1" t="s">
        <v>42</v>
      </c>
      <c r="E64" s="2" t="s">
        <v>32</v>
      </c>
      <c r="F64" s="2" t="s">
        <v>40</v>
      </c>
      <c r="G64" s="2" t="s">
        <v>28</v>
      </c>
      <c r="H64" s="2" t="s">
        <v>38</v>
      </c>
      <c r="I64" s="2" t="s">
        <v>40</v>
      </c>
      <c r="J64" s="2" t="s">
        <v>29</v>
      </c>
    </row>
    <row r="65" spans="1:10" x14ac:dyDescent="0.2">
      <c r="A65" s="35" t="s">
        <v>18</v>
      </c>
      <c r="C65" s="2" t="s">
        <v>34</v>
      </c>
      <c r="D65" s="2" t="s">
        <v>35</v>
      </c>
      <c r="E65" s="2" t="s">
        <v>40</v>
      </c>
      <c r="F65" s="2" t="s">
        <v>30</v>
      </c>
      <c r="G65" s="2" t="s">
        <v>35</v>
      </c>
      <c r="H65" s="2" t="s">
        <v>31</v>
      </c>
      <c r="I65" s="2" t="s">
        <v>32</v>
      </c>
      <c r="J65" s="2" t="s">
        <v>39</v>
      </c>
    </row>
    <row r="66" spans="1:10" ht="15" x14ac:dyDescent="0.25">
      <c r="A66" s="35" t="s">
        <v>19</v>
      </c>
      <c r="D66" s="1" t="s">
        <v>36</v>
      </c>
      <c r="E66" s="2" t="s">
        <v>38</v>
      </c>
      <c r="F66" s="2" t="s">
        <v>41</v>
      </c>
      <c r="G66" s="2" t="s">
        <v>41</v>
      </c>
      <c r="H66" s="2" t="s">
        <v>29</v>
      </c>
      <c r="I66" s="2" t="s">
        <v>28</v>
      </c>
      <c r="J66" s="2" t="s">
        <v>28</v>
      </c>
    </row>
    <row r="67" spans="1:10" ht="15" x14ac:dyDescent="0.25">
      <c r="A67" s="35" t="s">
        <v>20</v>
      </c>
      <c r="E67" s="2" t="s">
        <v>35</v>
      </c>
      <c r="F67" s="1" t="s">
        <v>42</v>
      </c>
      <c r="G67" s="1" t="s">
        <v>42</v>
      </c>
      <c r="H67" s="1" t="s">
        <v>45</v>
      </c>
      <c r="I67" s="2" t="s">
        <v>31</v>
      </c>
      <c r="J67" s="1" t="s">
        <v>36</v>
      </c>
    </row>
    <row r="68" spans="1:10" x14ac:dyDescent="0.2">
      <c r="A68" s="35" t="s">
        <v>21</v>
      </c>
      <c r="F68" s="2" t="s">
        <v>32</v>
      </c>
      <c r="G68" s="2" t="s">
        <v>39</v>
      </c>
      <c r="H68" s="2" t="s">
        <v>39</v>
      </c>
      <c r="I68" s="2" t="s">
        <v>29</v>
      </c>
      <c r="J68" s="2" t="s">
        <v>38</v>
      </c>
    </row>
    <row r="69" spans="1:10" x14ac:dyDescent="0.2">
      <c r="A69" s="35" t="s">
        <v>22</v>
      </c>
      <c r="G69" s="2" t="s">
        <v>29</v>
      </c>
      <c r="H69" s="2" t="s">
        <v>29</v>
      </c>
      <c r="I69" s="2" t="s">
        <v>32</v>
      </c>
      <c r="J69" s="2" t="s">
        <v>41</v>
      </c>
    </row>
    <row r="70" spans="1:10" x14ac:dyDescent="0.2">
      <c r="A70" s="35" t="s">
        <v>23</v>
      </c>
      <c r="H70" s="2" t="s">
        <v>40</v>
      </c>
      <c r="I70" s="2" t="s">
        <v>32</v>
      </c>
      <c r="J70" s="2" t="s">
        <v>38</v>
      </c>
    </row>
    <row r="71" spans="1:10" x14ac:dyDescent="0.2">
      <c r="A71" s="35" t="s">
        <v>24</v>
      </c>
      <c r="I71" s="2" t="s">
        <v>38</v>
      </c>
      <c r="J71" s="2" t="s">
        <v>29</v>
      </c>
    </row>
    <row r="72" spans="1:10" x14ac:dyDescent="0.2">
      <c r="A72" s="35" t="s">
        <v>25</v>
      </c>
      <c r="J72" s="2" t="s">
        <v>32</v>
      </c>
    </row>
  </sheetData>
  <mergeCells count="1">
    <mergeCell ref="A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A841-B81B-4355-92B8-91FAB806868D}">
  <dimension ref="A1:N78"/>
  <sheetViews>
    <sheetView tabSelected="1" zoomScaleNormal="100" workbookViewId="0">
      <selection activeCell="E6" sqref="E6"/>
    </sheetView>
  </sheetViews>
  <sheetFormatPr defaultColWidth="8.7109375" defaultRowHeight="14.25" x14ac:dyDescent="0.2"/>
  <cols>
    <col min="1" max="1" width="14.28515625" style="95" customWidth="1"/>
    <col min="2" max="2" width="45.42578125" style="35" bestFit="1" customWidth="1"/>
    <col min="3" max="3" width="23.140625" style="91" customWidth="1"/>
    <col min="4" max="4" width="2.28515625" style="91" customWidth="1"/>
    <col min="5" max="5" width="23.140625" style="91" customWidth="1"/>
    <col min="6" max="6" width="2.28515625" style="91" customWidth="1"/>
    <col min="7" max="7" width="23.140625" style="91" customWidth="1"/>
    <col min="8" max="8" width="2.28515625" style="91" customWidth="1"/>
    <col min="9" max="9" width="23.140625" style="91" customWidth="1"/>
    <col min="10" max="10" width="2.28515625" style="91" customWidth="1"/>
    <col min="11" max="11" width="23.140625" style="91" customWidth="1"/>
    <col min="12" max="12" width="2.28515625" style="91" customWidth="1"/>
    <col min="13" max="13" width="23.140625" style="91" customWidth="1"/>
    <col min="14" max="16384" width="8.7109375" style="35"/>
  </cols>
  <sheetData>
    <row r="1" spans="1:14" ht="44.1" customHeight="1" x14ac:dyDescent="0.2">
      <c r="A1" s="106" t="s">
        <v>476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46"/>
    </row>
    <row r="2" spans="1:14" ht="15" x14ac:dyDescent="0.25">
      <c r="C2" s="116" t="s">
        <v>474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4" ht="15" x14ac:dyDescent="0.25">
      <c r="A3" s="94" t="s">
        <v>423</v>
      </c>
      <c r="B3" s="57" t="s">
        <v>409</v>
      </c>
      <c r="C3" s="90" t="s">
        <v>56</v>
      </c>
      <c r="D3" s="90"/>
      <c r="E3" s="90" t="s">
        <v>193</v>
      </c>
      <c r="F3" s="90"/>
      <c r="G3" s="90" t="s">
        <v>199</v>
      </c>
      <c r="H3" s="90"/>
      <c r="I3" s="90" t="s">
        <v>198</v>
      </c>
      <c r="J3" s="90"/>
      <c r="K3" s="90" t="s">
        <v>200</v>
      </c>
      <c r="L3" s="90"/>
      <c r="M3" s="90" t="s">
        <v>192</v>
      </c>
    </row>
    <row r="4" spans="1:14" x14ac:dyDescent="0.2">
      <c r="A4" s="113" t="s">
        <v>0</v>
      </c>
      <c r="B4" s="35" t="s">
        <v>424</v>
      </c>
      <c r="C4" s="91">
        <v>0.113906363</v>
      </c>
      <c r="E4" s="91">
        <v>0.1176968</v>
      </c>
      <c r="G4" s="91">
        <v>0.68486139000000201</v>
      </c>
      <c r="I4" s="91">
        <v>7.1477394299999899</v>
      </c>
      <c r="K4" s="91">
        <v>20.999144814000001</v>
      </c>
      <c r="M4" s="91">
        <v>0.1656376</v>
      </c>
    </row>
    <row r="5" spans="1:14" x14ac:dyDescent="0.2">
      <c r="A5" s="113"/>
      <c r="B5" s="35" t="s">
        <v>425</v>
      </c>
      <c r="C5" s="91">
        <v>5.1060531000000103E-2</v>
      </c>
      <c r="E5" s="91">
        <v>1.8319200000000001E-2</v>
      </c>
      <c r="G5" s="91">
        <v>1.81769067</v>
      </c>
      <c r="I5" s="91">
        <v>3.4394417000000002</v>
      </c>
      <c r="K5" s="91">
        <v>16.319574129999999</v>
      </c>
      <c r="M5" s="91">
        <v>0.4859638</v>
      </c>
    </row>
    <row r="6" spans="1:14" x14ac:dyDescent="0.2">
      <c r="A6" s="113"/>
      <c r="B6" s="35" t="s">
        <v>426</v>
      </c>
      <c r="C6" s="91">
        <v>1.138041533</v>
      </c>
      <c r="E6" s="91">
        <v>5.2495000000000198E-3</v>
      </c>
      <c r="G6" s="91">
        <v>19.779930499999999</v>
      </c>
      <c r="I6" s="91">
        <v>9.4244866799999993</v>
      </c>
      <c r="K6" s="91">
        <v>44.516915679999997</v>
      </c>
      <c r="M6" s="91">
        <v>0.58113130000000002</v>
      </c>
    </row>
    <row r="7" spans="1:14" x14ac:dyDescent="0.2">
      <c r="A7" s="113"/>
      <c r="B7" s="35" t="s">
        <v>427</v>
      </c>
      <c r="C7" s="91">
        <v>7.1106508999999804E-2</v>
      </c>
      <c r="E7" s="91">
        <v>9.3607499999999996E-2</v>
      </c>
      <c r="G7" s="91">
        <v>2.1378787099999998</v>
      </c>
      <c r="I7" s="91">
        <v>3.89012782</v>
      </c>
      <c r="K7" s="91">
        <v>4.8208177000000001</v>
      </c>
      <c r="M7" s="91">
        <v>0.31772739999999999</v>
      </c>
    </row>
    <row r="8" spans="1:14" x14ac:dyDescent="0.2">
      <c r="A8" s="113"/>
      <c r="B8" s="35" t="s">
        <v>428</v>
      </c>
      <c r="C8" s="91">
        <v>1.0227811689999999</v>
      </c>
      <c r="E8" s="91">
        <v>0.1189347</v>
      </c>
      <c r="G8" s="91">
        <v>20.04149679</v>
      </c>
      <c r="I8" s="91">
        <v>0.96575610000000001</v>
      </c>
      <c r="K8" s="91">
        <v>22.771585883</v>
      </c>
      <c r="M8" s="91">
        <v>0.42149730000000002</v>
      </c>
    </row>
    <row r="9" spans="1:14" ht="15" thickBot="1" x14ac:dyDescent="0.25">
      <c r="A9" s="113"/>
      <c r="B9" s="96" t="s">
        <v>429</v>
      </c>
      <c r="C9" s="97">
        <v>1.101870599</v>
      </c>
      <c r="D9" s="97"/>
      <c r="E9" s="97">
        <v>2.4364400000000098E-2</v>
      </c>
      <c r="F9" s="97"/>
      <c r="G9" s="97">
        <v>21.59713842</v>
      </c>
      <c r="H9" s="97"/>
      <c r="I9" s="97">
        <v>4.9273335219999996</v>
      </c>
      <c r="J9" s="97"/>
      <c r="K9" s="97">
        <v>28.269524867000001</v>
      </c>
      <c r="L9" s="97"/>
      <c r="M9" s="97">
        <v>8.2441799999999996E-2</v>
      </c>
    </row>
    <row r="10" spans="1:14" ht="15.75" thickTop="1" x14ac:dyDescent="0.25">
      <c r="A10" s="113"/>
      <c r="B10" s="34" t="s">
        <v>410</v>
      </c>
      <c r="C10" s="93">
        <v>0.58312778399999987</v>
      </c>
      <c r="D10" s="93"/>
      <c r="E10" s="93">
        <v>6.3028683333333349E-2</v>
      </c>
      <c r="F10" s="93"/>
      <c r="G10" s="93">
        <v>11.009832746666666</v>
      </c>
      <c r="H10" s="93"/>
      <c r="I10" s="93">
        <v>4.9658142086666652</v>
      </c>
      <c r="J10" s="93"/>
      <c r="K10" s="93">
        <v>22.949593845666669</v>
      </c>
      <c r="L10" s="93"/>
      <c r="M10" s="93">
        <v>0.34239986666666661</v>
      </c>
    </row>
    <row r="11" spans="1:14" ht="15" x14ac:dyDescent="0.25">
      <c r="A11" s="113"/>
      <c r="B11" s="34" t="s">
        <v>422</v>
      </c>
      <c r="C11" s="93">
        <f>MIN(C4:C9)</f>
        <v>5.1060531000000103E-2</v>
      </c>
      <c r="D11" s="93"/>
      <c r="E11" s="93">
        <f>MIN(E4:E9)</f>
        <v>5.2495000000000198E-3</v>
      </c>
      <c r="F11" s="93"/>
      <c r="G11" s="93">
        <f>MIN(G4:G9)</f>
        <v>0.68486139000000201</v>
      </c>
      <c r="H11" s="93"/>
      <c r="I11" s="93">
        <f>MIN(I4:I9)</f>
        <v>0.96575610000000001</v>
      </c>
      <c r="J11" s="93"/>
      <c r="K11" s="93">
        <f>MIN(K4:K9)</f>
        <v>4.8208177000000001</v>
      </c>
      <c r="L11" s="93"/>
      <c r="M11" s="93">
        <f>MIN(M4:M9)</f>
        <v>8.2441799999999996E-2</v>
      </c>
    </row>
    <row r="12" spans="1:14" s="88" customFormat="1" ht="15" x14ac:dyDescent="0.25">
      <c r="A12" s="114"/>
      <c r="B12" s="57" t="s">
        <v>413</v>
      </c>
      <c r="C12" s="90">
        <f>MAX(C4:C9)</f>
        <v>1.138041533</v>
      </c>
      <c r="D12" s="90"/>
      <c r="E12" s="90">
        <f>MAX(E4:E9)</f>
        <v>0.1189347</v>
      </c>
      <c r="F12" s="90"/>
      <c r="G12" s="90">
        <f>MAX(G4:G9)</f>
        <v>21.59713842</v>
      </c>
      <c r="H12" s="90"/>
      <c r="I12" s="90">
        <f>MAX(I4:I9)</f>
        <v>9.4244866799999993</v>
      </c>
      <c r="J12" s="90"/>
      <c r="K12" s="90">
        <f>MAX(K4:K9)</f>
        <v>44.516915679999997</v>
      </c>
      <c r="L12" s="90"/>
      <c r="M12" s="90">
        <f>MAX(M4:M9)</f>
        <v>0.58113130000000002</v>
      </c>
    </row>
    <row r="13" spans="1:14" x14ac:dyDescent="0.2">
      <c r="A13" s="115" t="s">
        <v>1</v>
      </c>
      <c r="B13" s="35" t="s">
        <v>424</v>
      </c>
      <c r="C13" s="91">
        <v>1.1478099999999701E-3</v>
      </c>
      <c r="E13" s="91">
        <v>0.10721410000000001</v>
      </c>
      <c r="G13" s="91">
        <v>1.612523715</v>
      </c>
      <c r="I13" s="91">
        <v>4.7856997850000003</v>
      </c>
      <c r="K13" s="91">
        <v>14.44279987</v>
      </c>
      <c r="M13" s="91">
        <v>6.0697950000000001E-2</v>
      </c>
    </row>
    <row r="14" spans="1:14" x14ac:dyDescent="0.2">
      <c r="A14" s="113"/>
      <c r="B14" s="35" t="s">
        <v>430</v>
      </c>
      <c r="C14" s="91">
        <v>0.55314469899999996</v>
      </c>
      <c r="E14" s="91">
        <v>4.0047100000000002E-2</v>
      </c>
      <c r="G14" s="91">
        <v>0.89795872499999996</v>
      </c>
      <c r="I14" s="91">
        <v>0.83196147499999995</v>
      </c>
      <c r="K14" s="91">
        <v>25.028484454000001</v>
      </c>
      <c r="M14" s="91">
        <v>0.53081370000000005</v>
      </c>
    </row>
    <row r="15" spans="1:14" x14ac:dyDescent="0.2">
      <c r="A15" s="113"/>
      <c r="B15" s="35" t="s">
        <v>431</v>
      </c>
      <c r="C15" s="91">
        <v>1.2911851350000001</v>
      </c>
      <c r="E15" s="91">
        <v>6.0174699999999998E-2</v>
      </c>
      <c r="G15" s="91">
        <v>22.627241001000002</v>
      </c>
      <c r="I15" s="91">
        <v>3.7673553800000001</v>
      </c>
      <c r="K15" s="91">
        <v>40.244562195500002</v>
      </c>
      <c r="M15" s="91">
        <v>0.63925160000000003</v>
      </c>
    </row>
    <row r="16" spans="1:14" x14ac:dyDescent="0.2">
      <c r="A16" s="113"/>
      <c r="B16" s="35" t="s">
        <v>432</v>
      </c>
      <c r="C16" s="91">
        <v>0.10088789049999999</v>
      </c>
      <c r="E16" s="91">
        <v>1.498415E-2</v>
      </c>
      <c r="G16" s="91">
        <v>1.4206771300000001</v>
      </c>
      <c r="I16" s="91">
        <v>1.35977905</v>
      </c>
      <c r="K16" s="91">
        <v>3.693293975</v>
      </c>
      <c r="M16" s="91">
        <v>0.25898444999999998</v>
      </c>
    </row>
    <row r="17" spans="1:13" x14ac:dyDescent="0.2">
      <c r="A17" s="113"/>
      <c r="B17" s="35" t="s">
        <v>433</v>
      </c>
      <c r="C17" s="91">
        <v>0.219298457000001</v>
      </c>
      <c r="E17" s="91">
        <v>1.098055E-2</v>
      </c>
      <c r="G17" s="91">
        <v>2.0364331849999999</v>
      </c>
      <c r="I17" s="91">
        <v>1.3330232500000001</v>
      </c>
      <c r="K17" s="91">
        <v>9.2966898150000006</v>
      </c>
      <c r="M17" s="91">
        <v>0.32099355000000002</v>
      </c>
    </row>
    <row r="18" spans="1:13" x14ac:dyDescent="0.2">
      <c r="A18" s="113"/>
      <c r="B18" s="35" t="s">
        <v>434</v>
      </c>
      <c r="C18" s="91">
        <v>0.66425512249999996</v>
      </c>
      <c r="E18" s="91">
        <v>7.2222700000000001E-2</v>
      </c>
      <c r="G18" s="91">
        <v>1.6690615799999999</v>
      </c>
      <c r="I18" s="91">
        <v>3.97952985</v>
      </c>
      <c r="K18" s="91">
        <v>10.017172094999999</v>
      </c>
      <c r="M18" s="91">
        <v>0.49253229999999998</v>
      </c>
    </row>
    <row r="19" spans="1:13" x14ac:dyDescent="0.2">
      <c r="A19" s="113"/>
      <c r="B19" s="35" t="s">
        <v>435</v>
      </c>
      <c r="C19" s="91">
        <v>1.3028403209999999</v>
      </c>
      <c r="E19" s="91">
        <v>6.093175E-2</v>
      </c>
      <c r="G19" s="91">
        <v>21.441349551999998</v>
      </c>
      <c r="I19" s="91">
        <v>1.1467633500000001</v>
      </c>
      <c r="K19" s="91">
        <v>23.195309455</v>
      </c>
      <c r="M19" s="91">
        <v>0.59315185000000004</v>
      </c>
    </row>
    <row r="20" spans="1:13" x14ac:dyDescent="0.2">
      <c r="A20" s="113"/>
      <c r="B20" s="35" t="s">
        <v>436</v>
      </c>
      <c r="C20" s="91">
        <v>9.0457198499999794E-2</v>
      </c>
      <c r="E20" s="91">
        <v>0.13235540000000001</v>
      </c>
      <c r="G20" s="91">
        <v>3.1323152350000001</v>
      </c>
      <c r="I20" s="91">
        <v>6.4366190100000003</v>
      </c>
      <c r="K20" s="91">
        <v>13.690582085000001</v>
      </c>
      <c r="M20" s="91">
        <v>0.19906625</v>
      </c>
    </row>
    <row r="21" spans="1:13" x14ac:dyDescent="0.2">
      <c r="A21" s="113"/>
      <c r="B21" s="35" t="s">
        <v>437</v>
      </c>
      <c r="C21" s="91">
        <v>0.2072810665</v>
      </c>
      <c r="E21" s="91">
        <v>0.1024935</v>
      </c>
      <c r="G21" s="91">
        <v>0.104139830000001</v>
      </c>
      <c r="I21" s="91">
        <v>6.3281162699999998</v>
      </c>
      <c r="K21" s="91">
        <v>4.5905229649999999</v>
      </c>
      <c r="M21" s="91">
        <v>0.28575590000000001</v>
      </c>
    </row>
    <row r="22" spans="1:13" x14ac:dyDescent="0.2">
      <c r="A22" s="113"/>
      <c r="B22" s="35" t="s">
        <v>438</v>
      </c>
      <c r="C22" s="91">
        <v>0.73621908000000102</v>
      </c>
      <c r="E22" s="91">
        <v>3.0455800000000002E-2</v>
      </c>
      <c r="G22" s="91">
        <v>23.070086332500001</v>
      </c>
      <c r="I22" s="91">
        <v>2.7376970250000099</v>
      </c>
      <c r="K22" s="91">
        <v>14.951296222</v>
      </c>
      <c r="M22" s="91">
        <v>8.2489750000000098E-2</v>
      </c>
    </row>
    <row r="23" spans="1:13" x14ac:dyDescent="0.2">
      <c r="A23" s="113"/>
      <c r="B23" s="35" t="s">
        <v>439</v>
      </c>
      <c r="C23" s="91">
        <v>0.46518741050000001</v>
      </c>
      <c r="E23" s="91">
        <v>4.9678199999999999E-2</v>
      </c>
      <c r="G23" s="91">
        <v>0.17099383499999901</v>
      </c>
      <c r="I23" s="91">
        <v>2.45800018</v>
      </c>
      <c r="K23" s="91">
        <v>21.673067979500001</v>
      </c>
      <c r="M23" s="91">
        <v>0.26931539999999998</v>
      </c>
    </row>
    <row r="24" spans="1:13" x14ac:dyDescent="0.2">
      <c r="A24" s="113"/>
      <c r="B24" s="35" t="s">
        <v>440</v>
      </c>
      <c r="C24" s="91">
        <v>0.36162009299999998</v>
      </c>
      <c r="E24" s="91">
        <v>1.71293E-2</v>
      </c>
      <c r="G24" s="91">
        <v>2.01823329</v>
      </c>
      <c r="I24" s="91">
        <v>2.6649748149999999</v>
      </c>
      <c r="K24" s="91">
        <v>14.631209188</v>
      </c>
      <c r="M24" s="91">
        <v>0.20066195000000001</v>
      </c>
    </row>
    <row r="25" spans="1:13" x14ac:dyDescent="0.2">
      <c r="A25" s="113"/>
      <c r="B25" s="35" t="s">
        <v>441</v>
      </c>
      <c r="C25" s="91">
        <v>1.2298175785000001</v>
      </c>
      <c r="E25" s="91">
        <v>7.2044700000000003E-2</v>
      </c>
      <c r="G25" s="91">
        <v>24.137196971000002</v>
      </c>
      <c r="I25" s="91">
        <v>4.8830514249999997</v>
      </c>
      <c r="K25" s="91">
        <v>35.585166524999998</v>
      </c>
      <c r="M25" s="91">
        <v>0.36997124999999997</v>
      </c>
    </row>
    <row r="26" spans="1:13" x14ac:dyDescent="0.2">
      <c r="A26" s="113"/>
      <c r="B26" s="35" t="s">
        <v>442</v>
      </c>
      <c r="C26" s="91">
        <v>1.0808875824999999</v>
      </c>
      <c r="E26" s="91">
        <v>4.8174149999999999E-2</v>
      </c>
      <c r="G26" s="91">
        <v>20.475644505999998</v>
      </c>
      <c r="I26" s="91">
        <v>5.0221710799999997</v>
      </c>
      <c r="K26" s="91">
        <v>29.1162764555</v>
      </c>
      <c r="M26" s="91">
        <v>0.29393405</v>
      </c>
    </row>
    <row r="27" spans="1:13" ht="15" thickBot="1" x14ac:dyDescent="0.25">
      <c r="A27" s="113"/>
      <c r="B27" s="96" t="s">
        <v>443</v>
      </c>
      <c r="C27" s="97">
        <v>0.13144399800000001</v>
      </c>
      <c r="D27" s="97"/>
      <c r="E27" s="97">
        <v>2.1533750000000001E-2</v>
      </c>
      <c r="F27" s="97"/>
      <c r="G27" s="97">
        <v>2.7248391299999999</v>
      </c>
      <c r="H27" s="97"/>
      <c r="I27" s="97">
        <v>0.60352724499999799</v>
      </c>
      <c r="J27" s="97"/>
      <c r="K27" s="97">
        <v>8.2500869750000003</v>
      </c>
      <c r="L27" s="97"/>
      <c r="M27" s="97">
        <v>6.2957049999999903E-2</v>
      </c>
    </row>
    <row r="28" spans="1:13" ht="15.75" thickTop="1" x14ac:dyDescent="0.25">
      <c r="A28" s="113"/>
      <c r="B28" s="34" t="s">
        <v>410</v>
      </c>
      <c r="C28" s="93">
        <v>0.56237822950000016</v>
      </c>
      <c r="D28" s="93"/>
      <c r="E28" s="93">
        <v>5.6027990000000007E-2</v>
      </c>
      <c r="F28" s="93"/>
      <c r="G28" s="93">
        <v>8.5025796011666674</v>
      </c>
      <c r="H28" s="93"/>
      <c r="I28" s="93">
        <v>3.2225512793333331</v>
      </c>
      <c r="J28" s="93"/>
      <c r="K28" s="93">
        <v>17.893768016966664</v>
      </c>
      <c r="L28" s="93"/>
      <c r="M28" s="93">
        <v>0.31070513333333333</v>
      </c>
    </row>
    <row r="29" spans="1:13" ht="15" x14ac:dyDescent="0.25">
      <c r="A29" s="113"/>
      <c r="B29" s="34" t="s">
        <v>422</v>
      </c>
      <c r="C29" s="93">
        <f>MIN(C13:C27)</f>
        <v>1.1478099999999701E-3</v>
      </c>
      <c r="D29" s="93"/>
      <c r="E29" s="93">
        <f>MIN(E13:E27)</f>
        <v>1.098055E-2</v>
      </c>
      <c r="F29" s="93"/>
      <c r="G29" s="93">
        <f>MIN(G13:G27)</f>
        <v>0.104139830000001</v>
      </c>
      <c r="H29" s="93"/>
      <c r="I29" s="93">
        <f>MIN(I13:I27)</f>
        <v>0.60352724499999799</v>
      </c>
      <c r="J29" s="93"/>
      <c r="K29" s="93">
        <f>MIN(K13:K27)</f>
        <v>3.693293975</v>
      </c>
      <c r="L29" s="93"/>
      <c r="M29" s="93">
        <f>MIN(M13:M27)</f>
        <v>6.0697950000000001E-2</v>
      </c>
    </row>
    <row r="30" spans="1:13" s="88" customFormat="1" ht="15" x14ac:dyDescent="0.25">
      <c r="A30" s="114"/>
      <c r="B30" s="57" t="s">
        <v>413</v>
      </c>
      <c r="C30" s="90">
        <f>MAX(C13:C27)</f>
        <v>1.3028403209999999</v>
      </c>
      <c r="D30" s="90"/>
      <c r="E30" s="90">
        <f>MAX(E13:E27)</f>
        <v>0.13235540000000001</v>
      </c>
      <c r="F30" s="90"/>
      <c r="G30" s="90">
        <f>MAX(G13:G27)</f>
        <v>24.137196971000002</v>
      </c>
      <c r="H30" s="90"/>
      <c r="I30" s="90">
        <f>MAX(I13:I27)</f>
        <v>6.4366190100000003</v>
      </c>
      <c r="J30" s="90"/>
      <c r="K30" s="90">
        <f>MAX(K13:K27)</f>
        <v>40.244562195500002</v>
      </c>
      <c r="L30" s="90"/>
      <c r="M30" s="90">
        <f>MAX(M13:M27)</f>
        <v>0.63925160000000003</v>
      </c>
    </row>
    <row r="31" spans="1:13" x14ac:dyDescent="0.2">
      <c r="A31" s="115" t="s">
        <v>2</v>
      </c>
      <c r="B31" s="35" t="s">
        <v>424</v>
      </c>
      <c r="C31" s="91">
        <v>2.8532563999999799E-2</v>
      </c>
      <c r="E31" s="91">
        <v>0.14074429999999999</v>
      </c>
      <c r="G31" s="91">
        <v>3.2503611050000001</v>
      </c>
      <c r="I31" s="91">
        <v>2.1960013599999999</v>
      </c>
      <c r="K31" s="91">
        <v>12.314605950000001</v>
      </c>
      <c r="M31" s="91">
        <v>6.1494000000000002E-3</v>
      </c>
    </row>
    <row r="32" spans="1:13" x14ac:dyDescent="0.2">
      <c r="A32" s="113"/>
      <c r="B32" s="35" t="s">
        <v>430</v>
      </c>
      <c r="C32" s="91">
        <v>0.4893345945</v>
      </c>
      <c r="E32" s="91">
        <v>2.8278600000000001E-2</v>
      </c>
      <c r="G32" s="91">
        <v>8.1689935949999999</v>
      </c>
      <c r="I32" s="91">
        <v>4.3517976899999997</v>
      </c>
      <c r="K32" s="91">
        <v>27.351879889500001</v>
      </c>
      <c r="M32" s="91">
        <v>0.43825025000000001</v>
      </c>
    </row>
    <row r="33" spans="1:13" x14ac:dyDescent="0.2">
      <c r="A33" s="113"/>
      <c r="B33" s="35" t="s">
        <v>444</v>
      </c>
      <c r="C33" s="91">
        <v>0.2888117295</v>
      </c>
      <c r="E33" s="91">
        <v>4.9303400000000101E-2</v>
      </c>
      <c r="G33" s="91">
        <v>2.1504490500000002</v>
      </c>
      <c r="I33" s="91">
        <v>8.8515256999999998</v>
      </c>
      <c r="K33" s="91">
        <v>13.365967055</v>
      </c>
      <c r="M33" s="91">
        <v>0.39273770000000002</v>
      </c>
    </row>
    <row r="34" spans="1:13" x14ac:dyDescent="0.2">
      <c r="A34" s="113"/>
      <c r="B34" s="35" t="s">
        <v>431</v>
      </c>
      <c r="C34" s="91">
        <v>1.0504650579999999</v>
      </c>
      <c r="E34" s="91">
        <v>6.1593549999999997E-2</v>
      </c>
      <c r="G34" s="91">
        <v>25.321477730000002</v>
      </c>
      <c r="I34" s="91">
        <v>2.6349745250000001</v>
      </c>
      <c r="K34" s="91">
        <v>37.021306199999998</v>
      </c>
      <c r="M34" s="91">
        <v>0.49129424999999999</v>
      </c>
    </row>
    <row r="35" spans="1:13" x14ac:dyDescent="0.2">
      <c r="A35" s="113"/>
      <c r="B35" s="35" t="s">
        <v>445</v>
      </c>
      <c r="C35" s="91">
        <v>3.75905754999998E-2</v>
      </c>
      <c r="E35" s="91">
        <v>9.7785000000000493E-4</v>
      </c>
      <c r="G35" s="91">
        <v>11.38215647</v>
      </c>
      <c r="I35" s="91">
        <v>7.7181127199999997</v>
      </c>
      <c r="K35" s="91">
        <v>11.424115255</v>
      </c>
      <c r="M35" s="91">
        <v>0.44306790000000001</v>
      </c>
    </row>
    <row r="36" spans="1:13" x14ac:dyDescent="0.2">
      <c r="A36" s="113"/>
      <c r="B36" s="35" t="s">
        <v>432</v>
      </c>
      <c r="C36" s="91">
        <v>3.16930075000003E-2</v>
      </c>
      <c r="E36" s="91">
        <v>9.3875000000004198E-4</v>
      </c>
      <c r="G36" s="91">
        <v>0.49986633500000399</v>
      </c>
      <c r="I36" s="91">
        <v>0.76701479500000203</v>
      </c>
      <c r="K36" s="91">
        <v>9.0875388000000008</v>
      </c>
      <c r="M36" s="91">
        <v>0.25493559999999998</v>
      </c>
    </row>
    <row r="37" spans="1:13" x14ac:dyDescent="0.2">
      <c r="A37" s="113"/>
      <c r="B37" s="35" t="s">
        <v>446</v>
      </c>
      <c r="C37" s="91">
        <v>0.119867945</v>
      </c>
      <c r="E37" s="91">
        <v>1.6813499999999699E-3</v>
      </c>
      <c r="G37" s="91">
        <v>2.23948145</v>
      </c>
      <c r="I37" s="91">
        <v>2.9887098550000002</v>
      </c>
      <c r="K37" s="91">
        <v>14.643737325</v>
      </c>
      <c r="M37" s="91">
        <v>0.25849535000000001</v>
      </c>
    </row>
    <row r="38" spans="1:13" x14ac:dyDescent="0.2">
      <c r="A38" s="113"/>
      <c r="B38" s="35" t="s">
        <v>447</v>
      </c>
      <c r="C38" s="91">
        <v>0.33102725100000002</v>
      </c>
      <c r="E38" s="91">
        <v>2.69227999999999E-2</v>
      </c>
      <c r="G38" s="91">
        <v>8.9876318099999999</v>
      </c>
      <c r="I38" s="91">
        <v>0.20184240000000001</v>
      </c>
      <c r="K38" s="91">
        <v>15.153616625</v>
      </c>
      <c r="M38" s="91">
        <v>0.28580735000000002</v>
      </c>
    </row>
    <row r="39" spans="1:13" x14ac:dyDescent="0.2">
      <c r="A39" s="113"/>
      <c r="B39" s="35" t="s">
        <v>433</v>
      </c>
      <c r="C39" s="91">
        <v>0.15279538300000001</v>
      </c>
      <c r="E39" s="91">
        <v>1.6568800000000002E-2</v>
      </c>
      <c r="G39" s="91">
        <v>3.51782365</v>
      </c>
      <c r="I39" s="91">
        <v>1.3519428149999999</v>
      </c>
      <c r="K39" s="91">
        <v>11.283596490000001</v>
      </c>
      <c r="M39" s="91">
        <v>0.24563345</v>
      </c>
    </row>
    <row r="40" spans="1:13" x14ac:dyDescent="0.2">
      <c r="A40" s="113"/>
      <c r="B40" s="35" t="s">
        <v>434</v>
      </c>
      <c r="C40" s="91">
        <v>0.44373570600000001</v>
      </c>
      <c r="E40" s="91">
        <v>0.1107471</v>
      </c>
      <c r="G40" s="91">
        <v>10.190611884999999</v>
      </c>
      <c r="I40" s="91">
        <v>1.4180349800000001</v>
      </c>
      <c r="K40" s="91">
        <v>11.521899980500001</v>
      </c>
      <c r="M40" s="91">
        <v>0.42575239999999998</v>
      </c>
    </row>
    <row r="41" spans="1:13" x14ac:dyDescent="0.2">
      <c r="A41" s="113"/>
      <c r="B41" s="35" t="s">
        <v>448</v>
      </c>
      <c r="C41" s="91">
        <v>0.26671308100000002</v>
      </c>
      <c r="E41" s="91">
        <v>9.0359150000000096E-2</v>
      </c>
      <c r="G41" s="91">
        <v>0.345095390000001</v>
      </c>
      <c r="I41" s="91">
        <v>9.2526502799999992</v>
      </c>
      <c r="K41" s="91">
        <v>1.86026125</v>
      </c>
      <c r="M41" s="91">
        <v>0.37845434999999999</v>
      </c>
    </row>
    <row r="42" spans="1:13" x14ac:dyDescent="0.2">
      <c r="A42" s="113"/>
      <c r="B42" s="35" t="s">
        <v>435</v>
      </c>
      <c r="C42" s="91">
        <v>0.86215824000000096</v>
      </c>
      <c r="E42" s="91">
        <v>7.1439850000000096E-2</v>
      </c>
      <c r="G42" s="91">
        <v>26.55673934</v>
      </c>
      <c r="I42" s="91">
        <v>4.4429844200000002</v>
      </c>
      <c r="K42" s="91">
        <v>23.979659685000001</v>
      </c>
      <c r="M42" s="91">
        <v>0.4888731</v>
      </c>
    </row>
    <row r="43" spans="1:13" x14ac:dyDescent="0.2">
      <c r="A43" s="113"/>
      <c r="B43" s="35" t="s">
        <v>449</v>
      </c>
      <c r="C43" s="91">
        <v>6.6798322500000396E-2</v>
      </c>
      <c r="E43" s="91">
        <v>0.14016585000000001</v>
      </c>
      <c r="G43" s="91">
        <v>8.7919980899999999</v>
      </c>
      <c r="I43" s="91">
        <v>11.555115710000001</v>
      </c>
      <c r="K43" s="91">
        <v>2.7732126550000098</v>
      </c>
      <c r="M43" s="91">
        <v>0.44689564999999998</v>
      </c>
    </row>
    <row r="44" spans="1:13" x14ac:dyDescent="0.2">
      <c r="A44" s="113"/>
      <c r="B44" s="35" t="s">
        <v>436</v>
      </c>
      <c r="C44" s="91">
        <v>2.4736739499999799E-2</v>
      </c>
      <c r="E44" s="91">
        <v>0.13524944999999999</v>
      </c>
      <c r="G44" s="91">
        <v>1.9953501600000001</v>
      </c>
      <c r="I44" s="91">
        <v>2.99228096</v>
      </c>
      <c r="K44" s="91">
        <v>5.3883526850000001</v>
      </c>
      <c r="M44" s="91">
        <v>0.24277365000000001</v>
      </c>
    </row>
    <row r="45" spans="1:13" x14ac:dyDescent="0.2">
      <c r="A45" s="113"/>
      <c r="B45" s="35" t="s">
        <v>450</v>
      </c>
      <c r="C45" s="91">
        <v>0.12033429449999999</v>
      </c>
      <c r="E45" s="91">
        <v>0.15017549999999999</v>
      </c>
      <c r="G45" s="91">
        <v>6.0652058950000001</v>
      </c>
      <c r="I45" s="91">
        <v>0.38715646499999801</v>
      </c>
      <c r="K45" s="91">
        <v>0.20305144999999999</v>
      </c>
      <c r="M45" s="91">
        <v>0.23682385</v>
      </c>
    </row>
    <row r="46" spans="1:13" x14ac:dyDescent="0.2">
      <c r="A46" s="113"/>
      <c r="B46" s="35" t="s">
        <v>451</v>
      </c>
      <c r="C46" s="91">
        <v>0.166197979</v>
      </c>
      <c r="E46" s="91">
        <v>0.10368885</v>
      </c>
      <c r="G46" s="91">
        <v>10.78602163</v>
      </c>
      <c r="I46" s="91">
        <v>1.750038005</v>
      </c>
      <c r="K46" s="91">
        <v>1.8520215499999999</v>
      </c>
      <c r="M46" s="91">
        <v>0.26077709999999998</v>
      </c>
    </row>
    <row r="47" spans="1:13" x14ac:dyDescent="0.2">
      <c r="A47" s="113"/>
      <c r="B47" s="35" t="s">
        <v>437</v>
      </c>
      <c r="C47" s="91">
        <v>6.4497820500000205E-2</v>
      </c>
      <c r="E47" s="91">
        <v>0.12176395</v>
      </c>
      <c r="G47" s="91">
        <v>6.0271293049999999</v>
      </c>
      <c r="I47" s="91">
        <v>3.3234691349999999</v>
      </c>
      <c r="K47" s="91">
        <v>1.161532505</v>
      </c>
      <c r="M47" s="91">
        <v>0.23505590000000001</v>
      </c>
    </row>
    <row r="48" spans="1:13" x14ac:dyDescent="0.2">
      <c r="A48" s="113"/>
      <c r="B48" s="35" t="s">
        <v>452</v>
      </c>
      <c r="C48" s="91">
        <v>0.66672211049999897</v>
      </c>
      <c r="E48" s="91">
        <v>1.50195E-2</v>
      </c>
      <c r="G48" s="91">
        <v>10.159960030000001</v>
      </c>
      <c r="I48" s="91">
        <v>11.87709123</v>
      </c>
      <c r="K48" s="91">
        <v>13.7014822575</v>
      </c>
      <c r="M48" s="91">
        <v>7.9934400000000003E-2</v>
      </c>
    </row>
    <row r="49" spans="1:13" x14ac:dyDescent="0.2">
      <c r="A49" s="113"/>
      <c r="B49" s="35" t="s">
        <v>438</v>
      </c>
      <c r="C49" s="91">
        <v>0.41842253400000101</v>
      </c>
      <c r="E49" s="91">
        <v>3.26469E-2</v>
      </c>
      <c r="G49" s="91">
        <v>17.409565390000001</v>
      </c>
      <c r="I49" s="91">
        <v>7.2381105249999997</v>
      </c>
      <c r="K49" s="91">
        <v>10.3470337565</v>
      </c>
      <c r="M49" s="91">
        <v>5.7670100000000099E-2</v>
      </c>
    </row>
    <row r="50" spans="1:13" x14ac:dyDescent="0.2">
      <c r="A50" s="113"/>
      <c r="B50" s="35" t="s">
        <v>453</v>
      </c>
      <c r="C50" s="91">
        <v>0.52692517000000005</v>
      </c>
      <c r="E50" s="91">
        <v>2.7300749999999999E-2</v>
      </c>
      <c r="G50" s="91">
        <v>18.982609974999999</v>
      </c>
      <c r="I50" s="91">
        <v>13.415077824999999</v>
      </c>
      <c r="K50" s="91">
        <v>16.575796975500001</v>
      </c>
      <c r="M50" s="91">
        <v>5.0053500000000004E-3</v>
      </c>
    </row>
    <row r="51" spans="1:13" x14ac:dyDescent="0.2">
      <c r="A51" s="113"/>
      <c r="B51" s="35" t="s">
        <v>439</v>
      </c>
      <c r="C51" s="91">
        <v>0.44561502999999902</v>
      </c>
      <c r="E51" s="91">
        <v>3.3597999999999899E-2</v>
      </c>
      <c r="G51" s="91">
        <v>9.3850999050000006</v>
      </c>
      <c r="I51" s="91">
        <v>6.14672179</v>
      </c>
      <c r="K51" s="91">
        <v>17.635132720000001</v>
      </c>
      <c r="M51" s="91">
        <v>0.18331465</v>
      </c>
    </row>
    <row r="52" spans="1:13" x14ac:dyDescent="0.2">
      <c r="A52" s="113"/>
      <c r="B52" s="35" t="s">
        <v>454</v>
      </c>
      <c r="C52" s="91">
        <v>0.4171510645</v>
      </c>
      <c r="E52" s="91">
        <v>2.9959949999999999E-2</v>
      </c>
      <c r="G52" s="91">
        <v>6.3872086799999996</v>
      </c>
      <c r="I52" s="91">
        <v>0.89217648000000505</v>
      </c>
      <c r="K52" s="91">
        <v>16.102836385500002</v>
      </c>
      <c r="M52" s="91">
        <v>0.14336355000000001</v>
      </c>
    </row>
    <row r="53" spans="1:13" x14ac:dyDescent="0.2">
      <c r="A53" s="113"/>
      <c r="B53" s="35" t="s">
        <v>455</v>
      </c>
      <c r="C53" s="91">
        <v>0.17428566200000001</v>
      </c>
      <c r="E53" s="91">
        <v>1.0160999999999599E-3</v>
      </c>
      <c r="G53" s="91">
        <v>1.288484315</v>
      </c>
      <c r="I53" s="91">
        <v>4.54516411</v>
      </c>
      <c r="K53" s="91">
        <v>9.9420405644999992</v>
      </c>
      <c r="M53" s="91">
        <v>0.15613274999999999</v>
      </c>
    </row>
    <row r="54" spans="1:13" x14ac:dyDescent="0.2">
      <c r="A54" s="113"/>
      <c r="B54" s="35" t="s">
        <v>440</v>
      </c>
      <c r="C54" s="91">
        <v>0.32331252399999899</v>
      </c>
      <c r="E54" s="91">
        <v>2.027675E-2</v>
      </c>
      <c r="G54" s="91">
        <v>5.7802107900000097</v>
      </c>
      <c r="I54" s="91">
        <v>6.7694594099999996</v>
      </c>
      <c r="K54" s="91">
        <v>16.4971079245</v>
      </c>
      <c r="M54" s="91">
        <v>0.1732023</v>
      </c>
    </row>
    <row r="55" spans="1:13" x14ac:dyDescent="0.2">
      <c r="A55" s="113"/>
      <c r="B55" s="35" t="s">
        <v>456</v>
      </c>
      <c r="C55" s="91">
        <v>1.089784673</v>
      </c>
      <c r="E55" s="91">
        <v>1.3698800000000001E-2</v>
      </c>
      <c r="G55" s="91">
        <v>28.490363224500001</v>
      </c>
      <c r="I55" s="91">
        <v>6.3252451350000003</v>
      </c>
      <c r="K55" s="91">
        <v>26.217019506</v>
      </c>
      <c r="M55" s="91">
        <v>0.13895959999999999</v>
      </c>
    </row>
    <row r="56" spans="1:13" x14ac:dyDescent="0.2">
      <c r="A56" s="113"/>
      <c r="B56" s="35" t="s">
        <v>457</v>
      </c>
      <c r="C56" s="91">
        <v>0.25021623749999999</v>
      </c>
      <c r="E56" s="91">
        <v>4.6323900000000001E-2</v>
      </c>
      <c r="G56" s="91">
        <v>8.1003955550000004</v>
      </c>
      <c r="I56" s="91">
        <v>0.66146379999999805</v>
      </c>
      <c r="K56" s="91">
        <v>1.6488691</v>
      </c>
      <c r="M56" s="91">
        <v>6.0750499999999999E-2</v>
      </c>
    </row>
    <row r="57" spans="1:13" x14ac:dyDescent="0.2">
      <c r="A57" s="113"/>
      <c r="B57" s="35" t="s">
        <v>458</v>
      </c>
      <c r="C57" s="91">
        <v>0.29920297849999999</v>
      </c>
      <c r="E57" s="91">
        <v>5.0971500000000003E-2</v>
      </c>
      <c r="G57" s="91">
        <v>2.3466904849999901</v>
      </c>
      <c r="I57" s="91">
        <v>8.3960166550000004</v>
      </c>
      <c r="K57" s="91">
        <v>4.1529600550000003</v>
      </c>
      <c r="M57" s="91">
        <v>0.13660834999999999</v>
      </c>
    </row>
    <row r="58" spans="1:13" x14ac:dyDescent="0.2">
      <c r="A58" s="113"/>
      <c r="B58" s="35" t="s">
        <v>459</v>
      </c>
      <c r="C58" s="91">
        <v>0.3767811425</v>
      </c>
      <c r="E58" s="91">
        <v>4.5719349999999999E-2</v>
      </c>
      <c r="G58" s="91">
        <v>6.1804000099999996</v>
      </c>
      <c r="I58" s="91">
        <v>11.115736504999999</v>
      </c>
      <c r="K58" s="91">
        <v>0.15465583499999999</v>
      </c>
      <c r="M58" s="91">
        <v>0.11550725000000001</v>
      </c>
    </row>
    <row r="59" spans="1:13" x14ac:dyDescent="0.2">
      <c r="A59" s="113"/>
      <c r="B59" s="35" t="s">
        <v>460</v>
      </c>
      <c r="C59" s="91">
        <v>0.52060977649999995</v>
      </c>
      <c r="E59" s="91">
        <v>1.6375300000000099E-2</v>
      </c>
      <c r="G59" s="91">
        <v>9.7686836150000005</v>
      </c>
      <c r="I59" s="91">
        <v>9.4358941250000008</v>
      </c>
      <c r="K59" s="91">
        <v>2.88069306</v>
      </c>
      <c r="M59" s="91">
        <v>0.1026591</v>
      </c>
    </row>
    <row r="60" spans="1:13" x14ac:dyDescent="0.2">
      <c r="A60" s="113"/>
      <c r="B60" s="35" t="s">
        <v>461</v>
      </c>
      <c r="C60" s="91">
        <v>0.44054002850000001</v>
      </c>
      <c r="E60" s="91">
        <v>3.5296250000000001E-2</v>
      </c>
      <c r="G60" s="91">
        <v>6.3431496949999904</v>
      </c>
      <c r="I60" s="91">
        <v>7.6861202649999996</v>
      </c>
      <c r="K60" s="91">
        <v>2.02046999</v>
      </c>
      <c r="M60" s="91">
        <v>0.14222794999999999</v>
      </c>
    </row>
    <row r="61" spans="1:13" x14ac:dyDescent="0.2">
      <c r="A61" s="113"/>
      <c r="B61" s="35" t="s">
        <v>462</v>
      </c>
      <c r="C61" s="91">
        <v>1.0309123794999999</v>
      </c>
      <c r="E61" s="91">
        <v>5.3856800000000003E-2</v>
      </c>
      <c r="G61" s="91">
        <v>36.711253874999997</v>
      </c>
      <c r="I61" s="91">
        <v>6.0889226750000001</v>
      </c>
      <c r="K61" s="91">
        <v>27.546111595999999</v>
      </c>
      <c r="M61" s="91">
        <v>2.8488900000000001E-2</v>
      </c>
    </row>
    <row r="62" spans="1:13" x14ac:dyDescent="0.2">
      <c r="A62" s="113"/>
      <c r="B62" s="35" t="s">
        <v>441</v>
      </c>
      <c r="C62" s="91">
        <v>0.93655924300000004</v>
      </c>
      <c r="E62" s="91">
        <v>6.2896999999999995E-2</v>
      </c>
      <c r="G62" s="91">
        <v>26.975663494999999</v>
      </c>
      <c r="I62" s="91">
        <v>1.976724215</v>
      </c>
      <c r="K62" s="91">
        <v>28.900959856</v>
      </c>
      <c r="M62" s="91">
        <v>0.23635865</v>
      </c>
    </row>
    <row r="63" spans="1:13" x14ac:dyDescent="0.2">
      <c r="A63" s="113"/>
      <c r="B63" s="35" t="s">
        <v>463</v>
      </c>
      <c r="C63" s="91">
        <v>0.94186880450000099</v>
      </c>
      <c r="E63" s="91">
        <v>6.3274899999999898E-2</v>
      </c>
      <c r="G63" s="91">
        <v>27.129101694999999</v>
      </c>
      <c r="I63" s="91">
        <v>4.0020132000000004</v>
      </c>
      <c r="K63" s="91">
        <v>26.848316750999999</v>
      </c>
      <c r="M63" s="91">
        <v>0.21447785</v>
      </c>
    </row>
    <row r="64" spans="1:13" x14ac:dyDescent="0.2">
      <c r="A64" s="113"/>
      <c r="B64" s="35" t="s">
        <v>464</v>
      </c>
      <c r="C64" s="91">
        <v>0.62977022049999998</v>
      </c>
      <c r="E64" s="91">
        <v>2.85626E-2</v>
      </c>
      <c r="G64" s="91">
        <v>15.660631110000001</v>
      </c>
      <c r="I64" s="91">
        <v>3.4448712399999999</v>
      </c>
      <c r="K64" s="91">
        <v>22.84446921</v>
      </c>
      <c r="M64" s="91">
        <v>0.2016297</v>
      </c>
    </row>
    <row r="65" spans="1:14" x14ac:dyDescent="0.2">
      <c r="A65" s="113"/>
      <c r="B65" s="35" t="s">
        <v>442</v>
      </c>
      <c r="C65" s="91">
        <v>0.85813853350000002</v>
      </c>
      <c r="E65" s="91">
        <v>5.3591699999999999E-2</v>
      </c>
      <c r="G65" s="91">
        <v>21.589799509999999</v>
      </c>
      <c r="I65" s="91">
        <v>1.266827825</v>
      </c>
      <c r="K65" s="91">
        <v>26.619303734999999</v>
      </c>
      <c r="M65" s="91">
        <v>0.22624630000000001</v>
      </c>
    </row>
    <row r="66" spans="1:14" x14ac:dyDescent="0.2">
      <c r="A66" s="113"/>
      <c r="B66" s="35" t="s">
        <v>465</v>
      </c>
      <c r="C66" s="91">
        <v>6.2029737500000098E-2</v>
      </c>
      <c r="E66" s="91">
        <v>6.2972499999999704E-3</v>
      </c>
      <c r="G66" s="91">
        <v>9.2116980250000005</v>
      </c>
      <c r="I66" s="91">
        <v>7.8345436550000001</v>
      </c>
      <c r="K66" s="91">
        <v>0.53944329999999996</v>
      </c>
      <c r="M66" s="91">
        <v>0.18337285</v>
      </c>
    </row>
    <row r="67" spans="1:14" x14ac:dyDescent="0.2">
      <c r="A67" s="113"/>
      <c r="B67" s="35" t="s">
        <v>466</v>
      </c>
      <c r="C67" s="91">
        <v>0.14357792650000001</v>
      </c>
      <c r="E67" s="91">
        <v>2.6591999999999801E-3</v>
      </c>
      <c r="G67" s="91">
        <v>11.64021962</v>
      </c>
      <c r="I67" s="91">
        <v>10.906371054999999</v>
      </c>
      <c r="K67" s="91">
        <v>3.2531751199999999</v>
      </c>
      <c r="M67" s="91">
        <v>0.20422635</v>
      </c>
    </row>
    <row r="68" spans="1:14" x14ac:dyDescent="0.2">
      <c r="A68" s="113"/>
      <c r="B68" s="35" t="s">
        <v>467</v>
      </c>
      <c r="C68" s="91">
        <v>0.358951403</v>
      </c>
      <c r="E68" s="91">
        <v>2.8016349999999999E-2</v>
      </c>
      <c r="G68" s="91">
        <v>20.95715148</v>
      </c>
      <c r="I68" s="91">
        <v>9.8050777050000004</v>
      </c>
      <c r="K68" s="91">
        <v>6.4793315549999999</v>
      </c>
      <c r="M68" s="91">
        <v>0.1423895</v>
      </c>
    </row>
    <row r="69" spans="1:14" x14ac:dyDescent="0.2">
      <c r="A69" s="113"/>
      <c r="B69" s="35" t="s">
        <v>468</v>
      </c>
      <c r="C69" s="91">
        <v>0.19032379099999999</v>
      </c>
      <c r="E69" s="91">
        <v>7.0240000000000502E-3</v>
      </c>
      <c r="G69" s="91">
        <v>14.373587825</v>
      </c>
      <c r="I69" s="91">
        <v>7.7664302599999999</v>
      </c>
      <c r="K69" s="91">
        <v>1.8020673650000001</v>
      </c>
      <c r="M69" s="91">
        <v>0.18454029999999999</v>
      </c>
    </row>
    <row r="70" spans="1:14" x14ac:dyDescent="0.2">
      <c r="A70" s="113"/>
      <c r="B70" s="35" t="s">
        <v>469</v>
      </c>
      <c r="C70" s="91">
        <v>0.110656164</v>
      </c>
      <c r="E70" s="91">
        <v>3.6380500000000099E-3</v>
      </c>
      <c r="G70" s="91">
        <v>3.81986918</v>
      </c>
      <c r="I70" s="91">
        <v>3.1768428000000002</v>
      </c>
      <c r="K70" s="91">
        <v>2.9388429600000001</v>
      </c>
      <c r="M70" s="91">
        <v>2.7965750000000001E-2</v>
      </c>
    </row>
    <row r="71" spans="1:14" x14ac:dyDescent="0.2">
      <c r="A71" s="113"/>
      <c r="B71" s="35" t="s">
        <v>470</v>
      </c>
      <c r="C71" s="91">
        <v>0.24794126</v>
      </c>
      <c r="E71" s="91">
        <v>4.17808E-2</v>
      </c>
      <c r="G71" s="91">
        <v>10.075011395000001</v>
      </c>
      <c r="I71" s="91">
        <v>1.6959913799999999</v>
      </c>
      <c r="K71" s="91">
        <v>7.81668626</v>
      </c>
      <c r="M71" s="91">
        <v>2.9837900000000001E-2</v>
      </c>
    </row>
    <row r="72" spans="1:14" x14ac:dyDescent="0.2">
      <c r="A72" s="113"/>
      <c r="B72" s="35" t="s">
        <v>443</v>
      </c>
      <c r="C72" s="91">
        <v>8.9234559999999893E-2</v>
      </c>
      <c r="E72" s="91">
        <v>1.4523299999999999E-2</v>
      </c>
      <c r="G72" s="91">
        <v>5.2176610349999999</v>
      </c>
      <c r="I72" s="91">
        <v>6.8113395000001006E-2</v>
      </c>
      <c r="K72" s="91">
        <v>3.41959196</v>
      </c>
      <c r="M72" s="91">
        <v>6.3105000000000097E-3</v>
      </c>
    </row>
    <row r="73" spans="1:14" x14ac:dyDescent="0.2">
      <c r="A73" s="113"/>
      <c r="B73" s="35" t="s">
        <v>471</v>
      </c>
      <c r="C73" s="91">
        <v>0.1206426825</v>
      </c>
      <c r="E73" s="91">
        <v>4.5247249999999899E-2</v>
      </c>
      <c r="G73" s="91">
        <v>4.2741808749999999</v>
      </c>
      <c r="I73" s="91">
        <v>2.7868674549999999</v>
      </c>
      <c r="K73" s="91">
        <v>3.59179666</v>
      </c>
      <c r="M73" s="91">
        <v>1.2848149999999999E-2</v>
      </c>
    </row>
    <row r="74" spans="1:14" x14ac:dyDescent="0.2">
      <c r="A74" s="113"/>
      <c r="B74" s="35" t="s">
        <v>472</v>
      </c>
      <c r="C74" s="91">
        <v>1.3200910500000201E-2</v>
      </c>
      <c r="E74" s="91">
        <v>2.2307799999999999E-2</v>
      </c>
      <c r="G74" s="91">
        <v>0.35737274499999999</v>
      </c>
      <c r="I74" s="91">
        <v>3.8676201149999998</v>
      </c>
      <c r="K74" s="91">
        <v>0.70832125999999995</v>
      </c>
      <c r="M74" s="91">
        <v>4.5579000000000097E-3</v>
      </c>
    </row>
    <row r="75" spans="1:14" ht="15" thickBot="1" x14ac:dyDescent="0.25">
      <c r="A75" s="113"/>
      <c r="B75" s="96" t="s">
        <v>473</v>
      </c>
      <c r="C75" s="97">
        <v>0.14568945050000001</v>
      </c>
      <c r="D75" s="97"/>
      <c r="E75" s="97">
        <v>2.3052599999999999E-2</v>
      </c>
      <c r="F75" s="97"/>
      <c r="G75" s="97">
        <v>5.6065439000000001</v>
      </c>
      <c r="H75" s="97"/>
      <c r="I75" s="97">
        <v>1.520656505</v>
      </c>
      <c r="J75" s="97"/>
      <c r="K75" s="97">
        <v>4.5183208849999996</v>
      </c>
      <c r="L75" s="97"/>
      <c r="M75" s="97">
        <v>4.4602049999999997E-2</v>
      </c>
    </row>
    <row r="76" spans="1:14" ht="15.75" thickTop="1" x14ac:dyDescent="0.25">
      <c r="A76" s="113"/>
      <c r="B76" s="34" t="s">
        <v>410</v>
      </c>
      <c r="C76" s="93">
        <v>0.36387458420000013</v>
      </c>
      <c r="D76" s="93"/>
      <c r="E76" s="93">
        <v>4.6122927777777781E-2</v>
      </c>
      <c r="F76" s="93"/>
      <c r="G76" s="93">
        <v>10.677754673877777</v>
      </c>
      <c r="H76" s="93"/>
      <c r="I76" s="93">
        <v>5.0421289588888891</v>
      </c>
      <c r="J76" s="93"/>
      <c r="K76" s="93">
        <v>11.246426487844445</v>
      </c>
      <c r="L76" s="93"/>
      <c r="M76" s="93">
        <v>0.19499923888888893</v>
      </c>
      <c r="N76" s="87"/>
    </row>
    <row r="77" spans="1:14" ht="15" x14ac:dyDescent="0.25">
      <c r="A77" s="113"/>
      <c r="B77" s="34" t="s">
        <v>422</v>
      </c>
      <c r="C77" s="93">
        <f>MIN(C31:C75)</f>
        <v>1.3200910500000201E-2</v>
      </c>
      <c r="D77" s="93"/>
      <c r="E77" s="93">
        <f>MIN(E31:E75)</f>
        <v>9.3875000000004198E-4</v>
      </c>
      <c r="F77" s="93"/>
      <c r="G77" s="93">
        <f>MIN(G31:G75)</f>
        <v>0.345095390000001</v>
      </c>
      <c r="H77" s="93"/>
      <c r="I77" s="93">
        <f>MIN(I31:I75)</f>
        <v>6.8113395000001006E-2</v>
      </c>
      <c r="J77" s="93"/>
      <c r="K77" s="93">
        <f>MIN(K31:K75)</f>
        <v>0.15465583499999999</v>
      </c>
      <c r="L77" s="93"/>
      <c r="M77" s="93">
        <f>MIN(M31:M75)</f>
        <v>4.5579000000000097E-3</v>
      </c>
    </row>
    <row r="78" spans="1:14" s="88" customFormat="1" ht="15" x14ac:dyDescent="0.25">
      <c r="A78" s="113"/>
      <c r="B78" s="57" t="s">
        <v>413</v>
      </c>
      <c r="C78" s="90">
        <f>MAX(C31:C75)</f>
        <v>1.089784673</v>
      </c>
      <c r="D78" s="90"/>
      <c r="E78" s="90">
        <f>MAX(E31:E75)</f>
        <v>0.15017549999999999</v>
      </c>
      <c r="F78" s="90"/>
      <c r="G78" s="90">
        <f>MAX(G31:G75)</f>
        <v>36.711253874999997</v>
      </c>
      <c r="H78" s="90"/>
      <c r="I78" s="90">
        <f>MAX(I31:I75)</f>
        <v>13.415077824999999</v>
      </c>
      <c r="J78" s="90"/>
      <c r="K78" s="90">
        <f>MAX(K31:K75)</f>
        <v>37.021306199999998</v>
      </c>
      <c r="L78" s="90"/>
      <c r="M78" s="90">
        <f>MAX(M31:M75)</f>
        <v>0.49129424999999999</v>
      </c>
    </row>
  </sheetData>
  <mergeCells count="5">
    <mergeCell ref="A4:A12"/>
    <mergeCell ref="A13:A30"/>
    <mergeCell ref="A31:A78"/>
    <mergeCell ref="C2:M2"/>
    <mergeCell ref="A1:M1"/>
  </mergeCells>
  <conditionalFormatting sqref="B2:B1048576">
    <cfRule type="containsText" dxfId="93" priority="1" operator="containsText" text="max">
      <formula>NOT(ISERROR(SEARCH("max",B2)))</formula>
    </cfRule>
    <cfRule type="containsText" dxfId="92" priority="2" operator="containsText" text="Min">
      <formula>NOT(ISERROR(SEARCH("Min",B2)))</formula>
    </cfRule>
  </conditionalFormatting>
  <conditionalFormatting sqref="C4:C9">
    <cfRule type="top10" dxfId="91" priority="39" bottom="1" rank="1"/>
    <cfRule type="top10" dxfId="90" priority="43" rank="1"/>
  </conditionalFormatting>
  <conditionalFormatting sqref="C13:C27">
    <cfRule type="top10" dxfId="89" priority="28" rank="1"/>
    <cfRule type="top10" dxfId="88" priority="27" bottom="1" rank="1"/>
  </conditionalFormatting>
  <conditionalFormatting sqref="C31:C75">
    <cfRule type="top10" dxfId="87" priority="3" bottom="1" rank="1"/>
    <cfRule type="top10" dxfId="86" priority="4" rank="1"/>
  </conditionalFormatting>
  <conditionalFormatting sqref="E4:E9">
    <cfRule type="top10" dxfId="85" priority="38" rank="1"/>
    <cfRule type="top10" dxfId="84" priority="37" bottom="1" rank="1"/>
  </conditionalFormatting>
  <conditionalFormatting sqref="E13:E27">
    <cfRule type="top10" dxfId="83" priority="26" rank="1"/>
    <cfRule type="top10" dxfId="82" priority="25" bottom="1" rank="1"/>
  </conditionalFormatting>
  <conditionalFormatting sqref="E31:E75">
    <cfRule type="top10" dxfId="81" priority="5" bottom="1" rank="1"/>
    <cfRule type="top10" dxfId="80" priority="6" rank="1"/>
  </conditionalFormatting>
  <conditionalFormatting sqref="G4:G9">
    <cfRule type="top10" dxfId="79" priority="35" bottom="1" rank="1"/>
    <cfRule type="top10" dxfId="78" priority="36" rank="1"/>
  </conditionalFormatting>
  <conditionalFormatting sqref="G13:G27">
    <cfRule type="top10" dxfId="77" priority="21" bottom="1" rank="1"/>
    <cfRule type="top10" dxfId="76" priority="22" rank="1"/>
  </conditionalFormatting>
  <conditionalFormatting sqref="G31:G75">
    <cfRule type="top10" dxfId="75" priority="7" bottom="1" rank="1"/>
    <cfRule type="top10" dxfId="74" priority="8" rank="1"/>
  </conditionalFormatting>
  <conditionalFormatting sqref="I4:I9">
    <cfRule type="top10" dxfId="73" priority="33" bottom="1" rank="1"/>
    <cfRule type="top10" dxfId="72" priority="34" rank="1"/>
  </conditionalFormatting>
  <conditionalFormatting sqref="I13:I27">
    <cfRule type="top10" dxfId="71" priority="19" bottom="1" rank="1"/>
    <cfRule type="top10" dxfId="70" priority="20" rank="1"/>
  </conditionalFormatting>
  <conditionalFormatting sqref="I31:I75">
    <cfRule type="top10" dxfId="69" priority="9" bottom="1" rank="1"/>
    <cfRule type="top10" dxfId="68" priority="10" rank="1"/>
  </conditionalFormatting>
  <conditionalFormatting sqref="K4:K9">
    <cfRule type="top10" dxfId="67" priority="31" bottom="1" rank="1"/>
    <cfRule type="top10" dxfId="66" priority="32" rank="1"/>
  </conditionalFormatting>
  <conditionalFormatting sqref="K13:K27">
    <cfRule type="top10" dxfId="65" priority="18" rank="1"/>
    <cfRule type="top10" dxfId="64" priority="17" bottom="1" rank="1"/>
  </conditionalFormatting>
  <conditionalFormatting sqref="K31:K75">
    <cfRule type="top10" dxfId="63" priority="11" bottom="1" rank="1"/>
    <cfRule type="top10" dxfId="62" priority="12" rank="1"/>
  </conditionalFormatting>
  <conditionalFormatting sqref="M4:M9">
    <cfRule type="top10" dxfId="61" priority="29" bottom="1" rank="1"/>
    <cfRule type="top10" dxfId="60" priority="30" rank="1"/>
  </conditionalFormatting>
  <conditionalFormatting sqref="M13:M27">
    <cfRule type="top10" dxfId="59" priority="16" rank="1"/>
    <cfRule type="top10" dxfId="58" priority="15" bottom="1" rank="1"/>
  </conditionalFormatting>
  <conditionalFormatting sqref="M31:M75">
    <cfRule type="top10" dxfId="57" priority="14" rank="1"/>
    <cfRule type="top10" dxfId="56" priority="13" bottom="1" rank="1"/>
  </conditionalFormatting>
  <pageMargins left="0.7" right="0.7" top="0.75" bottom="0.75" header="0.3" footer="0.3"/>
  <ignoredErrors>
    <ignoredError sqref="C11:C12 E11:M12 C29:M30 C77:M7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DA9F-7E0A-4A9D-B59A-65AED96F496F}">
  <dimension ref="A1:U27"/>
  <sheetViews>
    <sheetView zoomScale="85" zoomScaleNormal="85" workbookViewId="0">
      <selection activeCell="S5" sqref="S5"/>
    </sheetView>
  </sheetViews>
  <sheetFormatPr defaultColWidth="8.7109375" defaultRowHeight="14.25" x14ac:dyDescent="0.2"/>
  <cols>
    <col min="1" max="1" width="12" style="35" customWidth="1"/>
    <col min="2" max="2" width="19.85546875" style="35" bestFit="1" customWidth="1"/>
    <col min="3" max="3" width="22" style="2" customWidth="1"/>
    <col min="4" max="4" width="14.140625" style="2" customWidth="1"/>
    <col min="5" max="5" width="2" style="2" customWidth="1"/>
    <col min="6" max="6" width="22" style="2" customWidth="1"/>
    <col min="7" max="7" width="14.140625" style="2" customWidth="1"/>
    <col min="8" max="8" width="2" style="2" customWidth="1"/>
    <col min="9" max="9" width="22" style="2" customWidth="1"/>
    <col min="10" max="10" width="14.140625" style="2" customWidth="1"/>
    <col min="11" max="11" width="2" style="2" customWidth="1"/>
    <col min="12" max="12" width="22" style="2" customWidth="1"/>
    <col min="13" max="13" width="14.140625" style="2" customWidth="1"/>
    <col min="14" max="14" width="2" style="2" customWidth="1"/>
    <col min="15" max="15" width="22" style="2" customWidth="1"/>
    <col min="16" max="16" width="14.140625" style="2" customWidth="1"/>
    <col min="17" max="17" width="2" style="2" customWidth="1"/>
    <col min="18" max="18" width="22" style="2" customWidth="1"/>
    <col min="19" max="19" width="14.140625" style="2" customWidth="1"/>
    <col min="20" max="16384" width="8.7109375" style="35"/>
  </cols>
  <sheetData>
    <row r="1" spans="1:21" ht="41.45" customHeight="1" x14ac:dyDescent="0.2">
      <c r="A1" s="106" t="s">
        <v>420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1" s="99" customFormat="1" ht="72" x14ac:dyDescent="0.25">
      <c r="A2" s="98" t="s">
        <v>3</v>
      </c>
      <c r="B2" s="98" t="s">
        <v>17</v>
      </c>
      <c r="C2" s="100" t="s">
        <v>414</v>
      </c>
      <c r="D2" s="100" t="s">
        <v>402</v>
      </c>
      <c r="E2" s="100"/>
      <c r="F2" s="100" t="s">
        <v>415</v>
      </c>
      <c r="G2" s="100" t="s">
        <v>402</v>
      </c>
      <c r="H2" s="100"/>
      <c r="I2" s="100" t="s">
        <v>416</v>
      </c>
      <c r="J2" s="100" t="s">
        <v>402</v>
      </c>
      <c r="K2" s="100"/>
      <c r="L2" s="100" t="s">
        <v>417</v>
      </c>
      <c r="M2" s="100" t="s">
        <v>402</v>
      </c>
      <c r="N2" s="100"/>
      <c r="O2" s="100" t="s">
        <v>418</v>
      </c>
      <c r="P2" s="100" t="s">
        <v>402</v>
      </c>
      <c r="Q2" s="100"/>
      <c r="R2" s="100" t="s">
        <v>419</v>
      </c>
      <c r="S2" s="100" t="s">
        <v>402</v>
      </c>
    </row>
    <row r="3" spans="1:21" x14ac:dyDescent="0.2">
      <c r="A3" s="117" t="s">
        <v>2</v>
      </c>
      <c r="B3" s="35" t="s">
        <v>4</v>
      </c>
      <c r="C3" s="91">
        <v>7.2765636709999999</v>
      </c>
      <c r="D3" s="101" t="s">
        <v>475</v>
      </c>
      <c r="E3" s="91"/>
      <c r="F3" s="91">
        <v>0.55505340000000003</v>
      </c>
      <c r="G3" s="101" t="s">
        <v>475</v>
      </c>
      <c r="H3" s="91"/>
      <c r="I3" s="91">
        <v>43.306879985000002</v>
      </c>
      <c r="J3" s="101" t="s">
        <v>475</v>
      </c>
      <c r="K3" s="91"/>
      <c r="L3" s="91">
        <v>37.268379799999998</v>
      </c>
      <c r="M3" s="101" t="s">
        <v>475</v>
      </c>
      <c r="N3" s="91"/>
      <c r="O3" s="91">
        <v>31.06341514</v>
      </c>
      <c r="P3" s="101" t="s">
        <v>475</v>
      </c>
      <c r="Q3" s="91"/>
      <c r="R3" s="91">
        <v>0.84876644999999995</v>
      </c>
      <c r="S3" s="101" t="s">
        <v>475</v>
      </c>
      <c r="T3" s="87"/>
      <c r="U3" s="87"/>
    </row>
    <row r="4" spans="1:21" x14ac:dyDescent="0.2">
      <c r="A4" s="117"/>
      <c r="B4" s="35" t="s">
        <v>5</v>
      </c>
      <c r="C4" s="91">
        <v>7.1352266210000002</v>
      </c>
      <c r="D4" s="91">
        <v>1.9482393706197598</v>
      </c>
      <c r="E4" s="91"/>
      <c r="F4" s="91">
        <v>0.54173214999999997</v>
      </c>
      <c r="G4" s="91">
        <v>2.3906036036036085</v>
      </c>
      <c r="H4" s="91"/>
      <c r="I4" s="91">
        <v>47.930193715000001</v>
      </c>
      <c r="J4" s="91">
        <v>10.675395929064592</v>
      </c>
      <c r="K4" s="91"/>
      <c r="L4" s="91">
        <v>37.200266405000001</v>
      </c>
      <c r="M4" s="91">
        <v>0.18174733014917877</v>
      </c>
      <c r="N4" s="91"/>
      <c r="O4" s="91">
        <v>32.672263735000001</v>
      </c>
      <c r="P4" s="91">
        <v>5.1806449312687306</v>
      </c>
      <c r="Q4" s="91"/>
      <c r="R4" s="91">
        <v>0.85792000000000002</v>
      </c>
      <c r="S4" s="91">
        <v>1.0506478209658496</v>
      </c>
      <c r="T4" s="87"/>
      <c r="U4" s="87"/>
    </row>
    <row r="5" spans="1:21" x14ac:dyDescent="0.2">
      <c r="A5" s="117"/>
      <c r="B5" s="35" t="s">
        <v>6</v>
      </c>
      <c r="C5" s="91">
        <v>7.2067573349999998</v>
      </c>
      <c r="D5" s="91">
        <v>0.96526954789062813</v>
      </c>
      <c r="E5" s="91"/>
      <c r="F5" s="91">
        <v>0.54537020000000003</v>
      </c>
      <c r="G5" s="91">
        <v>1.7350990990991022</v>
      </c>
      <c r="H5" s="91"/>
      <c r="I5" s="91">
        <v>45.144511280000003</v>
      </c>
      <c r="J5" s="91">
        <v>4.2429890779781516</v>
      </c>
      <c r="K5" s="91"/>
      <c r="L5" s="91">
        <v>35.612960614999999</v>
      </c>
      <c r="M5" s="91">
        <v>4.4409128072340991</v>
      </c>
      <c r="N5" s="91"/>
      <c r="O5" s="91">
        <v>29.333573990000001</v>
      </c>
      <c r="P5" s="91">
        <v>5.5674790264945386</v>
      </c>
      <c r="Q5" s="91"/>
      <c r="R5" s="91">
        <v>0.88942560000000004</v>
      </c>
      <c r="S5" s="91">
        <v>4.7615547703180283</v>
      </c>
      <c r="T5" s="87"/>
      <c r="U5" s="87"/>
    </row>
    <row r="6" spans="1:21" x14ac:dyDescent="0.2">
      <c r="A6" s="117"/>
      <c r="B6" s="35" t="s">
        <v>7</v>
      </c>
      <c r="C6" s="91">
        <v>7.0862398799999999</v>
      </c>
      <c r="D6" s="91">
        <v>2.6214115707022074</v>
      </c>
      <c r="E6" s="91"/>
      <c r="F6" s="91">
        <v>0.5480294</v>
      </c>
      <c r="G6" s="91">
        <v>1.2559639639639641</v>
      </c>
      <c r="H6" s="91"/>
      <c r="I6" s="91">
        <v>58.414624685</v>
      </c>
      <c r="J6" s="91">
        <v>34.884948587988077</v>
      </c>
      <c r="K6" s="91"/>
      <c r="L6" s="91">
        <v>45.048799754999997</v>
      </c>
      <c r="M6" s="91">
        <v>20.877964352795971</v>
      </c>
      <c r="N6" s="91"/>
      <c r="O6" s="91">
        <v>31.137098925</v>
      </c>
      <c r="P6" s="91">
        <v>0.23854400733993941</v>
      </c>
      <c r="Q6" s="91"/>
      <c r="R6" s="91">
        <v>0.67195479999999996</v>
      </c>
      <c r="S6" s="91">
        <v>20.853380447585408</v>
      </c>
      <c r="T6" s="87"/>
      <c r="U6" s="87"/>
    </row>
    <row r="7" spans="1:21" x14ac:dyDescent="0.2">
      <c r="A7" s="117"/>
      <c r="B7" s="35" t="s">
        <v>8</v>
      </c>
      <c r="C7" s="91">
        <v>7.5108811299999996</v>
      </c>
      <c r="D7" s="91">
        <v>3.2139773258210766</v>
      </c>
      <c r="E7" s="91"/>
      <c r="F7" s="91">
        <v>0.57397434999999997</v>
      </c>
      <c r="G7" s="91">
        <v>3.4188018018017914</v>
      </c>
      <c r="H7" s="91"/>
      <c r="I7" s="91">
        <v>36.251847714999997</v>
      </c>
      <c r="J7" s="91">
        <v>16.291020585586637</v>
      </c>
      <c r="K7" s="91"/>
      <c r="L7" s="91">
        <v>35.369546055000001</v>
      </c>
      <c r="M7" s="91">
        <v>5.0940590989588941</v>
      </c>
      <c r="N7" s="91"/>
      <c r="O7" s="91">
        <v>24.657767369999998</v>
      </c>
      <c r="P7" s="91">
        <v>20.620135305669123</v>
      </c>
      <c r="Q7" s="91"/>
      <c r="R7" s="91">
        <v>0.83821864999999995</v>
      </c>
      <c r="S7" s="91">
        <v>1.2698881036513683</v>
      </c>
      <c r="T7" s="87"/>
      <c r="U7" s="87"/>
    </row>
    <row r="8" spans="1:21" x14ac:dyDescent="0.2">
      <c r="A8" s="117"/>
      <c r="B8" s="35" t="s">
        <v>9</v>
      </c>
      <c r="C8" s="91">
        <v>7.1866551430000003</v>
      </c>
      <c r="D8" s="91">
        <v>1.2415123952177964</v>
      </c>
      <c r="E8" s="91"/>
      <c r="F8" s="91">
        <v>0.54705155000000005</v>
      </c>
      <c r="G8" s="91">
        <v>1.4321531531531519</v>
      </c>
      <c r="H8" s="91"/>
      <c r="I8" s="91">
        <v>46.535896624999999</v>
      </c>
      <c r="J8" s="91">
        <v>7.4558307548433334</v>
      </c>
      <c r="K8" s="91"/>
      <c r="L8" s="91">
        <v>37.323639210000003</v>
      </c>
      <c r="M8" s="91">
        <v>0.14929486422667537</v>
      </c>
      <c r="N8" s="91"/>
      <c r="O8" s="91">
        <v>41.918187105000001</v>
      </c>
      <c r="P8" s="91">
        <v>34.945713887905242</v>
      </c>
      <c r="Q8" s="91"/>
      <c r="R8" s="91">
        <v>1.11533975</v>
      </c>
      <c r="S8" s="91">
        <v>31.37099528857479</v>
      </c>
      <c r="T8" s="87"/>
      <c r="U8" s="87"/>
    </row>
    <row r="9" spans="1:21" x14ac:dyDescent="0.2">
      <c r="A9" s="117"/>
      <c r="B9" s="35" t="s">
        <v>10</v>
      </c>
      <c r="C9" s="91">
        <v>7.0811034155000003</v>
      </c>
      <c r="D9" s="91">
        <v>2.6919964889377468</v>
      </c>
      <c r="E9" s="91"/>
      <c r="F9" s="91">
        <v>0.69558085000000003</v>
      </c>
      <c r="G9" s="91">
        <v>25.32988288288287</v>
      </c>
      <c r="H9" s="91"/>
      <c r="I9" s="91">
        <v>50.294771695000001</v>
      </c>
      <c r="J9" s="91">
        <v>16.135432366591999</v>
      </c>
      <c r="K9" s="91"/>
      <c r="L9" s="91">
        <v>34.678768845</v>
      </c>
      <c r="M9" s="91">
        <v>6.9475988918106708</v>
      </c>
      <c r="N9" s="91"/>
      <c r="O9" s="91">
        <v>28.768229555000001</v>
      </c>
      <c r="P9" s="91">
        <v>7.3874720567878143</v>
      </c>
      <c r="Q9" s="91"/>
      <c r="R9" s="91">
        <v>1.13163445</v>
      </c>
      <c r="S9" s="91">
        <v>33.29027679623087</v>
      </c>
      <c r="T9" s="87"/>
      <c r="U9" s="87"/>
    </row>
    <row r="10" spans="1:21" x14ac:dyDescent="0.2">
      <c r="A10" s="117"/>
      <c r="B10" s="35" t="s">
        <v>11</v>
      </c>
      <c r="C10" s="91">
        <v>6.8360236424999998</v>
      </c>
      <c r="D10" s="91">
        <v>6.0598647450872676</v>
      </c>
      <c r="E10" s="91"/>
      <c r="F10" s="91">
        <v>0.59034964999999995</v>
      </c>
      <c r="G10" s="91">
        <v>6.3693063063062709</v>
      </c>
      <c r="H10" s="91"/>
      <c r="I10" s="91">
        <v>50.543691899999999</v>
      </c>
      <c r="J10" s="91">
        <v>16.710212898607608</v>
      </c>
      <c r="K10" s="91"/>
      <c r="L10" s="91">
        <v>44.499170264999997</v>
      </c>
      <c r="M10" s="91">
        <v>19.403161599763848</v>
      </c>
      <c r="N10" s="91"/>
      <c r="O10" s="91">
        <v>29.488229825000001</v>
      </c>
      <c r="P10" s="91">
        <v>5.0696010526993405</v>
      </c>
      <c r="Q10" s="91"/>
      <c r="R10" s="91">
        <v>0.75336219999999998</v>
      </c>
      <c r="S10" s="91">
        <v>11.264758539458185</v>
      </c>
      <c r="T10" s="87"/>
      <c r="U10" s="87"/>
    </row>
    <row r="11" spans="1:21" x14ac:dyDescent="0.2">
      <c r="A11" s="117"/>
      <c r="B11" s="35" t="s">
        <v>12</v>
      </c>
      <c r="C11" s="91">
        <v>7.9896105215000004</v>
      </c>
      <c r="D11" s="91">
        <v>9.7926414937474391</v>
      </c>
      <c r="E11" s="91"/>
      <c r="F11" s="91">
        <v>0.59284384999999995</v>
      </c>
      <c r="G11" s="91">
        <v>6.8187117117116856</v>
      </c>
      <c r="H11" s="91"/>
      <c r="I11" s="91">
        <v>22.601345155000001</v>
      </c>
      <c r="J11" s="91">
        <v>47.811334992033615</v>
      </c>
      <c r="K11" s="91"/>
      <c r="L11" s="91">
        <v>39.071711389999997</v>
      </c>
      <c r="M11" s="91">
        <v>4.8398395137919863</v>
      </c>
      <c r="N11" s="91"/>
      <c r="O11" s="91">
        <v>4.2192734590000001</v>
      </c>
      <c r="P11" s="91">
        <v>86.417044525641444</v>
      </c>
      <c r="Q11" s="91"/>
      <c r="R11" s="91">
        <v>0.63168020000000003</v>
      </c>
      <c r="S11" s="91">
        <v>25.597149587750295</v>
      </c>
      <c r="T11" s="87"/>
      <c r="U11" s="87"/>
    </row>
    <row r="12" spans="1:21" x14ac:dyDescent="0.2">
      <c r="A12" s="117"/>
      <c r="B12" s="35" t="s">
        <v>13</v>
      </c>
      <c r="C12" s="91">
        <v>7.5520652999999998</v>
      </c>
      <c r="D12" s="91">
        <v>3.7799271677889266</v>
      </c>
      <c r="E12" s="91"/>
      <c r="F12" s="91">
        <v>0.56089955000000002</v>
      </c>
      <c r="G12" s="91">
        <v>1.0629819819819772</v>
      </c>
      <c r="I12" s="91">
        <v>39.496040284999999</v>
      </c>
      <c r="J12" s="91">
        <v>8.7998700325582604</v>
      </c>
      <c r="K12" s="91"/>
      <c r="L12" s="91">
        <v>33.948301379999997</v>
      </c>
      <c r="M12" s="91">
        <v>8.9076382419233795</v>
      </c>
      <c r="N12" s="91"/>
      <c r="O12" s="91">
        <v>14.5663072155</v>
      </c>
      <c r="P12" s="91">
        <v>53.107210457779345</v>
      </c>
      <c r="Q12" s="91"/>
      <c r="R12" s="91">
        <v>0.67460534999999999</v>
      </c>
      <c r="S12" s="91">
        <v>20.541183745583041</v>
      </c>
      <c r="U12" s="87"/>
    </row>
    <row r="13" spans="1:21" x14ac:dyDescent="0.2"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87"/>
      <c r="U13" s="87"/>
    </row>
    <row r="14" spans="1:21" s="88" customFormat="1" ht="15" x14ac:dyDescent="0.25">
      <c r="C14" s="90" t="s">
        <v>403</v>
      </c>
      <c r="D14" s="90">
        <f>AVERAGE(D4:D12)</f>
        <v>3.590537789534761</v>
      </c>
      <c r="E14" s="92"/>
      <c r="F14" s="90" t="s">
        <v>404</v>
      </c>
      <c r="G14" s="90">
        <v>5.534833833833825</v>
      </c>
      <c r="H14" s="92"/>
      <c r="I14" s="90" t="s">
        <v>405</v>
      </c>
      <c r="J14" s="90">
        <v>18.111892802805809</v>
      </c>
      <c r="K14" s="92"/>
      <c r="L14" s="90" t="s">
        <v>406</v>
      </c>
      <c r="M14" s="90">
        <v>7.8713574111838556</v>
      </c>
      <c r="N14" s="92"/>
      <c r="O14" s="90" t="s">
        <v>407</v>
      </c>
      <c r="P14" s="90">
        <v>24.281538361287275</v>
      </c>
      <c r="Q14" s="92"/>
      <c r="R14" s="90" t="s">
        <v>408</v>
      </c>
      <c r="S14" s="90">
        <v>16.666648344457535</v>
      </c>
      <c r="T14" s="89"/>
      <c r="U14" s="89"/>
    </row>
    <row r="15" spans="1:21" x14ac:dyDescent="0.2"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87"/>
      <c r="U15" s="87"/>
    </row>
    <row r="16" spans="1:21" s="99" customFormat="1" ht="72" x14ac:dyDescent="0.25">
      <c r="A16" s="98" t="s">
        <v>3</v>
      </c>
      <c r="B16" s="98" t="s">
        <v>17</v>
      </c>
      <c r="C16" s="100" t="s">
        <v>414</v>
      </c>
      <c r="D16" s="100" t="s">
        <v>402</v>
      </c>
      <c r="E16" s="100"/>
      <c r="F16" s="100" t="s">
        <v>415</v>
      </c>
      <c r="G16" s="100" t="s">
        <v>402</v>
      </c>
      <c r="H16" s="100"/>
      <c r="I16" s="100" t="s">
        <v>416</v>
      </c>
      <c r="J16" s="100" t="s">
        <v>402</v>
      </c>
      <c r="K16" s="100"/>
      <c r="L16" s="100" t="s">
        <v>417</v>
      </c>
      <c r="M16" s="100" t="s">
        <v>402</v>
      </c>
      <c r="N16" s="100"/>
      <c r="O16" s="100" t="s">
        <v>418</v>
      </c>
      <c r="P16" s="100" t="s">
        <v>402</v>
      </c>
      <c r="Q16" s="100"/>
      <c r="R16" s="100" t="s">
        <v>419</v>
      </c>
      <c r="S16" s="100" t="s">
        <v>402</v>
      </c>
    </row>
    <row r="17" spans="1:21" x14ac:dyDescent="0.2">
      <c r="A17" s="117" t="s">
        <v>1</v>
      </c>
      <c r="B17" s="35" t="s">
        <v>4</v>
      </c>
      <c r="C17" s="91">
        <v>7.8604092420000002</v>
      </c>
      <c r="D17" s="101" t="s">
        <v>475</v>
      </c>
      <c r="E17" s="91"/>
      <c r="F17" s="91">
        <v>0.42549165</v>
      </c>
      <c r="G17" s="101" t="s">
        <v>475</v>
      </c>
      <c r="H17" s="91"/>
      <c r="I17" s="91">
        <v>27.453538040000002</v>
      </c>
      <c r="J17" s="101" t="s">
        <v>475</v>
      </c>
      <c r="K17" s="91"/>
      <c r="L17" s="91">
        <v>30.378116785</v>
      </c>
      <c r="M17" s="101" t="s">
        <v>475</v>
      </c>
      <c r="N17" s="91"/>
      <c r="O17" s="91">
        <v>19.56236908</v>
      </c>
      <c r="P17" s="101" t="s">
        <v>475</v>
      </c>
      <c r="Q17" s="91"/>
      <c r="R17" s="91">
        <v>0.96155299999999999</v>
      </c>
      <c r="S17" s="101" t="s">
        <v>475</v>
      </c>
      <c r="T17" s="87"/>
      <c r="U17" s="87"/>
    </row>
    <row r="18" spans="1:21" x14ac:dyDescent="0.2">
      <c r="A18" s="117"/>
      <c r="B18" s="35" t="s">
        <v>5</v>
      </c>
      <c r="C18" s="91">
        <v>7.7484235569999997</v>
      </c>
      <c r="D18" s="91">
        <v>1.4195476208651456</v>
      </c>
      <c r="E18" s="91"/>
      <c r="F18" s="91">
        <v>0.39974555000000001</v>
      </c>
      <c r="G18" s="91">
        <v>5.9422235294117627</v>
      </c>
      <c r="H18" s="91"/>
      <c r="I18" s="91">
        <v>30.21012983</v>
      </c>
      <c r="J18" s="91">
        <v>10.039082938733884</v>
      </c>
      <c r="K18" s="91"/>
      <c r="L18" s="91">
        <v>30.413061975000002</v>
      </c>
      <c r="M18" s="91">
        <v>0.11541897096583398</v>
      </c>
      <c r="N18" s="91"/>
      <c r="O18" s="91">
        <v>26.507163389999999</v>
      </c>
      <c r="P18" s="91">
        <v>35.503340098149465</v>
      </c>
      <c r="Q18" s="91"/>
      <c r="R18" s="91">
        <v>1.00649955</v>
      </c>
      <c r="S18" s="91">
        <v>4.6257328482328433</v>
      </c>
      <c r="T18" s="87"/>
      <c r="U18" s="87"/>
    </row>
    <row r="19" spans="1:21" x14ac:dyDescent="0.2">
      <c r="A19" s="117"/>
      <c r="B19" s="35" t="s">
        <v>9</v>
      </c>
      <c r="C19" s="91">
        <v>7.6418268475</v>
      </c>
      <c r="D19" s="91">
        <v>2.7757398536895721</v>
      </c>
      <c r="E19" s="91"/>
      <c r="F19" s="91">
        <v>0.42063984999999998</v>
      </c>
      <c r="G19" s="91">
        <v>1.0259176470588329</v>
      </c>
      <c r="H19" s="91"/>
      <c r="I19" s="91">
        <v>29.274009285000002</v>
      </c>
      <c r="J19" s="91">
        <v>6.6293046004225289</v>
      </c>
      <c r="K19" s="91"/>
      <c r="L19" s="91">
        <v>28.198722979999999</v>
      </c>
      <c r="M19" s="91">
        <v>7.1738660214628993</v>
      </c>
      <c r="N19" s="91"/>
      <c r="O19" s="91">
        <v>29.579708445000001</v>
      </c>
      <c r="P19" s="91">
        <v>51.210042148042135</v>
      </c>
      <c r="Q19" s="91"/>
      <c r="R19" s="91">
        <v>1.3079944999999999</v>
      </c>
      <c r="S19" s="91">
        <v>35.966164241164222</v>
      </c>
      <c r="T19" s="87"/>
      <c r="U19" s="87"/>
    </row>
    <row r="20" spans="1:21" x14ac:dyDescent="0.2">
      <c r="A20" s="117"/>
      <c r="B20" s="35" t="s">
        <v>10</v>
      </c>
      <c r="C20" s="91">
        <v>7.6856202424999998</v>
      </c>
      <c r="D20" s="91">
        <v>2.2185719783715143</v>
      </c>
      <c r="E20" s="91"/>
      <c r="F20" s="91">
        <v>0.52287680000000003</v>
      </c>
      <c r="G20" s="91">
        <v>23.02983529411766</v>
      </c>
      <c r="H20" s="91"/>
      <c r="I20" s="91">
        <v>27.864851564999999</v>
      </c>
      <c r="J20" s="91">
        <v>1.4965089422306335</v>
      </c>
      <c r="K20" s="91"/>
      <c r="L20" s="91">
        <v>23.173293645000001</v>
      </c>
      <c r="M20" s="91">
        <v>23.716855471064576</v>
      </c>
      <c r="N20" s="91"/>
      <c r="O20" s="91">
        <v>12.23920601</v>
      </c>
      <c r="P20" s="91">
        <v>37.433769502095906</v>
      </c>
      <c r="Q20" s="91"/>
      <c r="R20" s="91">
        <v>1.2390904</v>
      </c>
      <c r="S20" s="91">
        <v>28.803575883575888</v>
      </c>
      <c r="T20" s="87"/>
      <c r="U20" s="87"/>
    </row>
    <row r="21" spans="1:21" x14ac:dyDescent="0.2">
      <c r="A21" s="117"/>
      <c r="B21" s="35" t="s">
        <v>12</v>
      </c>
      <c r="C21" s="91">
        <v>8.9154020415000002</v>
      </c>
      <c r="D21" s="91">
        <v>13.42750688931298</v>
      </c>
      <c r="E21" s="91"/>
      <c r="F21" s="91">
        <v>0.46836290000000003</v>
      </c>
      <c r="G21" s="91">
        <v>10.203035294117655</v>
      </c>
      <c r="H21" s="91"/>
      <c r="I21" s="91">
        <v>6.2724358560000004</v>
      </c>
      <c r="J21" s="91">
        <v>77.152925417061269</v>
      </c>
      <c r="K21" s="91"/>
      <c r="L21" s="91">
        <v>25.085443495</v>
      </c>
      <c r="M21" s="91">
        <v>17.422333613141092</v>
      </c>
      <c r="N21" s="91"/>
      <c r="O21" s="91">
        <v>-11.825004265</v>
      </c>
      <c r="P21" s="91">
        <v>160.44885116552501</v>
      </c>
      <c r="Q21" s="91"/>
      <c r="R21" s="91">
        <v>0.66553030000000002</v>
      </c>
      <c r="S21" s="91">
        <v>30.818056133056132</v>
      </c>
      <c r="T21" s="87"/>
      <c r="U21" s="87"/>
    </row>
    <row r="22" spans="1:21" x14ac:dyDescent="0.2">
      <c r="A22" s="117"/>
      <c r="B22" s="35" t="s">
        <v>13</v>
      </c>
      <c r="C22" s="91">
        <v>8.2099344065000004</v>
      </c>
      <c r="D22" s="91">
        <v>4.452091685750645</v>
      </c>
      <c r="E22" s="91"/>
      <c r="F22" s="91">
        <v>0.4387741</v>
      </c>
      <c r="G22" s="91">
        <v>3.2409647058823481</v>
      </c>
      <c r="I22" s="91">
        <v>30.11874675</v>
      </c>
      <c r="J22" s="91">
        <v>9.706224047497642</v>
      </c>
      <c r="K22" s="91"/>
      <c r="L22" s="91">
        <v>27.671379685000002</v>
      </c>
      <c r="M22" s="91">
        <v>8.9098041839489071</v>
      </c>
      <c r="N22" s="91"/>
      <c r="O22" s="91">
        <v>2.3102614275</v>
      </c>
      <c r="P22" s="91">
        <v>88.190055068500158</v>
      </c>
      <c r="Q22" s="91"/>
      <c r="R22" s="91">
        <v>0.75376509999999997</v>
      </c>
      <c r="S22" s="91">
        <v>21.64603950103951</v>
      </c>
      <c r="U22" s="87"/>
    </row>
    <row r="24" spans="1:21" s="88" customFormat="1" ht="15" x14ac:dyDescent="0.25">
      <c r="C24" s="26" t="s">
        <v>403</v>
      </c>
      <c r="D24" s="90">
        <v>4.8586916055979712</v>
      </c>
      <c r="E24" s="102"/>
      <c r="F24" s="90" t="s">
        <v>404</v>
      </c>
      <c r="G24" s="92">
        <v>8.688395294117651</v>
      </c>
      <c r="H24" s="102"/>
      <c r="I24" s="90" t="s">
        <v>405</v>
      </c>
      <c r="J24" s="90">
        <v>21.004809189189192</v>
      </c>
      <c r="K24" s="102"/>
      <c r="L24" s="26" t="s">
        <v>406</v>
      </c>
      <c r="M24" s="90">
        <v>11.467655652116662</v>
      </c>
      <c r="N24" s="102"/>
      <c r="O24" s="90" t="s">
        <v>407</v>
      </c>
      <c r="P24" s="90">
        <v>74.557211596462537</v>
      </c>
      <c r="Q24" s="102"/>
      <c r="R24" s="90" t="s">
        <v>408</v>
      </c>
      <c r="S24" s="90">
        <v>24.371913721413719</v>
      </c>
    </row>
    <row r="27" spans="1:21" x14ac:dyDescent="0.2">
      <c r="O27" s="91"/>
    </row>
  </sheetData>
  <mergeCells count="3">
    <mergeCell ref="A3:A12"/>
    <mergeCell ref="A17:A22"/>
    <mergeCell ref="A1:S1"/>
  </mergeCells>
  <conditionalFormatting sqref="D4:D12">
    <cfRule type="top10" dxfId="55" priority="17" rank="1"/>
  </conditionalFormatting>
  <conditionalFormatting sqref="D14 G14 J14 M14 P14 S14">
    <cfRule type="top10" dxfId="54" priority="3" bottom="1" rank="1"/>
    <cfRule type="top10" dxfId="53" priority="4" rank="1"/>
  </conditionalFormatting>
  <conditionalFormatting sqref="D18:D22">
    <cfRule type="top10" dxfId="52" priority="5" rank="1"/>
  </conditionalFormatting>
  <conditionalFormatting sqref="D24 G24 J24 M24 P24 S24">
    <cfRule type="top10" dxfId="51" priority="1" bottom="1" rank="1"/>
    <cfRule type="top10" dxfId="50" priority="2" rank="1"/>
  </conditionalFormatting>
  <conditionalFormatting sqref="G4:G12">
    <cfRule type="top10" dxfId="49" priority="16" rank="1"/>
  </conditionalFormatting>
  <conditionalFormatting sqref="G18:G22">
    <cfRule type="top10" dxfId="48" priority="6" rank="1"/>
  </conditionalFormatting>
  <conditionalFormatting sqref="J4:J12">
    <cfRule type="top10" dxfId="47" priority="15" rank="1"/>
  </conditionalFormatting>
  <conditionalFormatting sqref="J18:J22">
    <cfRule type="top10" dxfId="46" priority="8" rank="1"/>
  </conditionalFormatting>
  <conditionalFormatting sqref="M4:M12">
    <cfRule type="top10" dxfId="45" priority="14" rank="1"/>
  </conditionalFormatting>
  <conditionalFormatting sqref="M18:M22">
    <cfRule type="top10" dxfId="44" priority="9" rank="1"/>
  </conditionalFormatting>
  <conditionalFormatting sqref="P4:P12">
    <cfRule type="top10" dxfId="43" priority="13" rank="1"/>
  </conditionalFormatting>
  <conditionalFormatting sqref="P18:P22">
    <cfRule type="top10" dxfId="42" priority="7" rank="1"/>
  </conditionalFormatting>
  <conditionalFormatting sqref="S4:S12">
    <cfRule type="top10" dxfId="41" priority="12" rank="1"/>
  </conditionalFormatting>
  <conditionalFormatting sqref="S18:S22">
    <cfRule type="top10" dxfId="40" priority="11" rank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1428-6A7B-4C05-AB46-6E7C086F4426}">
  <dimension ref="A1:J31"/>
  <sheetViews>
    <sheetView workbookViewId="0">
      <selection activeCell="D4" sqref="D4"/>
    </sheetView>
  </sheetViews>
  <sheetFormatPr defaultColWidth="8.7109375" defaultRowHeight="15" x14ac:dyDescent="0.25"/>
  <cols>
    <col min="1" max="1" width="13.85546875" style="60" bestFit="1" customWidth="1"/>
    <col min="2" max="2" width="18.5703125" style="34" bestFit="1" customWidth="1"/>
    <col min="3" max="3" width="22.42578125" style="34" customWidth="1"/>
    <col min="4" max="10" width="16.42578125" style="45" customWidth="1"/>
    <col min="11" max="16384" width="8.7109375" style="35"/>
  </cols>
  <sheetData>
    <row r="1" spans="1:10" s="34" customFormat="1" ht="53.45" customHeight="1" x14ac:dyDescent="0.25">
      <c r="A1" s="118" t="s">
        <v>421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s="34" customFormat="1" ht="30" x14ac:dyDescent="0.25">
      <c r="A2" s="47" t="s">
        <v>3</v>
      </c>
      <c r="B2" s="48" t="s">
        <v>197</v>
      </c>
      <c r="C2" s="48"/>
      <c r="D2" s="49" t="s">
        <v>198</v>
      </c>
      <c r="E2" s="49" t="s">
        <v>199</v>
      </c>
      <c r="F2" s="49" t="s">
        <v>200</v>
      </c>
      <c r="G2" s="49" t="s">
        <v>201</v>
      </c>
      <c r="H2" s="49" t="s">
        <v>193</v>
      </c>
      <c r="I2" s="49" t="s">
        <v>192</v>
      </c>
      <c r="J2" s="67" t="s">
        <v>400</v>
      </c>
    </row>
    <row r="3" spans="1:10" x14ac:dyDescent="0.25">
      <c r="A3" s="119" t="s">
        <v>345</v>
      </c>
      <c r="B3" s="34" t="s">
        <v>202</v>
      </c>
      <c r="C3" s="34" t="s">
        <v>198</v>
      </c>
      <c r="D3" s="45" t="s">
        <v>203</v>
      </c>
      <c r="J3" s="51"/>
    </row>
    <row r="4" spans="1:10" x14ac:dyDescent="0.25">
      <c r="A4" s="120"/>
      <c r="C4" s="34" t="s">
        <v>199</v>
      </c>
      <c r="D4" s="45" t="s">
        <v>204</v>
      </c>
      <c r="E4" s="45" t="s">
        <v>203</v>
      </c>
      <c r="J4" s="51"/>
    </row>
    <row r="5" spans="1:10" x14ac:dyDescent="0.25">
      <c r="A5" s="120"/>
      <c r="C5" s="34" t="s">
        <v>200</v>
      </c>
      <c r="D5" s="45" t="s">
        <v>205</v>
      </c>
      <c r="E5" s="45" t="s">
        <v>206</v>
      </c>
      <c r="F5" s="45" t="s">
        <v>203</v>
      </c>
      <c r="J5" s="51"/>
    </row>
    <row r="6" spans="1:10" x14ac:dyDescent="0.25">
      <c r="A6" s="120"/>
      <c r="C6" s="34" t="s">
        <v>201</v>
      </c>
      <c r="D6" s="45" t="s">
        <v>207</v>
      </c>
      <c r="E6" s="45" t="s">
        <v>208</v>
      </c>
      <c r="F6" s="45" t="s">
        <v>209</v>
      </c>
      <c r="G6" s="45" t="s">
        <v>203</v>
      </c>
      <c r="J6" s="51"/>
    </row>
    <row r="7" spans="1:10" x14ac:dyDescent="0.25">
      <c r="A7" s="120"/>
      <c r="C7" s="34" t="s">
        <v>193</v>
      </c>
      <c r="D7" s="45" t="s">
        <v>210</v>
      </c>
      <c r="E7" s="45" t="s">
        <v>211</v>
      </c>
      <c r="F7" s="45" t="s">
        <v>212</v>
      </c>
      <c r="G7" s="45" t="s">
        <v>213</v>
      </c>
      <c r="H7" s="45" t="s">
        <v>203</v>
      </c>
      <c r="J7" s="51"/>
    </row>
    <row r="8" spans="1:10" x14ac:dyDescent="0.25">
      <c r="A8" s="120"/>
      <c r="C8" s="34" t="s">
        <v>192</v>
      </c>
      <c r="D8" s="55">
        <v>-4.74489795918367E-2</v>
      </c>
      <c r="E8" s="55">
        <v>-2.8877551020408201E-2</v>
      </c>
      <c r="F8" s="55">
        <v>-6.0204081632653098E-3</v>
      </c>
      <c r="G8" s="55">
        <v>-7.1530612244897998E-2</v>
      </c>
      <c r="H8" s="55">
        <v>2.8571428571428602E-3</v>
      </c>
      <c r="I8" s="45" t="s">
        <v>203</v>
      </c>
      <c r="J8" s="51"/>
    </row>
    <row r="9" spans="1:10" ht="15.75" thickBot="1" x14ac:dyDescent="0.3">
      <c r="A9" s="120"/>
      <c r="B9" s="52"/>
      <c r="C9" s="68" t="s">
        <v>401</v>
      </c>
      <c r="D9" s="56" t="s">
        <v>214</v>
      </c>
      <c r="E9" s="56" t="s">
        <v>215</v>
      </c>
      <c r="F9" s="56" t="s">
        <v>216</v>
      </c>
      <c r="G9" s="56" t="s">
        <v>217</v>
      </c>
      <c r="H9" s="56" t="s">
        <v>218</v>
      </c>
      <c r="I9" s="53">
        <v>-2.5876590229025401E-2</v>
      </c>
      <c r="J9" s="54" t="s">
        <v>203</v>
      </c>
    </row>
    <row r="10" spans="1:10" ht="15.75" thickTop="1" x14ac:dyDescent="0.25">
      <c r="A10" s="120"/>
      <c r="B10" s="34" t="s">
        <v>219</v>
      </c>
      <c r="C10" s="34" t="s">
        <v>198</v>
      </c>
      <c r="D10" s="45" t="s">
        <v>203</v>
      </c>
      <c r="J10" s="51"/>
    </row>
    <row r="11" spans="1:10" x14ac:dyDescent="0.25">
      <c r="A11" s="120"/>
      <c r="C11" s="34" t="s">
        <v>199</v>
      </c>
      <c r="D11" s="45" t="s">
        <v>220</v>
      </c>
      <c r="E11" s="45" t="s">
        <v>203</v>
      </c>
      <c r="J11" s="51"/>
    </row>
    <row r="12" spans="1:10" x14ac:dyDescent="0.25">
      <c r="A12" s="120"/>
      <c r="C12" s="34" t="s">
        <v>200</v>
      </c>
      <c r="D12" s="45" t="s">
        <v>221</v>
      </c>
      <c r="E12" s="45" t="s">
        <v>222</v>
      </c>
      <c r="F12" s="45" t="s">
        <v>203</v>
      </c>
      <c r="J12" s="51"/>
    </row>
    <row r="13" spans="1:10" x14ac:dyDescent="0.25">
      <c r="A13" s="120"/>
      <c r="C13" s="34" t="s">
        <v>201</v>
      </c>
      <c r="D13" s="45" t="s">
        <v>223</v>
      </c>
      <c r="E13" s="45" t="s">
        <v>224</v>
      </c>
      <c r="F13" s="45" t="s">
        <v>225</v>
      </c>
      <c r="G13" s="45" t="s">
        <v>203</v>
      </c>
      <c r="J13" s="51"/>
    </row>
    <row r="14" spans="1:10" x14ac:dyDescent="0.25">
      <c r="A14" s="120"/>
      <c r="C14" s="34" t="s">
        <v>193</v>
      </c>
      <c r="D14" s="45" t="s">
        <v>221</v>
      </c>
      <c r="E14" s="45" t="s">
        <v>226</v>
      </c>
      <c r="F14" s="45" t="s">
        <v>227</v>
      </c>
      <c r="G14" s="45" t="s">
        <v>223</v>
      </c>
      <c r="H14" s="45" t="s">
        <v>203</v>
      </c>
      <c r="J14" s="51"/>
    </row>
    <row r="15" spans="1:10" x14ac:dyDescent="0.25">
      <c r="A15" s="120"/>
      <c r="C15" s="34" t="s">
        <v>192</v>
      </c>
      <c r="D15" s="55">
        <v>0.24846938775510199</v>
      </c>
      <c r="E15" s="45" t="s">
        <v>228</v>
      </c>
      <c r="F15" s="55">
        <v>0.27775510204081599</v>
      </c>
      <c r="G15" s="45" t="s">
        <v>229</v>
      </c>
      <c r="H15" s="45" t="s">
        <v>230</v>
      </c>
      <c r="I15" s="45" t="s">
        <v>203</v>
      </c>
      <c r="J15" s="51"/>
    </row>
    <row r="16" spans="1:10" ht="15.75" thickBot="1" x14ac:dyDescent="0.3">
      <c r="A16" s="120"/>
      <c r="B16" s="52"/>
      <c r="C16" s="68" t="s">
        <v>401</v>
      </c>
      <c r="D16" s="56" t="s">
        <v>231</v>
      </c>
      <c r="E16" s="56" t="s">
        <v>232</v>
      </c>
      <c r="F16" s="56" t="s">
        <v>233</v>
      </c>
      <c r="G16" s="56" t="s">
        <v>234</v>
      </c>
      <c r="H16" s="56" t="s">
        <v>216</v>
      </c>
      <c r="I16" s="56" t="s">
        <v>235</v>
      </c>
      <c r="J16" s="54" t="s">
        <v>203</v>
      </c>
    </row>
    <row r="17" spans="1:10" ht="15.75" thickTop="1" x14ac:dyDescent="0.25">
      <c r="A17" s="120"/>
      <c r="B17" s="34" t="s">
        <v>236</v>
      </c>
      <c r="C17" s="34" t="s">
        <v>198</v>
      </c>
      <c r="D17" s="45" t="s">
        <v>203</v>
      </c>
      <c r="J17" s="51"/>
    </row>
    <row r="18" spans="1:10" x14ac:dyDescent="0.25">
      <c r="A18" s="120"/>
      <c r="C18" s="34" t="s">
        <v>199</v>
      </c>
      <c r="D18" s="45" t="s">
        <v>237</v>
      </c>
      <c r="E18" s="45" t="s">
        <v>203</v>
      </c>
      <c r="J18" s="51"/>
    </row>
    <row r="19" spans="1:10" x14ac:dyDescent="0.25">
      <c r="A19" s="120"/>
      <c r="C19" s="34" t="s">
        <v>200</v>
      </c>
      <c r="D19" s="45" t="s">
        <v>238</v>
      </c>
      <c r="E19" s="45" t="s">
        <v>226</v>
      </c>
      <c r="F19" s="45" t="s">
        <v>203</v>
      </c>
      <c r="J19" s="51"/>
    </row>
    <row r="20" spans="1:10" x14ac:dyDescent="0.25">
      <c r="A20" s="120"/>
      <c r="C20" s="34" t="s">
        <v>201</v>
      </c>
      <c r="D20" s="45" t="s">
        <v>239</v>
      </c>
      <c r="E20" s="45" t="s">
        <v>240</v>
      </c>
      <c r="F20" s="45" t="s">
        <v>241</v>
      </c>
      <c r="G20" s="45" t="s">
        <v>203</v>
      </c>
      <c r="J20" s="51"/>
    </row>
    <row r="21" spans="1:10" x14ac:dyDescent="0.25">
      <c r="A21" s="120"/>
      <c r="C21" s="34" t="s">
        <v>193</v>
      </c>
      <c r="D21" s="45" t="s">
        <v>242</v>
      </c>
      <c r="E21" s="45" t="s">
        <v>243</v>
      </c>
      <c r="F21" s="45" t="s">
        <v>244</v>
      </c>
      <c r="G21" s="45" t="s">
        <v>245</v>
      </c>
      <c r="H21" s="45" t="s">
        <v>203</v>
      </c>
      <c r="J21" s="51"/>
    </row>
    <row r="22" spans="1:10" x14ac:dyDescent="0.25">
      <c r="A22" s="120"/>
      <c r="C22" s="34" t="s">
        <v>192</v>
      </c>
      <c r="D22" s="45" t="s">
        <v>246</v>
      </c>
      <c r="E22" s="45" t="s">
        <v>247</v>
      </c>
      <c r="F22" s="45" t="s">
        <v>248</v>
      </c>
      <c r="G22" s="45" t="s">
        <v>249</v>
      </c>
      <c r="H22" s="45" t="s">
        <v>250</v>
      </c>
      <c r="I22" s="45" t="s">
        <v>203</v>
      </c>
      <c r="J22" s="51"/>
    </row>
    <row r="23" spans="1:10" ht="15.75" thickBot="1" x14ac:dyDescent="0.3">
      <c r="A23" s="120"/>
      <c r="B23" s="52"/>
      <c r="C23" s="68" t="s">
        <v>401</v>
      </c>
      <c r="D23" s="56" t="s">
        <v>251</v>
      </c>
      <c r="E23" s="56" t="s">
        <v>252</v>
      </c>
      <c r="F23" s="56" t="s">
        <v>253</v>
      </c>
      <c r="G23" s="56" t="s">
        <v>254</v>
      </c>
      <c r="H23" s="56" t="s">
        <v>255</v>
      </c>
      <c r="I23" s="56" t="s">
        <v>256</v>
      </c>
      <c r="J23" s="54" t="s">
        <v>203</v>
      </c>
    </row>
    <row r="24" spans="1:10" ht="15.75" thickTop="1" x14ac:dyDescent="0.25">
      <c r="A24" s="120"/>
      <c r="B24" s="34" t="s">
        <v>257</v>
      </c>
      <c r="C24" s="34" t="s">
        <v>198</v>
      </c>
      <c r="D24" s="45" t="s">
        <v>203</v>
      </c>
      <c r="J24" s="51"/>
    </row>
    <row r="25" spans="1:10" x14ac:dyDescent="0.25">
      <c r="A25" s="120"/>
      <c r="C25" s="34" t="s">
        <v>199</v>
      </c>
      <c r="D25" s="45" t="s">
        <v>258</v>
      </c>
      <c r="E25" s="45" t="s">
        <v>203</v>
      </c>
      <c r="J25" s="51"/>
    </row>
    <row r="26" spans="1:10" x14ac:dyDescent="0.25">
      <c r="A26" s="120"/>
      <c r="C26" s="34" t="s">
        <v>200</v>
      </c>
      <c r="D26" s="45" t="s">
        <v>221</v>
      </c>
      <c r="E26" s="45" t="s">
        <v>259</v>
      </c>
      <c r="F26" s="45" t="s">
        <v>203</v>
      </c>
      <c r="J26" s="51"/>
    </row>
    <row r="27" spans="1:10" x14ac:dyDescent="0.25">
      <c r="A27" s="120"/>
      <c r="C27" s="34" t="s">
        <v>201</v>
      </c>
      <c r="D27" s="45" t="s">
        <v>260</v>
      </c>
      <c r="E27" s="45" t="s">
        <v>261</v>
      </c>
      <c r="F27" s="45" t="s">
        <v>262</v>
      </c>
      <c r="G27" s="45" t="s">
        <v>203</v>
      </c>
      <c r="J27" s="51"/>
    </row>
    <row r="28" spans="1:10" x14ac:dyDescent="0.25">
      <c r="A28" s="120"/>
      <c r="C28" s="34" t="s">
        <v>193</v>
      </c>
      <c r="D28" s="45" t="s">
        <v>263</v>
      </c>
      <c r="E28" s="45" t="s">
        <v>220</v>
      </c>
      <c r="F28" s="45" t="s">
        <v>211</v>
      </c>
      <c r="G28" s="45" t="s">
        <v>260</v>
      </c>
      <c r="H28" s="45" t="s">
        <v>203</v>
      </c>
      <c r="J28" s="51"/>
    </row>
    <row r="29" spans="1:10" x14ac:dyDescent="0.25">
      <c r="A29" s="120"/>
      <c r="C29" s="34" t="s">
        <v>192</v>
      </c>
      <c r="D29" s="45" t="s">
        <v>264</v>
      </c>
      <c r="E29" s="45" t="s">
        <v>230</v>
      </c>
      <c r="F29" s="55">
        <v>0.22816326530612199</v>
      </c>
      <c r="G29" s="55">
        <v>-0.27683673469387798</v>
      </c>
      <c r="H29" s="45" t="s">
        <v>265</v>
      </c>
      <c r="I29" s="45" t="s">
        <v>203</v>
      </c>
      <c r="J29" s="51"/>
    </row>
    <row r="30" spans="1:10" x14ac:dyDescent="0.25">
      <c r="A30" s="121"/>
      <c r="B30" s="57"/>
      <c r="C30" s="69" t="s">
        <v>401</v>
      </c>
      <c r="D30" s="66" t="s">
        <v>266</v>
      </c>
      <c r="E30" s="66" t="s">
        <v>267</v>
      </c>
      <c r="F30" s="66" t="s">
        <v>268</v>
      </c>
      <c r="G30" s="66" t="s">
        <v>225</v>
      </c>
      <c r="H30" s="66" t="s">
        <v>237</v>
      </c>
      <c r="I30" s="58">
        <v>0.20497117625200401</v>
      </c>
      <c r="J30" s="59" t="s">
        <v>203</v>
      </c>
    </row>
    <row r="31" spans="1:10" s="34" customFormat="1" x14ac:dyDescent="0.25">
      <c r="A31" s="60"/>
      <c r="D31" s="60"/>
      <c r="E31" s="60"/>
      <c r="F31" s="60"/>
      <c r="G31" s="60"/>
      <c r="H31" s="60"/>
      <c r="I31" s="60"/>
      <c r="J31" s="60"/>
    </row>
  </sheetData>
  <mergeCells count="2">
    <mergeCell ref="A1:J1"/>
    <mergeCell ref="A3:A30"/>
  </mergeCells>
  <conditionalFormatting sqref="A1 K1:XFD1 A2:XFD1048576">
    <cfRule type="containsText" dxfId="34" priority="18" operator="containsText" text="0,9">
      <formula>NOT(ISERROR(SEARCH("0,9",A1)))</formula>
    </cfRule>
    <cfRule type="containsText" dxfId="33" priority="19" operator="containsText" text="1,0">
      <formula>NOT(ISERROR(SEARCH("1,0",A1)))</formula>
    </cfRule>
    <cfRule type="containsText" dxfId="32" priority="20" operator="containsText" text="0,6">
      <formula>NOT(ISERROR(SEARCH("0,6",A1)))</formula>
    </cfRule>
    <cfRule type="containsText" dxfId="31" priority="21" operator="containsText" text="0,7">
      <formula>NOT(ISERROR(SEARCH("0,7",A1)))</formula>
    </cfRule>
    <cfRule type="containsText" dxfId="30" priority="22" operator="containsText" text="0,8">
      <formula>NOT(ISERROR(SEARCH("0,8",A1)))</formula>
    </cfRule>
    <cfRule type="containsText" dxfId="29" priority="24" operator="containsText" text="0,7">
      <formula>NOT(ISERROR(SEARCH("0,7",A1)))</formula>
    </cfRule>
    <cfRule type="containsText" dxfId="28" priority="25" operator="containsText" text="0,6">
      <formula>NOT(ISERROR(SEARCH("0,6",A1)))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BFEC4DC5-71DC-4FC1-837C-142E4BEE6AE5}">
            <xm:f>NOT(ISERROR(SEARCH(-1,A1)))</xm:f>
            <xm:f>-1</xm:f>
            <x14:dxf>
              <fill>
                <patternFill>
                  <bgColor theme="4" tint="-0.499984740745262"/>
                </patternFill>
              </fill>
            </x14:dxf>
          </x14:cfRule>
          <x14:cfRule type="containsText" priority="14" operator="containsText" id="{6466F0F6-6EEA-4626-A9AF-390AAD998E69}">
            <xm:f>NOT(ISERROR(SEARCH(-0.8,A1)))</xm:f>
            <xm:f>-0.8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5" operator="containsText" id="{B0885A94-F517-455C-8CD9-051C6F26443F}">
            <xm:f>NOT(ISERROR(SEARCH(-0.7,A1)))</xm:f>
            <xm:f>-0.7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16" operator="containsText" id="{C038DC0D-2201-43CF-9E0F-F2489FC02813}">
            <xm:f>NOT(ISERROR(SEARCH(-0.9,A1)))</xm:f>
            <xm:f>-0.9</xm:f>
            <x14:dxf>
              <fill>
                <patternFill>
                  <bgColor theme="4" tint="-0.24994659260841701"/>
                </patternFill>
              </fill>
            </x14:dxf>
          </x14:cfRule>
          <x14:cfRule type="containsText" priority="17" operator="containsText" id="{A8CF9D1A-29CB-4212-AF6E-D32784346D59}">
            <xm:f>NOT(ISERROR(SEARCH(-0.6,A1)))</xm:f>
            <xm:f>-0.6</xm:f>
            <x14:dxf>
              <fill>
                <patternFill>
                  <bgColor theme="4" tint="0.79998168889431442"/>
                </patternFill>
              </fill>
            </x14:dxf>
          </x14:cfRule>
          <xm:sqref>A1 K1:XFD1 A2:XFD1048576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F9B2-FED9-48A1-AC3D-1C6DD029CCBA}">
  <dimension ref="A1:I38"/>
  <sheetViews>
    <sheetView workbookViewId="0">
      <selection sqref="A1:I1"/>
    </sheetView>
  </sheetViews>
  <sheetFormatPr defaultColWidth="8.7109375" defaultRowHeight="14.25" x14ac:dyDescent="0.2"/>
  <cols>
    <col min="1" max="1" width="13.7109375" style="35" customWidth="1"/>
    <col min="2" max="2" width="18.5703125" style="35" customWidth="1"/>
    <col min="3" max="3" width="18.140625" style="35" customWidth="1"/>
    <col min="4" max="4" width="12.85546875" style="35" customWidth="1"/>
    <col min="5" max="9" width="12.85546875" style="45" customWidth="1"/>
    <col min="10" max="16384" width="8.7109375" style="35"/>
  </cols>
  <sheetData>
    <row r="1" spans="1:9" s="34" customFormat="1" ht="51" customHeight="1" x14ac:dyDescent="0.25">
      <c r="A1" s="118" t="s">
        <v>411</v>
      </c>
      <c r="B1" s="118"/>
      <c r="C1" s="118"/>
      <c r="D1" s="118"/>
      <c r="E1" s="118"/>
      <c r="F1" s="118"/>
      <c r="G1" s="118"/>
      <c r="H1" s="118"/>
      <c r="I1" s="118"/>
    </row>
    <row r="2" spans="1:9" s="64" customFormat="1" ht="30" x14ac:dyDescent="0.25">
      <c r="A2" s="47" t="s">
        <v>3</v>
      </c>
      <c r="B2" s="61" t="s">
        <v>197</v>
      </c>
      <c r="C2" s="61"/>
      <c r="D2" s="49" t="s">
        <v>198</v>
      </c>
      <c r="E2" s="49" t="s">
        <v>199</v>
      </c>
      <c r="F2" s="62" t="s">
        <v>321</v>
      </c>
      <c r="G2" s="49" t="s">
        <v>201</v>
      </c>
      <c r="H2" s="49" t="s">
        <v>193</v>
      </c>
      <c r="I2" s="63" t="s">
        <v>322</v>
      </c>
    </row>
    <row r="3" spans="1:9" ht="15" x14ac:dyDescent="0.25">
      <c r="A3" s="119" t="s">
        <v>346</v>
      </c>
      <c r="B3" s="1" t="s">
        <v>117</v>
      </c>
      <c r="C3" s="1" t="s">
        <v>198</v>
      </c>
      <c r="D3" s="45" t="s">
        <v>203</v>
      </c>
      <c r="I3" s="51"/>
    </row>
    <row r="4" spans="1:9" ht="15" x14ac:dyDescent="0.25">
      <c r="A4" s="120"/>
      <c r="B4" s="1"/>
      <c r="C4" s="1" t="s">
        <v>199</v>
      </c>
      <c r="D4" s="55">
        <v>9.0859332238642607E-2</v>
      </c>
      <c r="E4" s="45" t="s">
        <v>203</v>
      </c>
      <c r="I4" s="51"/>
    </row>
    <row r="5" spans="1:9" ht="15" x14ac:dyDescent="0.25">
      <c r="A5" s="120"/>
      <c r="B5" s="1"/>
      <c r="C5" s="1" t="s">
        <v>200</v>
      </c>
      <c r="D5" s="55">
        <v>-8.53858784893268E-2</v>
      </c>
      <c r="E5" s="55">
        <v>0.16201423097974799</v>
      </c>
      <c r="F5" s="45" t="s">
        <v>203</v>
      </c>
      <c r="I5" s="51"/>
    </row>
    <row r="6" spans="1:9" ht="15" x14ac:dyDescent="0.25">
      <c r="A6" s="120"/>
      <c r="B6" s="1"/>
      <c r="C6" s="1" t="s">
        <v>201</v>
      </c>
      <c r="D6" s="55">
        <v>0.15106732348111701</v>
      </c>
      <c r="E6" s="45" t="s">
        <v>269</v>
      </c>
      <c r="F6" s="55">
        <v>-0.21346469622331701</v>
      </c>
      <c r="G6" s="45" t="s">
        <v>203</v>
      </c>
      <c r="I6" s="51"/>
    </row>
    <row r="7" spans="1:9" ht="15" x14ac:dyDescent="0.25">
      <c r="A7" s="120"/>
      <c r="B7" s="1"/>
      <c r="C7" s="1" t="s">
        <v>193</v>
      </c>
      <c r="D7" s="55">
        <v>7.1702244116037206E-2</v>
      </c>
      <c r="E7" s="55">
        <v>0.25068418171866402</v>
      </c>
      <c r="F7" s="55">
        <v>7.2796934865900401E-2</v>
      </c>
      <c r="G7" s="55">
        <v>-0.33114395183360701</v>
      </c>
      <c r="H7" s="45" t="s">
        <v>203</v>
      </c>
      <c r="I7" s="51"/>
    </row>
    <row r="8" spans="1:9" ht="15.75" thickBot="1" x14ac:dyDescent="0.3">
      <c r="A8" s="120"/>
      <c r="B8" s="65"/>
      <c r="C8" s="65" t="s">
        <v>192</v>
      </c>
      <c r="D8" s="53">
        <v>0.34263820470716999</v>
      </c>
      <c r="E8" s="53">
        <v>5.9660645867542397E-2</v>
      </c>
      <c r="F8" s="53">
        <v>3.0103995621237001E-2</v>
      </c>
      <c r="G8" s="53">
        <v>6.5681444991789795E-2</v>
      </c>
      <c r="H8" s="53">
        <v>-8.1007115489874104E-2</v>
      </c>
      <c r="I8" s="54" t="s">
        <v>203</v>
      </c>
    </row>
    <row r="9" spans="1:9" ht="15.75" thickTop="1" x14ac:dyDescent="0.25">
      <c r="A9" s="120"/>
      <c r="B9" s="1" t="s">
        <v>13</v>
      </c>
      <c r="C9" s="1" t="s">
        <v>198</v>
      </c>
      <c r="D9" s="45" t="s">
        <v>203</v>
      </c>
      <c r="I9" s="51"/>
    </row>
    <row r="10" spans="1:9" ht="15" x14ac:dyDescent="0.25">
      <c r="A10" s="120"/>
      <c r="B10" s="1"/>
      <c r="C10" s="1" t="s">
        <v>199</v>
      </c>
      <c r="D10" s="55">
        <v>0.121510673234811</v>
      </c>
      <c r="E10" s="45" t="s">
        <v>203</v>
      </c>
      <c r="I10" s="51"/>
    </row>
    <row r="11" spans="1:9" ht="15" x14ac:dyDescent="0.25">
      <c r="A11" s="120"/>
      <c r="B11" s="1"/>
      <c r="C11" s="1" t="s">
        <v>200</v>
      </c>
      <c r="D11" s="55">
        <v>0.25889436234263802</v>
      </c>
      <c r="E11" s="45" t="s">
        <v>270</v>
      </c>
      <c r="F11" s="45" t="s">
        <v>203</v>
      </c>
      <c r="I11" s="51"/>
    </row>
    <row r="12" spans="1:9" ht="15" x14ac:dyDescent="0.25">
      <c r="A12" s="120"/>
      <c r="B12" s="1"/>
      <c r="C12" s="1" t="s">
        <v>201</v>
      </c>
      <c r="D12" s="55">
        <v>-4.7619047619047603E-2</v>
      </c>
      <c r="E12" s="55">
        <v>-0.101258894362343</v>
      </c>
      <c r="F12" s="45" t="s">
        <v>271</v>
      </c>
      <c r="G12" s="45" t="s">
        <v>203</v>
      </c>
      <c r="I12" s="51"/>
    </row>
    <row r="13" spans="1:9" ht="15" x14ac:dyDescent="0.25">
      <c r="A13" s="120"/>
      <c r="B13" s="1"/>
      <c r="C13" s="1" t="s">
        <v>193</v>
      </c>
      <c r="D13" s="45" t="s">
        <v>272</v>
      </c>
      <c r="E13" s="45" t="s">
        <v>273</v>
      </c>
      <c r="F13" s="55">
        <v>0.17679255610290101</v>
      </c>
      <c r="G13" s="55">
        <v>7.8270388615216194E-2</v>
      </c>
      <c r="H13" s="45" t="s">
        <v>203</v>
      </c>
      <c r="I13" s="51"/>
    </row>
    <row r="14" spans="1:9" ht="15.75" thickBot="1" x14ac:dyDescent="0.3">
      <c r="A14" s="120"/>
      <c r="B14" s="65"/>
      <c r="C14" s="65" t="s">
        <v>192</v>
      </c>
      <c r="D14" s="53">
        <v>6.8965517241379296E-2</v>
      </c>
      <c r="E14" s="53">
        <v>7.2796934865900401E-2</v>
      </c>
      <c r="F14" s="53">
        <v>0.19649698960043799</v>
      </c>
      <c r="G14" s="56" t="s">
        <v>274</v>
      </c>
      <c r="H14" s="53">
        <v>6.8965517241379296E-2</v>
      </c>
      <c r="I14" s="54" t="s">
        <v>203</v>
      </c>
    </row>
    <row r="15" spans="1:9" ht="15.75" thickTop="1" x14ac:dyDescent="0.25">
      <c r="A15" s="120"/>
      <c r="B15" s="1" t="s">
        <v>12</v>
      </c>
      <c r="C15" s="1" t="s">
        <v>198</v>
      </c>
      <c r="D15" s="45" t="s">
        <v>203</v>
      </c>
      <c r="I15" s="51"/>
    </row>
    <row r="16" spans="1:9" ht="15" x14ac:dyDescent="0.25">
      <c r="A16" s="120"/>
      <c r="B16" s="1"/>
      <c r="C16" s="1" t="s">
        <v>199</v>
      </c>
      <c r="D16" s="55">
        <v>9.9069512862616296E-2</v>
      </c>
      <c r="E16" s="45" t="s">
        <v>203</v>
      </c>
      <c r="I16" s="51"/>
    </row>
    <row r="17" spans="1:9" ht="15" x14ac:dyDescent="0.25">
      <c r="A17" s="120"/>
      <c r="B17" s="1"/>
      <c r="C17" s="1" t="s">
        <v>200</v>
      </c>
      <c r="D17" s="55">
        <v>2.68199233716475E-2</v>
      </c>
      <c r="E17" s="45" t="s">
        <v>275</v>
      </c>
      <c r="F17" s="45" t="s">
        <v>203</v>
      </c>
      <c r="I17" s="51"/>
    </row>
    <row r="18" spans="1:9" ht="15" x14ac:dyDescent="0.25">
      <c r="A18" s="120"/>
      <c r="B18" s="1"/>
      <c r="C18" s="1" t="s">
        <v>201</v>
      </c>
      <c r="D18" s="55">
        <v>6.7323481116584594E-2</v>
      </c>
      <c r="E18" s="45" t="s">
        <v>276</v>
      </c>
      <c r="F18" s="45" t="s">
        <v>277</v>
      </c>
      <c r="G18" s="45" t="s">
        <v>203</v>
      </c>
      <c r="I18" s="51"/>
    </row>
    <row r="19" spans="1:9" ht="15" x14ac:dyDescent="0.25">
      <c r="A19" s="120"/>
      <c r="B19" s="1"/>
      <c r="C19" s="1" t="s">
        <v>193</v>
      </c>
      <c r="D19" s="45" t="s">
        <v>278</v>
      </c>
      <c r="E19" s="55">
        <v>0.296113847837986</v>
      </c>
      <c r="F19" s="45" t="s">
        <v>279</v>
      </c>
      <c r="G19" s="55">
        <v>4.5977011494252901E-2</v>
      </c>
      <c r="H19" s="45" t="s">
        <v>203</v>
      </c>
      <c r="I19" s="51"/>
    </row>
    <row r="20" spans="1:9" ht="15.75" thickBot="1" x14ac:dyDescent="0.3">
      <c r="A20" s="120"/>
      <c r="B20" s="65"/>
      <c r="C20" s="65" t="s">
        <v>192</v>
      </c>
      <c r="D20" s="56" t="s">
        <v>280</v>
      </c>
      <c r="E20" s="53">
        <v>0.33333333333333298</v>
      </c>
      <c r="F20" s="53">
        <v>0.23481116584564901</v>
      </c>
      <c r="G20" s="53">
        <v>-0.126436781609195</v>
      </c>
      <c r="H20" s="56" t="s">
        <v>281</v>
      </c>
      <c r="I20" s="54" t="s">
        <v>203</v>
      </c>
    </row>
    <row r="21" spans="1:9" ht="15.75" thickTop="1" x14ac:dyDescent="0.25">
      <c r="A21" s="120"/>
      <c r="B21" s="1" t="s">
        <v>5</v>
      </c>
      <c r="C21" s="1" t="s">
        <v>198</v>
      </c>
      <c r="D21" s="45" t="s">
        <v>203</v>
      </c>
      <c r="I21" s="51"/>
    </row>
    <row r="22" spans="1:9" ht="15" x14ac:dyDescent="0.25">
      <c r="A22" s="120"/>
      <c r="B22" s="1"/>
      <c r="C22" s="1" t="s">
        <v>199</v>
      </c>
      <c r="D22" s="45" t="s">
        <v>282</v>
      </c>
      <c r="E22" s="45" t="s">
        <v>203</v>
      </c>
      <c r="I22" s="51"/>
    </row>
    <row r="23" spans="1:9" ht="15" x14ac:dyDescent="0.25">
      <c r="A23" s="120"/>
      <c r="B23" s="1"/>
      <c r="C23" s="1" t="s">
        <v>200</v>
      </c>
      <c r="D23" s="55">
        <v>0.186644772851669</v>
      </c>
      <c r="E23" s="55">
        <v>2.6272577996715899E-2</v>
      </c>
      <c r="F23" s="45" t="s">
        <v>203</v>
      </c>
      <c r="I23" s="51"/>
    </row>
    <row r="24" spans="1:9" ht="15" x14ac:dyDescent="0.25">
      <c r="A24" s="120"/>
      <c r="B24" s="1"/>
      <c r="C24" s="1" t="s">
        <v>201</v>
      </c>
      <c r="D24" s="55">
        <v>-8.8122605363984696E-2</v>
      </c>
      <c r="E24" s="55">
        <v>-0.11767925561029</v>
      </c>
      <c r="F24" s="55">
        <v>0.11767925561029</v>
      </c>
      <c r="G24" s="45" t="s">
        <v>203</v>
      </c>
      <c r="I24" s="51"/>
    </row>
    <row r="25" spans="1:9" ht="15" x14ac:dyDescent="0.25">
      <c r="A25" s="120"/>
      <c r="B25" s="1"/>
      <c r="C25" s="1" t="s">
        <v>193</v>
      </c>
      <c r="D25" s="55">
        <v>0.10563765736179501</v>
      </c>
      <c r="E25" s="55">
        <v>0.24137931034482801</v>
      </c>
      <c r="F25" s="55">
        <v>0.15216201423098</v>
      </c>
      <c r="G25" s="55">
        <v>5.4734537493158202E-2</v>
      </c>
      <c r="H25" s="45" t="s">
        <v>203</v>
      </c>
      <c r="I25" s="51"/>
    </row>
    <row r="26" spans="1:9" ht="15.75" thickBot="1" x14ac:dyDescent="0.3">
      <c r="A26" s="120"/>
      <c r="B26" s="65"/>
      <c r="C26" s="65" t="s">
        <v>192</v>
      </c>
      <c r="D26" s="53">
        <v>0.15982484948002201</v>
      </c>
      <c r="E26" s="53">
        <v>6.1302681992337203E-2</v>
      </c>
      <c r="F26" s="53">
        <v>0.154898741105638</v>
      </c>
      <c r="G26" s="56" t="s">
        <v>283</v>
      </c>
      <c r="H26" s="53">
        <v>0.126436781609195</v>
      </c>
      <c r="I26" s="54" t="s">
        <v>203</v>
      </c>
    </row>
    <row r="27" spans="1:9" ht="15.75" thickTop="1" x14ac:dyDescent="0.25">
      <c r="A27" s="120"/>
      <c r="B27" s="1" t="s">
        <v>202</v>
      </c>
      <c r="C27" s="1" t="s">
        <v>198</v>
      </c>
      <c r="D27" s="45" t="s">
        <v>203</v>
      </c>
      <c r="I27" s="51"/>
    </row>
    <row r="28" spans="1:9" ht="15" x14ac:dyDescent="0.25">
      <c r="A28" s="120"/>
      <c r="B28" s="1"/>
      <c r="C28" s="1" t="s">
        <v>199</v>
      </c>
      <c r="D28" s="55">
        <v>8.3743842364532001E-2</v>
      </c>
      <c r="E28" s="45" t="s">
        <v>203</v>
      </c>
      <c r="I28" s="51"/>
    </row>
    <row r="29" spans="1:9" ht="15" x14ac:dyDescent="0.25">
      <c r="A29" s="120"/>
      <c r="B29" s="1"/>
      <c r="C29" s="1" t="s">
        <v>200</v>
      </c>
      <c r="D29" s="55">
        <v>-6.6228790366721399E-2</v>
      </c>
      <c r="E29" s="45" t="s">
        <v>284</v>
      </c>
      <c r="F29" s="45" t="s">
        <v>203</v>
      </c>
      <c r="I29" s="51"/>
    </row>
    <row r="30" spans="1:9" ht="15" x14ac:dyDescent="0.25">
      <c r="A30" s="120"/>
      <c r="B30" s="1"/>
      <c r="C30" s="1" t="s">
        <v>201</v>
      </c>
      <c r="D30" s="55">
        <v>0.103995621237001</v>
      </c>
      <c r="E30" s="45" t="s">
        <v>285</v>
      </c>
      <c r="F30" s="45" t="s">
        <v>286</v>
      </c>
      <c r="G30" s="45" t="s">
        <v>203</v>
      </c>
      <c r="I30" s="51"/>
    </row>
    <row r="31" spans="1:9" s="34" customFormat="1" ht="15" x14ac:dyDescent="0.25">
      <c r="A31" s="120"/>
      <c r="B31" s="1"/>
      <c r="C31" s="1" t="s">
        <v>193</v>
      </c>
      <c r="D31" s="55">
        <v>-3.6672140120416002E-2</v>
      </c>
      <c r="E31" s="45" t="s">
        <v>287</v>
      </c>
      <c r="F31" s="45" t="s">
        <v>288</v>
      </c>
      <c r="G31" s="45" t="s">
        <v>289</v>
      </c>
      <c r="H31" s="45" t="s">
        <v>203</v>
      </c>
      <c r="I31" s="51"/>
    </row>
    <row r="32" spans="1:9" ht="15.75" thickBot="1" x14ac:dyDescent="0.3">
      <c r="A32" s="120"/>
      <c r="B32" s="65"/>
      <c r="C32" s="65" t="s">
        <v>192</v>
      </c>
      <c r="D32" s="53">
        <v>-0.225506294471812</v>
      </c>
      <c r="E32" s="56" t="s">
        <v>290</v>
      </c>
      <c r="F32" s="53">
        <v>-0.32402846195949597</v>
      </c>
      <c r="G32" s="56" t="s">
        <v>272</v>
      </c>
      <c r="H32" s="53">
        <v>-0.29775588396278102</v>
      </c>
      <c r="I32" s="54" t="s">
        <v>203</v>
      </c>
    </row>
    <row r="33" spans="1:9" ht="15.75" thickTop="1" x14ac:dyDescent="0.25">
      <c r="A33" s="120"/>
      <c r="B33" s="1" t="s">
        <v>219</v>
      </c>
      <c r="C33" s="1" t="s">
        <v>198</v>
      </c>
      <c r="D33" s="45" t="s">
        <v>203</v>
      </c>
      <c r="I33" s="51"/>
    </row>
    <row r="34" spans="1:9" ht="15" x14ac:dyDescent="0.25">
      <c r="A34" s="120"/>
      <c r="B34" s="1"/>
      <c r="C34" s="1" t="s">
        <v>199</v>
      </c>
      <c r="D34" s="55">
        <v>0.32348111658456502</v>
      </c>
      <c r="E34" s="45" t="s">
        <v>203</v>
      </c>
      <c r="I34" s="51"/>
    </row>
    <row r="35" spans="1:9" ht="15" x14ac:dyDescent="0.25">
      <c r="A35" s="120"/>
      <c r="B35" s="1"/>
      <c r="C35" s="1" t="s">
        <v>200</v>
      </c>
      <c r="D35" s="55">
        <v>0.28407224958949101</v>
      </c>
      <c r="E35" s="55">
        <v>-6.4586754241926697E-2</v>
      </c>
      <c r="F35" s="45" t="s">
        <v>203</v>
      </c>
      <c r="I35" s="51"/>
    </row>
    <row r="36" spans="1:9" ht="15" x14ac:dyDescent="0.25">
      <c r="A36" s="120"/>
      <c r="B36" s="1"/>
      <c r="C36" s="1" t="s">
        <v>201</v>
      </c>
      <c r="D36" s="55">
        <v>-7.6081007115489901E-2</v>
      </c>
      <c r="E36" s="55">
        <v>-0.23316912972085399</v>
      </c>
      <c r="F36" s="55">
        <v>-9.3048713738368899E-2</v>
      </c>
      <c r="G36" s="45" t="s">
        <v>203</v>
      </c>
      <c r="I36" s="51"/>
    </row>
    <row r="37" spans="1:9" ht="15" x14ac:dyDescent="0.25">
      <c r="A37" s="120"/>
      <c r="B37" s="1"/>
      <c r="C37" s="1" t="s">
        <v>193</v>
      </c>
      <c r="D37" s="55">
        <v>0.17898193760262701</v>
      </c>
      <c r="E37" s="55">
        <v>0.24356869184455399</v>
      </c>
      <c r="F37" s="55">
        <v>-0.13574165298303201</v>
      </c>
      <c r="G37" s="55">
        <v>3.22933771209633E-2</v>
      </c>
      <c r="H37" s="45" t="s">
        <v>203</v>
      </c>
      <c r="I37" s="51"/>
    </row>
    <row r="38" spans="1:9" ht="15" x14ac:dyDescent="0.25">
      <c r="A38" s="121"/>
      <c r="B38" s="26"/>
      <c r="C38" s="26" t="s">
        <v>192</v>
      </c>
      <c r="D38" s="58">
        <v>-0.122058018609743</v>
      </c>
      <c r="E38" s="66" t="s">
        <v>291</v>
      </c>
      <c r="F38" s="58">
        <v>7.1702244116037206E-2</v>
      </c>
      <c r="G38" s="58">
        <v>-6.0207991242474E-3</v>
      </c>
      <c r="H38" s="58">
        <v>7.6081007115489901E-2</v>
      </c>
      <c r="I38" s="59" t="s">
        <v>203</v>
      </c>
    </row>
  </sheetData>
  <mergeCells count="2">
    <mergeCell ref="A1:I1"/>
    <mergeCell ref="A3:A38"/>
  </mergeCells>
  <conditionalFormatting sqref="A1:I1">
    <cfRule type="containsText" dxfId="27" priority="8" operator="containsText" text="0,6">
      <formula>NOT(ISERROR(SEARCH("0,6",A1)))</formula>
    </cfRule>
    <cfRule type="containsText" dxfId="26" priority="9" operator="containsText" text="0,7">
      <formula>NOT(ISERROR(SEARCH("0,7",A1)))</formula>
    </cfRule>
    <cfRule type="containsText" dxfId="25" priority="10" operator="containsText" text="0,8">
      <formula>NOT(ISERROR(SEARCH("0,8",A1)))</formula>
    </cfRule>
    <cfRule type="containsText" dxfId="24" priority="11" operator="containsText" text="0,7">
      <formula>NOT(ISERROR(SEARCH("0,7",A1)))</formula>
    </cfRule>
  </conditionalFormatting>
  <conditionalFormatting sqref="A1:XFD1048576">
    <cfRule type="containsText" dxfId="18" priority="6" operator="containsText" text="0,9">
      <formula>NOT(ISERROR(SEARCH("0,9",A1)))</formula>
    </cfRule>
    <cfRule type="containsText" dxfId="17" priority="7" operator="containsText" text="1,0">
      <formula>NOT(ISERROR(SEARCH("1,0",A1)))</formula>
    </cfRule>
    <cfRule type="containsText" dxfId="16" priority="12" operator="containsText" text="0,6">
      <formula>NOT(ISERROR(SEARCH("0,6",A1)))</formula>
    </cfRule>
  </conditionalFormatting>
  <conditionalFormatting sqref="J1:XFD1 A2:XFD1048576">
    <cfRule type="containsText" dxfId="15" priority="21" operator="containsText" text="0,7">
      <formula>NOT(ISERROR(SEARCH("0,7",A1)))</formula>
    </cfRule>
    <cfRule type="containsText" dxfId="14" priority="22" operator="containsText" text="0,8">
      <formula>NOT(ISERROR(SEARCH("0,8",A1)))</formula>
    </cfRule>
    <cfRule type="containsText" dxfId="13" priority="23" operator="containsText" text="0,7">
      <formula>NOT(ISERROR(SEARCH("0,7",A1)))</formula>
    </cfRule>
    <cfRule type="containsText" dxfId="12" priority="24" operator="containsText" text="0,6">
      <formula>NOT(ISERROR(SEARCH("0,6",A1)))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D3E35B3D-9C1C-4EC9-B7F4-B88559EA2542}">
            <xm:f>NOT(ISERROR(SEARCH(-1,A1)))</xm:f>
            <xm:f>-1</xm:f>
            <x14:dxf>
              <fill>
                <patternFill>
                  <bgColor theme="4" tint="-0.499984740745262"/>
                </patternFill>
              </fill>
            </x14:dxf>
          </x14:cfRule>
          <x14:cfRule type="containsText" priority="2" operator="containsText" id="{FDE4D2B2-446D-445B-A676-D9C63D821E77}">
            <xm:f>NOT(ISERROR(SEARCH(-0.8,A1)))</xm:f>
            <xm:f>-0.8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3" operator="containsText" id="{C30CF357-D0B6-4FBE-A0C2-FD1184D7D09F}">
            <xm:f>NOT(ISERROR(SEARCH(-0.7,A1)))</xm:f>
            <xm:f>-0.7</xm:f>
            <x14:dxf>
              <fill>
                <patternFill>
                  <bgColor theme="4" tint="0.59996337778862885"/>
                </patternFill>
              </fill>
            </x14:dxf>
          </x14:cfRule>
          <x14:cfRule type="containsText" priority="4" operator="containsText" id="{594D7830-B304-4A8A-9325-CD0846B5A6CC}">
            <xm:f>NOT(ISERROR(SEARCH(-0.9,A1)))</xm:f>
            <xm:f>-0.9</xm:f>
            <x14:dxf>
              <fill>
                <patternFill>
                  <bgColor theme="4" tint="-0.24994659260841701"/>
                </patternFill>
              </fill>
            </x14:dxf>
          </x14:cfRule>
          <x14:cfRule type="containsText" priority="5" operator="containsText" id="{C540CF50-7F74-42CE-9BB2-CE5A1FF14663}">
            <xm:f>NOT(ISERROR(SEARCH(-0.6,A1)))</xm:f>
            <xm:f>-0.6</xm:f>
            <x14:dxf>
              <fill>
                <patternFill>
                  <bgColor theme="4" tint="0.79998168889431442"/>
                </patternFill>
              </fill>
            </x14:dxf>
          </x14:cfRule>
          <xm:sqref>A1:XFD1048576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Saara Marttila (TAU)</dc:creator>
  <cp:lastModifiedBy>Saara Marttila (TAU)</cp:lastModifiedBy>
  <dcterms:created xsi:type="dcterms:W3CDTF">2023-12-12T16:05:25Z</dcterms:created>
  <dcterms:modified xsi:type="dcterms:W3CDTF">2024-07-01T13:08:28Z</dcterms:modified>
</cp:coreProperties>
</file>