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66925"/>
  <mc:AlternateContent xmlns:mc="http://schemas.openxmlformats.org/markup-compatibility/2006">
    <mc:Choice Requires="x15">
      <x15ac:absPath xmlns:x15ac="http://schemas.microsoft.com/office/spreadsheetml/2010/11/ac" url="\\ad.helsinki.fi\home\v\veky\Desktop\Allocation methods\IJLCA_submission\IJLCA_2nd submission\"/>
    </mc:Choice>
  </mc:AlternateContent>
  <xr:revisionPtr revIDLastSave="0" documentId="13_ncr:1_{8857E0F6-5756-44B2-A8EF-1936CF8983CD}" xr6:coauthVersionLast="46" xr6:coauthVersionMax="47" xr10:uidLastSave="{00000000-0000-0000-0000-000000000000}"/>
  <bookViews>
    <workbookView xWindow="-12420" yWindow="3945" windowWidth="21600" windowHeight="11385" firstSheet="3" activeTab="4" xr2:uid="{00000000-000D-0000-FFFF-FFFF00000000}"/>
  </bookViews>
  <sheets>
    <sheet name="Info" sheetId="1" r:id="rId1"/>
    <sheet name="Included studies" sheetId="2" r:id="rId2"/>
    <sheet name="Observations milk" sheetId="3" r:id="rId3"/>
    <sheet name="Observations beef" sheetId="4" r:id="rId4"/>
    <sheet name="Observations by-products"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5" l="1"/>
  <c r="G8" i="5"/>
  <c r="F325" i="3"/>
  <c r="F272" i="3"/>
</calcChain>
</file>

<file path=xl/sharedStrings.xml><?xml version="1.0" encoding="utf-8"?>
<sst xmlns="http://schemas.openxmlformats.org/spreadsheetml/2006/main" count="3406" uniqueCount="477">
  <si>
    <t>Review and expert survey of allocation methods used in life cycle assessment of milk and beef</t>
  </si>
  <si>
    <t>Kyttä, V., Roitto, M., Astaptsev, A., Saarinen, M. &amp; Tuomisto, H.L.</t>
  </si>
  <si>
    <t>The International Journal of Life Cycle Assessment</t>
  </si>
  <si>
    <t>Included studies sheet contains all the studies that reported allocation method, observations sheets presents the allocation factors used according differeent methods in studies included to the review</t>
  </si>
  <si>
    <t>Abbreviations:</t>
  </si>
  <si>
    <t>Publication type:</t>
  </si>
  <si>
    <t>P= peer reviewed scientific publication</t>
  </si>
  <si>
    <t>R = report</t>
  </si>
  <si>
    <t>C = conference paper</t>
  </si>
  <si>
    <t>O = other</t>
  </si>
  <si>
    <t>Study Goal:</t>
  </si>
  <si>
    <t>C = comarative study, comparing different production systems of a same product (e.g. the impact of changes in farming practices or organic and conventional production)</t>
  </si>
  <si>
    <t>CP = comparative study, comparing different products (e.g. cow milk with plant based milks)</t>
  </si>
  <si>
    <t>Q = quantify the environmental impacts of a product or production system, typically includes hotspot analysis</t>
  </si>
  <si>
    <t>M = evaluating or developing the LCA method</t>
  </si>
  <si>
    <t>CLCA = consequential LCA</t>
  </si>
  <si>
    <t>Product</t>
  </si>
  <si>
    <t>Reference</t>
  </si>
  <si>
    <t>Publication type (P= peer reviewed, R=report, C = Conference paper, O = other)</t>
  </si>
  <si>
    <t>Goal (see Info sheet)</t>
  </si>
  <si>
    <t>System boundary</t>
  </si>
  <si>
    <t xml:space="preserve">Functional unit </t>
  </si>
  <si>
    <t>Allocation method</t>
  </si>
  <si>
    <t>Milk studies</t>
  </si>
  <si>
    <t>Milk</t>
  </si>
  <si>
    <t>Aguirre-Villegas, H. A., Passos-Fonseca, T. H., Reinemann, D. J., &amp; Larson, R. (2017). Grazing intensity affects the environmental impact of dairy systems. Journal of Dairy Science, 100(8), 6804–6821. https://doi.org/10.3168/jds.2016-12325</t>
  </si>
  <si>
    <t>P</t>
  </si>
  <si>
    <t>C</t>
  </si>
  <si>
    <t>farm gate</t>
  </si>
  <si>
    <t>FPCM</t>
  </si>
  <si>
    <t>several</t>
  </si>
  <si>
    <t>Aguirre-Villegas, H.A., Passos-Fonseca, T.H., Reinemann, D.J., Armentano, L.E., Wattiaux, M.A., Cabrera, V.E., Norman, J.M., Larson, R., 2015. Green cheese: Partial life cycle assessment of greenhouse gas emissions and energy intensity of integrated dairy production and bioenergy systems. J. Dairy Sci. 98, 1571–1592. https://doi.org/10.3168/JDS.2014-8850</t>
  </si>
  <si>
    <t>fat and protein content</t>
  </si>
  <si>
    <t>Alqaisi, O., Hemme, T., Hagemann, M., &amp; Susenbeth, A. (2014a). Nutritional and ecological evaluation of dairy farming systems based on concentrate feeding regimes in semi-arid environments of Jordan. Saudi journal of biological sciences, 21(1), 41-55. https://doi.org/10.1016/j.sjbs.2013.05.001</t>
  </si>
  <si>
    <t>ECM</t>
  </si>
  <si>
    <t>biophysical</t>
  </si>
  <si>
    <t>Alqaisi, O., Hemme, T., Latacz-Lohmann, U., &amp; Susenbeth, A. (2014b). Evaluation of food industry by-products as feed in semi-arid dairy farming systems: the case of Jordan. Sustainability science, 9(3), 361-377. doi:10.1007/s11625-013-0240-6</t>
  </si>
  <si>
    <t>Arsenault, N., Tyedmers, P., &amp; Fredeen, A. (2009). Comparing the environmental impacts of pasture-based and confinement-based dairy systems in Nova Scotia (Canada) using life cycle assessment. International Journal of Agricultural Sustainability, 7(1), 19-41.  doi:10.3763/ijas.2009.0356</t>
  </si>
  <si>
    <t>raw milk</t>
  </si>
  <si>
    <t>Asselin-Balençon, A. C., Popp, J., Henderson, A., Heller, M., Thoma, G., &amp; Jolliet, O. (2013). Dairy farm greenhouse gas impacts: A parsimonious model for a farmer's decision support tool. International Dairy Journal, 31, S65-S77. https://doi.org/10.1016/j.idairyj.2012.09.004</t>
  </si>
  <si>
    <t>M</t>
  </si>
  <si>
    <t>Bacenetti, J., Bava, L., Zucali, M., Lovarelli, D., Sandrucci, A., Tamburini, A., &amp; Fiala, M. (2016). Anaerobic digestion and milking frequency as mitigation strategies of the environmental burden in the milk production system. Science of the Total Environment, 539, 450–459. https://doi.org/10.1016/j.scitotenv.2015.09.015</t>
  </si>
  <si>
    <t>Baek, C. Y., Lee, K. M., &amp; Park, K. H. (2014). Quantification and control of the greenhouse gas emissions from a dairy cow system. Journal of Cleaner Production, 70, 50-60. https://doi.org/10.1016/j.jclepro.2014.02.010</t>
  </si>
  <si>
    <t>economic</t>
  </si>
  <si>
    <t>Bakken, A. K., Daugstad, K., Johansen, A., Hjelkrem, A. G. R., Fystro, G., Strømman, A. H., &amp; Korsaeth, A. (2017). Environmental impacts along intensity gradients in Norwegian dairy production as evaluated by life cycle assessments. Agricultural Systems, 158, 50–60. https://doi.org/10.1016/j.agsy.2017.09.001</t>
  </si>
  <si>
    <t>Baldini, C., Bava, L., Zucali, M., &amp; Guarino, M. (2018). Milk production Life Cycle Assessment: A comparison between estimated and measured emission inventory for manure handling. Science of the Total Environment, 625, 209–219. https://doi.org/10.1016/j.scitotenv.2017.12.261</t>
  </si>
  <si>
    <t>Baldini, M., Da Borso, F., Rossi, A., Taverna, M., Bovolenta, S., Piasentier, E., &amp; Corazzin, M. (2020). Environmental Sustainability Assessment of Dairy Farms Rearing the Italian Simmental Dual-Purpose Breed. Animals, 10(2), 296. https://doi.org/10.3390/ani10020296</t>
  </si>
  <si>
    <t>Bartl, K., Gómez, C.A., Nemecek, T. (2011). Life cycle assessment of milk produced in two smallholder dairy systems in the highlands and the coast of Peru. Journal of Cleaner Production, 19, 1494-1505. https://doi.org/10.1016/j.jclepro.2011.04.010</t>
  </si>
  <si>
    <t>Basset-Mens, C., Ledgard, S., Boyes, M. (2009). Eco-efficiency of intensification scenarios for milk production in New Zealand. Ecological Economics. 68 (6), 1615-1625. https://doi.org/10.1016/j.ecolecon.2007.11.017</t>
  </si>
  <si>
    <t>milk kg</t>
  </si>
  <si>
    <t>Battini, F., Agostini, A., Boulamanti, A.K., Giuntoli, J., Amaducci, S., 2014. Mitigating the environmental impacts of milk production via anaerobic digestion of manure: Case study of a dairy farm in the Po Valley. Sci. Total Environ. 481, 196–208. https://doi.org/10.1016/J.SCITOTENV.2014.02.040</t>
  </si>
  <si>
    <t>Q</t>
  </si>
  <si>
    <t>Battini, F., Agostini, A., Tabaglio, V., &amp; Amaducci, S. (2016). Environmental impacts of different dairy farming systems in the Po Valley. Journal of Cleaner Production, 112, 91–102. https://doi.org/10.1016/j.jclepro.2015.09.062</t>
  </si>
  <si>
    <t>Bava, L., Bacenetti, J., Gislon, G., Pellegrino, L., D’Incecco, P., Sandrucci, A., Tamburini, A., Fiala, M., &amp; Zucali, M. (2018). Impact assessment of traditional food manufacturing: The case of Grana Padano cheese. Science of the Total Environment, 626, 1200–1209. https://doi.org/10.1016/j.scitotenv.2018.01.143</t>
  </si>
  <si>
    <t>cheese factory gate</t>
  </si>
  <si>
    <t>Bava, L., Sandrucci, A., Zucali, M., Guerci, M., &amp; Tamburini, A. (2014). How can farming intensification affect the environmental impact of milk production?. Journal of dairy science, 97(7), 4579-4593. https://doi.org/10.3168/jds.2013-7530</t>
  </si>
  <si>
    <t>Belflower, J. B., Bernard, J. K., Gattie, D. K., Hancock, D. W., Risse, L. M., &amp; Alan Rotz, C. (2012). A case study of the potential environmental impacts of different dairy production systems in Georgia. Agricultural Systems, 108, 84-93. https://doi.org/10.1016/j.agsy.2012.01.005</t>
  </si>
  <si>
    <t>Bonesmo, H., Beauchemin, K.A., Harstad, O.M., Skjelvåg, A.O., 2013. Greenhouse gas emission intensities of grass silage based dairy and beef production: A systems analysis of Norwegian farms. Livest. Sci. 152, 239–252. https://doi.org/10.1016/J.LIVSCI.2012.12.016</t>
  </si>
  <si>
    <t>Brizga, J., Kurppa, S., Heusala, H., 2021. Environmental Impacts of Milking Cows in Latvia. Sustain. 2021, Vol. 13, Page 784 13, 784. https://doi.org/10.3390/SU13020784</t>
  </si>
  <si>
    <t>mass</t>
  </si>
  <si>
    <t>Browne, N.A., Eckard, R.J., Behrendt, R., Kingwell, R.S., 2011. A comparative analysis of on-farm greenhouse gas emissions from agricultural enterprises in south eastern Australia. Anim. Feed Sci. Technol. 166–167, 641–652. https://doi.org/10.1016/J.ANIFEEDSCI.2011.04.045</t>
  </si>
  <si>
    <t>CP</t>
  </si>
  <si>
    <t xml:space="preserve">milk fat + true protein (MFP) </t>
  </si>
  <si>
    <t>Capper, J. L., &amp; Cady, R. A. (2020). The effects of improved performance in the U.S. dairy cattle industry on environmental impacts between 2007 and 2017. Journal of Animal Science, 98(1). https://doi.org/10.1093/jas/skz291</t>
  </si>
  <si>
    <t>all to milk</t>
  </si>
  <si>
    <t>Carbon footprint report on Arla Foods Eko organic dairy products. (2019). https://www.arla.se/4a5eef/globalassets/om-arla/hallbarhet/netto-noll/rapport-cfp-mejeriprodukter-arla.pdf</t>
  </si>
  <si>
    <t>R</t>
  </si>
  <si>
    <t>grave</t>
  </si>
  <si>
    <t>Casey, J.W., Holden, N.M., 2005. Analysis of greenhouse gas emissions from the average Irish milk production system. Agric. Syst. 86, 97–114. https://doi.org/10.1016/J.AGSY.2004.09.007</t>
  </si>
  <si>
    <t>Castanheira, É. G., Dias, A. C., Arroja, L., &amp; Amaro, R. (2010). The environmental performance of milk production on a typical Portuguese dairy farm. Agricultural Systems, 103(7), 498-507.</t>
  </si>
  <si>
    <t>Cecchini, L., Torquati, B., Paffarini, C., Barbanera, M., Foschini, D., &amp; Chiorri, M. (2016). The Milk Supply Chain in Italy’s Umbria Region: Environmental and Economic Sustainability. Sustainability, 8(8), 728. https://doi.org/10.3390/su8080728</t>
  </si>
  <si>
    <t>l of milk</t>
  </si>
  <si>
    <t>own</t>
  </si>
  <si>
    <t>Cederberg, C., &amp; Flysjö, A. (2004). Life Cycle inventory of 23 dairy farms in South-Western Sweden. Swedish Institute for Food and Biotechnology, Gothenburg.</t>
  </si>
  <si>
    <t>Cederberg, C., &amp; Mattsson, B. (2000). Life cycle assessment of milk production—a comparison of conventional and organic farming. Journal of Cleaner production, 8(1), 49-60. https://doi.org/10.1016/S0959-6526(99)00311-X</t>
  </si>
  <si>
    <t>Cederberg, C., Stadig, M., 2003. Milk and Beef Production LCA Case Studies System Expansion and Allocation in Life Cycle Assessment of Milk and Beef Production. https://doi.org/10.1007/BF02978508</t>
  </si>
  <si>
    <t>Chen, W., &amp; Holden, N. M. (2018). Tiered life cycle sustainability assessment applied to a grazing dairy farm. Journal of Cleaner Production, 172, 1169–1179. https://doi.org/10.1016/j.jclepro.2017.10.264</t>
  </si>
  <si>
    <t>Chen, W., White, E., &amp; Holden, N. M. (2016). The effect of lameness on the environmental performance of milk production by rotational grazing. Journal of Environmental Management, 172, 143–150. https://doi.org/10.1016/j.jenvman.2016.02.030</t>
  </si>
  <si>
    <t>Chobtang, J., Ledgard, S. F., McLaren, S. J., &amp; Donaghy, D. J. (2017). Life cycle environmental impacts of high and low intensification pasture-based milk production systems: A case study of the Waikato region, New Zealand. Journal of Cleaner Production, 140, 664–674. https://doi.org/10.1016/j.jclepro.2016.06.079</t>
  </si>
  <si>
    <t>Chobtang, J., McLaren, S. J., Ledgard, S. F., &amp; Donaghy, D. J. (2017). Environmental trade-offs associated with intensification methods in a pasture-based dairy system using prospective attributional Life Cycle Assessment. Journal of Cleaner Production, 143, 1302–1312. https://doi.org/10.1016/j.jclepro.2016.11.134</t>
  </si>
  <si>
    <t>Chobtang, J., McLaren, S.J., Ledgard, S.F., Donaghy, D.J., 2017. Consequential Life Cycle Assessment of Pasture-based Milk Production: A Case Study in the Waikato Region, New Zealand. J. Ind. Ecol. 21, 1139–1152. https://doi.org/10.1111/JIEC.12484</t>
  </si>
  <si>
    <t>system expansion</t>
  </si>
  <si>
    <t>Chobtang, J., Sneddon, N., Mclaren, S. J., Donaghy, D., Lopez-Villalobos, N., Correa Luna, M., &amp; Ledgard, S. (2018). Environmental evaluation of once-a-day milking on a pasture-based dairy system in New Zealand. http://flrc.massey.ac.nz/publications.html.</t>
  </si>
  <si>
    <t>Christie, K. M., Rawnsley, R. P., &amp; Eckard, R. J. (2011). A whole farm systems analysis of greenhouse gas emissions of 60 Tasmanian dairy farms. Animal Feed Science and Technology, 166, 653-662. https://doi.org/10.1016/j.anifeedsci.2011.04.046</t>
  </si>
  <si>
    <t>Dalgaard R, Schmidt J H and Cenian K (2016), Life cycle assessment of milk ‐ National baselines for Germany, Denmark, Sweden and United Kingdom 1990 and 2012. Arla Foods, Aarhus, Denmark. 150 p. https://lca-net.com/files/Dalgaard-et-al-2016-Life-cycle-assessment-of-milk-National-baselines-for-Germany-Denmark-Sweden-and-United-Kingdom-2012.pdf</t>
  </si>
  <si>
    <t>Dalgaard, R., Halberg, N., Kristensen, I.S., &amp; Larsen, I. (2004). An LC inventory based on representative and coherent farm types. In. Halberg ed. (2004) Life Cycle Assessment in the Agri-food sector, Proceedings from the 4th International Conference, October 6-8, 2003, Bygholm, Denmark, 98-106.</t>
  </si>
  <si>
    <t>kg of milk</t>
  </si>
  <si>
    <t>Dalgaard, R., Schmidt, J., Flysjö, A., 2014. Generic model for calculating carbon footprint of milk using four different life cycle assessment modelling approaches. J. Clean. Prod. 73, 146–153. https://doi.org/10.1016/J.JCLEPRO.2014.01.025</t>
  </si>
  <si>
    <t>consequential model &amp; biophysical allocation</t>
  </si>
  <si>
    <t xml:space="preserve">Dalla Riva, A., Burek, J., Kim, D., Thoma, G., Cassandro, M., De Marchi, M., 2015. The environmental impact of cow milk in the northeast of Italy. Poljoprivreda 21, 105–108. </t>
  </si>
  <si>
    <t>Dalla Riva, A., Burek, J., Kim, D., Thoma, G., Cassandro, M., De Marchi, M., 2017. Environmental life cycle assessment of Italian mozzarella cheese: Hotspots and improvement opportunities. J. Dairy Sci. 100, 7933–7952. https://doi.org/10.3168/JDS.2016-12396</t>
  </si>
  <si>
    <t>consumption</t>
  </si>
  <si>
    <t>kg mozzarella</t>
  </si>
  <si>
    <t>Dalla Riva, A., Kristensen, T., De Marchi, M., Kargo, M., Jensen, J., &amp; Cassandro, M. (2014). Carbon footprint from dairy farming system: comparison between Holstein and Jersey cattle in Italian circumstances. Acta Agraria Kaposváriensis, 18, 75-80.</t>
  </si>
  <si>
    <t>Daneshi, A., Esmaili-sari, A., Daneshi, M., &amp; Baumann, H. (2014). Greenhouse gas emissions of packaged fluid milk production in Tehran. Journal of Cleaner Production, 80, 150-158. https://doi.org/10.1016/j.jclepro.2014.05.057</t>
  </si>
  <si>
    <t>Daniela, L., Luciana, B., Anna, S., Maddalena, Z., Giuliana, I., &amp; Alberto, T. (2018). Grana Padano and Parmigiano Reggiano cheeses: preliminar results towards an environmental eco-label with Life DOP project. Retrieved March 2, 2020, from www.lifedop.eu/en/</t>
  </si>
  <si>
    <t>De Léis, C. M., Cherubini, E., Ruviaro, C. F., Da Silva, V. P., do Nascimento Lampert, V., Spies, A., &amp; Soares, S. R. (2015). Carbon footprint of milk production in Brazil: a comparative case study. The International Journal of Life Cycle Assessment, 20(1), 46-60. https://doi.org/10.1007/s11367-014-0813-3</t>
  </si>
  <si>
    <t>De Vries M, Wouters AP, Vellinga TV. 2017. Environmental impacts of dairy farming in Lembang, West Java; Estimation of greenhouse gas emissions and effects of mitigation strategies. CCAFS Working Paper no. 221. Wageningen, the Netherlands: CGIAR Research Program on Climate Change, Agriculture and Food Security (CCAFS).</t>
  </si>
  <si>
    <t>De Vries, M., Yigrem, S., &amp; Vellinga, T. (2016). Greening of Ethiopian Dairy Value Chains: Evaluation of environmental impacts and identification of interventions for sustainable intensification of dairy value chains. www.wageningenUR.nl/en/livestockresearch.</t>
  </si>
  <si>
    <t>retail</t>
  </si>
  <si>
    <t>De Vries, M., Zahra, W. Al, Wouters, A.P., van Middelaar, C.E., Oosting, S.J., Tiesnamurti, B., Vellinga, T. V., 2019. Entry Points for Reduction of Greenhouse Gas Emissions in Small-Scale Dairy Farms: Looking Beyond Milk Yield Increase. Front. Sustain. Food Syst. 0, 49. https://doi.org/10.3389/FSUFS.2019.00049</t>
  </si>
  <si>
    <t>O</t>
  </si>
  <si>
    <t>kg</t>
  </si>
  <si>
    <t>Del Prado, A., Mas, K., Pardo, G., &amp; Gallejones, P. (2013). Modelling the interactions between C and N farm balances and GHG emissions from confinement dairy farms in northern Spain. Science of the Total Environment, 465, 156-165. https://doi.org/10.1016/j.scitotenv.2013.03.064</t>
  </si>
  <si>
    <t>Doublet, G., Jungbluth, N., Flury, K., Stucki, M. et al. (2013b). Life cycle assessment of Romanian beef and dairy products. SENSE—Harmonised Environmental Sustainability in the European food and drink chain, Seventh Framework Programme: Project no. 288974. ESU-services Ltd, Zürich.</t>
  </si>
  <si>
    <t>farm gate/slaughterhouse gate</t>
  </si>
  <si>
    <t>Famiglietti, J., Guerci, M., Proserpio, C., Ravaglia, P., &amp; Motta, M. (2019). Development and testing of the Product Environmental Footprint Milk Tool: A comprehensive LCA tool for dairy products. Science of the Total Environment, 648, 1614–1626. https://doi.org/10.1016/j.scitotenv.2018.08.142</t>
  </si>
  <si>
    <t>distribution center</t>
  </si>
  <si>
    <t>Fantin, V., Buttol, P., Pergreffi, R., &amp; Masoni, P. (2012). Life cycle assessment of Italian high quality milk production. A comparison with an EPD study. Journal of Cleaner Production, 28, 150-159. https://doi.org/10.1016/j.jclepro.2011.10.017</t>
  </si>
  <si>
    <t>distribution centre</t>
  </si>
  <si>
    <t>high quality (HQ) milk</t>
  </si>
  <si>
    <t>Finnegan, W., Goggins, J., Clifford, E., &amp; Zhan, X. (2015). Global warming potential associated with dairy products in the Republic of Ireland. Journal of Cleaner Production. https://doi.org/10.1016/j.jclepro.2015.08.025</t>
  </si>
  <si>
    <t>processing factory gate</t>
  </si>
  <si>
    <t>Flaten, O., Koesling, M., Hansen, S., &amp; Veidal, A. (2019). Links between profitability, nitrogen surplus, greenhouse gas emissions, and energy intensity on organic and conventional dairy farms. Agroecology and Sustainable Food Systems, 43(9), 957–983. https://doi.org/10.1080/21683565.2018.1544960</t>
  </si>
  <si>
    <t>protein kg</t>
  </si>
  <si>
    <t>Flysjö, A., 2011. Potential for improving the carbon footprint of butter and blend products. J. Dairy Sci. 94, 5833–5841. https://doi.org/10.3168/JDS.2011-4545</t>
  </si>
  <si>
    <t>kg of butter</t>
  </si>
  <si>
    <t>Flysjö, A., Cederberg, C., Henriksson, M., &amp; Ledgard, S. (2011). How does co-product handling affect the carbon footprint of milk? Case study of milk production in New Zealand and Sweden. The International Journal of Life Cycle Assessment, 16(5), 420-430. https://doi.org/10.1007/s11367-011-0283-9</t>
  </si>
  <si>
    <t>Flysjö, A., Cederberg, C., Henriksson, M., Ledgard, S., 2012. The interaction between milk and beef production and emissions from land use change – critical considerations in life cycle assessment and carbon footprint studies of milk. J. Clean. Prod. 28, 134–142. https://doi.org/10.1016/J.JCLEPRO.2011.11.046</t>
  </si>
  <si>
    <t>Flysjö, A., Henriksson, M., Cederberg, C., Ledgard, S., &amp; Englund, J. E. (2011a). The impact of various parameters on the carbon footprint of milk production in New Zealand and Sweden. Agricultural systems, 104(6), 459-469. https://doi.org/10.1016/j.agsy.2011.03.003</t>
  </si>
  <si>
    <t>Food and Agriculture Organization of the United Nations. (2013). Greenhouse gas emissions from global dairy production. Sustainable Dairy Production, 9-30. https://doi.org/10.1002/9781118489451.ch2</t>
  </si>
  <si>
    <t>protein</t>
  </si>
  <si>
    <t>Forleo, M B; Palmieri, N; Salimei, E.  (2018). THE ECO-EFFICIENCY OF THE DAIRY CHEESE CHAIN: AN ITALIAN CASE STUDY. (2018). Ital. J. Food Sci., 30, 362–380. https://doi.org/10.14674/IJFS-1077</t>
  </si>
  <si>
    <t>kg of mozzarella</t>
  </si>
  <si>
    <t>Frank, H., Schmid, H., &amp; Hülsbergen, K. J. (2014). Greenhouse gas emissions of organic and conventional dairy farms in Germany. Building Organic Bridges, 2, 505-508.</t>
  </si>
  <si>
    <t>energy</t>
  </si>
  <si>
    <t>Garg, M.R., Phondba, B.T., Sherasia, P.L., Makkar, H.P.S., 2016. Carbon footprint of milk production under smallholder dairying in Anand district of Western India: A cradle-to-farm gate life cycle assessment. Anim. Prod. Sci. 56, 423–436. https://doi.org/10.1071/AN15464</t>
  </si>
  <si>
    <t>Gerber, P., Vellinga, T., Opio, C., Steinfeld, H., 2011. Productivity gains and greenhouse gas emissions intensity in dairy systems. Livest. Sci. 139, 100–108. https://doi.org/10.1016/J.LIVSCI.2011.03.012</t>
  </si>
  <si>
    <t>Gilardino, A., Quispe, I., Pacheco, M., Bartl, K., 2020. Comparison of different methods for consideration of multifunctionality of Peruvian dairy cattle in Life Cycle Assessment. Livest. Sci. 240, 104151. https://doi.org/10.1016/j.livsci.2020.104151</t>
  </si>
  <si>
    <t>Gollnow, S., Lundie, S., Moore, A. D., McLaren, J., van Buuren, N., Stahle, P., ... &amp; Rehl, T. (2014). Carbon footprint of milk production from dairy cows in Australia. International Dairy Journal, 37(1), 31-38. https://doi.org/10.1016/j.idairyj.2014.02.005</t>
  </si>
  <si>
    <t>González-Quintero, R., Kristensen, T., Sánchez-Pinzón, M.S., Bolívar-Vergara, D.M., Chirinda, N., Arango, J., Pantevez, H., Barahona-Rosales, R., Knudsen, M.T., 2021. Carbon footprint, non-renewable energy and land use of dual-purpose cattle systems in Colombia using a life cycle assessment approach. Livest. Sci. 244, 104330. https://doi.org/10.1016/J.LIVSCI.2020.104330</t>
  </si>
  <si>
    <t>Grant, C. A., &amp; Hicks, A. L. (n.d.). Comparative Life Cycle Assessment of Milk and Plant-Based Alternatives. https://doi.org/10.1089/ees.2018.0233</t>
  </si>
  <si>
    <t>liter of milk &amp; kg of protein</t>
  </si>
  <si>
    <t>Guerci, M., Bava, L., Zucali, M., Sandrucci, A., Penati, C., &amp; Tamburini, A. (2013a). Effect of farming strategies on environmental impact of intensive dairy farms in Italy. Journal of dairy research, 80(03), 300-308. doi:10.1017/S0022029913000277</t>
  </si>
  <si>
    <t>Guerci, M., Bava, L., Zucali, M., Tamburini, A., &amp; Sandrucci, A. (2014). Effect of summer grazing on carbon footprint of milk in Italian Alps: a sensitivity approach. Journal of Cleaner Production, 73, 236-244. https://doi.org/10.1016/j.jclepro.2013.11.021</t>
  </si>
  <si>
    <t>Guerci, M., Knudsen, M. T., Bava, L., Zucali, M., Schönbach, P., &amp; Kristensen, T. (2013b). Parameters affecting the environmental impact of a range of dairy farming systems in Denmark, Germany and Italy. Journal of Cleaner Production, 54, 133-141. https://doi.org/10.1016/j.jclepro.2013.04.035</t>
  </si>
  <si>
    <t>Guest, G., Smith, W., Grant, B., VanderZaag, A., Desjardins, R., &amp; McConkey, B. (2017). A comparative life cycle assessment highlighting the trade-offs of a liquid manure separator-composter in a Canadian dairy farm system. Journal of Cleaner Production, 143, 824–835. https://doi.org/10.1016/j.jclepro.2016.12.041</t>
  </si>
  <si>
    <t>Guyader, J., Little, S., Kröbel, R., Benchaar, C., &amp; Beauchemin, K. A. (2017). Comparison of greenhouse gas emissions from corn- and barley-based dairy production systems in Eastern Canada. Agricultural Systems, 152, 38–46. https://doi.org/10.1016/j.agsy.2016.12.002</t>
  </si>
  <si>
    <t>Hagemann, M., Hemme, T., Ndambi, A., Alqaisi, O., &amp; Sultana, M. N. (2011). Benchmarking of greenhouse gas emissions of bovine milk production systems for 38 countries. Animal feed science and technology, 166, 46-58. https://doi.org/10.1016/j.anifeedsci.2011.04.002</t>
  </si>
  <si>
    <t>Head, M., Sevenster, M. N., &amp; Croezen, H. J. (2011). Life cycle impacts of protein-rich foods for Superwijzer. CE Delft, Delft.</t>
  </si>
  <si>
    <t>consumer</t>
  </si>
  <si>
    <t>full cream</t>
  </si>
  <si>
    <t>Heller, M. C., &amp; Keoleian, G. A. (2011). Life cycle energy and greenhouse gas analysis of a large-scale vertically integrated organic dairy in the United States. Environmental science &amp; technology, 45(5), 1903-1910. https://doi.org/10.1021/es102794m</t>
  </si>
  <si>
    <t>packed milk</t>
  </si>
  <si>
    <t>Henriksson, M., Flysjö, A., Cederberg, C., &amp; Swensson, C. (2011). Variation in carbon footprint of milk due to management differences between Swedish dairy farms. Animal, 5(09), 1474-1484. doi:10.1017/S1751731111000437</t>
  </si>
  <si>
    <t>Herron, J., Hennessy, D., Curran, T.P., Moloney, A., O’Brien, D., 2021. The simulated environmental impact of incorporating white clover into pasture-based dairy production systems. J. Dairy Sci. 104, 7902–7918. https://doi.org/10.3168/JDS.2020-19077</t>
  </si>
  <si>
    <t>Hessle, A., Kumm, K. I., Bertilsson, J., Stenberg, B., &amp; Sonesson, U. (2017). Combining environmentally and economically sustainable dairy and beef production in Sweden. Agricultural Systems, 156, 105–114. https://doi.org/10.1016/j.agsy.2017.06.004</t>
  </si>
  <si>
    <t>NA</t>
  </si>
  <si>
    <t>medium-fat fresh milk</t>
  </si>
  <si>
    <t>Hietala, S., Smith, L., Knudsen, M. T., Kurppa, S., Padel, S., &amp; Hermansen, J. E. (2015). Carbon footprints of organic dairying in six European countries—real farm data analysis. Organic Agriculture, 5(2), 91-100. DOI 10.1007/s13165-014-0084-0</t>
  </si>
  <si>
    <t>Hospido, A., Moreira, M. T., &amp; Feijoo, G. (2003). Simplified life cycle assessment of Galician milk production. International Dairy Journal, 13(10), 783-796. https://doi.org/10.1016/S0958-6946(03)00100-6</t>
  </si>
  <si>
    <t>deliver-ready</t>
  </si>
  <si>
    <t>Huang, X., Shi, B., Wang, S., Yin, C., Fang, L., 2021. Mitigating environmental impacts of milk production via integrated maize silage planting and dairy cow breeding system: A case study in China. J. Clean. Prod. 309, 127343. https://doi.org/10.1016/J.JCLEPRO.2021.127343</t>
  </si>
  <si>
    <t>Hutchings, N. J., Özkan Gülzari, Ş., De Haan, M., &amp; Sandars, D. (2018). How do farm models compare when estimating greenhouse gas emissions from dairy cattle production? https://doi.org/10.1017/S175173111700338X</t>
  </si>
  <si>
    <t>Iribarren, D., Hospido, A., Moreira, M. T., &amp; Feijoo, G. (2011). Benchmarking environmental and operational parameters through eco-efficiency criteria for dairy farms. Science of the Total Environment, 409(10), 1786-1798.</t>
  </si>
  <si>
    <t>rawmilk</t>
  </si>
  <si>
    <t>Jayasundara, S., &amp; Wagner-Riddle, C. (2014). Greenhouse gas emissions intensity of Ontario milk production in 2011 compared with 1991. Canadian Journal of Animal Science, 94(1), 155-173.</t>
  </si>
  <si>
    <t>Jayasundara, S., Worden, D., Weersink, A., Wright, T., VanderZaag, A., Gordon, R., &amp; Wagner-Riddle, C. (2019). Improving farm profitability also reduces the carbon footprint of milk production in intensive dairy production systems. Journal of Cleaner Production, 229, 1018–1028. https://doi.org/10.1016/j.jclepro.2019.04.013</t>
  </si>
  <si>
    <t>Jeswani, H. K., Espinoza-Orias, N., Croker, T., &amp; Azapagic, A. (2018). Life cycle greenhouse gas emissions from integrated organic farming: A systems approach considering rotation cycles. Sustainable Production and Consumption, 13, 60–79. https://doi.org/10.1016/j.spc.2017.12.003</t>
  </si>
  <si>
    <t>Kanyarushoki, C., van der Werf, H.M.G., Fuchs, F., 2010. Life cycle assessment of cow and goat milk chains in France. In: Notarnicola, B., Settanni, E., Tassielli, G., Giungato, P. (Eds.), Proceedings of LCA Food 2010. Bari, Poster Session D. 174-179.</t>
  </si>
  <si>
    <t>Keller, R., Eymann, L., Wettstein, S., Scharfy, D., &amp; Stucki, M. (2018). Assessment of Cleantech Options to Mitigate the Environmental Impact of South African Dairy Farming. In Designing Sustainable Technologies, Products and Policies (pp. 115–125). Springer International Publishing. https://doi.org/10.1007/978-3-319-66981-6_14</t>
  </si>
  <si>
    <t>Kiefer, L. R., Menzel, F., &amp; Bahrs, E. (2015). Integration of ecosystem services into the carbon footprint of milk of South German dairy farms. Journal of environmental management, 152, 11-18. https://doi.org/10.1016/j.jenvman.2015.01.017</t>
  </si>
  <si>
    <t>Kiefer, L., Menzel, F., &amp; Bahrs, E. (2014). The effect of feed demand on greenhouse gas emissions and farm profitability for organic and conventional dairy farms. Journal of dairy science, 97(12), 7564-7574. https://doi.org/10.3168/jds.2014-8284</t>
  </si>
  <si>
    <t>Kim, D., Stoddart, N., Rotz, C. A., Veltman, K., Chase, L., Cooper, J., Ingraham, P., Izaurralde, R. C., Jones, C. D., Gaillard, R., Aguirre-Villegas, H. A., Larson, R. A., Ruark, M., Salas, W., Jolliet, O., &amp; Thoma, G. J. (2019). Analysis of beneficial management practices to mitigate environmental impacts in dairy production systems around the Great Lakes. Agricultural Systems, 176, 102660. https://doi.org/10.1016/j.agsy.2019.102660</t>
  </si>
  <si>
    <t>Klootwijk, C. W., Van Middelaar, C. E., Berentsen, P. B. M., &amp; de Boer, I. J. M. (2016). Dutch dairy farms after milk quota abolition: Economic and environmental consequences of a new manure policy. Journal of Dairy Science, 99(10), 8384–8396. https://doi.org/10.3168/jds.2015-10781</t>
  </si>
  <si>
    <t>Knudsen, M. T., Dorca-Preda, T., Djomo, S. N., Peña, N., Padel, S., Smith, L. G., Zollitsch, W., Hörtenhuber, S., &amp; Hermansen, J. E. (2019). The importance of including soil carbon changes, ecotoxicity and biodiversity impacts in environmental life cycle assessments of organic and conventional milk in Western Europe. Journal of Cleaner Production, 215, 433–443. https://doi.org/10.1016/j.jclepro.2018.12.273</t>
  </si>
  <si>
    <t>Kok, A., Lehmann, J. O., Kemp, B., Hogeveen, H., Van Middelaar, C. E., De Boer, I. J. M., &amp; Van Knegsel, A. T. M. (2019). Production, partial cash flows and greenhouse gas emissions of simulated dairy herds with extended lactations. Animal, 13(5), 1074–1083. https://doi.org/10.1017/S1751731118002562</t>
  </si>
  <si>
    <t>Kristensen, T., Mogensen, L., Knudsen, M. T., &amp; Hermansen, J. E. (2011). Effect of production system and farming strategy on greenhouse gas emissions from commercial dairy farms in a life cycle approach. Livestock Science, 140(1), 136-148. https://doi.org/10.1016/j.livsci.2011.03.002</t>
  </si>
  <si>
    <t>Kristensen, T., Søegaard, K., Eriksen, J., Mogensen, L., 2015. Carbon footprint of cheese produced on milk from Holstein and Jersey cows fed hay differing in herb content. J. Clean. Prod. 101, 229–237. https://doi.org/10.1016/J.JCLEPRO.2015.03.087</t>
  </si>
  <si>
    <t>Laca, A., Gómez, N., Laca, A., &amp; Díaz, M. (2020). Overview on GHG emissions of raw milk production and a comparison of milk and cheese carbon footprints of two different systems from northern Spain. Environmental Science and Pollution Research, 27(2), 1650–1666. https://doi.org/10.1007/s11356-019-06857-6</t>
  </si>
  <si>
    <t>Ledgard, S. F., Chobtang, J., Falconer, S. J., &amp; Mclaren, S. (2016). Life cycle assessment of dairy production systems in New Zealand In: Integrated nutrient and water management for sustainable farming. Occasional Report No. 29. Fertilizer and Lime Research Centre, Massey University, Palmerston North, New Zealand.</t>
  </si>
  <si>
    <t>Ledgard, S. F., Falconer, S. J., Abercrombie, R., Philip, G., &amp; Hill, J. P. (2020). Temporal, spatial, and management variability in the carbon footprint of New Zealand milk. Journal of Dairy Science, 103(1), 1031–1046. https://doi.org/10.3168/jds.2019-17182</t>
  </si>
  <si>
    <t>Lehmann, J. O., Mogensen, L., &amp; Kristensen, T. (2019). Extended lactations in dairy production: Economic, productivity and climatic impact at herd, farm and sector level. Livestock Science, 220, 100–110. https://doi.org/10.1016/j.livsci.2018.12.014</t>
  </si>
  <si>
    <t>Liang, D., Sun, F., Wattiaux, M. A., Cabrera, V. E., Hedtcke, J. L., &amp; Silva, E. M. (2017). Effect of feeding strategies and cropping systems on greenhouse gas emission from Wisconsin certified organic dairy farms. Journal of Dairy Science, 100(7), 5957–5973. https://doi.org/10.3168/jds.2016-11909</t>
  </si>
  <si>
    <t>Little, S., Benchaar, C., Janzen, H., Kröbel, R., McGeough, E., &amp; Beauchemin, K. (2017). Demonstrating the Effect of Forage Source on the Carbon Footprint of a Canadian Dairy Farm Using Whole-Systems Analysis and the Holos Model: Alfalfa Silage vs. Corn Silage. Climate, 5(4), 87. https://doi.org/10.3390/cli5040087</t>
  </si>
  <si>
    <t>Mc Geough, E. J., Little, S. M., Janzen, H. H., McAllister, T. A., McGinn, S. M., &amp; Beauchemin, K. A. (2012). Life-cycle assessment of greenhouse gas emissions from dairy production in Eastern Canada: A case study. Journal of dairy science, 95(9), 5164-5175.</t>
  </si>
  <si>
    <t>Meul, M., Van Middelaar, C. E., de Boer, I. J., Van Passel, S., Fremaut, D., &amp; Haesaert, G. (2014). Potential of life cycle assessment to support environmental decision making at commercial dairy farms. Agricultural Systems, 131, 105-115.</t>
  </si>
  <si>
    <t>Morais, T., Teixeira, R., Rodrigues, N., &amp; Domingos, T. (2018). Carbon Footprint of Milk from Pasture-Based Dairy Farms in Azores, Portugal. Sustainability, 10(10), 3658. https://doi.org/10.3390/su10103658</t>
  </si>
  <si>
    <t>Mosnier, C., Duclos, A., Agabriel, J., &amp; Gac, A. (2017). What prospective scenarios for 2035 will be compatible with reduced impact of French beef and dairy farm on climate change? Agricultural Systems, 157, 193–201. https://doi.org/10.1016/j.agsy.2017.07.006</t>
  </si>
  <si>
    <t>raw</t>
  </si>
  <si>
    <t>Mostert, P. F., van Middelaar, C. E., Bokkers, E. A. M., &amp; de Boer, I. J. M. (2018). The impact of subclinical ketosis in dairy cows on greenhouse gas emissions of milk production. Journal of Cleaner Production, 171, 773–782. https://doi.org/10.1016/j.jclepro.2017.10.019</t>
  </si>
  <si>
    <t>Mu, W., van Middelaar, C. E., Bloemhof, J. M., Engel, B., &amp; de Boer, I. J. M. (2017). Benchmarking the environmental performance of specialized milk production systems: selection of a set of indicators. Ecological Indicators, 72, 91–98. https://doi.org/10.1016/j.ecolind.2016.08.009</t>
  </si>
  <si>
    <t>Naranjo, A., Johnson, A., Rossow, H., &amp; Kebreab, E. (2020). Greenhouse gas, water, and land footprint per unit of production of the California dairy industry over 50 years. Journal of Dairy Science. https://doi.org/10.3168/jds.2019-16576</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</si>
  <si>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https://doi.org/10.1016/j.jenvman.2013.01.028</t>
  </si>
  <si>
    <t>Nguyen, T.T.H., Corson, M.S., Doreau, M., Eugène, M., van der Werf, H.M.G., 2013. Consequential LCA of switching from maize silage-based to grass-based dairy systems. Int. J. Life Cycle Assess. 2013 188 18, 1470–1484. https://doi.org/10.1007/S11367-013-0605-1</t>
  </si>
  <si>
    <t>CLCA</t>
  </si>
  <si>
    <t>consequential model</t>
  </si>
  <si>
    <t>Notten, P., Mason-Jones, K., Cohen, B., von Bormann, T. (2011). Life Cycle Assessment of Milk Production in the Western Cape. The Greenhouse. Kenilworth, South Africa.</t>
  </si>
  <si>
    <t>Noya, I., González-García, S., Berzosa, J., Baucells, F., Feijoo, G., &amp; Moreira, M. T. (2018). Environmental and water sustainability of milk production in Northeast Spain. Science of the Total Environment, 616–617, 1317–1329. https://doi.org/10.1016/j.scitotenv.2017.10.186</t>
  </si>
  <si>
    <t>O’Brien, D., Brennan, P., Humphreys, J., Ruane, E., &amp; Shalloo, L. (2014). An appraisal of carbon footprint of milk from commercial grass-based dairy farms in Ireland according to a certified life cycle assessment methodology. The International Journal of Life Cycle Assessment, 19(8), 1469-1481. https://doi.org/10.1007/s11367-014-0755-9</t>
  </si>
  <si>
    <t>O’Brien, D., Hennessy, T., Moran, B., &amp; Shalloo, L. (2015). Relating the carbon footprint of milk from Irish dairy farms to economic performance. Journal of dairy science, 98(10), 7394-7407. https://doi.org/10.3168/jds.2014-9222</t>
  </si>
  <si>
    <t>O’Brien, D., Shalloo, L., Buckley, F., Horan, B., Grainger, C., &amp; Wallace, M. (2011). The effect of methodology on estimates of greenhouse gas emissions from grass-based dairy systems. Agriculture, ecosystems &amp; environment, 141(1), 39-48.</t>
  </si>
  <si>
    <t>milk kg &amp; milk solids</t>
  </si>
  <si>
    <t>O’Brien, D., Shalloo, L., Patton, J., Buckley, F., Grainger, C., Wallace, M., 2012. Evaluation of the effect of accounting method, IPCC v. LCA, on grass-based and confinement dairy systems’ greenhouse gas emissions. Animal 6, 1512–1527. https://doi.org/10.1017/S1751731112000316</t>
  </si>
  <si>
    <t>O'Brien, D., Capper, J. L., Garnsworthy, P. C., Grainger, C., &amp; Shalloo, L. (2014). A case study of the carbon footprint of milk from high-performing confinement and grass-based dairy farms. Journal of dairy science, 97(3), 1835-1851. https://doi.org/10.3168/jds.2013-7174</t>
  </si>
  <si>
    <t>O'Brien, D., Shalloo, L., Patton, J., Buckley, F., Grainger, C., &amp; Wallace, M. (2012). A life cycle assessment of seasonal grass-based and confinement dairy farms. Agricultural Systems, 107, 33-46. https://doi.org/10.1016/j.agsy.2011.11.004</t>
  </si>
  <si>
    <t>Ogino, A., Ishida, M., Ishikawa, T., Ikeguchi, A., Waki, M., Yokoyama, H., ... &amp; Hirooka, H. (2008). Environmental impacts of a Japanese dairy farming system using whole‐crop rice silage as evaluated by life cycle assessment. Animal Science Journal, 79(6), 727-736. https://doi.org/10.1111/j.1740-0929.2008.00587.x</t>
  </si>
  <si>
    <t>FCM</t>
  </si>
  <si>
    <t>Opio, C., Gerber, P., Mottet, A., Falcucci, A., Tempio, G., MacLeod, M., ... &amp; Steinfeld, H. (2013). Greenhouse gas emissions from ruminant supply chains–A global life cycle assessment. Food and Agriculture Organization of the United Nations (FAO), Rome.</t>
  </si>
  <si>
    <t>Özkan Gülzari, Ş., Vosough Ahmadi, B., &amp; Stott, A. W. (2018). Impact of subclinical mastitis on greenhouse gas emissions intensity and profitability of dairy cows in Norway. Preventive Veterinary Medicine, 150, 19–29. https://doi.org/10.1016/j.prevetmed.2017.11.021</t>
  </si>
  <si>
    <t>Paramesh, V., Parajuli, R., Chakurkar, E. B., Sreekanth, G. B., Kumar, H. B. C., Gokuldas, P. P., Mahajan, G. R., Manohara, K. K., Viswanatha, R. K., &amp; Ravisankar, N. (2019). Sustainability, energy budgeting, and life cycle assessment of crop-dairy-fish-poultry mixed farming system for coastal lowlands under humid tropic condition of India. Energy, 188, 116101. https://doi.org/10.1016/j.energy.2019.116101</t>
  </si>
  <si>
    <t>Penati, C. A., Tamburini, A., Bava, L., Zucali, M., &amp; Sandrucci, A. (2013). Environmental impact of cow milk production in the central Italian Alps using Life Cycle Assessment. Italian Journal of Animal Science, 12(4), 584-592. https://doi.org/10.4081/ijas.2013.e96</t>
  </si>
  <si>
    <t>Penati, C., Sandrucci, A., Tamburini, A., de Boer, I.J.M. (2010). Effects of farming system changes on life cycle assessment indicators for dairy farms in the Italian Alps. In: Notarnicola, B., Settanni, E., Tassielli, G., Giungato, P. (Eds.), Proceedings of LCA Food (2010). Bari, Session 2A. 173-178.</t>
  </si>
  <si>
    <t>Pirlo, G., Lolli, S., 2019. Environmental impact of milk production from samples of organic and conventional farms in Lombardy (Italy). J. Clean. Prod. 211, 962–971. https://doi.org/10.1016/J.JCLEPRO.2018.11.070</t>
  </si>
  <si>
    <t>Plassmann, K., &amp; Edwards-Jones, G. (2009). Where Does the Carbon Footprint Fall?: Developing a Carbon Map of Food Production (No. 4). IIED Report, Bangor University, Bangor.</t>
  </si>
  <si>
    <t>Rafiee, S., Khoshnevisan, B., Mohammadi, I., Aghbashlo, M., mousazadeh, H., &amp; Clark, S. (2016). Sustainability evaluation of pasteurized milk production with a life cycle assessment approach: An Iranian case study. Science of the Total Environment, 562, 614–627. https://doi.org/10.1016/j.scitotenv.2016.04.070</t>
  </si>
  <si>
    <t>dairy factory</t>
  </si>
  <si>
    <t>pasteurized milk</t>
  </si>
  <si>
    <t>Ribeiro-Filho, H.M.N., Civiero, M., Kebreab, E., 2020. Potential to reduce greenhouse gas emissions through different dairy cattle systems in subtropical regions. PLoS One 15, e0234687. https://doi.org/10.1371/JOURNAL.PONE.0234687</t>
  </si>
  <si>
    <t>Rice, P., O`Brien, D., Shalloo, L. &amp; N. M. Holdenb. (2016). DATA QUALITY AS A MEANS OF EVALUATING ALLOCATION METHODS FOR LCA. BIOSYSTEMS AND FOOD ENGINEERING RESEARCH REVIEW 21.</t>
  </si>
  <si>
    <t>Rice, P., O’Brien, D., Shalloo, L., &amp; Holden, N. M. (2019). Defining a functional unit for dairy production LCA that reflects the transaction between the farmer and the dairy processor. International Journal of Life Cycle Assessment, 24(4), 642–653. https://doi.org/10.1007/s11367-018-1486-0</t>
  </si>
  <si>
    <t>Rice, P., O’Brien, D., Shalloo, L., Holden, N.M., 2017. Evaluation of allocation methods for calculation of carbon footprint of grass-based dairy production. J. Environ. Manage. 202, 311–319. https://doi.org/10.1016/J.JENVMAN.2017.06.071</t>
  </si>
  <si>
    <t>Rivas-García, P., Botello-Álvarez, J. E., Abel Seabra, J. E., da Silva Walter, A. C., &amp; Estrada-Baltazar, A. (2015). Environmental implications of anaerobic digestion for manure management in dairy farms in Mexico: a life cycle perspective. Environmental technology, 36(17), 2198-2209. https://doi.org/10.1080/09593330.2015.1024758</t>
  </si>
  <si>
    <t>Roer, A. G., Johansen, A., Bakken, A. K., Daugstad, K., Fystro, G., &amp; Strømman, A. H. (2013). Environmental impacts of combined milk and meat production in Norway according to a life cycle assessment with expanded system boundaries. Livestock Science, 155(2), 384-396. https://doi.org/10.1016/j.livsci.2013.05.004</t>
  </si>
  <si>
    <t>Romano, E., Roma, R., Tidona, F., Giraffa, G., Bragaglio, A., 2021. Dairy Farms and Life Cycle Assessment (LCA): The Allocation Criterion Useful to Estimate Undesirable Products. Sustain. 2021, Vol. 13, Page 4354 13, 4354. https://doi.org/10.3390/SU13084354</t>
  </si>
  <si>
    <t>Ross, S. A., Chagunda, M. G., Topp, C. F., &amp; Ennos, R. (2014). Effect of cattle genotype and feeding regime on greenhouse gas emissions intensity in high producing dairy cows. Livestock Science, 170, 158-171. https://doi.org/10.1016/j.livsci.2014.09.011</t>
  </si>
  <si>
    <t>Ross, S. A., Topp, C. F. E., Ennos, R. A., &amp; Chagunda, M. G. G. (2017). Relative emissions intensity of dairy production systems: employing different functional units in life-cycle assessment. https://doi.org/10.1017/S1751731117000052</t>
  </si>
  <si>
    <t>Rotz, C. A., Montes, F., &amp; Chianese, D. S. (2010). The carbon footprint of dairy production systems through partial life cycle assessment. Journal of dairy science, 93(3), 1266-1282. https://doi.org/10.3168/jds.2009-2162</t>
  </si>
  <si>
    <t>Rotz, C. A., Stout, R. C., Holly, M. A., &amp; Kleinman, P. J. A. (2020). Regional environmental assessment of dairy farms. Journal of Dairy Science. https://doi.org/10.3168/jds.2019-17388</t>
  </si>
  <si>
    <t>Salou, T., Le Mouël, C., &amp; van der Werf, H. M. G. (2017). Environmental impacts of dairy system intensification: the functional unit matters! Journal of Cleaner Production, 140, 445–454. https://doi.org/10.1016/j.jclepro.2016.05.019</t>
  </si>
  <si>
    <t>Salvador, S., Corazzin, M., Piasentier, E., &amp; Bovolenta, S. (2016). Environmental assessment of small-scale dairy farms with multifunctionality in mountain areas. Journal of Cleaner Production, 124, 94-102. https://doi.org/10.1016/j.jclepro.2016.03.001</t>
  </si>
  <si>
    <t>Salvador, S., Corazzin, M., Romanzin, A., &amp; Bovolenta, S. (2017). Greenhouse gas balance of mountain dairy farms as affected by grassland carbon sequestration. Journal of Environmental Management, 196, 644–650. https://doi.org/10.1016/j.jenvman.2017.03.052</t>
  </si>
  <si>
    <t>Samson, R., Lafontaine, M., Saad, R., Tom, M., Charron-Doucet, F., Clément, E., Couture, J.M., Lamarche, V., Gilbert, D., Revére, J.P., Maxime, D., Margni, M., Parent, J. (2012). Environmental and Socioeconomic Life Cycle Assessment Of Canadian Milk - Executive Summary. Quantis Canada, Groupe AGECO and CIRAG, Montreal, Canada.</t>
  </si>
  <si>
    <t>Saunders, C., &amp; Barber, A. (2007). Comparative energy and greenhouse gas emissions of New Zealand's and the UK's dairy industry (Vol. 297). Agribusiness &amp; Economics Research Unit, Lincoln University, Lincoln.</t>
  </si>
  <si>
    <t>milks solids</t>
  </si>
  <si>
    <t>Saunders, C., Barber, A., &amp; Taylor, G. (2006). Food miles-comparative energy/emissions performance of New Zealand's agriculture industry. Agribusiness &amp; Economics Research Unit, Lincoln University, Lincoln.</t>
  </si>
  <si>
    <t>Schader, C., Jud, K., Meier, M. S., Kuhn, T., Oehen, B., &amp; Gattinger, A. (2014). Quantification of the effectiveness of greenhouse gas mitigation measures in Swiss organic milk production using a life cycle assessment approach. Journal of Cleaner Production, 73, 227-235. https://doi.org/10.1016/j.jclepro.2013.11.077</t>
  </si>
  <si>
    <t>Schmidt, J.H. &amp; Dalgaard, R. (2012). National and farm level carbon footprint of milk ‐ Methodology and results for Danish and Swedish milk 2005 at farm gate. Arla Foods, Aarhus.</t>
  </si>
  <si>
    <t>Schoeneboom, J., Carton, S., Hosotte, V., Frank, M., Saling, P., Rehl, T. 2014. Life Cycle Sustainability Assessment of Dairy Farming at the Grignon Farm. In Schenck, R., Huizenga, D. (Eds.), 2014. In: Proceedings of the 9th International Conference on Life Cycle Assessment in the Agri-Food Sector (LCA Food 2014), 8-10 October 2014, San Francisco, USA, (p. 1234-1243). American Center for Life Cycle Assessment, Vashon.</t>
  </si>
  <si>
    <t>Schueler, M., Paulsen, H. M., Berg, W., &amp; Prochnow, A. (2018). Accounting for inter-annual variability of farm activity data for calculation of greenhouse gas emissions in dairy farming. International Journal of Life Cycle Assessment, 23(1), 41–54. https://doi.org/10.1007/s11367-017-1307-x</t>
  </si>
  <si>
    <t>Soteriades, A. D., Gonzalez-Mejia, A. M., Styles, D., Foskolos, A., Moorby, J. M., &amp; Gibbons, J. M. (2018). Effects of high-sugar grasses and improved manure management on the environmental footprint of milk production at the farm level. Journal of Cleaner Production, 202, 1241–1252. https://doi.org/10.1016/j.jclepro.2018.08.206</t>
  </si>
  <si>
    <t>Soteriades, A.D., Foskolos, A., Styles, D., Gibbons, J.M., 2019. Diversification not specialization reduces global and local environmental burdens from livestock production. Environ. Int. 132, 104837. https://doi.org/10.1016/J.ENVINT.2019.05.031</t>
  </si>
  <si>
    <t>milk l</t>
  </si>
  <si>
    <t>Styles, D., Gonzalez-Mejia, A., Moorby, J., Foskolos, A., Gibbons, J., 2018. Climate mitigation by dairy intensification depends on intensive use of spared grassland. Glob. Chang. Biol. 24, 681–693. https://doi.org/10.1111/GCB.13868</t>
  </si>
  <si>
    <t>Thivierge, M. N., Jégo, G., Bélanger, G., Chantigny, M. H., Rotz, C. A., Charbonneau, É., Baron, V. S., &amp; Qian, B. (2017). Projected impact of future climate conditions on the agronomic and environmental performance of Canadian dairy farms. Agricultural Systems, 157, 241–257. https://doi.org/10.1016/j.agsy.2017.07.003</t>
  </si>
  <si>
    <t>Thoma, G., Popp, J., Nutter, D., Shonnard, D., Ulrich, R., Matlock, M., ... &amp; Adom, F. (2013a). Greenhouse gas emissions from milk production and consumption in the United States: A cradle-to-grave life cycle assessment circa 2008. International Dairy Journal, 31, S3-S14. https://doi.org/10.1016/j.idairyj.2012.08.013</t>
  </si>
  <si>
    <t>milk consumed</t>
  </si>
  <si>
    <t>Thoma, G., Popp, J., Shonnard, D., Nutter, D., Matlock, M., Ulrich, R., ... &amp; Adom, F. (2013b). Regional analysis of greenhouse gas emissions from USA dairy farms: A cradle to farm-gate assessment of the American dairy industry circa 2008. International Dairy Journal, 31, S29-S40.</t>
  </si>
  <si>
    <t>Thomassen, M. A., van Calker, K. J., Smits, M. C., Iepema, G. L., &amp; de Boer, I. J. (2008). Life cycle assessment of conventional and organic milk production in the Netherlands. Agricultural systems, 96(1), 95-107. https://doi.org/10.1016/j.agsy.2007.06.001</t>
  </si>
  <si>
    <t>Thomassen, M.A., Dalgaard, R., Heijungs, R., de Boer, I., 2008. Attributional and consequential LCA of milk production. Int. J. Life Cycle Assess. 2008 134 13, 339–349. https://doi.org/10.1007/S11367-008-0007-Y</t>
  </si>
  <si>
    <t>Thomassen, M.A., Dolman, M.A., van Calker, K.J., de Boer, I.J.M. (2009). Relating life cycle assessment indicators to gross value added for Dutch dairy farms. Ecological Economics. 68, 2278-2284. https://doi.org/10.1016/j.ecolecon.2009.02.011</t>
  </si>
  <si>
    <t>Uddin, M.E., Aguirre-Villegas, H.A., Larson, R.A., Wattiaux, M.A., 2021. Carbon footprint of milk from Holstein and Jersey cows fed low or high forage diet with alfalfa silage or corn silage as the main forage source. J. Clean. Prod. 298, 126720. https://doi.org/10.1016/J.JCLEPRO.2021.126720</t>
  </si>
  <si>
    <t>Udo, H., Weiler, V., Modupeore, O., Viets, T., &amp; Oosting, S. (2016). Intensification to reduce the carbon footprint of smallholder milk production: fact or fiction?. Outlook on Agriculture, 45(1), 33-38. https://doi.org/10.5367/oa.2016.0229</t>
  </si>
  <si>
    <t>van der Werf, H., Kanyarushoki, C., Corson, M.S. (2009). An operational method for the evaluation of resource use and environmental impacts of dairy farms by life cycle assesment. Journal of Environmental Management. 90, 3643-3652. https://doi.org/10.1016/j.jenvman.2009.07.003</t>
  </si>
  <si>
    <t>van Middelaar, C. E., Berentsen, P. B. M., Dijkstra, J., &amp; De Boer, I. J. M. (2013). Evaluation of a feeding strategy to reduce greenhouse gas emissions from dairy farming: The level of analysis matters. Agricultural Systems, 121, 9-22.</t>
  </si>
  <si>
    <t>van Middelaar, C. E., Berentsen, P. B. M., Dijkstra, J., Van Arendonk, J. A. M., &amp; De Boer, I. J. M. (2014b). Methods to determine the relative value of genetic traits in dairy cows to reduce greenhouse gas emissions along the chain. Journal of dairy science, 97(8), 5191-5205. https://doi.org/10.3168/jds.2013-7413</t>
  </si>
  <si>
    <t>van Middelaar, C. E., Berentsen, P. B. M., Dijkstra, J., Van Arendonk, J. A. M., &amp; De Boer, I. J. M. (2015). Effect of feed-related farm characteristics on relative values of genetic traits in dairy cows to reduce greenhouse gas emissions along the chain. Journal of dairy science, 98(7), 4889-4903. https://doi.org/10.3168/jds.2014-8310</t>
  </si>
  <si>
    <t>van Middelaar, C. E., Dijkstra, J., Berentsen, P. B. M., &amp; De Boer, I. J. M. (2014a). Cost-effectiveness of feeding strategies to reduce greenhouse gas emissions from dairy farming. Journal of dairy science, 97(4), 2427-2439. https://doi.org/10.3168/jds.2013-7648</t>
  </si>
  <si>
    <t>Vellinga, T. V., &amp; de Vries, M. (2018). Effectiveness of climate change mitigation options considering the amount of meat produced in dairy systems. Agricultural Systems, 162, 136–144. https://doi.org/10.1016/j.agsy.2018.01.026</t>
  </si>
  <si>
    <t>Vergé, X. P. C., Maxime, D., Dyer, J. A., Desjardins, R. L., Arcand, Y., &amp; Vanderzaag, A. (2013). Carbon footprint of Canadian dairy products: Calculations and issues. Journal of dairy science, 96(9), 6091-6104. https://doi.org/10.3168/jds.2013-6563</t>
  </si>
  <si>
    <t>processing plant</t>
  </si>
  <si>
    <t>kg product/kg protein</t>
  </si>
  <si>
    <t>Vida, E., &amp; Tedesco, D. E. A. (2017). The carbon footprint of integrated milk production and renewable energy systems – A case study. Science of the Total Environment, 609, 1286–1294. https://doi.org/10.1016/j.scitotenv.2017.07.271</t>
  </si>
  <si>
    <t>Wang, L., Setoguchi, A., Oishi, K., Sonoda, Y., Kumagai, H., Irbis, C., Inamura, T., &amp; Hirooka, H. (2019). Life cycle assessment of 36 dairy farms with by-product feeding in Southwestern China. Science of the Total Environment, 696, 133985. https://doi.org/10.1016/j.scitotenv.2019.133985</t>
  </si>
  <si>
    <t>Wang, X., Kristensen, T., Mogensen, L., Knudsen, M. T., &amp; Wang, X. (2016a). Greenhouse gas emissions and land use from confinement dairy farms in the Guanzhong plain of China–using a life cycle assessment approach. Journal of Cleaner Production, 113, 577-586. https://doi.org/10.1016/j.jclepro.2015.11.099</t>
  </si>
  <si>
    <t>Wang, X., Ledgard, S., Luo, J., Guo, Y., Zhao, Z., Guo, L., Liu, S., Zhang, N., Duan, X., &amp; Ma, L. (2018). Environmental impacts and resource use of milk production on the North China Plain, based on life cycle assessment. Science of the Total Environment, 625, 486–495. https://doi.org/10.1016/j.scitotenv.2017.12.259</t>
  </si>
  <si>
    <t>Weiler, V., Udo, H. M., Viets, T., Crane, T. A., &amp; De Boer, I. J. (2014). Handling multi-functionality of livestock in a life cycle assessment: the case of smallholder dairying in Kenya. Current Opinion in Environmental Sustainability, 8, 29-38. https://doi.org/10.1016/j.cosust.2014.07.009</t>
  </si>
  <si>
    <t>Weiss, F., Leip, A., 2012. Greenhouse gas emissions from the EU livestock sector: A life cycle assessment carried out with the CAPRI model. Agric. Ecosyst. Environ. 149, 124–134. https://doi.org/10.1016/J.AGEE.2011.12.015</t>
  </si>
  <si>
    <t>farm gate including slaughtering</t>
  </si>
  <si>
    <t>kg of product</t>
  </si>
  <si>
    <t>Wells, C. (2001). Total Energy Indicators of Agricultural Sustainability: Dairy Farming Case Study. Technical Paper 2001/3. Ministry of Agriculture and Forestry, Wellington.</t>
  </si>
  <si>
    <t>milk solids</t>
  </si>
  <si>
    <t>Wilkes, A., Wang, S. (2009). GHG Emissions from Intensive and Extensive Dairy Production in Drylands: case studies from Inner Mongolia, China. Drynet Report.</t>
  </si>
  <si>
    <t>own method</t>
  </si>
  <si>
    <t>Wilkes, A., Wassie, S., Odhong’, C., Fraval, S., van Dijk, S., 2020. Variation in the carbon footprint of milk production on smallholder dairy farms in central Kenya. J. Clean. Prod. 265, 121780. https://doi.org/10.1016/J.JCLEPRO.2020.121780</t>
  </si>
  <si>
    <t>Williams, A. G., Audsley, E., &amp; Sandars, D.L. (2006) Determining the environmental burdens and resource use in the production of agricultural and horticultural commodities. Main Report. Defra Research Project IS0205. Cranfield University, Bedford.</t>
  </si>
  <si>
    <t>Williams, S. R. O., Fisher, P. D., Berrisford, T., Moate, P. J., &amp; Reynard, K. (2014). Reducing methane on-farm by feeding diets high in fat may not always reduce life cycle greenhouse gas emissions. The International Journal of Life Cycle Assessment, 19(1), 69-78. https://doi.org/10.1007/s11367-013-0619-8</t>
  </si>
  <si>
    <t>Wiltshire, J., Wynn, S., Clarke, J., Chambers, B., Cottrill, B., Drakes, D., ... &amp; Foster, C. (2009). Scenario building to test and inform the development of a BSI method for assessing greenhouse gas emissions from food. Defra, London.</t>
  </si>
  <si>
    <t>Woldegebriel, D., Udo, H., Viets, T., van der Harst, E., &amp; Potting, J. (2017). Environmental impact of milk production across an intensification gradient in Ethiopia. Livestock Science, 206, 28–36. https://doi.org/10.1016/j.livsci.2017.10.005</t>
  </si>
  <si>
    <t>Wolf, P., Groen, E. A., Berg, W., Prochnow, A., Bokkers, E. A. M., Heijungs, R., &amp; de Boer, I. J. M. (2017). Assessing greenhouse gas emissions of milk production: which parameters are essential? International Journal of Life Cycle Assessment, 22(3), 441–455. https://doi.org/10.1007/s11367-016-1165-y</t>
  </si>
  <si>
    <t>Yan, M. J., Humphreys, J., &amp; Holden, N. M. (2013). Evaluation of process and input–output-based life-cycle assessment of Irish milk production. The Journal of Agricultural Science, 151(05), 701-713. doi:10.1017/S0021859613000257</t>
  </si>
  <si>
    <t>Yan, M. J., Humphreys, J., &amp; Holden, N. M. (2013). Life cycle assessment of milk production from commercial dairy farms: The influence of management tactics. Journal of dairy science, 96(7), 4112-4124. https://doi.org/10.3168/jds.2012-6139</t>
  </si>
  <si>
    <t>Yan, M. J., Humphreys, J., &amp; Holden, N. M. (2013). The carbon footprint of pasture-based milk production: Can white clover make a difference?. Journal of dairy science, 96(2), 857-865.</t>
  </si>
  <si>
    <t>Zehetmeier, M., Hoffmann, H., Sauer, J., Hofmann, G., Dorfner, G., &amp; O’Brien, D. (2014). A dominance analysis of greenhouse gas emissions, beef output and land use of German dairy farms. Agricultural Systems, 129, 55-67.</t>
  </si>
  <si>
    <t>Zucali, M., Tamburini, A., Sandrucci, A., &amp; Bava, L. (2017). Global warming and mitigation potential of milk and meat production in Lombardy (Italy). Journal of Cleaner Production, 153, 474–482. https://doi.org/10.1016/j.jclepro.2016.11.037</t>
  </si>
  <si>
    <t>Beef studies</t>
  </si>
  <si>
    <t>Beef</t>
  </si>
  <si>
    <t>Huerta, A. R., Güereca, L. P., &amp; Lozano, M. D. L. S. R. (2016). Environmental impact of beef production in Mexico through life cycle assessment. Resources, Conservation and Recycling, 109, 44-53. https://doi.org/10.1016/j.resconrec.2016.01.020</t>
  </si>
  <si>
    <t>product</t>
  </si>
  <si>
    <t>bone-free beef</t>
  </si>
  <si>
    <t>Legesse, G., Beauchemin, K. A., Ominski, K. H., McGeough, E. J., Kroebel, R., MacDonald, D., Little, S,M. &amp; McAllister, T. A. (2016). Greenhouse gas emissions of Canadian beef production in 1981 as compared with (2011). Animal Production Science, 56, 153-168. https://doi.org/10.1071/AN15386</t>
  </si>
  <si>
    <t>live weight</t>
  </si>
  <si>
    <t>Mogensen, L., Kristensen, T., Nielsen, N. I., Spleth, P., Henriksson, M., Swensson, C., ... &amp; Vestergaard, M. (2015). Greenhouse gas emissions from beef production systems in Denmark and Sweden. Livestock Science, 174, 126-143. https://doi.org/10.1016/j.livsci.2015.01.021</t>
  </si>
  <si>
    <t>carcass</t>
  </si>
  <si>
    <t>Vergé, X. P. C., Dyer, J. A., Desjardins, R. L., &amp; Worth, D. (2008). Greenhouse gas emissions from the Canadian beef industry. Agricultural Systems, 98(2), 126-134. https://doi.org/10.1016/j.agsy.2008.05.003</t>
  </si>
  <si>
    <t>Widi, T. S. M., Udo, H. M. J., Oldenbroek, K., Budisatria, I. G. S., Baliarti, E., Viets, T. C., &amp; van der Zijpp, A. J. (2015). Is cross-breeding of cattle beneficial for the environment? The case of mixed farming systems in Central Java, Indonesia. Animal Genetic Resources/Ressources génétiques animales/Recursos genéticos animales, 57, 1-13. https://doi.org/10.1017/S2078633615000259</t>
  </si>
  <si>
    <t>Wiedemann, S., McGahan, E., Murphy, C., Yan, M. J., Henry, B., Thoma, G., &amp; Ledgard, S. (2015b). Environmental impacts and resource use of Australian beef and lamb exported to the USA determined using life cycle assessment. Journal of Cleaner Production, 94, 67-75. https://doi.org/10.1016/j.jclepro.2015.01.073</t>
  </si>
  <si>
    <t>retail ready cuts</t>
  </si>
  <si>
    <t>dead weight</t>
  </si>
  <si>
    <t>slaughterhouse</t>
  </si>
  <si>
    <t>Capper, J. L., &amp; Hayes, D. J. (2012). The environmental and economic impact of removing growth-enhancing technologies from US beef production. Journal of animal science, 90(10), 3527. doi:10.2527/jas2011-4870</t>
  </si>
  <si>
    <t>hot carcass</t>
  </si>
  <si>
    <t>White, R. R., &amp; Capper, J. L. (2013). An environmental, economic, and social assessment of improving cattle finishing weight or average daily gain within US beef production. Journal of animal science, 91(12), 5801-5812. https://doi.org/10.2527/jas.2013-6632</t>
  </si>
  <si>
    <t>Nguyen, T. L. T., Hermansen, J. E., &amp; Mogensen, L. (2010). Environmental consequences of different beef production systems in the EU. Journal of Cleaner Production, 18(8), 756-766. https://doi.org/10.1016/j.jclepro.2009.12.023</t>
  </si>
  <si>
    <t>slaughter weight</t>
  </si>
  <si>
    <t>Capper, J. L. (2011). The environmental impact of beef production in the United States: 1977 compared with 2007. Journal of animal science, 89(12), 4249-4261. https://doi.org/10.2527/jas.2010-3784</t>
  </si>
  <si>
    <t>Rotz, C. A., Asem-Hiablie, S., Dillon, J., &amp; Bonifacio, H. (2015). Cradle-to-farm gate environmental footprints of beef cattle production in Kansas, Oklahoma, and Texas. Journal of animal science, 93(5), 2509-2519. https://doi.org/10.2527/jas.2014-8809</t>
  </si>
  <si>
    <t>Stackhouse-Lawson, K. R., Rotz, C. A., Oltjen, J. W., &amp; Mitloehner, F. M. (2012b). Carbon footprint and ammonia emissions of California beef production systems. Journal of animal science, 90(12), 4641-4655. https://doi.org/10.2527/jas.2011-4653</t>
  </si>
  <si>
    <t>Presumido, P. H., Sousa, F., Gonçalves, A., Bosco, T. C. D., &amp; Feliciano, M. (2018). Environmental Impacts of the Beef Production Chain in the Northeast of Portugal Using Life Cycle Assessment. Agriculture, 8(10), 165. https://doi.org/10.3390/agriculture8100165</t>
  </si>
  <si>
    <t>Asem-Hiablie, S., Battagliese, T., Stackhouse-Lawson, K. R., &amp; Alan Rotz, C. (2019). A life cycle assessment of the environmental impacts of a beef system in the USA. International Journal of Life Cycle Assessment, 24(3), 441–455. https://doi.org/10.1007/s11367-018-1464-6</t>
  </si>
  <si>
    <t>consumer/grave</t>
  </si>
  <si>
    <t xml:space="preserve"> kg of consumed, boneless, edible beef in the USA</t>
  </si>
  <si>
    <t>Florindo, T. J., Florindo, G. I. B. d. M., Talamini, E., Costa, J. S. d., Léis, C. M. d., Tang, W. Z., Schultz, G., Kulay, L., Pinto, A. T., &amp; Ruviaro, C. F. (2018). Application of the multiple criteria decision-making (MCDM) approach in the identification of Carbon Footprint reduction actions in the Brazilian beef production chain. Journal of Cleaner Production, 196, 1379–1389. https://doi.org/10.1016/j.jclepro.2018.06.116</t>
  </si>
  <si>
    <t>final destination</t>
  </si>
  <si>
    <t>boned meat</t>
  </si>
  <si>
    <t>Payen, S., Falconer, S., Carlson, B., Yang, W., &amp; Ledgard, S. (2020). Eutrophication and climate change impacts of a case study of New Zealand beef to the European market. Science of the Total Environment, 710, 136120. https://doi.org/10.1016/j.scitotenv.2019.136120</t>
  </si>
  <si>
    <t>market</t>
  </si>
  <si>
    <t xml:space="preserve">biophysical </t>
  </si>
  <si>
    <t>Rotz, C. A., Asem-Hiablie, S., Place, S., &amp; Thoma, G. (2019). Environmental footprints of beef cattle production in the United States. Agricultural Systems, 169, 1–13. https://doi.org/10.1016/j.agsy.2018.11.005</t>
  </si>
  <si>
    <t>carcass weight</t>
  </si>
  <si>
    <t>Åby, B. A., Randby, Å. T., Bonesmo, H., &amp; Aass, L. (2019). Impact of grass silage quality on greenhouse gas emissions from dairy and beef production. Grass and Forage Science, 74(3), gfs.12433. https://doi.org/10.1111/gfs.12433</t>
  </si>
  <si>
    <t>Saget, S., Porto Costa, M., Santos, C.S., Vasconcelos, M., Styles, D., Williams, M., 2021. Comparative life cycle assessment of plant and beef-based patties, including carbon opportunity costs. Sustain. Prod. Consum. 28, 936–952. https://doi.org/10.1016/J.SPC.2021.07.017</t>
  </si>
  <si>
    <t>Nutrient Density Unit</t>
  </si>
  <si>
    <t>González-Quintero, R., Bolívar-Vergara, D.M., Chirinda, N., Arango, J., Pantevez, H., Barahona-Rosales, R., Sánchez-Pinzón, M.S., 2021. Environmental impact of primary beef production chain in Colombia: Carbon footprint, non-renewable energy and land use using Life Cycle Assessment. Sci. Total Environ. 773, 145573. https://doi.org/10.1016/J.SCITOTENV.2021.145573</t>
  </si>
  <si>
    <t xml:space="preserve">Animal unit &amp; Live weight gain </t>
  </si>
  <si>
    <t>Saget, S., Costa, M., Santos, C.S., Vasconcelos, M.W., Gibbons, J., Styles, D., Williams, M., 2021. Substitution of beef with pea protein reduces the environmental footprint of meat balls whilst supporting health and climate stabilisation goals. J. Clean. Prod. 297, 126447. https://doi.org/10.1016/J.JCLEPRO.2021.126447</t>
  </si>
  <si>
    <t>Nutrient Density Unit &amp; serving</t>
  </si>
  <si>
    <t>Bragaglio, A., Braghieri, A., Pacelli, C., Napolitano, F., 2020. Environmental Impacts of Beef as Corrected for the Provision of Ecosystem Services. Sustain. 2020, Vol. 12, Page 3828 12, 3828. https://doi.org/10.3390/SU12093828</t>
  </si>
  <si>
    <t>Jeswani, H.K., Espinoza-Orias, N., Croker, T., Azapagic, A., 2018. Life cycle greenhouse gas emissions from integrated organic farming: A systems approach considering rotation cycles. Sustain. Prod. Consum. 13, 60–79. https://doi.org/10.1016/J.SPC.2017.12.003</t>
  </si>
  <si>
    <t>operation of the farm over a seven-year rotation period</t>
  </si>
  <si>
    <t>all to meat</t>
  </si>
  <si>
    <t>Mogensen, L., Nguyen, T.L.T., Madsen, N.T., Pontoppidan, O., Preda, T., Hermansen, J.E., 2016. Environmental impact of beef sourced from different production systems - focus on the slaughtering stage: input and output. J. Clean. Prod. 133, 284–293. https://doi.org/10.1016/J.JCLEPRO.2016.05.105</t>
  </si>
  <si>
    <t>edible product kg</t>
  </si>
  <si>
    <t>Kannan, N., Saleh, A., Osei, E., 2016. Estimation of Energy Consumption and Greenhouse Gas Emissions of Transportation in Beef Cattle Production. Energies 2016, Vol. 9, Page 960 9, 960. https://doi.org/10.3390/EN9110960</t>
  </si>
  <si>
    <t>t of beef &amp; 1 animal</t>
  </si>
  <si>
    <t>Webb, J., Williams, A.G., Hope, E., Evans, D., Moorhouse, E., 2013. Do foods imported into the UK have a greater environmental impact than the same foods produced within the UK? Int. J. Life Cycle Assess. 2013 187 18, 1325–1343. https://doi.org/10.1007/S11367-013-0576-2</t>
  </si>
  <si>
    <t>Frozen hind beef cut</t>
  </si>
  <si>
    <t>carcass meat</t>
  </si>
  <si>
    <t>t of product</t>
  </si>
  <si>
    <t>Smyth, B.M., Murphy, J.D., 2011. The indirect effects of biofuels and what to do about them: the case of grass biomethane and its impact on livestock. Biofuels, Bioprod. Biorefining 5, 165–184. https://doi.org/10.1002/BBB.276</t>
  </si>
  <si>
    <t>Peters, G.M., Rowley, H. V., Wiedemann, S., Tucker, R., Short, M.D., Schulz, M., 2010. Red Meat Production in Australia: Life Cycle Assessment and Comparison with Overseas Studies. Environ. Sci. Technol. 44, 1327–1332. https://doi.org/10.1021/ES901131E</t>
  </si>
  <si>
    <t>hot standard carcass weight</t>
  </si>
  <si>
    <t>Animal by-product studies</t>
  </si>
  <si>
    <t>biodiesel</t>
  </si>
  <si>
    <t>Esteves, V. P. P., Esteves, E. M. M., Bungenstab, D. J., Feijó, G. L. D., Araújo, O. de Q. F., &amp; Morgado, C. do R. V. (2017). Assessment of greenhouse gases (GHG) emissions from the tallow biodiesel production chain including land use change (LUC). Journal of Cleaner Production, 151, 578–591. https://doi.org/10.1016/j.jclepro.2017.03.063</t>
  </si>
  <si>
    <t>transesterification plant</t>
  </si>
  <si>
    <t>hectare</t>
  </si>
  <si>
    <t>leather</t>
  </si>
  <si>
    <t>Notarnicola, Bruno; Puig, Rita; Raggi, Andrea; Fullana, Pere; Tassielli, Giuseppe; De Camillis, Camillo; Rius, Antoni. “Life cycle assessment of Italian and Spanish bovine leather production systems”. Afinidad, [online], 2011, Vol. 68, Num. 553, https://www.raco.cat/index.php/afinidad/article/view/268088 [View: 24-04-2020].</t>
  </si>
  <si>
    <t>tannery/finished leather</t>
  </si>
  <si>
    <t>finished leather</t>
  </si>
  <si>
    <t xml:space="preserve">economic </t>
  </si>
  <si>
    <t>Esteves, A., Guimarães, P., 2017. COMPARING THE ENVIRONMENTAL IMPACTS OF ETHYL BIODIESEL PRODUCTION FROM SOYBEAN OIL AND BEEF TALLOW THROUGH LCA FOR BRAZILIAN CONDITIONS. Indep. J. Manag. Prod. 8, 1285–1308. https://doi.org/10.14807/ijmp.v8i4.644</t>
  </si>
  <si>
    <t>1GJ of energy provided</t>
  </si>
  <si>
    <t xml:space="preserve">Beer, T., Grant, T., Korn, W., 2005. Environmental Sustainability Issues in relation to Biodiesel. Report for Rio Tinto Technical Services </t>
  </si>
  <si>
    <t>well to wheel</t>
  </si>
  <si>
    <t>km</t>
  </si>
  <si>
    <t>acrolein</t>
  </si>
  <si>
    <t>Cespi, D., Passarini, F., Mastragostino, G., Vassura, I., Larocca, S., Iaconi, A., Chieregato, A., Dubois, J.L., Cavani, F., 2015. Glycerol as feedstock in the synthesis of chemicals: A life cycle analysis for acrolein production. Green Chem. 17, 343–355. https://doi.org/10.1039/c4gc01497a</t>
  </si>
  <si>
    <t>plant gate</t>
  </si>
  <si>
    <t>kg of acrolein</t>
  </si>
  <si>
    <t>Esteves, V.P.P., Morgado, C. do R.V., Fernandes Araújo, O. de Q., 2020. Regional and temporal sustainability assessment of agricultural-based biodiesel. Clean Technol. Environ. Policy 1–14. https://doi.org/10.1007/s10098-020-01842-x</t>
  </si>
  <si>
    <t>Gac, A., Lapasin, C., Laspière, P.T., Guardia, S., Ponchant, P., Chevillon, P., Nassy, G., 2014. Co-products from meat processing: the allocation issue, in: Proceedings of the 9th International Conference on Life Cycle Assessment in the Agri-Food Sector (LCA Food 2014). San Francisco, USA. ACLCA, Vashon, WA, USA, pp. 438–442.</t>
  </si>
  <si>
    <t>slaughtering</t>
  </si>
  <si>
    <t>López, D.E., Mullins, J.C., Bruce, D.A., 2010. Energy life cycle assessment for the production of biodiesel from rendered lipids in the United States. Ind. Eng. Chem. Res. 49, 2419–2432. https://doi.org/10.1021/ie900884x</t>
  </si>
  <si>
    <t>consumer blender pump</t>
  </si>
  <si>
    <t>kg of biodiesel</t>
  </si>
  <si>
    <t>Ramirez, A.D., Humphries, A.C., Woodgate, S.L., Wilkinson, R.G., 2012. Greenhouse gas life cycle assessment of products arising from the rendering of mammalian animal byproducts in the UK. Environ. Sci. Technol. 46, 447–453. https://doi.org/10.1021/es201983t</t>
  </si>
  <si>
    <t>rendering plant gate</t>
  </si>
  <si>
    <t>kg category 1 mammalian rendered fat &amp; 1 kg category 3 MRF &amp; 1 kg PAP</t>
  </si>
  <si>
    <t>Seber, G., Malina, R., Pearlson, M.N., Olcay, H., Hileman, J.I., Barrett, S.R.H., 2014. Environmental and economic assessment of producing hydroprocessed jet and diesel fuel from waste oils and tallow. Biomass and Bioenergy 67, 108–118. https://doi.org/10.1016/j.biombioe.2014.04.024</t>
  </si>
  <si>
    <t>ready to use fuel</t>
  </si>
  <si>
    <t>unit of energy (lower heating value)</t>
  </si>
  <si>
    <t>pet food</t>
  </si>
  <si>
    <t>Alexander, P., Berri, A., Moran, D., Reay, D., Rounsevell, M.D.A., 2020. The global environmental paw print of pet food. Glob. Environ. Chang. 65, 102153. https://doi.org/10.1016/J.GLOENVCHA.2020.102153</t>
  </si>
  <si>
    <t>kg of pet food</t>
  </si>
  <si>
    <t>animal blood</t>
  </si>
  <si>
    <t>Scherhaufer, S., Davis, J., Metcalfe, P., Gollnow, S., Colin, F., De Menna, F., Vittuari, M., Östergren, K., 2020. Environmental assessment of the valorisation and recycling of selected food production side flows. Resour. Conserv. Recycl. 161, 104921. https://doi.org/10.1016/J.RESCONREC.2020.104921</t>
  </si>
  <si>
    <t>tonne of food side-flow being valorised/recycled/disposed</t>
  </si>
  <si>
    <t>mammalian meal for fish feed</t>
  </si>
  <si>
    <t>Parker, R., 2017. Implications of high animal by-product feed inputs in life cycle assessments of farmed Atlantic salmon. Int. J. Life Cycle Assess. 2017 235 23, 982–994. https://doi.org/10.1007/S11367-017-1340-9</t>
  </si>
  <si>
    <t>kg of head-on gutted salmon</t>
  </si>
  <si>
    <t>blood meal</t>
  </si>
  <si>
    <t>Bier, J.M., Verbeek, C.J.R., Lay, M.C., 2011. An eco-profile of thermoplastic protein derived from blood meal Part 1: allocation issues. Int. J. Life Cycle Assess. 2011 172 17, 208–219. https://doi.org/10.1007/S11367-011-0349-8</t>
  </si>
  <si>
    <t> 1 kg thermoplastic material </t>
  </si>
  <si>
    <t>Allocation method for milk</t>
  </si>
  <si>
    <t>Functional unit for milk</t>
  </si>
  <si>
    <t>Allocation ratio</t>
  </si>
  <si>
    <t>Allocation method for manure (expand for ratios)</t>
  </si>
  <si>
    <t>Meat</t>
  </si>
  <si>
    <t>Other functions (savings asset, risk insurance, workforce, finance)</t>
  </si>
  <si>
    <t>manure AR</t>
  </si>
  <si>
    <t>All to milk</t>
  </si>
  <si>
    <t>March, M.D., Hargreaves, P.R., Sykes, A.J., Rees, R.M., 2021. Effect of Nutritional Variation and LCA Methodology on the Carbon Footprint of Milk Production From Holstein Friesian Dairy Cows. Front. Sustain. Food Syst. 0, 119. https://doi.org/10.3389/FSUFS.2021.588158</t>
  </si>
  <si>
    <t>Biophysical</t>
  </si>
  <si>
    <t>Cederberg, C., Stadig, M., 2003. Milk and Beef Production LCA Case Studies System Expansion and Allocation in Life Cycle Assessment of Milk and Beef Production. https://doi.org/10.1007/BF02978509</t>
  </si>
  <si>
    <t>exported manure substituted</t>
  </si>
  <si>
    <t>Herron, J., Hennessy, D., Curran, T.P., Moloney, A., O’Brien, D., 2021. The simulated environmental impact of incorporating white clover into pasture-based dairy production systems. J. Dairy Sci. 104, 7902–7918. https://doi.org/10.3168/JDS.2020-19086</t>
  </si>
  <si>
    <t>Laca, A., Gómez, N., Laca, A., &amp; Díaz, M. (2020). Overview on GHG emissions of raw milk production and a comparison of milk and cheese carbon footprints of two different systems from northern Spain. Environmental Science and Pollution Research, 27(2), 1650–1666. https://doi.org/10.1007/s11356-019-06857-7</t>
  </si>
  <si>
    <t>Lovarelli, D., Bava, L., Zucali, M., D’Imporzano, G., Adani, F., Tamburini, A., &amp; Sandrucci, A. (2019). Improvements to dairy farms for environmental sustainability in Grana Padano and Parmigiano Reggiano production systems. Italian Journal of Animal Science, 18(1), 1035–1048. https://doi.org/10.1080/1828051X.2019.1611389</t>
  </si>
  <si>
    <t>Lovarelli, D., Bava, L., Zucali, M., D’Imporzano, G., Adani, F., Tamburini, A., &amp; Sandrucci, A. (2019). Improvements to dairy farms for environmental sustainability in Grana Padano and Parmigiano Reggiano production systems. Italian Journal of Animal Science, 18(1), 1035–1048. https://doi.org/10.1080/1828051X.2019.1611390</t>
  </si>
  <si>
    <t>substitution</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</si>
  <si>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https://doi.org/10.1016/j.jenvman.2013.01.029</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</si>
  <si>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https://doi.org/10.1016/j.jenvman.2013.01.030</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</si>
  <si>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https://doi.org/10.1016/j.jenvman.2013.01.031</t>
  </si>
  <si>
    <t>Rice, P., O’Brien, D., Shalloo, L., Holden, N.M., 2017. Evaluation of allocation methods for calculation of carbon footprint of grass-based dairy production. J. Environ. Manage. 202, 311–319. https://doi.org/10.1016/J.JENVMAN.2017.06.089</t>
  </si>
  <si>
    <t>Economic</t>
  </si>
  <si>
    <t>Baldini, M., Da Borso, F., Rossi, A., Taverna, M., Bovolenta, S., Piasentier, E., &amp; Corazzin, M. (2020). Environmental Sustainability Assessment of Dairy Farms Rearing the Italian Simmental Dual-Purpose Breed. Animals, 10(2), 296. https://doi.org/10.3390/ani10020299</t>
  </si>
  <si>
    <t xml:space="preserve"> substitution (energy)</t>
  </si>
  <si>
    <t>Battini, F., Agostini, A., Tabaglio, V., &amp; Amaducci, S. (2016). Environmental impacts of different dairy farming systems in the Po Valley. Journal of Cleaner Production, 112, 91–102. https://doi.org/10.1016/j.jclepro.2015.09.065</t>
  </si>
  <si>
    <t>Casey, J.W., Holden, N.M., 2005. Analysis of greenhouse gas emissions from the average Irish milk production system. Agric. Syst. 86, 97–114. https://doi.org/10.1016/J.AGSY.2004.09.008</t>
  </si>
  <si>
    <t>Guerci, M., Bava, L., Zucali, M., Tamburini, A., &amp; Sandrucci, A. (2014). Effect of summer grazing on carbon footprint of milk in Italian Alps: a sensitivity approach. Journal of Cleaner Production, 73, 236-244. https://doi.org/10.1016/j.jclepro.2013.11.022</t>
  </si>
  <si>
    <t>Guyader, J., Little, S., Kröbel, R., Benchaar, C., &amp; Beauchemin, K. A. (2017). Comparison of greenhouse gas emissions from corn- and barley-based dairy production systems in Eastern Canada. Agricultural Systems, 152, 38–46. https://doi.org/10.1016/j.agsy.2016.12.006</t>
  </si>
  <si>
    <t>Jeswani, H. K., Espinoza-Orias, N., Croker, T., &amp; Azapagic, A. (2018). Life cycle greenhouse gas emissions from integrated organic farming: A systems approach considering rotation cycles. Sustainable Production and Consumption, 13, 60–79. https://doi.org/10.1016/j.spc.2017.12.009</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</si>
  <si>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https://doi.org/10.1016/j.jenvman.2013.01.032</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</si>
  <si>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https://doi.org/10.1016/j.jenvman.2013.01.033</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</si>
  <si>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https://doi.org/10.1016/j.jenvman.2013.01.034</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</si>
  <si>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https://doi.org/10.1016/j.jenvman.2013.01.035</t>
  </si>
  <si>
    <t>O'Brien, D., Capper, J. L., Garnsworthy, P. C., Grainger, C., &amp; Shalloo, L. (2014). A case study of the carbon footprint of milk from high-performing confinement and grass-based dairy farms. Journal of dairy science, 97(3), 1835-1851. https://doi.org/10.3168/jds.2013-7175</t>
  </si>
  <si>
    <t>Rivas-García, P., Botello-Álvarez, J. E., Abel Seabra, J. E., da Silva Walter, A. C., &amp; Estrada-Baltazar, A. (2015). Environmental implications of anaerobic digestion for manure management in dairy farms in Mexico: a life cycle perspective. Environmental technology, 36(17), 2198-2209. https://doi.org/10.1080/09593330.2015.1024759</t>
  </si>
  <si>
    <t>Rivas-García, P., Botello-Álvarez, J. E., Abel Seabra, J. E., da Silva Walter, A. C., &amp; Estrada-Baltazar, A. (2015). Environmental implications of anaerobic digestion for manure management in dairy farms in Mexico: a life cycle perspective. Environmental technology, 36(17), 2198-2209. https://doi.org/10.1080/09593330.2015.1024760</t>
  </si>
  <si>
    <t>Salou, T., Le Mouël, C., &amp; van der Werf, H. M. G. (2017). Environmental impacts of dairy system intensification: the functional unit matters! Journal of Cleaner Production, 140, 445–454. https://doi.org/10.1016/j.jclepro.2016.05.025</t>
  </si>
  <si>
    <t>Uddin, M.E., Aguirre-Villegas, H.A., Larson, R.A., Wattiaux, M.A., 2021. Carbon footprint of milk from Holstein and Jersey cows fed low or high forage diet with alfalfa silage or corn silage as the main forage source. J. Clean. Prod. 298, 126720. https://doi.org/10.1016/J.JCLEPRO.2021.126721</t>
  </si>
  <si>
    <t>Emergy</t>
  </si>
  <si>
    <t>Energy</t>
  </si>
  <si>
    <t>González-Quintero, R., Kristensen, T., Sánchez-Pinzón, M.S., Bolívar-Vergara, D.M., Chirinda, N., Arango, J., Pantevez, H., Barahona-Rosales, R., Knudsen, M.T., 2021. Carbon footprint, non-renewable energy and land use of dual-purpose cattle systems in Colombia using a life cycle assessment approach. Livest. Sci. 244, 104330. https://doi.org/10.1016/J.LIVSCI.2020.104332</t>
  </si>
  <si>
    <t>Rice, P., O`Brien, D., Shalloo, L. &amp; N. M. Holden. (2016). DATA QUALITY AS A MEANS OF EVALUATING ALLOCATION METHODS FOR LCA. BIOSYSTEMS AND FOOD ENGINEERING RESEARCH REVIEW 21.</t>
  </si>
  <si>
    <t>Soteriades, A. D., Gonzalez-Mejia, A. M., Styles, D., Foskolos, A., Moorby, J. M., &amp; Gibbons, J. M. (2018). Effects of high-sugar grasses and improved manure management on the environmental footprint of milk production at the farm level. Journal of Cleaner Production, 202, 1241–1252. https://doi.org/10.1016/j.jclepro.2018.08.207</t>
  </si>
  <si>
    <t>System expansion</t>
  </si>
  <si>
    <t>Fat and protein content</t>
  </si>
  <si>
    <t>Aguirre-Villegas, H.A., Passos-Fonseca, T.H., Reinemann, D.J., Armentano, L.E., Wattiaux, M.A., Cabrera, V.E., Norman, J.M., Larson, R., 2015. Green cheese: Partial life cycle assessment of greenhouse gas emissions and energy intensity of integrated dairy production and bioenergy systems. J. Dairy Sci. 98, 1571–1592. https://doi.org/10.3168/JDS.2014-8851</t>
  </si>
  <si>
    <t>Aguirre-Villegas, H.A., Passos-Fonseca, T.H., Reinemann, D.J., Armentano, L.E., Wattiaux, M.A., Cabrera, V.E., Norman, J.M., Larson, R., 2015. Green cheese: Partial life cycle assessment of greenhouse gas emissions and energy intensity of integrated dairy production and bioenergy systems. J. Dairy Sci. 98, 1571–1592. https://doi.org/10.3168/JDS.2014-8854</t>
  </si>
  <si>
    <t>Fat content</t>
  </si>
  <si>
    <t>Mass</t>
  </si>
  <si>
    <t>Aguirre-Villegas, H. A., Passos-Fonseca, T. H., Reinemann, D. J., &amp; Larson, R. (2017). Grazing intensity affects the environmental impact of dairy systems. Journal of Dairy Science, 100(8), 6804–6821. https://doi.org/10.3168/jds.2016-12326</t>
  </si>
  <si>
    <t>González-Quintero, R., Kristensen, T., Sánchez-Pinzón, M.S., Bolívar-Vergara, D.M., Chirinda, N., Arango, J., Pantevez, H., Barahona-Rosales, R., Knudsen, M.T., 2021. Carbon footprint, non-renewable energy and land use of dual-purpose cattle systems in Colombia using a life cycle assessment approach. Livest. Sci. 244, 104330. https://doi.org/10.1016/J.LIVSCI.2020.104331</t>
  </si>
  <si>
    <t>O'Brien, D., Capper, J. L., Garnsworthy, P. C., Grainger, C., &amp; Shalloo, L. (2014). A case study of the carbon footprint of milk from high-performing confinement and grass-based dairy farms. Journal of dairy science, 97(3), 1835-1851. https://doi.org/10.3168/jds.2013-7177</t>
  </si>
  <si>
    <t xml:space="preserve">Nitrogen </t>
  </si>
  <si>
    <t>Own method</t>
  </si>
  <si>
    <t>Gilardino, A., Quispe, I., Pacheco, M., Bartl, K., 2020. Comparison of different methods for consideration of multifunctionality of Peruvian dairy cattle in Life Cycle Assessment. Livest. Sci. 240, 104151. https://doi.org/10.1016/j.livsci.2020.104153</t>
  </si>
  <si>
    <t>Hagemann, M., Hemme, T., Ndambi, A., Alqaisi, O., &amp; Sultana, M. N. (2011). Benchmarking of greenhouse gas emissions of bovine milk production systems for 38 countries. Animal feed science and technology, 166, 46-58. https://doi.org/10.1016/j.anifeedsci.2011.04.003</t>
  </si>
  <si>
    <t>Weiler, V., Udo, H. M., Viets, T., Crane, T. A., &amp; De Boer, I. J. (2014). Handling multi-functionality of livestock in a life cycle assessment: the case of smallholder dairying in Kenya. Current Opinion in Environmental Sustainability, 8, 29-38. https://doi.org/10.1016/j.cosust.2014.07.011</t>
  </si>
  <si>
    <t>Protein</t>
  </si>
  <si>
    <t>Aguirre-Villegas, H. A., Passos-Fonseca, T. H., Reinemann, D. J., &amp; Larson, R. (2017). Grazing intensity affects the environmental impact of dairy systems. Journal of Dairy Science, 100(8), 6804–6821. https://doi.org/10.3168/jds.2016-12327</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</si>
  <si>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https://doi.org/10.1016/j.jenvman.2013.01.037</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</si>
  <si>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https://doi.org/10.1016/j.jenvman.2013.01.038</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</si>
  <si>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https://doi.org/10.1016/j.jenvman.2013.01.039</t>
  </si>
  <si>
    <t>Nguyen, T. T. H., Doreau, M., Corson, M. S., Eugène, M., Delaby, L., Chesneau, G., ... &amp; van der Werf, H. M. G. (2013a). Effect of dairy production system, breed and co-product handling methods on environmental impacts at farm level. Journal of environmental management, 120, 127-137.  https://doi.org/10.1016/j.jenvman.2013.01.040</t>
  </si>
  <si>
    <t>Wilkes, A., Wassie, S., Odhong’, C., Fraval, S., van Dijk, S., 2020. Variation in the carbon footprint of milk production on smallholder dairy farms in central Kenya. J. Clean. Prod. 265, 121780. https://doi.org/10.1016/J.JCLEPRO.2020.121781</t>
  </si>
  <si>
    <t>Allocation method for beef</t>
  </si>
  <si>
    <t>Publication type (P= peer reviewed, R=report)</t>
  </si>
  <si>
    <t>Functional Unit</t>
  </si>
  <si>
    <t>Allocation ratio (expand to view by-products)</t>
  </si>
  <si>
    <t>meat</t>
  </si>
  <si>
    <t>all animal by-products (total)</t>
  </si>
  <si>
    <t>hides</t>
  </si>
  <si>
    <t>meat and bone meal</t>
  </si>
  <si>
    <t>tallow</t>
  </si>
  <si>
    <t>cat. 3 material</t>
  </si>
  <si>
    <t>cat. 1 &amp; 2 material and waste</t>
  </si>
  <si>
    <t>other food grade materials</t>
  </si>
  <si>
    <t>ecosystem services</t>
  </si>
  <si>
    <t>All to meat</t>
  </si>
  <si>
    <t xml:space="preserve">Biophysical </t>
  </si>
  <si>
    <t>Widi, T. S. M., Udo, H. M. J., Oldenbroek, K., Budisatria, I. G. S., Baliarti, E., Viets, T. C., &amp; van der Zijpp, A. J. (2015). Is cross-breeding of cattle beneficial for the environment? The case of mixed farming systems in Central Java, Indonesia. Animal Genetic Resources/Ressources génétiques animales/Recursos genéticos animales, 57, 1-13.</t>
  </si>
  <si>
    <t>Mogensen, L., Nguyen, T.L.T., Madsen, N.T., Pontoppidan, O., Preda, T., Hermansen, J.E., 2016. Environmental impact of beef sourced from different production systems - focus on the slaughtering stage: input and output. J. Clean. Prod. 133, 284–293. https://doi.org/10.1016/j.jclepro.2016.05.105</t>
  </si>
  <si>
    <t>kg edible product</t>
  </si>
  <si>
    <t>Product under study</t>
  </si>
  <si>
    <t>Functional unit</t>
  </si>
  <si>
    <t>Allocation ratio (expand to view different by-products)</t>
  </si>
  <si>
    <t>hide</t>
  </si>
  <si>
    <t xml:space="preserve">gastric-intestinal contents </t>
  </si>
  <si>
    <t>blood</t>
  </si>
  <si>
    <t>Esteves, V. P. P., Esteves, E. M. M., Bungenstab, D. J., Feijó, G. L. D., Araújo, O. de Q. F., &amp; Morgado, C. do R. V. (2017). Assessment of greenhouse gases (GHG) emissions from the tallow biodiesel production chain including land use change (LUC). Journal of Cleaner Production, 151, 578–591. https://doi.org/10.1016/j.jclepro.2017.03.064</t>
  </si>
  <si>
    <t>Esteves, V. P. P., Esteves, E. M. M., Bungenstab, D. J., Feijó, G. L. D., Araújo, O. de Q. F., &amp; Morgado, C. do R. V. (2017). Assessment of greenhouse gases (GHG) emissions from the tallow biodiesel production chain including land use change (LUC). Journal of Cleaner Production, 151, 578–591. https://doi.org/10.1016/j.jclepro.2017.03.065</t>
  </si>
  <si>
    <t>Alexander, P., Berri, A., Moran, D., Reay, D., Rounsevell, M.D.A., 2020. The global environmental paw print of pet food. Glob. Environ. Chang. 65, 102153. https://doi.org/10.1016/J.GLOENVCHA.2020.102154</t>
  </si>
  <si>
    <t>kg of thermoplastic material </t>
  </si>
  <si>
    <t xml:space="preserve">No allocation to by-products </t>
  </si>
  <si>
    <t>Guerci, M., Bava, L., Zucali, M., Tamburini, A., &amp; Sandrucci, A. (2014). Effect of summer grazing on carbon footprint of milk in Italian Alps: a sensitivity approach. Journal of Cleaner Production, 73, 236-244.https://doi.org/10.1016/j.jclepro.2013.11.021</t>
  </si>
  <si>
    <t>Weiss, F., Leip, A., 2012. Greenhouse gas emissions from the EU livestock sector: A life cycle assessment carried out with the CAPRI model. Agric. Ecosyst. Environ. 149, 124–134. https://doi.org/10.1016/j.agee.2011.12.015</t>
  </si>
  <si>
    <t>Kristensen, T., Søegaard, K., Eriksen, J., Mogensen, L., 2015. Carbon footprint of cheese produced on milk from Holstein and Jersey cows fed hay differing in herb content. J. Clean. Prod. 101, 229–237. https://doi.org/10.1016/j.jclepro.2015.03.087</t>
  </si>
  <si>
    <t>Rice, P., O’Brien, D., Shalloo, L., Holden, N.M., 2017. Evaluation of allocation methods for calculation of carbon footprint of grass-based dairy production. J. Environ. Manage. 202, 311–319. https://doi.org/10.1016/j.jenvman.2017.06.071</t>
  </si>
  <si>
    <t>Battini, F., Agostini, A., Boulamanti, A.K., Giuntoli, J., Amaducci, S., 2014. Mitigating the environmental impacts of milk production via anaerobic digestion of manure: Case study of a dairy farm in the Po Valley. Sci. Total Environ. 481, 196–208. https://doi.org/10.1016/j.scitotenv.2014.02.038</t>
  </si>
  <si>
    <t>Herron, J., Hennessy, D., Curran, T.P., Moloney, A., O’Brien, D., 2021. The simulated environmental impact of incorporating white clover into pasture-based dairy production systems. J. Dairy Sci. 104, 7902–7918. https://doi.org/10.3168/jds.2020-19077</t>
  </si>
  <si>
    <t>Romano, E., Roma, R., Tidona, F., Giraffa, G., Bragaglio, A., 2021. Dairy Farms and Life Cycle Assessment (LCA): The Allocation Criterion Useful to Estimate Undesirable Products. Sustain. 2021, Vol. 13, Page 4354 13, 4354. https://doi.org/10.3390/su13084354</t>
  </si>
  <si>
    <t>Saget, S., Costa, M., Santos, C.S., Vasconcelos, M.W., Gibbons, J., Styles, D., Williams, M., 2021. Substitution of beef with pea protein reduces the environmental footprint of meat balls whilst supporting health and climate stabilisation goals. J. Clean. Prod. 297, 126447. https://doi.org/10.1016/j.jclepro.2021.126447</t>
  </si>
  <si>
    <t>Parker, R., 2017. Implications of high animal by-product feed inputs in life cycle assessments of farmed Atlantic salmon. Int. J. Life Cycle Assess. 2017 235 23, 982–994. https://doi.org/10.1007/s11367-017-1340-9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</si>
</sst>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sz val="11"/>
      <color theme="1"/>
      <name val="Calibri"/>
      <scheme val="minor"/>
    </font>
    <font>
      <i/>
      <sz val="11"/>
      <color theme="1"/>
      <name val="Calibri"/>
      <family val="2"/>
      <scheme val="minor"/>
    </font>
    <font>
      <i/>
      <sz val="11"/>
      <color theme="1"/>
      <name val="Calibri"/>
      <scheme val="minor"/>
    </font>
    <font>
      <b/>
      <i/>
      <sz val="12"/>
      <color theme="1"/>
      <name val="Calibri"/>
      <family val="2"/>
      <scheme val="minor"/>
    </font>
  </fonts>
  <fills count="4">
    <fill>
      <patternFill patternType="none"/>
    </fill>
    <fill>
      <patternFill patternType="gray125"/>
    </fill>
    <fill>
      <patternFill patternType="solid">
        <fgColor theme="6" tint="0.79998168889431442"/>
        <bgColor indexed="65"/>
      </patternFill>
    </fill>
    <fill>
      <patternFill patternType="solid">
        <fgColor rgb="FFF2F2F2"/>
        <bgColor indexed="64"/>
      </patternFill>
    </fill>
  </fills>
  <borders count="2">
    <border>
      <left/>
      <right/>
      <top/>
      <bottom/>
      <diagonal/>
    </border>
    <border>
      <left style="thin">
        <color rgb="FF000000"/>
      </left>
      <right/>
      <top/>
      <bottom/>
      <diagonal/>
    </border>
  </borders>
  <cellStyleXfs count="2">
    <xf numFmtId="0" fontId="0" fillId="0" borderId="0"/>
    <xf numFmtId="0" fontId="1" fillId="2" borderId="0" applyNumberFormat="0" applyBorder="0" applyAlignment="0" applyProtection="0"/>
  </cellStyleXfs>
  <cellXfs count="15">
    <xf numFmtId="0" fontId="0" fillId="0" borderId="0" xfId="0"/>
    <xf numFmtId="0" fontId="2" fillId="0" borderId="0" xfId="0" applyFont="1"/>
    <xf numFmtId="0" fontId="0" fillId="3" borderId="0" xfId="0" applyFill="1"/>
    <xf numFmtId="0" fontId="3" fillId="2" borderId="0" xfId="1" applyFont="1"/>
    <xf numFmtId="0" fontId="1" fillId="2" borderId="0" xfId="1"/>
    <xf numFmtId="0" fontId="3" fillId="2" borderId="0" xfId="1" applyFont="1" applyAlignment="1"/>
    <xf numFmtId="2" fontId="0" fillId="0" borderId="0" xfId="0" applyNumberFormat="1"/>
    <xf numFmtId="2" fontId="3" fillId="2" borderId="0" xfId="1" applyNumberFormat="1" applyFont="1"/>
    <xf numFmtId="164" fontId="0" fillId="0" borderId="0" xfId="0" applyNumberFormat="1"/>
    <xf numFmtId="0" fontId="0" fillId="0" borderId="0" xfId="0" applyAlignment="1">
      <alignment horizontal="right"/>
    </xf>
    <xf numFmtId="0" fontId="3" fillId="2" borderId="1" xfId="1" applyFont="1" applyBorder="1"/>
    <xf numFmtId="0" fontId="3" fillId="2" borderId="0" xfId="1" applyFont="1" applyAlignment="1">
      <alignment horizontal="right"/>
    </xf>
    <xf numFmtId="2" fontId="0" fillId="0" borderId="0" xfId="0" applyNumberFormat="1" applyAlignment="1">
      <alignment horizontal="right"/>
    </xf>
    <xf numFmtId="0" fontId="0" fillId="0" borderId="1" xfId="0" applyBorder="1"/>
    <xf numFmtId="0" fontId="4" fillId="0" borderId="0" xfId="0" applyFont="1"/>
  </cellXfs>
  <cellStyles count="2">
    <cellStyle name="20% - Accent3" xfId="1" builtinId="3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heetViews>
  <sheetFormatPr defaultRowHeight="15" x14ac:dyDescent="0.25"/>
  <sheetData>
    <row r="1" spans="1:1" ht="15.75" x14ac:dyDescent="0.25">
      <c r="A1" s="14" t="s">
        <v>0</v>
      </c>
    </row>
    <row r="2" spans="1:1" x14ac:dyDescent="0.25">
      <c r="A2" s="1" t="s">
        <v>1</v>
      </c>
    </row>
    <row r="3" spans="1:1" x14ac:dyDescent="0.25">
      <c r="A3" s="1" t="s">
        <v>2</v>
      </c>
    </row>
    <row r="6" spans="1:1" x14ac:dyDescent="0.25">
      <c r="A6" t="s">
        <v>3</v>
      </c>
    </row>
    <row r="8" spans="1:1" s="2" customFormat="1" x14ac:dyDescent="0.25">
      <c r="A8" s="2" t="s">
        <v>4</v>
      </c>
    </row>
    <row r="9" spans="1:1" x14ac:dyDescent="0.25">
      <c r="A9" t="s">
        <v>5</v>
      </c>
    </row>
    <row r="10" spans="1:1" x14ac:dyDescent="0.25">
      <c r="A10" t="s">
        <v>6</v>
      </c>
    </row>
    <row r="11" spans="1:1" x14ac:dyDescent="0.25">
      <c r="A11" t="s">
        <v>7</v>
      </c>
    </row>
    <row r="12" spans="1:1" x14ac:dyDescent="0.25">
      <c r="A12" t="s">
        <v>8</v>
      </c>
    </row>
    <row r="13" spans="1:1" x14ac:dyDescent="0.25">
      <c r="A13" t="s">
        <v>9</v>
      </c>
    </row>
    <row r="15" spans="1:1" x14ac:dyDescent="0.25">
      <c r="A15" t="s">
        <v>10</v>
      </c>
    </row>
    <row r="16" spans="1:1" x14ac:dyDescent="0.25">
      <c r="A16" t="s">
        <v>11</v>
      </c>
    </row>
    <row r="17" spans="1:1" x14ac:dyDescent="0.25">
      <c r="A17" t="s">
        <v>12</v>
      </c>
    </row>
    <row r="18" spans="1:1" x14ac:dyDescent="0.25">
      <c r="A18" t="s">
        <v>13</v>
      </c>
    </row>
    <row r="19" spans="1:1" x14ac:dyDescent="0.25">
      <c r="A19" t="s">
        <v>14</v>
      </c>
    </row>
    <row r="20" spans="1:1" x14ac:dyDescent="0.25">
      <c r="A20" t="s">
        <v>9</v>
      </c>
    </row>
    <row r="21" spans="1:1" x14ac:dyDescent="0.25">
      <c r="A21"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5E101-90E1-4026-BBDD-AC4B906F1DEB}">
  <dimension ref="A1:G238"/>
  <sheetViews>
    <sheetView workbookViewId="0">
      <pane ySplit="1" topLeftCell="A3" activePane="bottomLeft" state="frozen"/>
      <selection pane="bottomLeft" activeCell="B37" sqref="B37"/>
    </sheetView>
  </sheetViews>
  <sheetFormatPr defaultRowHeight="15" x14ac:dyDescent="0.25"/>
  <sheetData>
    <row r="1" spans="1:7" s="3" customFormat="1" x14ac:dyDescent="0.25">
      <c r="A1" s="3" t="s">
        <v>16</v>
      </c>
      <c r="B1" s="3" t="s">
        <v>17</v>
      </c>
      <c r="C1" s="3" t="s">
        <v>18</v>
      </c>
      <c r="D1" s="3" t="s">
        <v>19</v>
      </c>
      <c r="E1" s="3" t="s">
        <v>20</v>
      </c>
      <c r="F1" s="3" t="s">
        <v>21</v>
      </c>
      <c r="G1" s="3" t="s">
        <v>22</v>
      </c>
    </row>
    <row r="2" spans="1:7" s="3" customFormat="1" x14ac:dyDescent="0.25">
      <c r="B2" s="3" t="s">
        <v>23</v>
      </c>
    </row>
    <row r="3" spans="1:7" x14ac:dyDescent="0.25">
      <c r="A3" t="s">
        <v>24</v>
      </c>
      <c r="B3" t="s">
        <v>25</v>
      </c>
      <c r="C3" t="s">
        <v>26</v>
      </c>
      <c r="D3" t="s">
        <v>27</v>
      </c>
      <c r="E3" t="s">
        <v>28</v>
      </c>
      <c r="F3" t="s">
        <v>29</v>
      </c>
      <c r="G3" t="s">
        <v>30</v>
      </c>
    </row>
    <row r="4" spans="1:7" x14ac:dyDescent="0.25">
      <c r="A4" t="s">
        <v>24</v>
      </c>
      <c r="B4" t="s">
        <v>31</v>
      </c>
      <c r="C4" t="s">
        <v>26</v>
      </c>
      <c r="D4" t="s">
        <v>27</v>
      </c>
      <c r="E4" t="s">
        <v>28</v>
      </c>
      <c r="F4" t="s">
        <v>29</v>
      </c>
      <c r="G4" t="s">
        <v>32</v>
      </c>
    </row>
    <row r="5" spans="1:7" x14ac:dyDescent="0.25">
      <c r="A5" t="s">
        <v>24</v>
      </c>
      <c r="B5" t="s">
        <v>33</v>
      </c>
      <c r="C5" t="s">
        <v>26</v>
      </c>
      <c r="D5" t="s">
        <v>27</v>
      </c>
      <c r="E5" t="s">
        <v>28</v>
      </c>
      <c r="F5" t="s">
        <v>34</v>
      </c>
      <c r="G5" t="s">
        <v>35</v>
      </c>
    </row>
    <row r="6" spans="1:7" x14ac:dyDescent="0.25">
      <c r="A6" t="s">
        <v>24</v>
      </c>
      <c r="B6" t="s">
        <v>36</v>
      </c>
      <c r="C6" t="s">
        <v>26</v>
      </c>
      <c r="D6" t="s">
        <v>27</v>
      </c>
      <c r="E6" t="s">
        <v>28</v>
      </c>
      <c r="F6" t="s">
        <v>34</v>
      </c>
      <c r="G6" t="s">
        <v>30</v>
      </c>
    </row>
    <row r="7" spans="1:7" x14ac:dyDescent="0.25">
      <c r="A7" t="s">
        <v>24</v>
      </c>
      <c r="B7" t="s">
        <v>37</v>
      </c>
      <c r="C7" t="s">
        <v>26</v>
      </c>
      <c r="D7" t="s">
        <v>27</v>
      </c>
      <c r="E7" t="s">
        <v>28</v>
      </c>
      <c r="F7" t="s">
        <v>38</v>
      </c>
      <c r="G7" t="s">
        <v>35</v>
      </c>
    </row>
    <row r="8" spans="1:7" x14ac:dyDescent="0.25">
      <c r="A8" t="s">
        <v>24</v>
      </c>
      <c r="B8" t="s">
        <v>39</v>
      </c>
      <c r="C8" t="s">
        <v>26</v>
      </c>
      <c r="D8" t="s">
        <v>40</v>
      </c>
      <c r="E8" t="s">
        <v>28</v>
      </c>
      <c r="F8" t="s">
        <v>29</v>
      </c>
      <c r="G8" t="s">
        <v>35</v>
      </c>
    </row>
    <row r="9" spans="1:7" x14ac:dyDescent="0.25">
      <c r="A9" t="s">
        <v>24</v>
      </c>
      <c r="B9" t="s">
        <v>41</v>
      </c>
      <c r="C9" t="s">
        <v>26</v>
      </c>
      <c r="D9" t="s">
        <v>27</v>
      </c>
      <c r="E9" t="s">
        <v>28</v>
      </c>
      <c r="F9" t="s">
        <v>29</v>
      </c>
      <c r="G9" t="s">
        <v>35</v>
      </c>
    </row>
    <row r="10" spans="1:7" x14ac:dyDescent="0.25">
      <c r="A10" t="s">
        <v>24</v>
      </c>
      <c r="B10" t="s">
        <v>42</v>
      </c>
      <c r="C10" t="s">
        <v>26</v>
      </c>
      <c r="D10" t="s">
        <v>40</v>
      </c>
      <c r="E10" t="s">
        <v>28</v>
      </c>
      <c r="F10" t="s">
        <v>29</v>
      </c>
      <c r="G10" t="s">
        <v>43</v>
      </c>
    </row>
    <row r="11" spans="1:7" x14ac:dyDescent="0.25">
      <c r="A11" t="s">
        <v>24</v>
      </c>
      <c r="B11" t="s">
        <v>44</v>
      </c>
      <c r="C11" t="s">
        <v>26</v>
      </c>
      <c r="D11" t="s">
        <v>27</v>
      </c>
      <c r="E11" t="s">
        <v>28</v>
      </c>
      <c r="F11" t="s">
        <v>34</v>
      </c>
      <c r="G11" t="s">
        <v>43</v>
      </c>
    </row>
    <row r="12" spans="1:7" x14ac:dyDescent="0.25">
      <c r="A12" t="s">
        <v>24</v>
      </c>
      <c r="B12" t="s">
        <v>45</v>
      </c>
      <c r="C12" t="s">
        <v>26</v>
      </c>
      <c r="D12" t="s">
        <v>27</v>
      </c>
      <c r="E12" t="s">
        <v>28</v>
      </c>
      <c r="F12" t="s">
        <v>29</v>
      </c>
      <c r="G12" t="s">
        <v>35</v>
      </c>
    </row>
    <row r="13" spans="1:7" x14ac:dyDescent="0.25">
      <c r="A13" t="s">
        <v>24</v>
      </c>
      <c r="B13" t="s">
        <v>46</v>
      </c>
      <c r="C13" t="s">
        <v>26</v>
      </c>
      <c r="D13" t="s">
        <v>27</v>
      </c>
      <c r="E13" t="s">
        <v>28</v>
      </c>
      <c r="F13" t="s">
        <v>29</v>
      </c>
      <c r="G13" t="s">
        <v>30</v>
      </c>
    </row>
    <row r="14" spans="1:7" x14ac:dyDescent="0.25">
      <c r="A14" t="s">
        <v>24</v>
      </c>
      <c r="B14" t="s">
        <v>47</v>
      </c>
      <c r="C14" t="s">
        <v>26</v>
      </c>
      <c r="D14" t="s">
        <v>27</v>
      </c>
      <c r="E14" t="s">
        <v>28</v>
      </c>
      <c r="F14" t="s">
        <v>34</v>
      </c>
      <c r="G14" t="s">
        <v>43</v>
      </c>
    </row>
    <row r="15" spans="1:7" x14ac:dyDescent="0.25">
      <c r="A15" t="s">
        <v>24</v>
      </c>
      <c r="B15" t="s">
        <v>48</v>
      </c>
      <c r="C15" t="s">
        <v>26</v>
      </c>
      <c r="D15" t="s">
        <v>27</v>
      </c>
      <c r="E15" t="s">
        <v>28</v>
      </c>
      <c r="F15" t="s">
        <v>49</v>
      </c>
      <c r="G15" t="s">
        <v>35</v>
      </c>
    </row>
    <row r="16" spans="1:7" x14ac:dyDescent="0.25">
      <c r="A16" t="s">
        <v>24</v>
      </c>
      <c r="B16" t="s">
        <v>50</v>
      </c>
      <c r="C16" t="s">
        <v>26</v>
      </c>
      <c r="D16" t="s">
        <v>51</v>
      </c>
      <c r="E16" t="s">
        <v>28</v>
      </c>
      <c r="F16" t="s">
        <v>29</v>
      </c>
      <c r="G16" t="s">
        <v>30</v>
      </c>
    </row>
    <row r="17" spans="1:7" x14ac:dyDescent="0.25">
      <c r="A17" t="s">
        <v>24</v>
      </c>
      <c r="B17" t="s">
        <v>52</v>
      </c>
      <c r="C17" t="s">
        <v>26</v>
      </c>
      <c r="D17" t="s">
        <v>27</v>
      </c>
      <c r="E17" t="s">
        <v>28</v>
      </c>
      <c r="F17" t="s">
        <v>29</v>
      </c>
      <c r="G17" t="s">
        <v>30</v>
      </c>
    </row>
    <row r="18" spans="1:7" x14ac:dyDescent="0.25">
      <c r="A18" t="s">
        <v>24</v>
      </c>
      <c r="B18" t="s">
        <v>53</v>
      </c>
      <c r="C18" t="s">
        <v>26</v>
      </c>
      <c r="D18" t="s">
        <v>51</v>
      </c>
      <c r="E18" t="s">
        <v>54</v>
      </c>
      <c r="F18" t="s">
        <v>29</v>
      </c>
      <c r="G18" t="s">
        <v>35</v>
      </c>
    </row>
    <row r="19" spans="1:7" x14ac:dyDescent="0.25">
      <c r="A19" t="s">
        <v>24</v>
      </c>
      <c r="B19" t="s">
        <v>55</v>
      </c>
      <c r="C19" t="s">
        <v>26</v>
      </c>
      <c r="D19" t="s">
        <v>51</v>
      </c>
      <c r="E19" t="s">
        <v>28</v>
      </c>
      <c r="F19" t="s">
        <v>29</v>
      </c>
      <c r="G19" t="s">
        <v>35</v>
      </c>
    </row>
    <row r="20" spans="1:7" x14ac:dyDescent="0.25">
      <c r="A20" t="s">
        <v>24</v>
      </c>
      <c r="B20" t="s">
        <v>56</v>
      </c>
      <c r="C20" t="s">
        <v>26</v>
      </c>
      <c r="D20" t="s">
        <v>27</v>
      </c>
      <c r="E20" t="s">
        <v>28</v>
      </c>
      <c r="F20" t="s">
        <v>34</v>
      </c>
      <c r="G20" t="s">
        <v>43</v>
      </c>
    </row>
    <row r="21" spans="1:7" x14ac:dyDescent="0.25">
      <c r="A21" t="s">
        <v>24</v>
      </c>
      <c r="B21" t="s">
        <v>57</v>
      </c>
      <c r="C21" t="s">
        <v>26</v>
      </c>
      <c r="D21" t="s">
        <v>40</v>
      </c>
      <c r="E21" t="s">
        <v>28</v>
      </c>
      <c r="F21" t="s">
        <v>29</v>
      </c>
      <c r="G21" t="s">
        <v>35</v>
      </c>
    </row>
    <row r="22" spans="1:7" x14ac:dyDescent="0.25">
      <c r="A22" t="s">
        <v>24</v>
      </c>
      <c r="B22" t="s">
        <v>58</v>
      </c>
      <c r="C22" t="s">
        <v>26</v>
      </c>
      <c r="D22" t="s">
        <v>27</v>
      </c>
      <c r="E22" t="s">
        <v>28</v>
      </c>
      <c r="F22" t="s">
        <v>29</v>
      </c>
      <c r="G22" t="s">
        <v>59</v>
      </c>
    </row>
    <row r="23" spans="1:7" x14ac:dyDescent="0.25">
      <c r="A23" t="s">
        <v>24</v>
      </c>
      <c r="B23" t="s">
        <v>60</v>
      </c>
      <c r="C23" t="s">
        <v>26</v>
      </c>
      <c r="D23" t="s">
        <v>61</v>
      </c>
      <c r="E23" t="s">
        <v>28</v>
      </c>
      <c r="F23" t="s">
        <v>62</v>
      </c>
      <c r="G23" t="s">
        <v>59</v>
      </c>
    </row>
    <row r="24" spans="1:7" x14ac:dyDescent="0.25">
      <c r="A24" t="s">
        <v>24</v>
      </c>
      <c r="B24" t="s">
        <v>63</v>
      </c>
      <c r="C24" t="s">
        <v>26</v>
      </c>
      <c r="D24" t="s">
        <v>27</v>
      </c>
      <c r="E24" t="s">
        <v>28</v>
      </c>
      <c r="F24" t="s">
        <v>34</v>
      </c>
      <c r="G24" t="s">
        <v>64</v>
      </c>
    </row>
    <row r="25" spans="1:7" x14ac:dyDescent="0.25">
      <c r="A25" t="s">
        <v>24</v>
      </c>
      <c r="B25" t="s">
        <v>65</v>
      </c>
      <c r="C25" t="s">
        <v>66</v>
      </c>
      <c r="D25" t="s">
        <v>51</v>
      </c>
      <c r="E25" t="s">
        <v>67</v>
      </c>
      <c r="F25" t="s">
        <v>34</v>
      </c>
      <c r="G25" t="s">
        <v>35</v>
      </c>
    </row>
    <row r="26" spans="1:7" x14ac:dyDescent="0.25">
      <c r="A26" t="s">
        <v>24</v>
      </c>
      <c r="B26" t="s">
        <v>68</v>
      </c>
      <c r="C26" t="s">
        <v>26</v>
      </c>
      <c r="D26" t="s">
        <v>27</v>
      </c>
      <c r="E26" t="s">
        <v>28</v>
      </c>
      <c r="F26" t="s">
        <v>34</v>
      </c>
      <c r="G26" t="s">
        <v>30</v>
      </c>
    </row>
    <row r="27" spans="1:7" x14ac:dyDescent="0.25">
      <c r="A27" t="s">
        <v>24</v>
      </c>
      <c r="B27" t="s">
        <v>69</v>
      </c>
      <c r="C27" t="s">
        <v>26</v>
      </c>
      <c r="D27" t="s">
        <v>51</v>
      </c>
      <c r="E27" t="s">
        <v>28</v>
      </c>
      <c r="F27" t="s">
        <v>38</v>
      </c>
      <c r="G27" t="s">
        <v>43</v>
      </c>
    </row>
    <row r="28" spans="1:7" x14ac:dyDescent="0.25">
      <c r="A28" t="s">
        <v>24</v>
      </c>
      <c r="B28" t="s">
        <v>70</v>
      </c>
      <c r="C28" t="s">
        <v>26</v>
      </c>
      <c r="D28" t="s">
        <v>51</v>
      </c>
      <c r="E28" t="s">
        <v>28</v>
      </c>
      <c r="F28" t="s">
        <v>71</v>
      </c>
      <c r="G28" t="s">
        <v>72</v>
      </c>
    </row>
    <row r="29" spans="1:7" x14ac:dyDescent="0.25">
      <c r="A29" t="s">
        <v>24</v>
      </c>
      <c r="B29" t="s">
        <v>73</v>
      </c>
      <c r="C29" t="s">
        <v>66</v>
      </c>
      <c r="D29" t="s">
        <v>27</v>
      </c>
      <c r="E29" t="s">
        <v>28</v>
      </c>
      <c r="F29" t="s">
        <v>34</v>
      </c>
      <c r="G29" t="s">
        <v>43</v>
      </c>
    </row>
    <row r="30" spans="1:7" x14ac:dyDescent="0.25">
      <c r="A30" t="s">
        <v>24</v>
      </c>
      <c r="B30" t="s">
        <v>74</v>
      </c>
      <c r="C30" t="s">
        <v>26</v>
      </c>
      <c r="D30" t="s">
        <v>51</v>
      </c>
      <c r="E30" t="s">
        <v>28</v>
      </c>
      <c r="F30" t="s">
        <v>34</v>
      </c>
      <c r="G30" t="s">
        <v>35</v>
      </c>
    </row>
    <row r="31" spans="1:7" x14ac:dyDescent="0.25">
      <c r="A31" t="s">
        <v>24</v>
      </c>
      <c r="B31" t="s">
        <v>75</v>
      </c>
      <c r="C31" t="s">
        <v>26</v>
      </c>
      <c r="D31" t="s">
        <v>40</v>
      </c>
      <c r="E31" t="s">
        <v>28</v>
      </c>
      <c r="F31" t="s">
        <v>34</v>
      </c>
      <c r="G31" t="s">
        <v>30</v>
      </c>
    </row>
    <row r="32" spans="1:7" x14ac:dyDescent="0.25">
      <c r="A32" t="s">
        <v>24</v>
      </c>
      <c r="B32" t="s">
        <v>76</v>
      </c>
      <c r="C32" t="s">
        <v>26</v>
      </c>
      <c r="D32" t="s">
        <v>40</v>
      </c>
      <c r="E32" t="s">
        <v>28</v>
      </c>
      <c r="F32" t="s">
        <v>29</v>
      </c>
      <c r="G32" t="s">
        <v>35</v>
      </c>
    </row>
    <row r="33" spans="1:7" x14ac:dyDescent="0.25">
      <c r="A33" t="s">
        <v>24</v>
      </c>
      <c r="B33" t="s">
        <v>77</v>
      </c>
      <c r="C33" t="s">
        <v>26</v>
      </c>
      <c r="D33" t="s">
        <v>27</v>
      </c>
      <c r="E33" t="s">
        <v>28</v>
      </c>
      <c r="F33" t="s">
        <v>34</v>
      </c>
      <c r="G33" t="s">
        <v>72</v>
      </c>
    </row>
    <row r="34" spans="1:7" x14ac:dyDescent="0.25">
      <c r="A34" t="s">
        <v>24</v>
      </c>
      <c r="B34" t="s">
        <v>78</v>
      </c>
      <c r="C34" t="s">
        <v>26</v>
      </c>
      <c r="D34" t="s">
        <v>27</v>
      </c>
      <c r="E34" t="s">
        <v>28</v>
      </c>
      <c r="F34" t="s">
        <v>29</v>
      </c>
      <c r="G34" t="s">
        <v>35</v>
      </c>
    </row>
    <row r="35" spans="1:7" x14ac:dyDescent="0.25">
      <c r="A35" t="s">
        <v>24</v>
      </c>
      <c r="B35" t="s">
        <v>79</v>
      </c>
      <c r="C35" t="s">
        <v>26</v>
      </c>
      <c r="D35" t="s">
        <v>27</v>
      </c>
      <c r="E35" t="s">
        <v>28</v>
      </c>
      <c r="F35" t="s">
        <v>29</v>
      </c>
      <c r="G35" t="s">
        <v>35</v>
      </c>
    </row>
    <row r="36" spans="1:7" x14ac:dyDescent="0.25">
      <c r="A36" t="s">
        <v>24</v>
      </c>
      <c r="B36" t="s">
        <v>80</v>
      </c>
      <c r="C36" t="s">
        <v>26</v>
      </c>
      <c r="D36" t="s">
        <v>27</v>
      </c>
      <c r="E36" t="s">
        <v>28</v>
      </c>
      <c r="F36" t="s">
        <v>29</v>
      </c>
      <c r="G36" t="s">
        <v>81</v>
      </c>
    </row>
    <row r="37" spans="1:7" x14ac:dyDescent="0.25">
      <c r="A37" t="s">
        <v>24</v>
      </c>
      <c r="B37" t="s">
        <v>82</v>
      </c>
      <c r="C37" t="s">
        <v>66</v>
      </c>
      <c r="D37" t="s">
        <v>27</v>
      </c>
      <c r="E37" t="s">
        <v>28</v>
      </c>
      <c r="F37" t="s">
        <v>29</v>
      </c>
      <c r="G37" t="s">
        <v>35</v>
      </c>
    </row>
    <row r="38" spans="1:7" x14ac:dyDescent="0.25">
      <c r="A38" t="s">
        <v>24</v>
      </c>
      <c r="B38" t="s">
        <v>83</v>
      </c>
      <c r="C38" t="s">
        <v>26</v>
      </c>
      <c r="D38" t="s">
        <v>27</v>
      </c>
      <c r="E38" t="s">
        <v>28</v>
      </c>
      <c r="F38" t="s">
        <v>29</v>
      </c>
      <c r="G38" t="s">
        <v>64</v>
      </c>
    </row>
    <row r="39" spans="1:7" x14ac:dyDescent="0.25">
      <c r="A39" t="s">
        <v>24</v>
      </c>
      <c r="B39" t="s">
        <v>84</v>
      </c>
      <c r="C39" t="s">
        <v>66</v>
      </c>
      <c r="D39" t="s">
        <v>51</v>
      </c>
      <c r="E39" t="s">
        <v>28</v>
      </c>
      <c r="F39" t="s">
        <v>34</v>
      </c>
      <c r="G39" t="s">
        <v>35</v>
      </c>
    </row>
    <row r="40" spans="1:7" x14ac:dyDescent="0.25">
      <c r="A40" t="s">
        <v>24</v>
      </c>
      <c r="B40" t="s">
        <v>85</v>
      </c>
      <c r="C40" t="s">
        <v>66</v>
      </c>
      <c r="D40" t="s">
        <v>40</v>
      </c>
      <c r="E40" t="s">
        <v>28</v>
      </c>
      <c r="F40" t="s">
        <v>86</v>
      </c>
      <c r="G40" t="s">
        <v>81</v>
      </c>
    </row>
    <row r="41" spans="1:7" x14ac:dyDescent="0.25">
      <c r="A41" t="s">
        <v>24</v>
      </c>
      <c r="B41" t="s">
        <v>87</v>
      </c>
      <c r="C41" t="s">
        <v>26</v>
      </c>
      <c r="D41" t="s">
        <v>40</v>
      </c>
      <c r="E41" t="s">
        <v>28</v>
      </c>
      <c r="F41" t="s">
        <v>34</v>
      </c>
      <c r="G41" t="s">
        <v>88</v>
      </c>
    </row>
    <row r="42" spans="1:7" x14ac:dyDescent="0.25">
      <c r="A42" t="s">
        <v>24</v>
      </c>
      <c r="B42" t="s">
        <v>89</v>
      </c>
      <c r="C42" t="s">
        <v>66</v>
      </c>
      <c r="D42" t="s">
        <v>51</v>
      </c>
      <c r="E42" t="s">
        <v>28</v>
      </c>
      <c r="F42" t="s">
        <v>38</v>
      </c>
      <c r="G42" t="s">
        <v>30</v>
      </c>
    </row>
    <row r="43" spans="1:7" x14ac:dyDescent="0.25">
      <c r="A43" t="s">
        <v>24</v>
      </c>
      <c r="B43" t="s">
        <v>90</v>
      </c>
      <c r="C43" t="s">
        <v>26</v>
      </c>
      <c r="D43" t="s">
        <v>51</v>
      </c>
      <c r="E43" t="s">
        <v>91</v>
      </c>
      <c r="F43" t="s">
        <v>92</v>
      </c>
      <c r="G43" t="s">
        <v>35</v>
      </c>
    </row>
    <row r="44" spans="1:7" x14ac:dyDescent="0.25">
      <c r="A44" t="s">
        <v>24</v>
      </c>
      <c r="B44" t="s">
        <v>93</v>
      </c>
      <c r="C44" t="s">
        <v>26</v>
      </c>
      <c r="D44" t="s">
        <v>27</v>
      </c>
      <c r="E44" t="s">
        <v>28</v>
      </c>
      <c r="F44" t="s">
        <v>34</v>
      </c>
      <c r="G44" t="s">
        <v>35</v>
      </c>
    </row>
    <row r="45" spans="1:7" x14ac:dyDescent="0.25">
      <c r="A45" t="s">
        <v>24</v>
      </c>
      <c r="B45" t="s">
        <v>94</v>
      </c>
      <c r="C45" t="s">
        <v>26</v>
      </c>
      <c r="D45" t="s">
        <v>51</v>
      </c>
      <c r="E45" t="s">
        <v>28</v>
      </c>
      <c r="F45" t="s">
        <v>29</v>
      </c>
      <c r="G45" t="s">
        <v>35</v>
      </c>
    </row>
    <row r="46" spans="1:7" x14ac:dyDescent="0.25">
      <c r="A46" t="s">
        <v>24</v>
      </c>
      <c r="B46" t="s">
        <v>95</v>
      </c>
      <c r="C46" t="s">
        <v>66</v>
      </c>
      <c r="D46" t="s">
        <v>51</v>
      </c>
      <c r="E46" t="s">
        <v>28</v>
      </c>
      <c r="F46" t="s">
        <v>29</v>
      </c>
      <c r="G46" t="s">
        <v>35</v>
      </c>
    </row>
    <row r="47" spans="1:7" x14ac:dyDescent="0.25">
      <c r="A47" t="s">
        <v>24</v>
      </c>
      <c r="B47" t="s">
        <v>96</v>
      </c>
      <c r="C47" t="s">
        <v>26</v>
      </c>
      <c r="D47" t="s">
        <v>27</v>
      </c>
      <c r="E47" t="s">
        <v>28</v>
      </c>
      <c r="F47" t="s">
        <v>34</v>
      </c>
      <c r="G47" t="s">
        <v>64</v>
      </c>
    </row>
    <row r="48" spans="1:7" x14ac:dyDescent="0.25">
      <c r="A48" t="s">
        <v>24</v>
      </c>
      <c r="B48" t="s">
        <v>97</v>
      </c>
      <c r="C48" t="s">
        <v>66</v>
      </c>
      <c r="D48" t="s">
        <v>27</v>
      </c>
      <c r="E48" t="s">
        <v>28</v>
      </c>
      <c r="F48" t="s">
        <v>29</v>
      </c>
      <c r="G48" t="s">
        <v>35</v>
      </c>
    </row>
    <row r="49" spans="1:7" x14ac:dyDescent="0.25">
      <c r="A49" t="s">
        <v>24</v>
      </c>
      <c r="B49" t="s">
        <v>98</v>
      </c>
      <c r="C49" t="s">
        <v>66</v>
      </c>
      <c r="D49" t="s">
        <v>40</v>
      </c>
      <c r="E49" t="s">
        <v>99</v>
      </c>
      <c r="F49" t="s">
        <v>38</v>
      </c>
      <c r="G49" t="s">
        <v>35</v>
      </c>
    </row>
    <row r="50" spans="1:7" x14ac:dyDescent="0.25">
      <c r="A50" t="s">
        <v>24</v>
      </c>
      <c r="B50" t="s">
        <v>100</v>
      </c>
      <c r="C50" t="s">
        <v>26</v>
      </c>
      <c r="D50" t="s">
        <v>101</v>
      </c>
      <c r="E50" t="s">
        <v>28</v>
      </c>
      <c r="F50" t="s">
        <v>102</v>
      </c>
      <c r="G50" t="s">
        <v>35</v>
      </c>
    </row>
    <row r="51" spans="1:7" x14ac:dyDescent="0.25">
      <c r="A51" t="s">
        <v>24</v>
      </c>
      <c r="B51" t="s">
        <v>103</v>
      </c>
      <c r="C51" t="s">
        <v>26</v>
      </c>
      <c r="D51" t="s">
        <v>40</v>
      </c>
      <c r="E51" t="s">
        <v>28</v>
      </c>
      <c r="F51" t="s">
        <v>34</v>
      </c>
      <c r="G51" t="s">
        <v>43</v>
      </c>
    </row>
    <row r="52" spans="1:7" x14ac:dyDescent="0.25">
      <c r="A52" t="s">
        <v>24</v>
      </c>
      <c r="B52" t="s">
        <v>104</v>
      </c>
      <c r="C52" t="s">
        <v>66</v>
      </c>
      <c r="D52" t="s">
        <v>40</v>
      </c>
      <c r="E52" t="s">
        <v>105</v>
      </c>
      <c r="F52" t="s">
        <v>38</v>
      </c>
      <c r="G52" t="s">
        <v>35</v>
      </c>
    </row>
    <row r="53" spans="1:7" x14ac:dyDescent="0.25">
      <c r="A53" t="s">
        <v>24</v>
      </c>
      <c r="B53" t="s">
        <v>106</v>
      </c>
      <c r="C53" t="s">
        <v>26</v>
      </c>
      <c r="D53" t="s">
        <v>40</v>
      </c>
      <c r="E53" t="s">
        <v>107</v>
      </c>
      <c r="F53" t="s">
        <v>29</v>
      </c>
      <c r="G53" t="s">
        <v>35</v>
      </c>
    </row>
    <row r="54" spans="1:7" x14ac:dyDescent="0.25">
      <c r="A54" t="s">
        <v>24</v>
      </c>
      <c r="B54" t="s">
        <v>108</v>
      </c>
      <c r="C54" t="s">
        <v>26</v>
      </c>
      <c r="D54" t="s">
        <v>27</v>
      </c>
      <c r="E54" t="s">
        <v>109</v>
      </c>
      <c r="F54" t="s">
        <v>110</v>
      </c>
      <c r="G54" t="s">
        <v>64</v>
      </c>
    </row>
    <row r="55" spans="1:7" x14ac:dyDescent="0.25">
      <c r="A55" t="s">
        <v>24</v>
      </c>
      <c r="B55" t="s">
        <v>111</v>
      </c>
      <c r="C55" t="s">
        <v>26</v>
      </c>
      <c r="D55" t="s">
        <v>51</v>
      </c>
      <c r="E55" t="s">
        <v>112</v>
      </c>
      <c r="F55" t="s">
        <v>29</v>
      </c>
      <c r="G55" t="s">
        <v>43</v>
      </c>
    </row>
    <row r="56" spans="1:7" x14ac:dyDescent="0.25">
      <c r="A56" t="s">
        <v>24</v>
      </c>
      <c r="B56" t="s">
        <v>113</v>
      </c>
      <c r="C56" t="s">
        <v>26</v>
      </c>
      <c r="D56" t="s">
        <v>27</v>
      </c>
      <c r="E56" t="s">
        <v>28</v>
      </c>
      <c r="F56" t="s">
        <v>114</v>
      </c>
      <c r="G56" t="s">
        <v>81</v>
      </c>
    </row>
    <row r="57" spans="1:7" x14ac:dyDescent="0.25">
      <c r="A57" t="s">
        <v>24</v>
      </c>
      <c r="B57" t="s">
        <v>115</v>
      </c>
      <c r="C57" t="s">
        <v>26</v>
      </c>
      <c r="D57" t="s">
        <v>51</v>
      </c>
      <c r="E57" t="s">
        <v>67</v>
      </c>
      <c r="F57" t="s">
        <v>116</v>
      </c>
      <c r="G57" t="s">
        <v>35</v>
      </c>
    </row>
    <row r="58" spans="1:7" x14ac:dyDescent="0.25">
      <c r="A58" t="s">
        <v>24</v>
      </c>
      <c r="B58" t="s">
        <v>117</v>
      </c>
      <c r="C58" t="s">
        <v>26</v>
      </c>
      <c r="D58" t="s">
        <v>40</v>
      </c>
      <c r="E58" t="s">
        <v>28</v>
      </c>
      <c r="F58" t="s">
        <v>34</v>
      </c>
      <c r="G58" t="s">
        <v>30</v>
      </c>
    </row>
    <row r="59" spans="1:7" x14ac:dyDescent="0.25">
      <c r="A59" t="s">
        <v>24</v>
      </c>
      <c r="B59" t="s">
        <v>118</v>
      </c>
      <c r="C59" t="s">
        <v>26</v>
      </c>
      <c r="D59" t="s">
        <v>27</v>
      </c>
      <c r="E59" t="s">
        <v>28</v>
      </c>
      <c r="F59" t="s">
        <v>34</v>
      </c>
      <c r="G59" t="s">
        <v>81</v>
      </c>
    </row>
    <row r="60" spans="1:7" x14ac:dyDescent="0.25">
      <c r="A60" t="s">
        <v>24</v>
      </c>
      <c r="B60" t="s">
        <v>119</v>
      </c>
      <c r="C60" t="s">
        <v>26</v>
      </c>
      <c r="D60" t="s">
        <v>27</v>
      </c>
      <c r="E60" t="s">
        <v>28</v>
      </c>
      <c r="F60" t="s">
        <v>34</v>
      </c>
      <c r="G60" t="s">
        <v>64</v>
      </c>
    </row>
    <row r="61" spans="1:7" x14ac:dyDescent="0.25">
      <c r="A61" t="s">
        <v>24</v>
      </c>
      <c r="B61" t="s">
        <v>120</v>
      </c>
      <c r="C61" t="s">
        <v>66</v>
      </c>
      <c r="D61" t="s">
        <v>51</v>
      </c>
      <c r="E61" t="s">
        <v>99</v>
      </c>
      <c r="F61" t="s">
        <v>29</v>
      </c>
      <c r="G61" t="s">
        <v>121</v>
      </c>
    </row>
    <row r="62" spans="1:7" x14ac:dyDescent="0.25">
      <c r="A62" t="s">
        <v>24</v>
      </c>
      <c r="B62" t="s">
        <v>122</v>
      </c>
      <c r="C62" t="s">
        <v>26</v>
      </c>
      <c r="D62" t="s">
        <v>27</v>
      </c>
      <c r="E62" t="s">
        <v>54</v>
      </c>
      <c r="F62" t="s">
        <v>123</v>
      </c>
      <c r="G62" t="s">
        <v>72</v>
      </c>
    </row>
    <row r="63" spans="1:7" x14ac:dyDescent="0.25">
      <c r="A63" t="s">
        <v>24</v>
      </c>
      <c r="B63" t="s">
        <v>124</v>
      </c>
      <c r="C63" t="s">
        <v>27</v>
      </c>
      <c r="D63" t="s">
        <v>40</v>
      </c>
      <c r="E63" t="s">
        <v>28</v>
      </c>
      <c r="F63" t="s">
        <v>34</v>
      </c>
      <c r="G63" t="s">
        <v>125</v>
      </c>
    </row>
    <row r="64" spans="1:7" x14ac:dyDescent="0.25">
      <c r="A64" t="s">
        <v>24</v>
      </c>
      <c r="B64" t="s">
        <v>126</v>
      </c>
      <c r="C64" t="s">
        <v>26</v>
      </c>
      <c r="D64" t="s">
        <v>51</v>
      </c>
      <c r="E64" t="s">
        <v>28</v>
      </c>
      <c r="F64" t="s">
        <v>29</v>
      </c>
      <c r="G64" t="s">
        <v>43</v>
      </c>
    </row>
    <row r="65" spans="1:7" x14ac:dyDescent="0.25">
      <c r="A65" t="s">
        <v>24</v>
      </c>
      <c r="B65" t="s">
        <v>127</v>
      </c>
      <c r="C65" t="s">
        <v>26</v>
      </c>
      <c r="D65" t="s">
        <v>27</v>
      </c>
      <c r="E65" t="s">
        <v>99</v>
      </c>
      <c r="F65" t="s">
        <v>29</v>
      </c>
      <c r="G65" t="s">
        <v>121</v>
      </c>
    </row>
    <row r="66" spans="1:7" x14ac:dyDescent="0.25">
      <c r="A66" t="s">
        <v>24</v>
      </c>
      <c r="B66" t="s">
        <v>128</v>
      </c>
      <c r="C66" t="s">
        <v>26</v>
      </c>
      <c r="D66" t="s">
        <v>40</v>
      </c>
      <c r="E66" t="s">
        <v>28</v>
      </c>
      <c r="F66" t="s">
        <v>34</v>
      </c>
      <c r="G66" t="s">
        <v>30</v>
      </c>
    </row>
    <row r="67" spans="1:7" x14ac:dyDescent="0.25">
      <c r="A67" t="s">
        <v>24</v>
      </c>
      <c r="B67" t="s">
        <v>129</v>
      </c>
      <c r="C67" t="s">
        <v>26</v>
      </c>
      <c r="D67" t="s">
        <v>51</v>
      </c>
      <c r="E67" t="s">
        <v>28</v>
      </c>
      <c r="F67" t="s">
        <v>29</v>
      </c>
      <c r="G67" t="s">
        <v>35</v>
      </c>
    </row>
    <row r="68" spans="1:7" x14ac:dyDescent="0.25">
      <c r="A68" t="s">
        <v>24</v>
      </c>
      <c r="B68" t="s">
        <v>130</v>
      </c>
      <c r="C68" t="s">
        <v>26</v>
      </c>
      <c r="D68" t="s">
        <v>51</v>
      </c>
      <c r="E68" t="s">
        <v>28</v>
      </c>
      <c r="F68" t="s">
        <v>29</v>
      </c>
      <c r="G68" t="s">
        <v>30</v>
      </c>
    </row>
    <row r="69" spans="1:7" x14ac:dyDescent="0.25">
      <c r="A69" t="s">
        <v>24</v>
      </c>
      <c r="B69" t="s">
        <v>131</v>
      </c>
      <c r="C69" t="s">
        <v>26</v>
      </c>
      <c r="D69" t="s">
        <v>61</v>
      </c>
      <c r="E69" t="s">
        <v>99</v>
      </c>
      <c r="F69" t="s">
        <v>132</v>
      </c>
      <c r="G69" t="s">
        <v>72</v>
      </c>
    </row>
    <row r="70" spans="1:7" x14ac:dyDescent="0.25">
      <c r="A70" t="s">
        <v>24</v>
      </c>
      <c r="B70" t="s">
        <v>133</v>
      </c>
      <c r="C70" t="s">
        <v>26</v>
      </c>
      <c r="D70" t="s">
        <v>27</v>
      </c>
      <c r="E70" t="s">
        <v>28</v>
      </c>
      <c r="F70" t="s">
        <v>29</v>
      </c>
      <c r="G70" t="s">
        <v>43</v>
      </c>
    </row>
    <row r="71" spans="1:7" x14ac:dyDescent="0.25">
      <c r="A71" t="s">
        <v>24</v>
      </c>
      <c r="B71" t="s">
        <v>134</v>
      </c>
      <c r="C71" t="s">
        <v>26</v>
      </c>
      <c r="D71" t="s">
        <v>27</v>
      </c>
      <c r="E71" t="s">
        <v>28</v>
      </c>
      <c r="F71" t="s">
        <v>29</v>
      </c>
      <c r="G71" t="s">
        <v>30</v>
      </c>
    </row>
    <row r="72" spans="1:7" x14ac:dyDescent="0.25">
      <c r="A72" t="s">
        <v>24</v>
      </c>
      <c r="B72" t="s">
        <v>135</v>
      </c>
      <c r="C72" t="s">
        <v>26</v>
      </c>
      <c r="D72" t="s">
        <v>27</v>
      </c>
      <c r="E72" t="s">
        <v>28</v>
      </c>
      <c r="F72" t="s">
        <v>34</v>
      </c>
      <c r="G72" t="s">
        <v>35</v>
      </c>
    </row>
    <row r="73" spans="1:7" x14ac:dyDescent="0.25">
      <c r="A73" t="s">
        <v>24</v>
      </c>
      <c r="B73" t="s">
        <v>136</v>
      </c>
      <c r="C73" t="s">
        <v>26</v>
      </c>
      <c r="D73" t="s">
        <v>27</v>
      </c>
      <c r="E73" t="s">
        <v>28</v>
      </c>
      <c r="F73" t="s">
        <v>29</v>
      </c>
      <c r="G73" t="s">
        <v>35</v>
      </c>
    </row>
    <row r="74" spans="1:7" x14ac:dyDescent="0.25">
      <c r="A74" t="s">
        <v>24</v>
      </c>
      <c r="B74" t="s">
        <v>137</v>
      </c>
      <c r="C74" t="s">
        <v>26</v>
      </c>
      <c r="D74" t="s">
        <v>27</v>
      </c>
      <c r="E74" t="s">
        <v>28</v>
      </c>
      <c r="F74" t="s">
        <v>29</v>
      </c>
      <c r="G74" t="s">
        <v>30</v>
      </c>
    </row>
    <row r="75" spans="1:7" x14ac:dyDescent="0.25">
      <c r="A75" t="s">
        <v>24</v>
      </c>
      <c r="B75" t="s">
        <v>138</v>
      </c>
      <c r="C75" t="s">
        <v>26</v>
      </c>
      <c r="D75" t="s">
        <v>40</v>
      </c>
      <c r="E75" t="s">
        <v>28</v>
      </c>
      <c r="F75" t="s">
        <v>34</v>
      </c>
      <c r="G75" t="s">
        <v>30</v>
      </c>
    </row>
    <row r="76" spans="1:7" x14ac:dyDescent="0.25">
      <c r="A76" t="s">
        <v>24</v>
      </c>
      <c r="B76" t="s">
        <v>139</v>
      </c>
      <c r="C76" t="s">
        <v>66</v>
      </c>
      <c r="D76" t="s">
        <v>61</v>
      </c>
      <c r="E76" t="s">
        <v>140</v>
      </c>
      <c r="F76" t="s">
        <v>141</v>
      </c>
      <c r="G76" t="s">
        <v>43</v>
      </c>
    </row>
    <row r="77" spans="1:7" x14ac:dyDescent="0.25">
      <c r="A77" t="s">
        <v>24</v>
      </c>
      <c r="B77" t="s">
        <v>142</v>
      </c>
      <c r="C77" t="s">
        <v>26</v>
      </c>
      <c r="D77" t="s">
        <v>51</v>
      </c>
      <c r="E77" t="s">
        <v>67</v>
      </c>
      <c r="F77" t="s">
        <v>143</v>
      </c>
      <c r="G77" t="s">
        <v>30</v>
      </c>
    </row>
    <row r="78" spans="1:7" x14ac:dyDescent="0.25">
      <c r="A78" t="s">
        <v>24</v>
      </c>
      <c r="B78" t="s">
        <v>144</v>
      </c>
      <c r="C78" t="s">
        <v>26</v>
      </c>
      <c r="D78" t="s">
        <v>27</v>
      </c>
      <c r="E78" t="s">
        <v>28</v>
      </c>
      <c r="F78" t="s">
        <v>34</v>
      </c>
      <c r="G78" t="s">
        <v>64</v>
      </c>
    </row>
    <row r="79" spans="1:7" x14ac:dyDescent="0.25">
      <c r="A79" t="s">
        <v>24</v>
      </c>
      <c r="B79" t="s">
        <v>145</v>
      </c>
      <c r="C79" t="s">
        <v>26</v>
      </c>
      <c r="D79" t="s">
        <v>27</v>
      </c>
      <c r="E79" t="s">
        <v>28</v>
      </c>
      <c r="F79" t="s">
        <v>29</v>
      </c>
      <c r="G79" t="s">
        <v>30</v>
      </c>
    </row>
    <row r="80" spans="1:7" x14ac:dyDescent="0.25">
      <c r="A80" t="s">
        <v>24</v>
      </c>
      <c r="B80" t="s">
        <v>146</v>
      </c>
      <c r="C80" t="s">
        <v>26</v>
      </c>
      <c r="D80" t="s">
        <v>27</v>
      </c>
      <c r="E80" t="s">
        <v>147</v>
      </c>
      <c r="F80" t="s">
        <v>148</v>
      </c>
      <c r="G80" t="s">
        <v>43</v>
      </c>
    </row>
    <row r="81" spans="1:7" x14ac:dyDescent="0.25">
      <c r="A81" t="s">
        <v>24</v>
      </c>
      <c r="B81" t="s">
        <v>149</v>
      </c>
      <c r="C81" t="s">
        <v>26</v>
      </c>
      <c r="D81" t="s">
        <v>51</v>
      </c>
      <c r="E81" t="s">
        <v>28</v>
      </c>
      <c r="F81" t="s">
        <v>34</v>
      </c>
      <c r="G81" t="s">
        <v>43</v>
      </c>
    </row>
    <row r="82" spans="1:7" x14ac:dyDescent="0.25">
      <c r="A82" t="s">
        <v>24</v>
      </c>
      <c r="B82" t="s">
        <v>150</v>
      </c>
      <c r="C82" t="s">
        <v>26</v>
      </c>
      <c r="D82" t="s">
        <v>51</v>
      </c>
      <c r="E82" t="s">
        <v>151</v>
      </c>
      <c r="F82" t="s">
        <v>143</v>
      </c>
      <c r="G82" t="s">
        <v>43</v>
      </c>
    </row>
    <row r="83" spans="1:7" x14ac:dyDescent="0.25">
      <c r="A83" t="s">
        <v>24</v>
      </c>
      <c r="B83" t="s">
        <v>152</v>
      </c>
      <c r="C83" t="s">
        <v>26</v>
      </c>
      <c r="D83" t="s">
        <v>27</v>
      </c>
      <c r="E83" t="s">
        <v>28</v>
      </c>
      <c r="F83" t="s">
        <v>29</v>
      </c>
      <c r="G83" t="s">
        <v>43</v>
      </c>
    </row>
    <row r="84" spans="1:7" x14ac:dyDescent="0.25">
      <c r="A84" t="s">
        <v>24</v>
      </c>
      <c r="B84" t="s">
        <v>153</v>
      </c>
      <c r="C84" t="s">
        <v>26</v>
      </c>
      <c r="D84" t="s">
        <v>40</v>
      </c>
      <c r="E84" t="s">
        <v>147</v>
      </c>
      <c r="F84" t="s">
        <v>34</v>
      </c>
      <c r="G84" t="s">
        <v>64</v>
      </c>
    </row>
    <row r="85" spans="1:7" x14ac:dyDescent="0.25">
      <c r="A85" t="s">
        <v>24</v>
      </c>
      <c r="B85" t="s">
        <v>154</v>
      </c>
      <c r="C85" t="s">
        <v>26</v>
      </c>
      <c r="D85" t="s">
        <v>27</v>
      </c>
      <c r="E85" t="s">
        <v>28</v>
      </c>
      <c r="F85" t="s">
        <v>155</v>
      </c>
      <c r="G85" t="s">
        <v>43</v>
      </c>
    </row>
    <row r="86" spans="1:7" x14ac:dyDescent="0.25">
      <c r="A86" t="s">
        <v>24</v>
      </c>
      <c r="B86" t="s">
        <v>156</v>
      </c>
      <c r="C86" t="s">
        <v>26</v>
      </c>
      <c r="D86" t="s">
        <v>27</v>
      </c>
      <c r="E86" t="s">
        <v>28</v>
      </c>
      <c r="F86" t="s">
        <v>29</v>
      </c>
      <c r="G86" t="s">
        <v>35</v>
      </c>
    </row>
    <row r="87" spans="1:7" x14ac:dyDescent="0.25">
      <c r="A87" t="s">
        <v>24</v>
      </c>
      <c r="B87" t="s">
        <v>157</v>
      </c>
      <c r="C87" t="s">
        <v>26</v>
      </c>
      <c r="D87" t="s">
        <v>27</v>
      </c>
      <c r="E87" t="s">
        <v>28</v>
      </c>
      <c r="F87" t="s">
        <v>29</v>
      </c>
      <c r="G87" t="s">
        <v>35</v>
      </c>
    </row>
    <row r="88" spans="1:7" x14ac:dyDescent="0.25">
      <c r="A88" t="s">
        <v>24</v>
      </c>
      <c r="B88" t="s">
        <v>158</v>
      </c>
      <c r="C88" t="s">
        <v>26</v>
      </c>
      <c r="D88" t="s">
        <v>51</v>
      </c>
      <c r="E88" t="s">
        <v>28</v>
      </c>
      <c r="F88" t="s">
        <v>29</v>
      </c>
      <c r="G88" t="s">
        <v>30</v>
      </c>
    </row>
    <row r="89" spans="1:7" x14ac:dyDescent="0.25">
      <c r="A89" t="s">
        <v>24</v>
      </c>
      <c r="B89" t="s">
        <v>159</v>
      </c>
      <c r="C89" t="s">
        <v>27</v>
      </c>
      <c r="D89" t="s">
        <v>147</v>
      </c>
      <c r="E89" t="s">
        <v>99</v>
      </c>
      <c r="F89" t="s">
        <v>29</v>
      </c>
      <c r="G89" t="s">
        <v>43</v>
      </c>
    </row>
    <row r="90" spans="1:7" x14ac:dyDescent="0.25">
      <c r="A90" t="s">
        <v>24</v>
      </c>
      <c r="B90" t="s">
        <v>160</v>
      </c>
      <c r="C90" t="s">
        <v>101</v>
      </c>
      <c r="D90" t="s">
        <v>27</v>
      </c>
      <c r="E90" t="s">
        <v>28</v>
      </c>
      <c r="F90" t="s">
        <v>38</v>
      </c>
      <c r="G90" t="s">
        <v>35</v>
      </c>
    </row>
    <row r="91" spans="1:7" x14ac:dyDescent="0.25">
      <c r="A91" t="s">
        <v>24</v>
      </c>
      <c r="B91" t="s">
        <v>161</v>
      </c>
      <c r="C91" t="s">
        <v>26</v>
      </c>
      <c r="D91" t="s">
        <v>40</v>
      </c>
      <c r="E91" t="s">
        <v>28</v>
      </c>
      <c r="F91" t="s">
        <v>29</v>
      </c>
      <c r="G91" t="s">
        <v>30</v>
      </c>
    </row>
    <row r="92" spans="1:7" x14ac:dyDescent="0.25">
      <c r="A92" t="s">
        <v>24</v>
      </c>
      <c r="B92" t="s">
        <v>162</v>
      </c>
      <c r="C92" t="s">
        <v>26</v>
      </c>
      <c r="D92" t="s">
        <v>27</v>
      </c>
      <c r="E92" t="s">
        <v>28</v>
      </c>
      <c r="F92" t="s">
        <v>29</v>
      </c>
      <c r="G92" t="s">
        <v>35</v>
      </c>
    </row>
    <row r="93" spans="1:7" x14ac:dyDescent="0.25">
      <c r="A93" t="s">
        <v>24</v>
      </c>
      <c r="B93" t="s">
        <v>163</v>
      </c>
      <c r="C93" t="s">
        <v>26</v>
      </c>
      <c r="D93" t="s">
        <v>27</v>
      </c>
      <c r="E93" t="s">
        <v>28</v>
      </c>
      <c r="F93" t="s">
        <v>29</v>
      </c>
      <c r="G93" t="s">
        <v>35</v>
      </c>
    </row>
    <row r="94" spans="1:7" x14ac:dyDescent="0.25">
      <c r="A94" t="s">
        <v>24</v>
      </c>
      <c r="B94" t="s">
        <v>164</v>
      </c>
      <c r="C94" t="s">
        <v>26</v>
      </c>
      <c r="D94" t="s">
        <v>27</v>
      </c>
      <c r="E94" t="s">
        <v>28</v>
      </c>
      <c r="F94" t="s">
        <v>29</v>
      </c>
      <c r="G94" t="s">
        <v>43</v>
      </c>
    </row>
    <row r="95" spans="1:7" x14ac:dyDescent="0.25">
      <c r="A95" t="s">
        <v>24</v>
      </c>
      <c r="B95" t="s">
        <v>165</v>
      </c>
      <c r="C95" t="s">
        <v>26</v>
      </c>
      <c r="D95" t="s">
        <v>40</v>
      </c>
      <c r="E95" t="s">
        <v>28</v>
      </c>
      <c r="F95" t="s">
        <v>29</v>
      </c>
      <c r="G95" t="s">
        <v>35</v>
      </c>
    </row>
    <row r="96" spans="1:7" x14ac:dyDescent="0.25">
      <c r="A96" t="s">
        <v>24</v>
      </c>
      <c r="B96" t="s">
        <v>166</v>
      </c>
      <c r="C96" t="s">
        <v>26</v>
      </c>
      <c r="D96" t="s">
        <v>27</v>
      </c>
      <c r="E96" t="s">
        <v>28</v>
      </c>
      <c r="F96" t="s">
        <v>29</v>
      </c>
      <c r="G96" t="s">
        <v>81</v>
      </c>
    </row>
    <row r="97" spans="1:7" x14ac:dyDescent="0.25">
      <c r="A97" t="s">
        <v>24</v>
      </c>
      <c r="B97" t="s">
        <v>167</v>
      </c>
      <c r="C97" t="s">
        <v>26</v>
      </c>
      <c r="D97" t="s">
        <v>40</v>
      </c>
      <c r="E97" t="s">
        <v>28</v>
      </c>
      <c r="F97" t="s">
        <v>34</v>
      </c>
      <c r="G97" t="s">
        <v>30</v>
      </c>
    </row>
    <row r="98" spans="1:7" x14ac:dyDescent="0.25">
      <c r="A98" t="s">
        <v>24</v>
      </c>
      <c r="B98" t="s">
        <v>168</v>
      </c>
      <c r="C98" t="s">
        <v>26</v>
      </c>
      <c r="D98" t="s">
        <v>40</v>
      </c>
      <c r="E98" t="s">
        <v>28</v>
      </c>
      <c r="F98" t="s">
        <v>34</v>
      </c>
      <c r="G98" t="s">
        <v>30</v>
      </c>
    </row>
    <row r="99" spans="1:7" x14ac:dyDescent="0.25">
      <c r="A99" t="s">
        <v>24</v>
      </c>
      <c r="B99" t="s">
        <v>169</v>
      </c>
      <c r="C99" t="s">
        <v>26</v>
      </c>
      <c r="D99" t="s">
        <v>27</v>
      </c>
      <c r="E99" t="s">
        <v>28</v>
      </c>
      <c r="F99" t="s">
        <v>29</v>
      </c>
      <c r="G99" t="s">
        <v>35</v>
      </c>
    </row>
    <row r="100" spans="1:7" x14ac:dyDescent="0.25">
      <c r="A100" t="s">
        <v>24</v>
      </c>
      <c r="B100" t="s">
        <v>170</v>
      </c>
      <c r="C100" t="s">
        <v>66</v>
      </c>
      <c r="D100" t="s">
        <v>27</v>
      </c>
      <c r="E100" t="s">
        <v>28</v>
      </c>
      <c r="F100" t="s">
        <v>29</v>
      </c>
      <c r="G100" t="s">
        <v>35</v>
      </c>
    </row>
    <row r="101" spans="1:7" x14ac:dyDescent="0.25">
      <c r="A101" t="s">
        <v>24</v>
      </c>
      <c r="B101" t="s">
        <v>171</v>
      </c>
      <c r="C101" t="s">
        <v>26</v>
      </c>
      <c r="D101" t="s">
        <v>27</v>
      </c>
      <c r="E101" t="s">
        <v>28</v>
      </c>
      <c r="F101" t="s">
        <v>29</v>
      </c>
      <c r="G101" t="s">
        <v>35</v>
      </c>
    </row>
    <row r="102" spans="1:7" x14ac:dyDescent="0.25">
      <c r="A102" t="s">
        <v>24</v>
      </c>
      <c r="B102" t="s">
        <v>172</v>
      </c>
      <c r="C102" t="s">
        <v>26</v>
      </c>
      <c r="D102" t="s">
        <v>27</v>
      </c>
      <c r="E102" t="s">
        <v>147</v>
      </c>
      <c r="F102" t="s">
        <v>34</v>
      </c>
      <c r="G102" t="s">
        <v>35</v>
      </c>
    </row>
    <row r="103" spans="1:7" x14ac:dyDescent="0.25">
      <c r="A103" t="s">
        <v>24</v>
      </c>
      <c r="B103" t="s">
        <v>173</v>
      </c>
      <c r="C103" t="s">
        <v>26</v>
      </c>
      <c r="D103" t="s">
        <v>27</v>
      </c>
      <c r="E103" t="s">
        <v>147</v>
      </c>
      <c r="F103" t="s">
        <v>34</v>
      </c>
      <c r="G103" t="s">
        <v>35</v>
      </c>
    </row>
    <row r="104" spans="1:7" x14ac:dyDescent="0.25">
      <c r="A104" t="s">
        <v>24</v>
      </c>
      <c r="B104" t="s">
        <v>174</v>
      </c>
      <c r="C104" t="s">
        <v>26</v>
      </c>
      <c r="D104" t="s">
        <v>27</v>
      </c>
      <c r="E104" t="s">
        <v>28</v>
      </c>
      <c r="F104" t="s">
        <v>29</v>
      </c>
      <c r="G104" t="s">
        <v>30</v>
      </c>
    </row>
    <row r="105" spans="1:7" x14ac:dyDescent="0.25">
      <c r="A105" t="s">
        <v>24</v>
      </c>
      <c r="B105" t="s">
        <v>175</v>
      </c>
      <c r="C105" t="s">
        <v>26</v>
      </c>
      <c r="D105" t="s">
        <v>40</v>
      </c>
      <c r="E105" t="s">
        <v>28</v>
      </c>
      <c r="F105" t="s">
        <v>29</v>
      </c>
      <c r="G105" t="s">
        <v>30</v>
      </c>
    </row>
    <row r="106" spans="1:7" x14ac:dyDescent="0.25">
      <c r="A106" t="s">
        <v>24</v>
      </c>
      <c r="B106" t="s">
        <v>176</v>
      </c>
      <c r="C106" t="s">
        <v>26</v>
      </c>
      <c r="D106" t="s">
        <v>40</v>
      </c>
      <c r="E106" t="s">
        <v>28</v>
      </c>
      <c r="F106" t="s">
        <v>29</v>
      </c>
      <c r="G106" t="s">
        <v>43</v>
      </c>
    </row>
    <row r="107" spans="1:7" x14ac:dyDescent="0.25">
      <c r="A107" t="s">
        <v>24</v>
      </c>
      <c r="B107" t="s">
        <v>177</v>
      </c>
      <c r="C107" t="s">
        <v>26</v>
      </c>
      <c r="D107" t="s">
        <v>51</v>
      </c>
      <c r="E107" t="s">
        <v>28</v>
      </c>
      <c r="F107" t="s">
        <v>29</v>
      </c>
      <c r="G107" t="s">
        <v>64</v>
      </c>
    </row>
    <row r="108" spans="1:7" x14ac:dyDescent="0.25">
      <c r="A108" t="s">
        <v>24</v>
      </c>
      <c r="B108" t="s">
        <v>178</v>
      </c>
      <c r="C108" t="s">
        <v>26</v>
      </c>
      <c r="D108" t="s">
        <v>27</v>
      </c>
      <c r="E108" t="s">
        <v>28</v>
      </c>
      <c r="F108" t="s">
        <v>179</v>
      </c>
      <c r="G108" t="s">
        <v>35</v>
      </c>
    </row>
    <row r="109" spans="1:7" x14ac:dyDescent="0.25">
      <c r="A109" t="s">
        <v>24</v>
      </c>
      <c r="B109" t="s">
        <v>180</v>
      </c>
      <c r="C109" t="s">
        <v>26</v>
      </c>
      <c r="D109" t="s">
        <v>27</v>
      </c>
      <c r="E109" t="s">
        <v>28</v>
      </c>
      <c r="F109" t="s">
        <v>29</v>
      </c>
      <c r="G109" t="s">
        <v>81</v>
      </c>
    </row>
    <row r="110" spans="1:7" x14ac:dyDescent="0.25">
      <c r="A110" t="s">
        <v>24</v>
      </c>
      <c r="B110" t="s">
        <v>181</v>
      </c>
      <c r="C110" t="s">
        <v>26</v>
      </c>
      <c r="D110" t="s">
        <v>27</v>
      </c>
      <c r="E110" t="s">
        <v>28</v>
      </c>
      <c r="F110" t="s">
        <v>29</v>
      </c>
      <c r="G110" t="s">
        <v>43</v>
      </c>
    </row>
    <row r="111" spans="1:7" x14ac:dyDescent="0.25">
      <c r="A111" t="s">
        <v>24</v>
      </c>
      <c r="B111" t="s">
        <v>182</v>
      </c>
      <c r="C111" t="s">
        <v>26</v>
      </c>
      <c r="D111" t="s">
        <v>27</v>
      </c>
      <c r="E111" t="s">
        <v>28</v>
      </c>
      <c r="F111" t="s">
        <v>34</v>
      </c>
      <c r="G111" t="s">
        <v>35</v>
      </c>
    </row>
    <row r="112" spans="1:7" x14ac:dyDescent="0.25">
      <c r="A112" t="s">
        <v>24</v>
      </c>
      <c r="B112" t="s">
        <v>183</v>
      </c>
      <c r="C112" t="s">
        <v>26</v>
      </c>
      <c r="D112" t="s">
        <v>40</v>
      </c>
      <c r="E112" t="s">
        <v>28</v>
      </c>
      <c r="F112" t="s">
        <v>29</v>
      </c>
      <c r="G112" t="s">
        <v>30</v>
      </c>
    </row>
    <row r="113" spans="1:7" x14ac:dyDescent="0.25">
      <c r="A113" t="s">
        <v>24</v>
      </c>
      <c r="B113" t="s">
        <v>184</v>
      </c>
      <c r="C113" t="s">
        <v>26</v>
      </c>
      <c r="D113" t="s">
        <v>185</v>
      </c>
      <c r="E113" t="s">
        <v>28</v>
      </c>
      <c r="F113" t="s">
        <v>29</v>
      </c>
      <c r="G113" t="s">
        <v>186</v>
      </c>
    </row>
    <row r="114" spans="1:7" x14ac:dyDescent="0.25">
      <c r="A114" t="s">
        <v>24</v>
      </c>
      <c r="B114" t="s">
        <v>187</v>
      </c>
      <c r="C114" t="s">
        <v>66</v>
      </c>
      <c r="D114" t="s">
        <v>51</v>
      </c>
      <c r="E114" t="s">
        <v>140</v>
      </c>
      <c r="F114" t="s">
        <v>29</v>
      </c>
      <c r="G114" t="s">
        <v>43</v>
      </c>
    </row>
    <row r="115" spans="1:7" x14ac:dyDescent="0.25">
      <c r="A115" t="s">
        <v>24</v>
      </c>
      <c r="B115" t="s">
        <v>188</v>
      </c>
      <c r="C115" t="s">
        <v>26</v>
      </c>
      <c r="D115" t="s">
        <v>51</v>
      </c>
      <c r="E115" t="s">
        <v>28</v>
      </c>
      <c r="F115" t="s">
        <v>29</v>
      </c>
      <c r="G115" t="s">
        <v>43</v>
      </c>
    </row>
    <row r="116" spans="1:7" x14ac:dyDescent="0.25">
      <c r="A116" t="s">
        <v>24</v>
      </c>
      <c r="B116" t="s">
        <v>189</v>
      </c>
      <c r="C116" t="s">
        <v>26</v>
      </c>
      <c r="D116" t="s">
        <v>51</v>
      </c>
      <c r="E116" t="s">
        <v>28</v>
      </c>
      <c r="F116" t="s">
        <v>29</v>
      </c>
      <c r="G116" t="s">
        <v>43</v>
      </c>
    </row>
    <row r="117" spans="1:7" x14ac:dyDescent="0.25">
      <c r="A117" t="s">
        <v>24</v>
      </c>
      <c r="B117" t="s">
        <v>190</v>
      </c>
      <c r="C117" t="s">
        <v>26</v>
      </c>
      <c r="D117" t="s">
        <v>27</v>
      </c>
      <c r="E117" t="s">
        <v>28</v>
      </c>
      <c r="F117" t="s">
        <v>29</v>
      </c>
      <c r="G117" t="s">
        <v>43</v>
      </c>
    </row>
    <row r="118" spans="1:7" x14ac:dyDescent="0.25">
      <c r="A118" t="s">
        <v>24</v>
      </c>
      <c r="B118" t="s">
        <v>191</v>
      </c>
      <c r="C118" t="s">
        <v>26</v>
      </c>
      <c r="D118" t="s">
        <v>40</v>
      </c>
      <c r="E118" t="s">
        <v>28</v>
      </c>
      <c r="F118" t="s">
        <v>192</v>
      </c>
      <c r="G118" t="s">
        <v>72</v>
      </c>
    </row>
    <row r="119" spans="1:7" x14ac:dyDescent="0.25">
      <c r="A119" t="s">
        <v>24</v>
      </c>
      <c r="B119" t="s">
        <v>193</v>
      </c>
      <c r="C119" t="s">
        <v>26</v>
      </c>
      <c r="D119" t="s">
        <v>40</v>
      </c>
      <c r="E119" t="s">
        <v>28</v>
      </c>
      <c r="F119" t="s">
        <v>29</v>
      </c>
      <c r="G119" t="s">
        <v>35</v>
      </c>
    </row>
    <row r="120" spans="1:7" x14ac:dyDescent="0.25">
      <c r="A120" t="s">
        <v>24</v>
      </c>
      <c r="B120" t="s">
        <v>194</v>
      </c>
      <c r="C120" t="s">
        <v>26</v>
      </c>
      <c r="D120" t="s">
        <v>40</v>
      </c>
      <c r="E120" t="s">
        <v>28</v>
      </c>
      <c r="F120" t="s">
        <v>34</v>
      </c>
      <c r="G120" t="s">
        <v>30</v>
      </c>
    </row>
    <row r="121" spans="1:7" x14ac:dyDescent="0.25">
      <c r="A121" t="s">
        <v>24</v>
      </c>
      <c r="B121" t="s">
        <v>195</v>
      </c>
      <c r="C121" t="s">
        <v>26</v>
      </c>
      <c r="D121" t="s">
        <v>27</v>
      </c>
      <c r="E121" t="s">
        <v>28</v>
      </c>
      <c r="F121" t="s">
        <v>29</v>
      </c>
      <c r="G121" t="s">
        <v>35</v>
      </c>
    </row>
    <row r="122" spans="1:7" x14ac:dyDescent="0.25">
      <c r="A122" t="s">
        <v>24</v>
      </c>
      <c r="B122" t="s">
        <v>196</v>
      </c>
      <c r="C122" t="s">
        <v>26</v>
      </c>
      <c r="D122" t="s">
        <v>27</v>
      </c>
      <c r="E122" t="s">
        <v>28</v>
      </c>
      <c r="F122" t="s">
        <v>197</v>
      </c>
      <c r="G122" t="s">
        <v>43</v>
      </c>
    </row>
    <row r="123" spans="1:7" x14ac:dyDescent="0.25">
      <c r="A123" t="s">
        <v>24</v>
      </c>
      <c r="B123" t="s">
        <v>198</v>
      </c>
      <c r="C123" t="s">
        <v>66</v>
      </c>
      <c r="D123" t="s">
        <v>61</v>
      </c>
      <c r="E123" t="s">
        <v>99</v>
      </c>
      <c r="F123" t="s">
        <v>29</v>
      </c>
      <c r="G123" t="s">
        <v>121</v>
      </c>
    </row>
    <row r="124" spans="1:7" x14ac:dyDescent="0.25">
      <c r="A124" t="s">
        <v>24</v>
      </c>
      <c r="B124" t="s">
        <v>199</v>
      </c>
      <c r="C124" t="s">
        <v>26</v>
      </c>
      <c r="D124" t="s">
        <v>27</v>
      </c>
      <c r="E124" t="s">
        <v>147</v>
      </c>
      <c r="F124" t="s">
        <v>29</v>
      </c>
      <c r="G124" t="s">
        <v>35</v>
      </c>
    </row>
    <row r="125" spans="1:7" x14ac:dyDescent="0.25">
      <c r="A125" t="s">
        <v>24</v>
      </c>
      <c r="B125" t="s">
        <v>200</v>
      </c>
      <c r="C125" t="s">
        <v>26</v>
      </c>
      <c r="D125" t="s">
        <v>51</v>
      </c>
      <c r="E125" t="s">
        <v>147</v>
      </c>
      <c r="F125" t="s">
        <v>147</v>
      </c>
      <c r="G125" t="s">
        <v>59</v>
      </c>
    </row>
    <row r="126" spans="1:7" x14ac:dyDescent="0.25">
      <c r="A126" t="s">
        <v>24</v>
      </c>
      <c r="B126" t="s">
        <v>201</v>
      </c>
      <c r="C126" t="s">
        <v>26</v>
      </c>
      <c r="D126" t="s">
        <v>51</v>
      </c>
      <c r="E126" t="s">
        <v>28</v>
      </c>
      <c r="F126" t="s">
        <v>29</v>
      </c>
      <c r="G126" t="s">
        <v>43</v>
      </c>
    </row>
    <row r="127" spans="1:7" x14ac:dyDescent="0.25">
      <c r="A127" t="s">
        <v>24</v>
      </c>
      <c r="B127" t="s">
        <v>202</v>
      </c>
      <c r="C127" t="s">
        <v>27</v>
      </c>
      <c r="D127" t="s">
        <v>27</v>
      </c>
      <c r="E127" t="s">
        <v>28</v>
      </c>
      <c r="F127" t="s">
        <v>29</v>
      </c>
      <c r="G127" t="s">
        <v>43</v>
      </c>
    </row>
    <row r="128" spans="1:7" x14ac:dyDescent="0.25">
      <c r="A128" t="s">
        <v>24</v>
      </c>
      <c r="B128" t="s">
        <v>203</v>
      </c>
      <c r="C128" t="s">
        <v>26</v>
      </c>
      <c r="D128" t="s">
        <v>27</v>
      </c>
      <c r="E128" t="s">
        <v>28</v>
      </c>
      <c r="F128" t="s">
        <v>29</v>
      </c>
      <c r="G128" t="s">
        <v>30</v>
      </c>
    </row>
    <row r="129" spans="1:7" x14ac:dyDescent="0.25">
      <c r="A129" t="s">
        <v>24</v>
      </c>
      <c r="B129" t="s">
        <v>204</v>
      </c>
      <c r="C129" t="s">
        <v>101</v>
      </c>
      <c r="D129" t="s">
        <v>101</v>
      </c>
      <c r="E129" t="s">
        <v>147</v>
      </c>
      <c r="F129" t="s">
        <v>147</v>
      </c>
      <c r="G129" t="s">
        <v>64</v>
      </c>
    </row>
    <row r="130" spans="1:7" x14ac:dyDescent="0.25">
      <c r="A130" t="s">
        <v>24</v>
      </c>
      <c r="B130" t="s">
        <v>205</v>
      </c>
      <c r="C130" t="s">
        <v>26</v>
      </c>
      <c r="D130" t="s">
        <v>51</v>
      </c>
      <c r="E130" t="s">
        <v>206</v>
      </c>
      <c r="F130" t="s">
        <v>207</v>
      </c>
      <c r="G130" t="s">
        <v>35</v>
      </c>
    </row>
    <row r="131" spans="1:7" x14ac:dyDescent="0.25">
      <c r="A131" t="s">
        <v>24</v>
      </c>
      <c r="B131" t="s">
        <v>208</v>
      </c>
      <c r="C131" t="s">
        <v>26</v>
      </c>
      <c r="D131" t="s">
        <v>27</v>
      </c>
      <c r="E131" t="s">
        <v>28</v>
      </c>
      <c r="F131" t="s">
        <v>34</v>
      </c>
      <c r="G131" t="s">
        <v>35</v>
      </c>
    </row>
    <row r="132" spans="1:7" x14ac:dyDescent="0.25">
      <c r="A132" t="s">
        <v>24</v>
      </c>
      <c r="B132" t="s">
        <v>209</v>
      </c>
      <c r="C132" t="s">
        <v>101</v>
      </c>
      <c r="D132" t="s">
        <v>40</v>
      </c>
      <c r="E132" t="s">
        <v>28</v>
      </c>
      <c r="F132" t="s">
        <v>29</v>
      </c>
      <c r="G132" t="s">
        <v>30</v>
      </c>
    </row>
    <row r="133" spans="1:7" x14ac:dyDescent="0.25">
      <c r="A133" t="s">
        <v>24</v>
      </c>
      <c r="B133" t="s">
        <v>210</v>
      </c>
      <c r="C133" t="s">
        <v>26</v>
      </c>
      <c r="D133" t="s">
        <v>40</v>
      </c>
      <c r="E133" t="s">
        <v>28</v>
      </c>
      <c r="F133" t="s">
        <v>34</v>
      </c>
      <c r="G133" t="s">
        <v>121</v>
      </c>
    </row>
    <row r="134" spans="1:7" x14ac:dyDescent="0.25">
      <c r="A134" t="s">
        <v>24</v>
      </c>
      <c r="B134" t="s">
        <v>211</v>
      </c>
      <c r="C134" t="s">
        <v>26</v>
      </c>
      <c r="D134" t="s">
        <v>40</v>
      </c>
      <c r="E134" t="s">
        <v>28</v>
      </c>
      <c r="F134" t="s">
        <v>29</v>
      </c>
      <c r="G134" t="s">
        <v>30</v>
      </c>
    </row>
    <row r="135" spans="1:7" x14ac:dyDescent="0.25">
      <c r="A135" t="s">
        <v>24</v>
      </c>
      <c r="B135" t="s">
        <v>212</v>
      </c>
      <c r="C135" t="s">
        <v>26</v>
      </c>
      <c r="D135" t="s">
        <v>27</v>
      </c>
      <c r="E135" t="s">
        <v>28</v>
      </c>
      <c r="F135" t="s">
        <v>38</v>
      </c>
      <c r="G135" t="s">
        <v>43</v>
      </c>
    </row>
    <row r="136" spans="1:7" x14ac:dyDescent="0.25">
      <c r="A136" t="s">
        <v>24</v>
      </c>
      <c r="B136" t="s">
        <v>213</v>
      </c>
      <c r="C136" t="s">
        <v>26</v>
      </c>
      <c r="D136" t="s">
        <v>101</v>
      </c>
      <c r="E136" t="s">
        <v>28</v>
      </c>
      <c r="F136" t="s">
        <v>34</v>
      </c>
      <c r="G136" t="s">
        <v>43</v>
      </c>
    </row>
    <row r="137" spans="1:7" x14ac:dyDescent="0.25">
      <c r="A137" t="s">
        <v>24</v>
      </c>
      <c r="B137" t="s">
        <v>214</v>
      </c>
      <c r="C137" t="s">
        <v>26</v>
      </c>
      <c r="D137" t="s">
        <v>27</v>
      </c>
      <c r="E137" t="s">
        <v>28</v>
      </c>
      <c r="F137" t="s">
        <v>29</v>
      </c>
      <c r="G137" t="s">
        <v>30</v>
      </c>
    </row>
    <row r="138" spans="1:7" x14ac:dyDescent="0.25">
      <c r="A138" t="s">
        <v>24</v>
      </c>
      <c r="B138" t="s">
        <v>215</v>
      </c>
      <c r="C138" t="s">
        <v>26</v>
      </c>
      <c r="D138" t="s">
        <v>27</v>
      </c>
      <c r="E138" t="s">
        <v>28</v>
      </c>
      <c r="F138" t="s">
        <v>34</v>
      </c>
      <c r="G138" t="s">
        <v>35</v>
      </c>
    </row>
    <row r="139" spans="1:7" x14ac:dyDescent="0.25">
      <c r="A139" t="s">
        <v>24</v>
      </c>
      <c r="B139" t="s">
        <v>216</v>
      </c>
      <c r="C139" t="s">
        <v>26</v>
      </c>
      <c r="D139" t="s">
        <v>40</v>
      </c>
      <c r="E139" t="s">
        <v>28</v>
      </c>
      <c r="F139" t="s">
        <v>34</v>
      </c>
      <c r="G139" t="s">
        <v>59</v>
      </c>
    </row>
    <row r="140" spans="1:7" x14ac:dyDescent="0.25">
      <c r="A140" t="s">
        <v>24</v>
      </c>
      <c r="B140" t="s">
        <v>217</v>
      </c>
      <c r="C140" t="s">
        <v>26</v>
      </c>
      <c r="D140" t="s">
        <v>40</v>
      </c>
      <c r="E140" t="s">
        <v>28</v>
      </c>
      <c r="F140" t="s">
        <v>34</v>
      </c>
      <c r="G140" t="s">
        <v>43</v>
      </c>
    </row>
    <row r="141" spans="1:7" x14ac:dyDescent="0.25">
      <c r="A141" t="s">
        <v>24</v>
      </c>
      <c r="B141" t="s">
        <v>218</v>
      </c>
      <c r="C141" t="s">
        <v>26</v>
      </c>
      <c r="D141" t="s">
        <v>40</v>
      </c>
      <c r="E141" t="s">
        <v>28</v>
      </c>
      <c r="F141" t="s">
        <v>29</v>
      </c>
      <c r="G141" t="s">
        <v>35</v>
      </c>
    </row>
    <row r="142" spans="1:7" x14ac:dyDescent="0.25">
      <c r="A142" t="s">
        <v>24</v>
      </c>
      <c r="B142" t="s">
        <v>219</v>
      </c>
      <c r="C142" t="s">
        <v>26</v>
      </c>
      <c r="D142" t="s">
        <v>27</v>
      </c>
      <c r="E142" t="s">
        <v>28</v>
      </c>
      <c r="F142" t="s">
        <v>29</v>
      </c>
      <c r="G142" t="s">
        <v>30</v>
      </c>
    </row>
    <row r="143" spans="1:7" x14ac:dyDescent="0.25">
      <c r="A143" t="s">
        <v>24</v>
      </c>
      <c r="B143" t="s">
        <v>220</v>
      </c>
      <c r="C143" t="s">
        <v>26</v>
      </c>
      <c r="D143" t="s">
        <v>40</v>
      </c>
      <c r="E143" t="s">
        <v>28</v>
      </c>
      <c r="F143" t="s">
        <v>29</v>
      </c>
      <c r="G143" t="s">
        <v>30</v>
      </c>
    </row>
    <row r="144" spans="1:7" x14ac:dyDescent="0.25">
      <c r="A144" t="s">
        <v>24</v>
      </c>
      <c r="B144" t="s">
        <v>221</v>
      </c>
      <c r="C144" t="s">
        <v>26</v>
      </c>
      <c r="D144" t="s">
        <v>27</v>
      </c>
      <c r="E144" t="s">
        <v>28</v>
      </c>
      <c r="F144" t="s">
        <v>29</v>
      </c>
      <c r="G144" t="s">
        <v>35</v>
      </c>
    </row>
    <row r="145" spans="1:7" x14ac:dyDescent="0.25">
      <c r="A145" t="s">
        <v>24</v>
      </c>
      <c r="B145" t="s">
        <v>222</v>
      </c>
      <c r="C145" t="s">
        <v>101</v>
      </c>
      <c r="D145" t="s">
        <v>51</v>
      </c>
      <c r="E145" t="s">
        <v>28</v>
      </c>
      <c r="F145" t="s">
        <v>29</v>
      </c>
      <c r="G145" t="s">
        <v>35</v>
      </c>
    </row>
    <row r="146" spans="1:7" x14ac:dyDescent="0.25">
      <c r="A146" t="s">
        <v>24</v>
      </c>
      <c r="B146" t="s">
        <v>223</v>
      </c>
      <c r="C146" t="s">
        <v>66</v>
      </c>
      <c r="D146" t="s">
        <v>147</v>
      </c>
      <c r="E146" t="s">
        <v>28</v>
      </c>
      <c r="F146" t="s">
        <v>224</v>
      </c>
      <c r="G146" t="s">
        <v>35</v>
      </c>
    </row>
    <row r="147" spans="1:7" x14ac:dyDescent="0.25">
      <c r="A147" t="s">
        <v>24</v>
      </c>
      <c r="B147" t="s">
        <v>225</v>
      </c>
      <c r="C147" t="s">
        <v>66</v>
      </c>
      <c r="D147" t="s">
        <v>101</v>
      </c>
      <c r="E147" t="s">
        <v>147</v>
      </c>
      <c r="F147" t="s">
        <v>224</v>
      </c>
      <c r="G147" t="s">
        <v>43</v>
      </c>
    </row>
    <row r="148" spans="1:7" x14ac:dyDescent="0.25">
      <c r="A148" t="s">
        <v>24</v>
      </c>
      <c r="B148" t="s">
        <v>226</v>
      </c>
      <c r="C148" t="s">
        <v>26</v>
      </c>
      <c r="D148" t="s">
        <v>27</v>
      </c>
      <c r="E148" t="s">
        <v>28</v>
      </c>
      <c r="F148" t="s">
        <v>29</v>
      </c>
      <c r="G148" t="s">
        <v>43</v>
      </c>
    </row>
    <row r="149" spans="1:7" x14ac:dyDescent="0.25">
      <c r="A149" t="s">
        <v>24</v>
      </c>
      <c r="B149" t="s">
        <v>227</v>
      </c>
      <c r="C149" t="s">
        <v>66</v>
      </c>
      <c r="D149" t="s">
        <v>51</v>
      </c>
      <c r="E149" t="s">
        <v>28</v>
      </c>
      <c r="F149" t="s">
        <v>34</v>
      </c>
      <c r="G149" t="s">
        <v>30</v>
      </c>
    </row>
    <row r="150" spans="1:7" x14ac:dyDescent="0.25">
      <c r="A150" t="s">
        <v>24</v>
      </c>
      <c r="B150" t="s">
        <v>228</v>
      </c>
      <c r="C150" t="s">
        <v>27</v>
      </c>
      <c r="D150" t="s">
        <v>27</v>
      </c>
      <c r="E150" t="s">
        <v>28</v>
      </c>
      <c r="F150" t="s">
        <v>29</v>
      </c>
      <c r="G150" t="s">
        <v>30</v>
      </c>
    </row>
    <row r="151" spans="1:7" x14ac:dyDescent="0.25">
      <c r="A151" t="s">
        <v>24</v>
      </c>
      <c r="B151" t="s">
        <v>229</v>
      </c>
      <c r="C151" t="s">
        <v>26</v>
      </c>
      <c r="D151" t="s">
        <v>101</v>
      </c>
      <c r="E151" t="s">
        <v>28</v>
      </c>
      <c r="F151" t="s">
        <v>34</v>
      </c>
      <c r="G151" t="s">
        <v>35</v>
      </c>
    </row>
    <row r="152" spans="1:7" x14ac:dyDescent="0.25">
      <c r="A152" t="s">
        <v>24</v>
      </c>
      <c r="B152" t="s">
        <v>230</v>
      </c>
      <c r="C152" t="s">
        <v>26</v>
      </c>
      <c r="D152" t="s">
        <v>27</v>
      </c>
      <c r="E152" t="s">
        <v>28</v>
      </c>
      <c r="F152" t="s">
        <v>34</v>
      </c>
      <c r="G152" t="s">
        <v>30</v>
      </c>
    </row>
    <row r="153" spans="1:7" x14ac:dyDescent="0.25">
      <c r="A153" t="s">
        <v>24</v>
      </c>
      <c r="B153" t="s">
        <v>231</v>
      </c>
      <c r="C153" t="s">
        <v>26</v>
      </c>
      <c r="D153" t="s">
        <v>40</v>
      </c>
      <c r="E153" t="s">
        <v>28</v>
      </c>
      <c r="F153" t="s">
        <v>232</v>
      </c>
      <c r="G153" t="s">
        <v>30</v>
      </c>
    </row>
    <row r="154" spans="1:7" x14ac:dyDescent="0.25">
      <c r="A154" t="s">
        <v>24</v>
      </c>
      <c r="B154" t="s">
        <v>233</v>
      </c>
      <c r="C154" t="s">
        <v>26</v>
      </c>
      <c r="D154" t="s">
        <v>27</v>
      </c>
      <c r="E154" t="s">
        <v>28</v>
      </c>
      <c r="F154" t="s">
        <v>102</v>
      </c>
      <c r="G154" t="s">
        <v>125</v>
      </c>
    </row>
    <row r="155" spans="1:7" x14ac:dyDescent="0.25">
      <c r="A155" t="s">
        <v>24</v>
      </c>
      <c r="B155" t="s">
        <v>234</v>
      </c>
      <c r="C155" t="s">
        <v>26</v>
      </c>
      <c r="D155" t="s">
        <v>27</v>
      </c>
      <c r="E155" t="s">
        <v>28</v>
      </c>
      <c r="F155" t="s">
        <v>29</v>
      </c>
      <c r="G155" t="s">
        <v>35</v>
      </c>
    </row>
    <row r="156" spans="1:7" x14ac:dyDescent="0.25">
      <c r="A156" t="s">
        <v>24</v>
      </c>
      <c r="B156" t="s">
        <v>235</v>
      </c>
      <c r="C156" t="s">
        <v>26</v>
      </c>
      <c r="D156" t="s">
        <v>51</v>
      </c>
      <c r="E156" t="s">
        <v>67</v>
      </c>
      <c r="F156" t="s">
        <v>236</v>
      </c>
      <c r="G156" t="s">
        <v>35</v>
      </c>
    </row>
    <row r="157" spans="1:7" x14ac:dyDescent="0.25">
      <c r="A157" t="s">
        <v>24</v>
      </c>
      <c r="B157" t="s">
        <v>237</v>
      </c>
      <c r="C157" t="s">
        <v>26</v>
      </c>
      <c r="D157" t="s">
        <v>51</v>
      </c>
      <c r="E157" t="s">
        <v>28</v>
      </c>
      <c r="F157" t="s">
        <v>29</v>
      </c>
      <c r="G157" t="s">
        <v>35</v>
      </c>
    </row>
    <row r="158" spans="1:7" x14ac:dyDescent="0.25">
      <c r="A158" t="s">
        <v>24</v>
      </c>
      <c r="B158" t="s">
        <v>238</v>
      </c>
      <c r="C158" t="s">
        <v>26</v>
      </c>
      <c r="D158" t="s">
        <v>27</v>
      </c>
      <c r="E158" t="s">
        <v>28</v>
      </c>
      <c r="F158" t="s">
        <v>29</v>
      </c>
      <c r="G158" t="s">
        <v>43</v>
      </c>
    </row>
    <row r="159" spans="1:7" x14ac:dyDescent="0.25">
      <c r="A159" t="s">
        <v>24</v>
      </c>
      <c r="B159" t="s">
        <v>239</v>
      </c>
      <c r="C159" t="s">
        <v>26</v>
      </c>
      <c r="D159" t="s">
        <v>40</v>
      </c>
      <c r="E159" t="s">
        <v>28</v>
      </c>
      <c r="F159" t="s">
        <v>29</v>
      </c>
      <c r="G159" t="s">
        <v>30</v>
      </c>
    </row>
    <row r="160" spans="1:7" x14ac:dyDescent="0.25">
      <c r="A160" t="s">
        <v>24</v>
      </c>
      <c r="B160" t="s">
        <v>240</v>
      </c>
      <c r="C160" t="s">
        <v>26</v>
      </c>
      <c r="D160" t="s">
        <v>51</v>
      </c>
      <c r="E160" t="s">
        <v>28</v>
      </c>
      <c r="F160" t="s">
        <v>29</v>
      </c>
      <c r="G160" t="s">
        <v>43</v>
      </c>
    </row>
    <row r="161" spans="1:7" x14ac:dyDescent="0.25">
      <c r="A161" t="s">
        <v>24</v>
      </c>
      <c r="B161" t="s">
        <v>241</v>
      </c>
      <c r="C161" t="s">
        <v>26</v>
      </c>
      <c r="D161" t="s">
        <v>27</v>
      </c>
      <c r="E161" t="s">
        <v>28</v>
      </c>
      <c r="F161" t="s">
        <v>29</v>
      </c>
      <c r="G161" t="s">
        <v>30</v>
      </c>
    </row>
    <row r="162" spans="1:7" x14ac:dyDescent="0.25">
      <c r="A162" t="s">
        <v>24</v>
      </c>
      <c r="B162" t="s">
        <v>242</v>
      </c>
      <c r="C162" t="s">
        <v>26</v>
      </c>
      <c r="D162" t="s">
        <v>27</v>
      </c>
      <c r="E162" t="s">
        <v>28</v>
      </c>
      <c r="F162" t="s">
        <v>86</v>
      </c>
      <c r="G162" t="s">
        <v>43</v>
      </c>
    </row>
    <row r="163" spans="1:7" x14ac:dyDescent="0.25">
      <c r="A163" t="s">
        <v>24</v>
      </c>
      <c r="B163" t="s">
        <v>243</v>
      </c>
      <c r="C163" t="s">
        <v>26</v>
      </c>
      <c r="D163" t="s">
        <v>40</v>
      </c>
      <c r="E163" t="s">
        <v>28</v>
      </c>
      <c r="F163" t="s">
        <v>29</v>
      </c>
      <c r="G163" t="s">
        <v>43</v>
      </c>
    </row>
    <row r="164" spans="1:7" x14ac:dyDescent="0.25">
      <c r="A164" t="s">
        <v>24</v>
      </c>
      <c r="B164" t="s">
        <v>244</v>
      </c>
      <c r="C164" t="s">
        <v>26</v>
      </c>
      <c r="D164" t="s">
        <v>40</v>
      </c>
      <c r="E164" t="s">
        <v>67</v>
      </c>
      <c r="F164" t="s">
        <v>29</v>
      </c>
      <c r="G164" t="s">
        <v>43</v>
      </c>
    </row>
    <row r="165" spans="1:7" x14ac:dyDescent="0.25">
      <c r="A165" t="s">
        <v>24</v>
      </c>
      <c r="B165" t="s">
        <v>245</v>
      </c>
      <c r="C165" t="s">
        <v>26</v>
      </c>
      <c r="D165" t="s">
        <v>27</v>
      </c>
      <c r="E165" t="s">
        <v>67</v>
      </c>
      <c r="F165" t="s">
        <v>29</v>
      </c>
      <c r="G165" t="s">
        <v>43</v>
      </c>
    </row>
    <row r="166" spans="1:7" x14ac:dyDescent="0.25">
      <c r="A166" t="s">
        <v>24</v>
      </c>
      <c r="B166" t="s">
        <v>246</v>
      </c>
      <c r="C166" t="s">
        <v>26</v>
      </c>
      <c r="D166" t="s">
        <v>27</v>
      </c>
      <c r="E166" t="s">
        <v>67</v>
      </c>
      <c r="F166" t="s">
        <v>29</v>
      </c>
      <c r="G166" t="s">
        <v>43</v>
      </c>
    </row>
    <row r="167" spans="1:7" x14ac:dyDescent="0.25">
      <c r="A167" t="s">
        <v>24</v>
      </c>
      <c r="B167" t="s">
        <v>247</v>
      </c>
      <c r="C167" t="s">
        <v>26</v>
      </c>
      <c r="D167" t="s">
        <v>27</v>
      </c>
      <c r="E167" t="s">
        <v>67</v>
      </c>
      <c r="F167" t="s">
        <v>29</v>
      </c>
      <c r="G167" t="s">
        <v>43</v>
      </c>
    </row>
    <row r="168" spans="1:7" x14ac:dyDescent="0.25">
      <c r="A168" t="s">
        <v>24</v>
      </c>
      <c r="B168" t="s">
        <v>248</v>
      </c>
      <c r="C168" t="s">
        <v>26</v>
      </c>
      <c r="D168" t="s">
        <v>27</v>
      </c>
      <c r="E168" t="s">
        <v>28</v>
      </c>
      <c r="F168" t="s">
        <v>29</v>
      </c>
      <c r="G168" t="s">
        <v>35</v>
      </c>
    </row>
    <row r="169" spans="1:7" x14ac:dyDescent="0.25">
      <c r="A169" t="s">
        <v>24</v>
      </c>
      <c r="B169" t="s">
        <v>249</v>
      </c>
      <c r="C169" t="s">
        <v>26</v>
      </c>
      <c r="D169" t="s">
        <v>51</v>
      </c>
      <c r="E169" t="s">
        <v>250</v>
      </c>
      <c r="F169" t="s">
        <v>251</v>
      </c>
      <c r="G169" t="s">
        <v>35</v>
      </c>
    </row>
    <row r="170" spans="1:7" x14ac:dyDescent="0.25">
      <c r="A170" t="s">
        <v>24</v>
      </c>
      <c r="B170" t="s">
        <v>252</v>
      </c>
      <c r="C170" t="s">
        <v>26</v>
      </c>
      <c r="D170" t="s">
        <v>27</v>
      </c>
      <c r="E170" t="s">
        <v>28</v>
      </c>
      <c r="F170" t="s">
        <v>29</v>
      </c>
      <c r="G170" t="s">
        <v>35</v>
      </c>
    </row>
    <row r="171" spans="1:7" x14ac:dyDescent="0.25">
      <c r="A171" t="s">
        <v>24</v>
      </c>
      <c r="B171" t="s">
        <v>253</v>
      </c>
      <c r="C171" t="s">
        <v>26</v>
      </c>
      <c r="D171" t="s">
        <v>27</v>
      </c>
      <c r="E171" t="s">
        <v>28</v>
      </c>
      <c r="F171" t="s">
        <v>29</v>
      </c>
      <c r="G171" t="s">
        <v>43</v>
      </c>
    </row>
    <row r="172" spans="1:7" x14ac:dyDescent="0.25">
      <c r="A172" t="s">
        <v>24</v>
      </c>
      <c r="B172" t="s">
        <v>254</v>
      </c>
      <c r="C172" t="s">
        <v>26</v>
      </c>
      <c r="D172" t="s">
        <v>27</v>
      </c>
      <c r="E172" t="s">
        <v>28</v>
      </c>
      <c r="F172" t="s">
        <v>29</v>
      </c>
      <c r="G172" t="s">
        <v>43</v>
      </c>
    </row>
    <row r="173" spans="1:7" x14ac:dyDescent="0.25">
      <c r="A173" t="s">
        <v>24</v>
      </c>
      <c r="B173" t="s">
        <v>255</v>
      </c>
      <c r="C173" t="s">
        <v>26</v>
      </c>
      <c r="D173" t="s">
        <v>27</v>
      </c>
      <c r="E173" t="s">
        <v>28</v>
      </c>
      <c r="F173" t="s">
        <v>29</v>
      </c>
      <c r="G173" t="s">
        <v>43</v>
      </c>
    </row>
    <row r="174" spans="1:7" x14ac:dyDescent="0.25">
      <c r="A174" t="s">
        <v>24</v>
      </c>
      <c r="B174" t="s">
        <v>256</v>
      </c>
      <c r="C174" t="s">
        <v>26</v>
      </c>
      <c r="D174" t="s">
        <v>40</v>
      </c>
      <c r="E174" t="s">
        <v>28</v>
      </c>
      <c r="F174" t="s">
        <v>147</v>
      </c>
      <c r="G174" t="s">
        <v>30</v>
      </c>
    </row>
    <row r="175" spans="1:7" x14ac:dyDescent="0.25">
      <c r="A175" t="s">
        <v>24</v>
      </c>
      <c r="B175" t="s">
        <v>257</v>
      </c>
      <c r="C175" t="s">
        <v>26</v>
      </c>
      <c r="D175" t="s">
        <v>61</v>
      </c>
      <c r="E175" t="s">
        <v>258</v>
      </c>
      <c r="F175" t="s">
        <v>259</v>
      </c>
      <c r="G175" t="s">
        <v>30</v>
      </c>
    </row>
    <row r="176" spans="1:7" x14ac:dyDescent="0.25">
      <c r="A176" t="s">
        <v>24</v>
      </c>
      <c r="B176" t="s">
        <v>260</v>
      </c>
      <c r="C176" t="s">
        <v>101</v>
      </c>
      <c r="D176" t="s">
        <v>40</v>
      </c>
      <c r="E176" t="s">
        <v>28</v>
      </c>
      <c r="F176" t="s">
        <v>261</v>
      </c>
      <c r="G176" t="s">
        <v>64</v>
      </c>
    </row>
    <row r="177" spans="1:7" x14ac:dyDescent="0.25">
      <c r="A177" t="s">
        <v>24</v>
      </c>
      <c r="B177" t="s">
        <v>262</v>
      </c>
      <c r="C177" t="s">
        <v>66</v>
      </c>
      <c r="D177" t="s">
        <v>27</v>
      </c>
      <c r="E177" t="s">
        <v>28</v>
      </c>
      <c r="F177" t="s">
        <v>147</v>
      </c>
      <c r="G177" t="s">
        <v>263</v>
      </c>
    </row>
    <row r="178" spans="1:7" x14ac:dyDescent="0.25">
      <c r="A178" t="s">
        <v>24</v>
      </c>
      <c r="B178" t="s">
        <v>264</v>
      </c>
      <c r="C178" t="s">
        <v>26</v>
      </c>
      <c r="D178" t="s">
        <v>27</v>
      </c>
      <c r="E178" t="s">
        <v>28</v>
      </c>
      <c r="F178" t="s">
        <v>29</v>
      </c>
      <c r="G178" t="s">
        <v>30</v>
      </c>
    </row>
    <row r="179" spans="1:7" x14ac:dyDescent="0.25">
      <c r="A179" t="s">
        <v>24</v>
      </c>
      <c r="B179" t="s">
        <v>265</v>
      </c>
      <c r="C179" t="s">
        <v>66</v>
      </c>
      <c r="D179" t="s">
        <v>61</v>
      </c>
      <c r="E179" t="s">
        <v>28</v>
      </c>
      <c r="F179" t="s">
        <v>147</v>
      </c>
      <c r="G179" t="s">
        <v>43</v>
      </c>
    </row>
    <row r="180" spans="1:7" x14ac:dyDescent="0.25">
      <c r="A180" t="s">
        <v>24</v>
      </c>
      <c r="B180" t="s">
        <v>266</v>
      </c>
      <c r="C180" t="s">
        <v>26</v>
      </c>
      <c r="D180" t="s">
        <v>27</v>
      </c>
      <c r="E180" t="s">
        <v>28</v>
      </c>
      <c r="F180" t="s">
        <v>29</v>
      </c>
      <c r="G180" t="s">
        <v>30</v>
      </c>
    </row>
    <row r="181" spans="1:7" x14ac:dyDescent="0.25">
      <c r="A181" t="s">
        <v>24</v>
      </c>
      <c r="B181" t="s">
        <v>267</v>
      </c>
      <c r="C181" t="s">
        <v>66</v>
      </c>
      <c r="D181" t="s">
        <v>40</v>
      </c>
      <c r="E181" t="s">
        <v>28</v>
      </c>
      <c r="F181" t="s">
        <v>147</v>
      </c>
      <c r="G181" t="s">
        <v>43</v>
      </c>
    </row>
    <row r="182" spans="1:7" x14ac:dyDescent="0.25">
      <c r="A182" t="s">
        <v>24</v>
      </c>
      <c r="B182" t="s">
        <v>268</v>
      </c>
      <c r="C182" t="s">
        <v>26</v>
      </c>
      <c r="D182" t="s">
        <v>27</v>
      </c>
      <c r="E182" t="s">
        <v>28</v>
      </c>
      <c r="F182" t="s">
        <v>38</v>
      </c>
      <c r="G182" t="s">
        <v>43</v>
      </c>
    </row>
    <row r="183" spans="1:7" x14ac:dyDescent="0.25">
      <c r="A183" t="s">
        <v>24</v>
      </c>
      <c r="B183" t="s">
        <v>269</v>
      </c>
      <c r="C183" t="s">
        <v>26</v>
      </c>
      <c r="D183" t="s">
        <v>101</v>
      </c>
      <c r="E183" t="s">
        <v>28</v>
      </c>
      <c r="F183" t="s">
        <v>34</v>
      </c>
      <c r="G183" t="s">
        <v>64</v>
      </c>
    </row>
    <row r="184" spans="1:7" x14ac:dyDescent="0.25">
      <c r="A184" t="s">
        <v>24</v>
      </c>
      <c r="B184" t="s">
        <v>270</v>
      </c>
      <c r="C184" t="s">
        <v>26</v>
      </c>
      <c r="D184" t="s">
        <v>40</v>
      </c>
      <c r="E184" t="s">
        <v>28</v>
      </c>
      <c r="F184" t="s">
        <v>34</v>
      </c>
      <c r="G184" t="s">
        <v>43</v>
      </c>
    </row>
    <row r="185" spans="1:7" x14ac:dyDescent="0.25">
      <c r="A185" t="s">
        <v>24</v>
      </c>
      <c r="B185" t="s">
        <v>271</v>
      </c>
      <c r="C185" t="s">
        <v>26</v>
      </c>
      <c r="D185" t="s">
        <v>27</v>
      </c>
      <c r="E185" t="s">
        <v>28</v>
      </c>
      <c r="F185" t="s">
        <v>34</v>
      </c>
      <c r="G185" t="s">
        <v>43</v>
      </c>
    </row>
    <row r="186" spans="1:7" x14ac:dyDescent="0.25">
      <c r="A186" t="s">
        <v>24</v>
      </c>
      <c r="B186" t="s">
        <v>272</v>
      </c>
      <c r="C186" t="s">
        <v>26</v>
      </c>
      <c r="D186" t="s">
        <v>27</v>
      </c>
      <c r="E186" t="s">
        <v>28</v>
      </c>
      <c r="F186" t="s">
        <v>34</v>
      </c>
      <c r="G186" t="s">
        <v>43</v>
      </c>
    </row>
    <row r="187" spans="1:7" x14ac:dyDescent="0.25">
      <c r="A187" t="s">
        <v>24</v>
      </c>
      <c r="B187" t="s">
        <v>273</v>
      </c>
      <c r="C187" t="s">
        <v>26</v>
      </c>
      <c r="D187" t="s">
        <v>27</v>
      </c>
      <c r="E187" t="s">
        <v>28</v>
      </c>
      <c r="F187" t="s">
        <v>29</v>
      </c>
      <c r="G187" t="s">
        <v>64</v>
      </c>
    </row>
    <row r="188" spans="1:7" x14ac:dyDescent="0.25">
      <c r="A188" t="s">
        <v>24</v>
      </c>
      <c r="B188" t="s">
        <v>274</v>
      </c>
      <c r="C188" t="s">
        <v>26</v>
      </c>
      <c r="D188" t="s">
        <v>51</v>
      </c>
      <c r="E188" t="s">
        <v>28</v>
      </c>
      <c r="F188" t="s">
        <v>29</v>
      </c>
      <c r="G188" t="s">
        <v>35</v>
      </c>
    </row>
    <row r="190" spans="1:7" s="3" customFormat="1" x14ac:dyDescent="0.25">
      <c r="B190" s="3" t="s">
        <v>275</v>
      </c>
    </row>
    <row r="191" spans="1:7" x14ac:dyDescent="0.25">
      <c r="A191" t="s">
        <v>276</v>
      </c>
      <c r="B191" t="s">
        <v>277</v>
      </c>
      <c r="C191" t="s">
        <v>26</v>
      </c>
      <c r="D191" t="s">
        <v>27</v>
      </c>
      <c r="E191" t="s">
        <v>278</v>
      </c>
      <c r="F191" t="s">
        <v>279</v>
      </c>
      <c r="G191" t="s">
        <v>43</v>
      </c>
    </row>
    <row r="192" spans="1:7" x14ac:dyDescent="0.25">
      <c r="A192" t="s">
        <v>276</v>
      </c>
      <c r="B192" t="s">
        <v>280</v>
      </c>
      <c r="C192" t="s">
        <v>26</v>
      </c>
      <c r="D192" t="s">
        <v>27</v>
      </c>
      <c r="E192" t="s">
        <v>28</v>
      </c>
      <c r="F192" t="s">
        <v>281</v>
      </c>
      <c r="G192" t="s">
        <v>43</v>
      </c>
    </row>
    <row r="193" spans="1:7" x14ac:dyDescent="0.25">
      <c r="A193" t="s">
        <v>276</v>
      </c>
      <c r="B193" t="s">
        <v>282</v>
      </c>
      <c r="C193" t="s">
        <v>26</v>
      </c>
      <c r="D193" t="s">
        <v>27</v>
      </c>
      <c r="E193" t="s">
        <v>28</v>
      </c>
      <c r="F193" t="s">
        <v>283</v>
      </c>
      <c r="G193" t="s">
        <v>43</v>
      </c>
    </row>
    <row r="194" spans="1:7" x14ac:dyDescent="0.25">
      <c r="A194" t="s">
        <v>276</v>
      </c>
      <c r="B194" t="s">
        <v>284</v>
      </c>
      <c r="C194" t="s">
        <v>26</v>
      </c>
      <c r="D194" t="s">
        <v>51</v>
      </c>
      <c r="E194" t="s">
        <v>28</v>
      </c>
      <c r="F194" t="s">
        <v>281</v>
      </c>
      <c r="G194" t="s">
        <v>263</v>
      </c>
    </row>
    <row r="195" spans="1:7" x14ac:dyDescent="0.25">
      <c r="A195" t="s">
        <v>276</v>
      </c>
      <c r="B195" t="s">
        <v>285</v>
      </c>
      <c r="C195" t="s">
        <v>26</v>
      </c>
      <c r="D195" t="s">
        <v>27</v>
      </c>
      <c r="E195" t="s">
        <v>28</v>
      </c>
      <c r="F195" t="s">
        <v>281</v>
      </c>
      <c r="G195" t="s">
        <v>43</v>
      </c>
    </row>
    <row r="196" spans="1:7" x14ac:dyDescent="0.25">
      <c r="A196" t="s">
        <v>276</v>
      </c>
      <c r="B196" t="s">
        <v>286</v>
      </c>
      <c r="C196" t="s">
        <v>26</v>
      </c>
      <c r="D196" t="s">
        <v>51</v>
      </c>
      <c r="E196" t="s">
        <v>99</v>
      </c>
      <c r="F196" t="s">
        <v>287</v>
      </c>
      <c r="G196" t="s">
        <v>43</v>
      </c>
    </row>
    <row r="197" spans="1:7" x14ac:dyDescent="0.25">
      <c r="A197" t="s">
        <v>276</v>
      </c>
      <c r="B197" t="s">
        <v>265</v>
      </c>
      <c r="C197" t="s">
        <v>66</v>
      </c>
      <c r="D197" t="s">
        <v>51</v>
      </c>
      <c r="E197" t="s">
        <v>28</v>
      </c>
      <c r="F197" t="s">
        <v>288</v>
      </c>
      <c r="G197" t="s">
        <v>43</v>
      </c>
    </row>
    <row r="198" spans="1:7" x14ac:dyDescent="0.25">
      <c r="A198" t="s">
        <v>276</v>
      </c>
      <c r="B198" t="s">
        <v>267</v>
      </c>
      <c r="C198" t="s">
        <v>66</v>
      </c>
      <c r="D198" t="s">
        <v>40</v>
      </c>
      <c r="E198" t="s">
        <v>289</v>
      </c>
      <c r="F198" t="s">
        <v>283</v>
      </c>
      <c r="G198" t="s">
        <v>43</v>
      </c>
    </row>
    <row r="199" spans="1:7" x14ac:dyDescent="0.25">
      <c r="A199" t="s">
        <v>276</v>
      </c>
      <c r="B199" t="s">
        <v>290</v>
      </c>
      <c r="C199" t="s">
        <v>26</v>
      </c>
      <c r="D199" t="s">
        <v>27</v>
      </c>
      <c r="E199" t="s">
        <v>28</v>
      </c>
      <c r="F199" t="s">
        <v>291</v>
      </c>
      <c r="G199" t="s">
        <v>35</v>
      </c>
    </row>
    <row r="200" spans="1:7" x14ac:dyDescent="0.25">
      <c r="A200" t="s">
        <v>276</v>
      </c>
      <c r="B200" t="s">
        <v>292</v>
      </c>
      <c r="C200" t="s">
        <v>26</v>
      </c>
      <c r="D200" t="s">
        <v>27</v>
      </c>
      <c r="E200" t="s">
        <v>28</v>
      </c>
      <c r="F200" t="s">
        <v>291</v>
      </c>
      <c r="G200" t="s">
        <v>35</v>
      </c>
    </row>
    <row r="201" spans="1:7" x14ac:dyDescent="0.25">
      <c r="A201" t="s">
        <v>276</v>
      </c>
      <c r="B201" t="s">
        <v>293</v>
      </c>
      <c r="C201" t="s">
        <v>26</v>
      </c>
      <c r="D201" t="s">
        <v>51</v>
      </c>
      <c r="E201" t="s">
        <v>28</v>
      </c>
      <c r="F201" t="s">
        <v>294</v>
      </c>
      <c r="G201" t="s">
        <v>35</v>
      </c>
    </row>
    <row r="202" spans="1:7" x14ac:dyDescent="0.25">
      <c r="A202" t="s">
        <v>276</v>
      </c>
      <c r="B202" t="s">
        <v>295</v>
      </c>
      <c r="C202" t="s">
        <v>26</v>
      </c>
      <c r="D202" t="s">
        <v>27</v>
      </c>
      <c r="E202" t="s">
        <v>289</v>
      </c>
      <c r="F202" t="s">
        <v>291</v>
      </c>
      <c r="G202" t="s">
        <v>35</v>
      </c>
    </row>
    <row r="203" spans="1:7" x14ac:dyDescent="0.25">
      <c r="A203" t="s">
        <v>276</v>
      </c>
      <c r="B203" t="s">
        <v>296</v>
      </c>
      <c r="C203" t="s">
        <v>26</v>
      </c>
      <c r="D203" t="s">
        <v>51</v>
      </c>
      <c r="E203" t="s">
        <v>28</v>
      </c>
      <c r="F203" t="s">
        <v>283</v>
      </c>
      <c r="G203" t="s">
        <v>35</v>
      </c>
    </row>
    <row r="204" spans="1:7" x14ac:dyDescent="0.25">
      <c r="A204" t="s">
        <v>276</v>
      </c>
      <c r="B204" t="s">
        <v>297</v>
      </c>
      <c r="C204" t="s">
        <v>26</v>
      </c>
      <c r="D204" t="s">
        <v>27</v>
      </c>
      <c r="E204" t="s">
        <v>28</v>
      </c>
      <c r="F204" t="s">
        <v>291</v>
      </c>
      <c r="G204" t="s">
        <v>43</v>
      </c>
    </row>
    <row r="205" spans="1:7" x14ac:dyDescent="0.25">
      <c r="A205" t="s">
        <v>276</v>
      </c>
      <c r="B205" t="s">
        <v>298</v>
      </c>
      <c r="C205" t="s">
        <v>26</v>
      </c>
      <c r="D205" t="s">
        <v>27</v>
      </c>
      <c r="E205" t="s">
        <v>289</v>
      </c>
      <c r="F205" t="s">
        <v>283</v>
      </c>
      <c r="G205" t="s">
        <v>59</v>
      </c>
    </row>
    <row r="206" spans="1:7" x14ac:dyDescent="0.25">
      <c r="A206" t="s">
        <v>276</v>
      </c>
      <c r="B206" t="s">
        <v>299</v>
      </c>
      <c r="C206" t="s">
        <v>26</v>
      </c>
      <c r="D206" t="s">
        <v>51</v>
      </c>
      <c r="E206" t="s">
        <v>300</v>
      </c>
      <c r="F206" t="s">
        <v>301</v>
      </c>
      <c r="G206" t="s">
        <v>43</v>
      </c>
    </row>
    <row r="207" spans="1:7" x14ac:dyDescent="0.25">
      <c r="A207" t="s">
        <v>276</v>
      </c>
      <c r="B207" t="s">
        <v>302</v>
      </c>
      <c r="C207" t="s">
        <v>26</v>
      </c>
      <c r="D207" t="s">
        <v>40</v>
      </c>
      <c r="E207" t="s">
        <v>303</v>
      </c>
      <c r="F207" t="s">
        <v>304</v>
      </c>
      <c r="G207" t="s">
        <v>43</v>
      </c>
    </row>
    <row r="208" spans="1:7" x14ac:dyDescent="0.25">
      <c r="A208" t="s">
        <v>276</v>
      </c>
      <c r="B208" t="s">
        <v>305</v>
      </c>
      <c r="C208" t="s">
        <v>26</v>
      </c>
      <c r="D208" t="s">
        <v>101</v>
      </c>
      <c r="E208" t="s">
        <v>306</v>
      </c>
      <c r="F208" t="s">
        <v>281</v>
      </c>
      <c r="G208" t="s">
        <v>307</v>
      </c>
    </row>
    <row r="209" spans="1:7" x14ac:dyDescent="0.25">
      <c r="A209" t="s">
        <v>276</v>
      </c>
      <c r="B209" t="s">
        <v>308</v>
      </c>
      <c r="C209" t="s">
        <v>26</v>
      </c>
      <c r="D209" t="s">
        <v>51</v>
      </c>
      <c r="E209" t="s">
        <v>28</v>
      </c>
      <c r="F209" t="s">
        <v>309</v>
      </c>
      <c r="G209" t="s">
        <v>307</v>
      </c>
    </row>
    <row r="210" spans="1:7" x14ac:dyDescent="0.25">
      <c r="A210" t="s">
        <v>276</v>
      </c>
      <c r="B210" t="s">
        <v>310</v>
      </c>
      <c r="C210" t="s">
        <v>26</v>
      </c>
      <c r="D210" t="s">
        <v>27</v>
      </c>
      <c r="E210" t="s">
        <v>28</v>
      </c>
      <c r="F210" t="s">
        <v>283</v>
      </c>
      <c r="G210" t="s">
        <v>307</v>
      </c>
    </row>
    <row r="211" spans="1:7" x14ac:dyDescent="0.25">
      <c r="A211" t="s">
        <v>276</v>
      </c>
      <c r="B211" t="s">
        <v>311</v>
      </c>
      <c r="C211" t="s">
        <v>26</v>
      </c>
      <c r="D211" t="s">
        <v>61</v>
      </c>
      <c r="E211" t="s">
        <v>91</v>
      </c>
      <c r="F211" t="s">
        <v>312</v>
      </c>
      <c r="G211" t="s">
        <v>30</v>
      </c>
    </row>
    <row r="212" spans="1:7" x14ac:dyDescent="0.25">
      <c r="A212" t="s">
        <v>276</v>
      </c>
      <c r="B212" t="s">
        <v>313</v>
      </c>
      <c r="C212" t="s">
        <v>26</v>
      </c>
      <c r="D212" t="s">
        <v>51</v>
      </c>
      <c r="E212" t="s">
        <v>28</v>
      </c>
      <c r="F212" t="s">
        <v>314</v>
      </c>
      <c r="G212" t="s">
        <v>30</v>
      </c>
    </row>
    <row r="213" spans="1:7" x14ac:dyDescent="0.25">
      <c r="A213" t="s">
        <v>276</v>
      </c>
      <c r="B213" t="s">
        <v>315</v>
      </c>
      <c r="C213" t="s">
        <v>26</v>
      </c>
      <c r="D213" t="s">
        <v>101</v>
      </c>
      <c r="E213" t="s">
        <v>91</v>
      </c>
      <c r="F213" t="s">
        <v>316</v>
      </c>
      <c r="G213" t="s">
        <v>30</v>
      </c>
    </row>
    <row r="214" spans="1:7" x14ac:dyDescent="0.25">
      <c r="A214" t="s">
        <v>276</v>
      </c>
      <c r="B214" t="s">
        <v>317</v>
      </c>
      <c r="C214" t="s">
        <v>26</v>
      </c>
      <c r="D214" t="s">
        <v>27</v>
      </c>
      <c r="E214" t="s">
        <v>28</v>
      </c>
      <c r="F214" t="s">
        <v>281</v>
      </c>
      <c r="G214" t="s">
        <v>43</v>
      </c>
    </row>
    <row r="215" spans="1:7" x14ac:dyDescent="0.25">
      <c r="A215" t="s">
        <v>276</v>
      </c>
      <c r="B215" t="s">
        <v>318</v>
      </c>
      <c r="C215" t="s">
        <v>26</v>
      </c>
      <c r="D215" t="s">
        <v>51</v>
      </c>
      <c r="E215" t="s">
        <v>289</v>
      </c>
      <c r="F215" t="s">
        <v>319</v>
      </c>
      <c r="G215" t="s">
        <v>320</v>
      </c>
    </row>
    <row r="216" spans="1:7" x14ac:dyDescent="0.25">
      <c r="A216" t="s">
        <v>276</v>
      </c>
      <c r="B216" t="s">
        <v>321</v>
      </c>
      <c r="C216" t="s">
        <v>26</v>
      </c>
      <c r="D216" t="s">
        <v>27</v>
      </c>
      <c r="E216" t="s">
        <v>289</v>
      </c>
      <c r="F216" t="s">
        <v>322</v>
      </c>
      <c r="G216" t="s">
        <v>263</v>
      </c>
    </row>
    <row r="217" spans="1:7" x14ac:dyDescent="0.25">
      <c r="A217" t="s">
        <v>276</v>
      </c>
      <c r="B217" t="s">
        <v>323</v>
      </c>
      <c r="C217" t="s">
        <v>26</v>
      </c>
      <c r="D217" t="s">
        <v>27</v>
      </c>
      <c r="E217" t="s">
        <v>289</v>
      </c>
      <c r="F217" t="s">
        <v>324</v>
      </c>
      <c r="G217" t="s">
        <v>43</v>
      </c>
    </row>
    <row r="218" spans="1:7" x14ac:dyDescent="0.25">
      <c r="A218" t="s">
        <v>276</v>
      </c>
      <c r="B218" t="s">
        <v>325</v>
      </c>
      <c r="C218" t="s">
        <v>26</v>
      </c>
      <c r="D218" t="s">
        <v>27</v>
      </c>
      <c r="E218" t="s">
        <v>306</v>
      </c>
      <c r="F218" t="s">
        <v>326</v>
      </c>
      <c r="G218" t="s">
        <v>43</v>
      </c>
    </row>
    <row r="219" spans="1:7" x14ac:dyDescent="0.25">
      <c r="A219" t="s">
        <v>276</v>
      </c>
      <c r="B219" t="s">
        <v>257</v>
      </c>
      <c r="C219" t="s">
        <v>26</v>
      </c>
      <c r="D219" t="s">
        <v>61</v>
      </c>
      <c r="E219" t="s">
        <v>289</v>
      </c>
      <c r="F219" t="s">
        <v>327</v>
      </c>
      <c r="G219" t="s">
        <v>81</v>
      </c>
    </row>
    <row r="220" spans="1:7" x14ac:dyDescent="0.25">
      <c r="A220" t="s">
        <v>276</v>
      </c>
      <c r="B220" t="s">
        <v>60</v>
      </c>
      <c r="C220" t="s">
        <v>26</v>
      </c>
      <c r="D220" t="s">
        <v>61</v>
      </c>
      <c r="E220" t="s">
        <v>28</v>
      </c>
      <c r="F220" t="s">
        <v>328</v>
      </c>
      <c r="G220" t="s">
        <v>320</v>
      </c>
    </row>
    <row r="221" spans="1:7" x14ac:dyDescent="0.25">
      <c r="A221" t="s">
        <v>276</v>
      </c>
      <c r="B221" t="s">
        <v>329</v>
      </c>
      <c r="C221" t="s">
        <v>26</v>
      </c>
      <c r="D221" t="s">
        <v>51</v>
      </c>
      <c r="E221" t="s">
        <v>289</v>
      </c>
      <c r="F221" t="s">
        <v>281</v>
      </c>
      <c r="G221" t="s">
        <v>320</v>
      </c>
    </row>
    <row r="222" spans="1:7" x14ac:dyDescent="0.25">
      <c r="A222" t="s">
        <v>276</v>
      </c>
      <c r="B222" t="s">
        <v>330</v>
      </c>
      <c r="C222" t="s">
        <v>26</v>
      </c>
      <c r="D222" t="s">
        <v>27</v>
      </c>
      <c r="E222" t="s">
        <v>289</v>
      </c>
      <c r="F222" t="s">
        <v>331</v>
      </c>
      <c r="G222" t="s">
        <v>320</v>
      </c>
    </row>
    <row r="224" spans="1:7" s="4" customFormat="1" x14ac:dyDescent="0.25">
      <c r="A224" s="3"/>
      <c r="B224" s="3" t="s">
        <v>332</v>
      </c>
    </row>
    <row r="225" spans="1:7" x14ac:dyDescent="0.25">
      <c r="A225" t="s">
        <v>333</v>
      </c>
      <c r="B225" t="s">
        <v>334</v>
      </c>
      <c r="C225" t="s">
        <v>26</v>
      </c>
      <c r="D225" t="s">
        <v>40</v>
      </c>
      <c r="E225" t="s">
        <v>335</v>
      </c>
      <c r="F225" t="s">
        <v>336</v>
      </c>
      <c r="G225" t="s">
        <v>30</v>
      </c>
    </row>
    <row r="226" spans="1:7" x14ac:dyDescent="0.25">
      <c r="A226" t="s">
        <v>337</v>
      </c>
      <c r="B226" t="s">
        <v>338</v>
      </c>
      <c r="C226" t="s">
        <v>101</v>
      </c>
      <c r="D226" t="s">
        <v>27</v>
      </c>
      <c r="E226" t="s">
        <v>339</v>
      </c>
      <c r="F226" t="s">
        <v>340</v>
      </c>
      <c r="G226" t="s">
        <v>341</v>
      </c>
    </row>
    <row r="227" spans="1:7" x14ac:dyDescent="0.25">
      <c r="A227" t="s">
        <v>333</v>
      </c>
      <c r="B227" t="s">
        <v>342</v>
      </c>
      <c r="C227" t="s">
        <v>26</v>
      </c>
      <c r="D227" t="s">
        <v>27</v>
      </c>
      <c r="E227" t="s">
        <v>335</v>
      </c>
      <c r="F227" t="s">
        <v>343</v>
      </c>
      <c r="G227" t="s">
        <v>59</v>
      </c>
    </row>
    <row r="228" spans="1:7" x14ac:dyDescent="0.25">
      <c r="A228" t="s">
        <v>333</v>
      </c>
      <c r="B228" t="s">
        <v>344</v>
      </c>
      <c r="C228" t="s">
        <v>66</v>
      </c>
      <c r="D228" t="s">
        <v>27</v>
      </c>
      <c r="E228" t="s">
        <v>345</v>
      </c>
      <c r="F228" t="s">
        <v>346</v>
      </c>
      <c r="G228" t="s">
        <v>43</v>
      </c>
    </row>
    <row r="229" spans="1:7" x14ac:dyDescent="0.25">
      <c r="A229" t="s">
        <v>347</v>
      </c>
      <c r="B229" t="s">
        <v>348</v>
      </c>
      <c r="C229" t="s">
        <v>26</v>
      </c>
      <c r="D229" t="s">
        <v>51</v>
      </c>
      <c r="E229" t="s">
        <v>349</v>
      </c>
      <c r="F229" t="s">
        <v>350</v>
      </c>
      <c r="G229" t="s">
        <v>43</v>
      </c>
    </row>
    <row r="230" spans="1:7" x14ac:dyDescent="0.25">
      <c r="A230" t="s">
        <v>333</v>
      </c>
      <c r="B230" t="s">
        <v>351</v>
      </c>
      <c r="C230" t="s">
        <v>26</v>
      </c>
      <c r="D230" t="s">
        <v>40</v>
      </c>
      <c r="E230" t="s">
        <v>335</v>
      </c>
      <c r="F230" t="s">
        <v>336</v>
      </c>
      <c r="G230" t="s">
        <v>263</v>
      </c>
    </row>
    <row r="231" spans="1:7" x14ac:dyDescent="0.25">
      <c r="A231" t="s">
        <v>30</v>
      </c>
      <c r="B231" t="s">
        <v>352</v>
      </c>
      <c r="C231" t="s">
        <v>27</v>
      </c>
      <c r="D231" t="s">
        <v>40</v>
      </c>
      <c r="E231" t="s">
        <v>353</v>
      </c>
      <c r="F231" t="s">
        <v>281</v>
      </c>
      <c r="G231" t="s">
        <v>59</v>
      </c>
    </row>
    <row r="232" spans="1:7" x14ac:dyDescent="0.25">
      <c r="A232" t="s">
        <v>333</v>
      </c>
      <c r="B232" t="s">
        <v>354</v>
      </c>
      <c r="C232" t="s">
        <v>26</v>
      </c>
      <c r="D232" t="s">
        <v>27</v>
      </c>
      <c r="E232" t="s">
        <v>355</v>
      </c>
      <c r="F232" t="s">
        <v>356</v>
      </c>
      <c r="G232" t="s">
        <v>59</v>
      </c>
    </row>
    <row r="233" spans="1:7" x14ac:dyDescent="0.25">
      <c r="A233" t="s">
        <v>30</v>
      </c>
      <c r="B233" t="s">
        <v>357</v>
      </c>
      <c r="C233" t="s">
        <v>26</v>
      </c>
      <c r="D233" t="s">
        <v>51</v>
      </c>
      <c r="E233" t="s">
        <v>358</v>
      </c>
      <c r="F233" t="s">
        <v>359</v>
      </c>
      <c r="G233" t="s">
        <v>43</v>
      </c>
    </row>
    <row r="234" spans="1:7" x14ac:dyDescent="0.25">
      <c r="A234" t="s">
        <v>333</v>
      </c>
      <c r="B234" t="s">
        <v>360</v>
      </c>
      <c r="C234" t="s">
        <v>26</v>
      </c>
      <c r="D234" t="s">
        <v>27</v>
      </c>
      <c r="E234" t="s">
        <v>361</v>
      </c>
      <c r="F234" t="s">
        <v>362</v>
      </c>
      <c r="G234" t="s">
        <v>43</v>
      </c>
    </row>
    <row r="235" spans="1:7" x14ac:dyDescent="0.25">
      <c r="A235" t="s">
        <v>363</v>
      </c>
      <c r="B235" t="s">
        <v>364</v>
      </c>
      <c r="C235" t="s">
        <v>26</v>
      </c>
      <c r="D235" t="s">
        <v>51</v>
      </c>
      <c r="E235" t="s">
        <v>361</v>
      </c>
      <c r="F235" t="s">
        <v>365</v>
      </c>
      <c r="G235" t="s">
        <v>30</v>
      </c>
    </row>
    <row r="236" spans="1:7" x14ac:dyDescent="0.25">
      <c r="A236" t="s">
        <v>366</v>
      </c>
      <c r="B236" t="s">
        <v>367</v>
      </c>
      <c r="C236" t="s">
        <v>26</v>
      </c>
      <c r="D236" t="s">
        <v>27</v>
      </c>
      <c r="E236" t="s">
        <v>361</v>
      </c>
      <c r="F236" t="s">
        <v>368</v>
      </c>
      <c r="G236" t="s">
        <v>30</v>
      </c>
    </row>
    <row r="237" spans="1:7" x14ac:dyDescent="0.25">
      <c r="A237" t="s">
        <v>369</v>
      </c>
      <c r="B237" t="s">
        <v>370</v>
      </c>
      <c r="C237" t="s">
        <v>26</v>
      </c>
      <c r="D237" t="s">
        <v>51</v>
      </c>
      <c r="E237" t="s">
        <v>306</v>
      </c>
      <c r="F237" t="s">
        <v>371</v>
      </c>
      <c r="G237" t="s">
        <v>30</v>
      </c>
    </row>
    <row r="238" spans="1:7" x14ac:dyDescent="0.25">
      <c r="A238" t="s">
        <v>372</v>
      </c>
      <c r="B238" t="s">
        <v>373</v>
      </c>
      <c r="C238" t="s">
        <v>26</v>
      </c>
      <c r="D238" t="s">
        <v>40</v>
      </c>
      <c r="E238" t="s">
        <v>67</v>
      </c>
      <c r="F238" t="s">
        <v>374</v>
      </c>
      <c r="G238" t="s">
        <v>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56068-64CB-44BA-BCD4-D532B1B08CB5}">
  <dimension ref="A1:K361"/>
  <sheetViews>
    <sheetView workbookViewId="0">
      <pane ySplit="1" topLeftCell="A330" activePane="bottomLeft" state="frozen"/>
      <selection pane="bottomLeft" activeCell="B360" sqref="B360"/>
    </sheetView>
  </sheetViews>
  <sheetFormatPr defaultRowHeight="15" outlineLevelCol="1" x14ac:dyDescent="0.25"/>
  <cols>
    <col min="1" max="1" width="24.5703125" bestFit="1" customWidth="1"/>
    <col min="4" max="4" width="17" customWidth="1"/>
    <col min="5" max="5" width="27" bestFit="1" customWidth="1"/>
    <col min="6" max="6" width="14.7109375" bestFit="1" customWidth="1"/>
    <col min="7" max="7" width="9.140625" customWidth="1" outlineLevel="1"/>
    <col min="8" max="8" width="59.5703125" customWidth="1" outlineLevel="1"/>
    <col min="9" max="9" width="45" bestFit="1" customWidth="1"/>
    <col min="10" max="10" width="14.7109375" hidden="1" customWidth="1" outlineLevel="1"/>
    <col min="11" max="11" width="9.140625" collapsed="1"/>
  </cols>
  <sheetData>
    <row r="1" spans="1:10" s="3" customFormat="1" x14ac:dyDescent="0.25">
      <c r="A1" s="3" t="s">
        <v>375</v>
      </c>
      <c r="B1" s="3" t="s">
        <v>17</v>
      </c>
      <c r="C1" s="3" t="s">
        <v>18</v>
      </c>
      <c r="D1" s="3" t="s">
        <v>20</v>
      </c>
      <c r="E1" s="3" t="s">
        <v>376</v>
      </c>
      <c r="F1" s="3" t="s">
        <v>377</v>
      </c>
      <c r="I1" s="3" t="s">
        <v>378</v>
      </c>
      <c r="J1" s="3" t="s">
        <v>377</v>
      </c>
    </row>
    <row r="2" spans="1:10" s="3" customFormat="1" x14ac:dyDescent="0.25">
      <c r="F2" s="3" t="s">
        <v>24</v>
      </c>
      <c r="G2" s="3" t="s">
        <v>379</v>
      </c>
      <c r="H2" s="5" t="s">
        <v>380</v>
      </c>
      <c r="J2" s="3" t="s">
        <v>381</v>
      </c>
    </row>
    <row r="3" spans="1:10" s="3" customFormat="1" x14ac:dyDescent="0.25">
      <c r="A3" s="3" t="s">
        <v>382</v>
      </c>
    </row>
    <row r="4" spans="1:10" x14ac:dyDescent="0.25">
      <c r="B4" t="s">
        <v>63</v>
      </c>
      <c r="C4" t="s">
        <v>26</v>
      </c>
      <c r="D4" t="s">
        <v>28</v>
      </c>
      <c r="E4" t="s">
        <v>34</v>
      </c>
      <c r="F4" s="6">
        <v>1</v>
      </c>
      <c r="G4" s="6">
        <v>0</v>
      </c>
    </row>
    <row r="5" spans="1:10" x14ac:dyDescent="0.25">
      <c r="B5" t="s">
        <v>83</v>
      </c>
      <c r="C5" t="s">
        <v>26</v>
      </c>
      <c r="D5" t="s">
        <v>28</v>
      </c>
      <c r="E5" t="s">
        <v>29</v>
      </c>
      <c r="F5" s="6">
        <v>1</v>
      </c>
      <c r="G5" s="6">
        <v>0</v>
      </c>
    </row>
    <row r="6" spans="1:10" x14ac:dyDescent="0.25">
      <c r="B6" t="s">
        <v>96</v>
      </c>
      <c r="C6" t="s">
        <v>26</v>
      </c>
      <c r="D6" t="s">
        <v>28</v>
      </c>
      <c r="E6" t="s">
        <v>34</v>
      </c>
      <c r="F6" s="6">
        <v>1</v>
      </c>
      <c r="G6" s="6">
        <v>0</v>
      </c>
    </row>
    <row r="7" spans="1:10" x14ac:dyDescent="0.25">
      <c r="B7" t="s">
        <v>108</v>
      </c>
      <c r="C7" t="s">
        <v>26</v>
      </c>
      <c r="D7" t="s">
        <v>109</v>
      </c>
      <c r="E7" t="s">
        <v>110</v>
      </c>
      <c r="F7" s="6">
        <v>1</v>
      </c>
      <c r="G7" s="6">
        <v>0</v>
      </c>
    </row>
    <row r="8" spans="1:10" x14ac:dyDescent="0.25">
      <c r="B8" t="s">
        <v>119</v>
      </c>
      <c r="C8" t="s">
        <v>26</v>
      </c>
      <c r="D8" t="s">
        <v>28</v>
      </c>
      <c r="E8" t="s">
        <v>34</v>
      </c>
      <c r="F8" s="6">
        <v>1</v>
      </c>
      <c r="G8" s="6">
        <v>0</v>
      </c>
    </row>
    <row r="9" spans="1:10" x14ac:dyDescent="0.25">
      <c r="B9" t="s">
        <v>144</v>
      </c>
      <c r="C9" t="s">
        <v>26</v>
      </c>
      <c r="D9" t="s">
        <v>28</v>
      </c>
      <c r="E9" t="s">
        <v>34</v>
      </c>
      <c r="F9" s="6">
        <v>1</v>
      </c>
      <c r="G9" s="6">
        <v>0</v>
      </c>
    </row>
    <row r="10" spans="1:10" x14ac:dyDescent="0.25">
      <c r="B10" t="s">
        <v>153</v>
      </c>
      <c r="C10" t="s">
        <v>26</v>
      </c>
      <c r="D10" t="s">
        <v>147</v>
      </c>
      <c r="E10" t="s">
        <v>34</v>
      </c>
      <c r="F10" s="6">
        <v>1</v>
      </c>
      <c r="G10" s="6">
        <v>0</v>
      </c>
    </row>
    <row r="11" spans="1:10" x14ac:dyDescent="0.25">
      <c r="B11" t="s">
        <v>383</v>
      </c>
      <c r="C11" t="s">
        <v>26</v>
      </c>
      <c r="D11" t="s">
        <v>28</v>
      </c>
      <c r="E11" t="s">
        <v>29</v>
      </c>
      <c r="F11" s="6">
        <v>1</v>
      </c>
      <c r="G11" s="6">
        <v>0</v>
      </c>
    </row>
    <row r="12" spans="1:10" x14ac:dyDescent="0.25">
      <c r="B12" t="s">
        <v>177</v>
      </c>
      <c r="C12" t="s">
        <v>26</v>
      </c>
      <c r="D12" t="s">
        <v>28</v>
      </c>
      <c r="E12" t="s">
        <v>29</v>
      </c>
      <c r="F12" s="6">
        <v>1</v>
      </c>
      <c r="G12" s="6">
        <v>0</v>
      </c>
    </row>
    <row r="13" spans="1:10" x14ac:dyDescent="0.25">
      <c r="B13" t="s">
        <v>204</v>
      </c>
      <c r="C13" t="s">
        <v>101</v>
      </c>
      <c r="D13" t="s">
        <v>147</v>
      </c>
      <c r="E13" t="s">
        <v>147</v>
      </c>
      <c r="F13" s="6">
        <v>1</v>
      </c>
      <c r="G13" s="6">
        <v>0</v>
      </c>
    </row>
    <row r="14" spans="1:10" x14ac:dyDescent="0.25">
      <c r="B14" t="s">
        <v>260</v>
      </c>
      <c r="C14" t="s">
        <v>101</v>
      </c>
      <c r="D14" t="s">
        <v>28</v>
      </c>
      <c r="E14" t="s">
        <v>261</v>
      </c>
      <c r="F14" s="6">
        <v>1</v>
      </c>
      <c r="G14" s="6">
        <v>0</v>
      </c>
    </row>
    <row r="15" spans="1:10" x14ac:dyDescent="0.25">
      <c r="B15" t="s">
        <v>269</v>
      </c>
      <c r="C15" t="s">
        <v>26</v>
      </c>
      <c r="D15" t="s">
        <v>28</v>
      </c>
      <c r="E15" t="s">
        <v>34</v>
      </c>
      <c r="F15" s="6">
        <v>1</v>
      </c>
      <c r="G15" s="6">
        <v>0</v>
      </c>
    </row>
    <row r="16" spans="1:10" x14ac:dyDescent="0.25">
      <c r="B16" t="s">
        <v>273</v>
      </c>
      <c r="C16" t="s">
        <v>26</v>
      </c>
      <c r="D16" t="s">
        <v>28</v>
      </c>
      <c r="E16" t="s">
        <v>29</v>
      </c>
      <c r="F16" s="6">
        <v>1</v>
      </c>
      <c r="G16" s="6">
        <v>0</v>
      </c>
    </row>
    <row r="17" spans="1:7" s="3" customFormat="1" x14ac:dyDescent="0.25">
      <c r="A17" s="3" t="s">
        <v>384</v>
      </c>
    </row>
    <row r="18" spans="1:7" x14ac:dyDescent="0.25">
      <c r="B18" t="s">
        <v>33</v>
      </c>
      <c r="C18" t="s">
        <v>26</v>
      </c>
      <c r="D18" t="s">
        <v>28</v>
      </c>
      <c r="E18" t="s">
        <v>34</v>
      </c>
      <c r="F18" s="6">
        <v>0.6</v>
      </c>
      <c r="G18" s="6">
        <v>0.4</v>
      </c>
    </row>
    <row r="19" spans="1:7" x14ac:dyDescent="0.25">
      <c r="B19" t="s">
        <v>36</v>
      </c>
      <c r="C19" t="s">
        <v>26</v>
      </c>
      <c r="D19" t="s">
        <v>28</v>
      </c>
      <c r="E19" t="s">
        <v>34</v>
      </c>
      <c r="F19" s="6">
        <v>0.6</v>
      </c>
      <c r="G19" s="6">
        <v>0.4</v>
      </c>
    </row>
    <row r="20" spans="1:7" x14ac:dyDescent="0.25">
      <c r="B20" t="s">
        <v>37</v>
      </c>
      <c r="C20" t="s">
        <v>26</v>
      </c>
      <c r="D20" t="s">
        <v>28</v>
      </c>
      <c r="E20" t="s">
        <v>38</v>
      </c>
      <c r="F20" s="6">
        <v>0.68</v>
      </c>
      <c r="G20" s="6">
        <v>0.32</v>
      </c>
    </row>
    <row r="21" spans="1:7" x14ac:dyDescent="0.25">
      <c r="B21" t="s">
        <v>41</v>
      </c>
      <c r="C21" t="s">
        <v>26</v>
      </c>
      <c r="D21" t="s">
        <v>28</v>
      </c>
      <c r="E21" t="s">
        <v>29</v>
      </c>
      <c r="F21" s="6">
        <v>0.82399999999999995</v>
      </c>
      <c r="G21" s="6">
        <v>0.17600000000000005</v>
      </c>
    </row>
    <row r="22" spans="1:7" x14ac:dyDescent="0.25">
      <c r="B22" t="s">
        <v>46</v>
      </c>
      <c r="C22" t="s">
        <v>26</v>
      </c>
      <c r="D22" t="s">
        <v>28</v>
      </c>
      <c r="E22" t="s">
        <v>29</v>
      </c>
      <c r="F22" s="6">
        <v>0.79</v>
      </c>
      <c r="G22" s="6">
        <v>0.21</v>
      </c>
    </row>
    <row r="23" spans="1:7" x14ac:dyDescent="0.25">
      <c r="B23" t="s">
        <v>46</v>
      </c>
      <c r="C23" t="s">
        <v>26</v>
      </c>
      <c r="D23" t="s">
        <v>28</v>
      </c>
      <c r="E23" t="s">
        <v>29</v>
      </c>
      <c r="F23" s="6">
        <v>0.64</v>
      </c>
      <c r="G23" s="6">
        <v>0.36</v>
      </c>
    </row>
    <row r="24" spans="1:7" x14ac:dyDescent="0.25">
      <c r="B24" t="s">
        <v>46</v>
      </c>
      <c r="C24" t="s">
        <v>26</v>
      </c>
      <c r="D24" t="s">
        <v>28</v>
      </c>
      <c r="E24" t="s">
        <v>29</v>
      </c>
      <c r="F24" s="6">
        <v>0.79</v>
      </c>
      <c r="G24" s="6">
        <v>0.21</v>
      </c>
    </row>
    <row r="25" spans="1:7" x14ac:dyDescent="0.25">
      <c r="B25" t="s">
        <v>48</v>
      </c>
      <c r="C25" t="s">
        <v>26</v>
      </c>
      <c r="D25" t="s">
        <v>28</v>
      </c>
      <c r="E25" t="s">
        <v>49</v>
      </c>
      <c r="F25" s="6">
        <v>0.85</v>
      </c>
      <c r="G25" s="6">
        <v>0.15</v>
      </c>
    </row>
    <row r="26" spans="1:7" x14ac:dyDescent="0.25">
      <c r="B26" t="s">
        <v>52</v>
      </c>
      <c r="C26" t="s">
        <v>26</v>
      </c>
      <c r="D26" t="s">
        <v>28</v>
      </c>
      <c r="E26" t="s">
        <v>29</v>
      </c>
      <c r="F26" s="6">
        <v>0.84599999999999997</v>
      </c>
      <c r="G26" s="6">
        <v>0.15400000000000003</v>
      </c>
    </row>
    <row r="27" spans="1:7" x14ac:dyDescent="0.25">
      <c r="B27" t="s">
        <v>52</v>
      </c>
      <c r="C27" t="s">
        <v>26</v>
      </c>
      <c r="D27" t="s">
        <v>28</v>
      </c>
      <c r="E27" t="s">
        <v>29</v>
      </c>
      <c r="F27" s="6">
        <v>0.755</v>
      </c>
      <c r="G27" s="6">
        <v>0.245</v>
      </c>
    </row>
    <row r="28" spans="1:7" x14ac:dyDescent="0.25">
      <c r="B28" t="s">
        <v>52</v>
      </c>
      <c r="C28" t="s">
        <v>26</v>
      </c>
      <c r="D28" t="s">
        <v>28</v>
      </c>
      <c r="E28" t="s">
        <v>29</v>
      </c>
      <c r="F28" s="6">
        <v>0.85899999999999999</v>
      </c>
      <c r="G28" s="6">
        <v>0.14100000000000001</v>
      </c>
    </row>
    <row r="29" spans="1:7" x14ac:dyDescent="0.25">
      <c r="B29" t="s">
        <v>57</v>
      </c>
      <c r="C29" t="s">
        <v>26</v>
      </c>
      <c r="D29" t="s">
        <v>28</v>
      </c>
      <c r="E29" t="s">
        <v>29</v>
      </c>
      <c r="F29" s="6">
        <v>0.70299999999999996</v>
      </c>
      <c r="G29" s="6"/>
    </row>
    <row r="30" spans="1:7" x14ac:dyDescent="0.25">
      <c r="B30" t="s">
        <v>65</v>
      </c>
      <c r="C30" t="s">
        <v>66</v>
      </c>
      <c r="D30" t="s">
        <v>67</v>
      </c>
      <c r="E30" t="s">
        <v>34</v>
      </c>
      <c r="F30" s="6">
        <v>0.84799999999999998</v>
      </c>
      <c r="G30" s="6">
        <v>0.15200000000000002</v>
      </c>
    </row>
    <row r="31" spans="1:7" x14ac:dyDescent="0.25">
      <c r="B31" t="s">
        <v>74</v>
      </c>
      <c r="C31" t="s">
        <v>26</v>
      </c>
      <c r="D31" t="s">
        <v>28</v>
      </c>
      <c r="E31" t="s">
        <v>34</v>
      </c>
      <c r="F31" s="6">
        <v>0.85</v>
      </c>
      <c r="G31" s="6">
        <v>0.15</v>
      </c>
    </row>
    <row r="32" spans="1:7" x14ac:dyDescent="0.25">
      <c r="B32" t="s">
        <v>385</v>
      </c>
      <c r="C32" t="s">
        <v>26</v>
      </c>
      <c r="D32" t="s">
        <v>28</v>
      </c>
      <c r="E32" t="s">
        <v>34</v>
      </c>
      <c r="F32">
        <v>0.85</v>
      </c>
    </row>
    <row r="33" spans="2:10" x14ac:dyDescent="0.25">
      <c r="B33" t="s">
        <v>76</v>
      </c>
      <c r="C33" t="s">
        <v>26</v>
      </c>
      <c r="D33" t="s">
        <v>28</v>
      </c>
      <c r="E33" t="s">
        <v>29</v>
      </c>
      <c r="F33" s="6">
        <v>0.88</v>
      </c>
      <c r="G33" s="6">
        <v>0.12</v>
      </c>
    </row>
    <row r="34" spans="2:10" x14ac:dyDescent="0.25">
      <c r="B34" t="s">
        <v>84</v>
      </c>
      <c r="C34" t="s">
        <v>66</v>
      </c>
      <c r="D34" t="s">
        <v>28</v>
      </c>
      <c r="E34" t="s">
        <v>34</v>
      </c>
      <c r="F34" s="6">
        <v>0.79</v>
      </c>
      <c r="G34" s="6">
        <v>0.20599999999999999</v>
      </c>
      <c r="I34" t="s">
        <v>386</v>
      </c>
      <c r="J34" t="s">
        <v>147</v>
      </c>
    </row>
    <row r="35" spans="2:10" x14ac:dyDescent="0.25">
      <c r="B35" t="s">
        <v>84</v>
      </c>
      <c r="C35" t="s">
        <v>66</v>
      </c>
      <c r="D35" t="s">
        <v>28</v>
      </c>
      <c r="E35" t="s">
        <v>34</v>
      </c>
      <c r="F35" s="6">
        <v>0.83199999999999996</v>
      </c>
      <c r="G35" s="6">
        <v>0.16300000000000001</v>
      </c>
      <c r="I35" t="s">
        <v>386</v>
      </c>
      <c r="J35" t="s">
        <v>147</v>
      </c>
    </row>
    <row r="36" spans="2:10" x14ac:dyDescent="0.25">
      <c r="B36" t="s">
        <v>84</v>
      </c>
      <c r="C36" t="s">
        <v>66</v>
      </c>
      <c r="D36" t="s">
        <v>28</v>
      </c>
      <c r="E36" t="s">
        <v>34</v>
      </c>
      <c r="F36" s="6">
        <v>0.84</v>
      </c>
      <c r="G36" s="6">
        <v>0.16</v>
      </c>
      <c r="I36" t="s">
        <v>386</v>
      </c>
      <c r="J36" t="s">
        <v>147</v>
      </c>
    </row>
    <row r="37" spans="2:10" x14ac:dyDescent="0.25">
      <c r="B37" t="s">
        <v>89</v>
      </c>
      <c r="C37" t="s">
        <v>66</v>
      </c>
      <c r="D37" t="s">
        <v>28</v>
      </c>
      <c r="E37" t="s">
        <v>38</v>
      </c>
      <c r="F37">
        <v>0.82</v>
      </c>
    </row>
    <row r="38" spans="2:10" x14ac:dyDescent="0.25">
      <c r="B38" t="s">
        <v>93</v>
      </c>
      <c r="C38" t="s">
        <v>26</v>
      </c>
      <c r="D38" t="s">
        <v>28</v>
      </c>
      <c r="E38" t="s">
        <v>34</v>
      </c>
      <c r="F38" s="6">
        <v>0.72</v>
      </c>
      <c r="G38" s="6">
        <v>0.28000000000000003</v>
      </c>
    </row>
    <row r="39" spans="2:10" x14ac:dyDescent="0.25">
      <c r="B39" t="s">
        <v>93</v>
      </c>
      <c r="C39" t="s">
        <v>26</v>
      </c>
      <c r="D39" t="s">
        <v>28</v>
      </c>
      <c r="E39" t="s">
        <v>34</v>
      </c>
      <c r="F39" s="6">
        <v>0.8</v>
      </c>
      <c r="G39" s="6">
        <v>0.2</v>
      </c>
    </row>
    <row r="40" spans="2:10" x14ac:dyDescent="0.25">
      <c r="B40" t="s">
        <v>95</v>
      </c>
      <c r="C40" t="s">
        <v>66</v>
      </c>
      <c r="D40" t="s">
        <v>28</v>
      </c>
      <c r="E40" t="s">
        <v>29</v>
      </c>
      <c r="F40" s="6">
        <v>0.84</v>
      </c>
      <c r="G40" s="6">
        <v>0.16000000000000003</v>
      </c>
    </row>
    <row r="41" spans="2:10" x14ac:dyDescent="0.25">
      <c r="B41" t="s">
        <v>95</v>
      </c>
      <c r="C41" t="s">
        <v>66</v>
      </c>
      <c r="D41" t="s">
        <v>28</v>
      </c>
      <c r="E41" t="s">
        <v>29</v>
      </c>
      <c r="F41" s="6">
        <v>0.82</v>
      </c>
      <c r="G41" s="6">
        <v>0.18000000000000005</v>
      </c>
    </row>
    <row r="42" spans="2:10" x14ac:dyDescent="0.25">
      <c r="B42" t="s">
        <v>95</v>
      </c>
      <c r="C42" t="s">
        <v>66</v>
      </c>
      <c r="D42" t="s">
        <v>28</v>
      </c>
      <c r="E42" t="s">
        <v>29</v>
      </c>
      <c r="F42" s="6">
        <v>0.88</v>
      </c>
      <c r="G42" s="6">
        <v>0.12</v>
      </c>
    </row>
    <row r="43" spans="2:10" x14ac:dyDescent="0.25">
      <c r="B43" t="s">
        <v>104</v>
      </c>
      <c r="C43" t="s">
        <v>66</v>
      </c>
      <c r="D43" t="s">
        <v>105</v>
      </c>
      <c r="E43" t="s">
        <v>38</v>
      </c>
      <c r="F43" s="6">
        <v>0.78200000000000003</v>
      </c>
      <c r="G43" s="6">
        <v>0.218</v>
      </c>
      <c r="I43" t="s">
        <v>43</v>
      </c>
      <c r="J43" t="s">
        <v>147</v>
      </c>
    </row>
    <row r="44" spans="2:10" x14ac:dyDescent="0.25">
      <c r="B44" t="s">
        <v>115</v>
      </c>
      <c r="C44" t="s">
        <v>26</v>
      </c>
      <c r="D44" t="s">
        <v>67</v>
      </c>
      <c r="E44" t="s">
        <v>116</v>
      </c>
      <c r="F44" s="6">
        <v>0.76</v>
      </c>
      <c r="G44" s="6"/>
    </row>
    <row r="45" spans="2:10" x14ac:dyDescent="0.25">
      <c r="B45" t="s">
        <v>117</v>
      </c>
      <c r="C45" t="s">
        <v>26</v>
      </c>
      <c r="D45" t="s">
        <v>28</v>
      </c>
      <c r="E45" t="s">
        <v>34</v>
      </c>
      <c r="F45" s="6">
        <v>0.86</v>
      </c>
      <c r="G45" s="6">
        <v>0.14000000000000001</v>
      </c>
    </row>
    <row r="46" spans="2:10" x14ac:dyDescent="0.25">
      <c r="B46" t="s">
        <v>117</v>
      </c>
      <c r="C46" t="s">
        <v>26</v>
      </c>
      <c r="D46" t="s">
        <v>28</v>
      </c>
      <c r="E46" t="s">
        <v>34</v>
      </c>
      <c r="F46" s="6">
        <v>0.85</v>
      </c>
      <c r="G46" s="6">
        <v>0.15000000000000002</v>
      </c>
    </row>
    <row r="47" spans="2:10" x14ac:dyDescent="0.25">
      <c r="B47" t="s">
        <v>129</v>
      </c>
      <c r="C47" t="s">
        <v>26</v>
      </c>
      <c r="D47" t="s">
        <v>28</v>
      </c>
      <c r="E47" t="s">
        <v>29</v>
      </c>
      <c r="F47" s="6">
        <v>0.89800000000000002</v>
      </c>
      <c r="G47" s="6">
        <v>0.10199999999999999</v>
      </c>
    </row>
    <row r="48" spans="2:10" x14ac:dyDescent="0.25">
      <c r="B48" t="s">
        <v>129</v>
      </c>
      <c r="C48" t="s">
        <v>26</v>
      </c>
      <c r="D48" t="s">
        <v>28</v>
      </c>
      <c r="E48" t="s">
        <v>29</v>
      </c>
      <c r="F48" s="6">
        <v>0.85599999999999998</v>
      </c>
      <c r="G48" s="6">
        <v>0.14400000000000002</v>
      </c>
    </row>
    <row r="49" spans="2:7" x14ac:dyDescent="0.25">
      <c r="B49" t="s">
        <v>134</v>
      </c>
      <c r="C49" t="s">
        <v>26</v>
      </c>
      <c r="D49" t="s">
        <v>28</v>
      </c>
      <c r="E49" t="s">
        <v>29</v>
      </c>
      <c r="F49" s="6">
        <v>0.85</v>
      </c>
      <c r="G49" s="6"/>
    </row>
    <row r="50" spans="2:7" x14ac:dyDescent="0.25">
      <c r="B50" t="s">
        <v>136</v>
      </c>
      <c r="C50" t="s">
        <v>26</v>
      </c>
      <c r="D50" t="s">
        <v>28</v>
      </c>
      <c r="E50" t="s">
        <v>29</v>
      </c>
      <c r="F50" s="6">
        <v>0.85599999999999998</v>
      </c>
      <c r="G50" s="6">
        <v>0.14399999999999999</v>
      </c>
    </row>
    <row r="51" spans="2:7" x14ac:dyDescent="0.25">
      <c r="B51" t="s">
        <v>137</v>
      </c>
      <c r="C51" t="s">
        <v>26</v>
      </c>
      <c r="D51" t="s">
        <v>28</v>
      </c>
      <c r="E51" t="s">
        <v>29</v>
      </c>
      <c r="F51" s="6">
        <v>0.75</v>
      </c>
      <c r="G51" s="6">
        <v>0.25</v>
      </c>
    </row>
    <row r="52" spans="2:7" x14ac:dyDescent="0.25">
      <c r="B52" t="s">
        <v>137</v>
      </c>
      <c r="C52" t="s">
        <v>26</v>
      </c>
      <c r="D52" t="s">
        <v>28</v>
      </c>
      <c r="E52" t="s">
        <v>29</v>
      </c>
      <c r="F52" s="6">
        <v>0.77</v>
      </c>
      <c r="G52" s="6">
        <v>0.22999999999999998</v>
      </c>
    </row>
    <row r="53" spans="2:7" x14ac:dyDescent="0.25">
      <c r="B53" t="s">
        <v>137</v>
      </c>
      <c r="C53" t="s">
        <v>26</v>
      </c>
      <c r="D53" t="s">
        <v>28</v>
      </c>
      <c r="E53" t="s">
        <v>29</v>
      </c>
      <c r="F53" s="6">
        <v>0.78</v>
      </c>
      <c r="G53" s="6">
        <v>0.21999999999999997</v>
      </c>
    </row>
    <row r="54" spans="2:7" x14ac:dyDescent="0.25">
      <c r="B54" t="s">
        <v>137</v>
      </c>
      <c r="C54" t="s">
        <v>26</v>
      </c>
      <c r="D54" t="s">
        <v>28</v>
      </c>
      <c r="E54" t="s">
        <v>29</v>
      </c>
      <c r="F54" s="6">
        <v>0.74</v>
      </c>
      <c r="G54" s="6">
        <v>0.26</v>
      </c>
    </row>
    <row r="55" spans="2:7" x14ac:dyDescent="0.25">
      <c r="B55" t="s">
        <v>138</v>
      </c>
      <c r="C55" t="s">
        <v>26</v>
      </c>
      <c r="D55" t="s">
        <v>28</v>
      </c>
      <c r="E55" t="s">
        <v>34</v>
      </c>
      <c r="F55" s="6">
        <v>0.6</v>
      </c>
      <c r="G55" s="6">
        <v>0.4</v>
      </c>
    </row>
    <row r="56" spans="2:7" x14ac:dyDescent="0.25">
      <c r="B56" t="s">
        <v>387</v>
      </c>
      <c r="C56" t="s">
        <v>26</v>
      </c>
      <c r="D56" t="s">
        <v>28</v>
      </c>
      <c r="E56" t="s">
        <v>29</v>
      </c>
      <c r="F56" s="6">
        <v>0.84499999999999997</v>
      </c>
      <c r="G56" s="6">
        <v>0.15500000000000003</v>
      </c>
    </row>
    <row r="57" spans="2:7" x14ac:dyDescent="0.25">
      <c r="B57" t="s">
        <v>387</v>
      </c>
      <c r="C57" t="s">
        <v>26</v>
      </c>
      <c r="D57" t="s">
        <v>28</v>
      </c>
      <c r="E57" t="s">
        <v>29</v>
      </c>
      <c r="F57" s="6">
        <v>0.86</v>
      </c>
      <c r="G57" s="6">
        <v>0.14000000000000001</v>
      </c>
    </row>
    <row r="58" spans="2:7" x14ac:dyDescent="0.25">
      <c r="B58" t="s">
        <v>387</v>
      </c>
      <c r="C58" t="s">
        <v>26</v>
      </c>
      <c r="D58" t="s">
        <v>28</v>
      </c>
      <c r="E58" t="s">
        <v>29</v>
      </c>
      <c r="F58" s="6">
        <v>0.85599999999999998</v>
      </c>
      <c r="G58" s="6">
        <v>0.14400000000000002</v>
      </c>
    </row>
    <row r="59" spans="2:7" x14ac:dyDescent="0.25">
      <c r="B59" t="s">
        <v>156</v>
      </c>
      <c r="C59" t="s">
        <v>26</v>
      </c>
      <c r="D59" t="s">
        <v>28</v>
      </c>
      <c r="E59" t="s">
        <v>29</v>
      </c>
      <c r="F59" s="6">
        <v>0.84</v>
      </c>
      <c r="G59" s="6">
        <v>0.16</v>
      </c>
    </row>
    <row r="60" spans="2:7" x14ac:dyDescent="0.25">
      <c r="B60" t="s">
        <v>157</v>
      </c>
      <c r="C60" t="s">
        <v>26</v>
      </c>
      <c r="D60" t="s">
        <v>28</v>
      </c>
      <c r="E60" t="s">
        <v>29</v>
      </c>
      <c r="F60" s="6">
        <v>0.84</v>
      </c>
      <c r="G60" s="6">
        <v>0.16000000000000003</v>
      </c>
    </row>
    <row r="61" spans="2:7" x14ac:dyDescent="0.25">
      <c r="B61" t="s">
        <v>158</v>
      </c>
      <c r="C61" t="s">
        <v>26</v>
      </c>
      <c r="D61" t="s">
        <v>28</v>
      </c>
      <c r="E61" t="s">
        <v>29</v>
      </c>
      <c r="F61" s="6">
        <v>0.92</v>
      </c>
      <c r="G61" s="6">
        <v>7.999999999999996E-2</v>
      </c>
    </row>
    <row r="62" spans="2:7" x14ac:dyDescent="0.25">
      <c r="B62" t="s">
        <v>158</v>
      </c>
      <c r="C62" t="s">
        <v>26</v>
      </c>
      <c r="D62" t="s">
        <v>28</v>
      </c>
      <c r="E62" t="s">
        <v>29</v>
      </c>
      <c r="F62" s="6">
        <v>0.89</v>
      </c>
      <c r="G62" s="6">
        <v>0.10999999999999999</v>
      </c>
    </row>
    <row r="63" spans="2:7" x14ac:dyDescent="0.25">
      <c r="B63" t="s">
        <v>158</v>
      </c>
      <c r="C63" t="s">
        <v>26</v>
      </c>
      <c r="D63" t="s">
        <v>28</v>
      </c>
      <c r="E63" t="s">
        <v>29</v>
      </c>
      <c r="F63" s="6">
        <v>0.87</v>
      </c>
      <c r="G63" s="6">
        <v>0.13</v>
      </c>
    </row>
    <row r="64" spans="2:7" x14ac:dyDescent="0.25">
      <c r="B64" t="s">
        <v>158</v>
      </c>
      <c r="C64" t="s">
        <v>26</v>
      </c>
      <c r="D64" t="s">
        <v>28</v>
      </c>
      <c r="E64" t="s">
        <v>29</v>
      </c>
      <c r="F64" s="6">
        <v>0.88</v>
      </c>
      <c r="G64" s="6">
        <v>0.12</v>
      </c>
    </row>
    <row r="65" spans="2:7" x14ac:dyDescent="0.25">
      <c r="B65" t="s">
        <v>158</v>
      </c>
      <c r="C65" t="s">
        <v>26</v>
      </c>
      <c r="D65" t="s">
        <v>28</v>
      </c>
      <c r="E65" t="s">
        <v>29</v>
      </c>
      <c r="F65" s="6">
        <v>0.82</v>
      </c>
      <c r="G65" s="6">
        <v>0.18000000000000005</v>
      </c>
    </row>
    <row r="66" spans="2:7" x14ac:dyDescent="0.25">
      <c r="B66" t="s">
        <v>158</v>
      </c>
      <c r="C66" t="s">
        <v>26</v>
      </c>
      <c r="D66" t="s">
        <v>28</v>
      </c>
      <c r="E66" t="s">
        <v>29</v>
      </c>
      <c r="F66" s="6">
        <v>0.8</v>
      </c>
      <c r="G66" s="6">
        <v>0.19999999999999996</v>
      </c>
    </row>
    <row r="67" spans="2:7" x14ac:dyDescent="0.25">
      <c r="B67" t="s">
        <v>162</v>
      </c>
      <c r="C67" t="s">
        <v>26</v>
      </c>
      <c r="D67" t="s">
        <v>28</v>
      </c>
      <c r="E67" t="s">
        <v>29</v>
      </c>
      <c r="F67">
        <v>0.77</v>
      </c>
      <c r="G67">
        <v>0.23</v>
      </c>
    </row>
    <row r="68" spans="2:7" x14ac:dyDescent="0.25">
      <c r="B68" t="s">
        <v>167</v>
      </c>
      <c r="C68" t="s">
        <v>26</v>
      </c>
      <c r="D68" t="s">
        <v>28</v>
      </c>
      <c r="E68" t="s">
        <v>34</v>
      </c>
      <c r="F68">
        <v>0.76</v>
      </c>
      <c r="G68">
        <v>0.24</v>
      </c>
    </row>
    <row r="69" spans="2:7" x14ac:dyDescent="0.25">
      <c r="B69" t="s">
        <v>167</v>
      </c>
      <c r="C69" t="s">
        <v>26</v>
      </c>
      <c r="D69" t="s">
        <v>28</v>
      </c>
      <c r="E69" t="s">
        <v>34</v>
      </c>
      <c r="F69">
        <v>0.71</v>
      </c>
      <c r="G69">
        <v>0.28999999999999998</v>
      </c>
    </row>
    <row r="70" spans="2:7" x14ac:dyDescent="0.25">
      <c r="B70" t="s">
        <v>168</v>
      </c>
      <c r="C70" t="s">
        <v>26</v>
      </c>
      <c r="D70" t="s">
        <v>28</v>
      </c>
      <c r="E70" t="s">
        <v>34</v>
      </c>
      <c r="F70" s="6">
        <v>0.76756756756756761</v>
      </c>
      <c r="G70" s="6"/>
    </row>
    <row r="71" spans="2:7" x14ac:dyDescent="0.25">
      <c r="B71" t="s">
        <v>168</v>
      </c>
      <c r="C71" t="s">
        <v>26</v>
      </c>
      <c r="D71" t="s">
        <v>28</v>
      </c>
      <c r="E71" t="s">
        <v>34</v>
      </c>
      <c r="F71" s="6">
        <v>0.76756440281030447</v>
      </c>
      <c r="G71" s="6"/>
    </row>
    <row r="72" spans="2:7" x14ac:dyDescent="0.25">
      <c r="B72" t="s">
        <v>168</v>
      </c>
      <c r="C72" t="s">
        <v>26</v>
      </c>
      <c r="D72" t="s">
        <v>28</v>
      </c>
      <c r="E72" t="s">
        <v>34</v>
      </c>
      <c r="F72" s="6">
        <v>0.76729944886711576</v>
      </c>
      <c r="G72" s="6"/>
    </row>
    <row r="73" spans="2:7" x14ac:dyDescent="0.25">
      <c r="B73" t="s">
        <v>168</v>
      </c>
      <c r="C73" t="s">
        <v>26</v>
      </c>
      <c r="D73" t="s">
        <v>28</v>
      </c>
      <c r="E73" t="s">
        <v>34</v>
      </c>
      <c r="F73" s="6">
        <v>0.77589233469865415</v>
      </c>
      <c r="G73" s="6"/>
    </row>
    <row r="74" spans="2:7" x14ac:dyDescent="0.25">
      <c r="B74" t="s">
        <v>168</v>
      </c>
      <c r="C74" t="s">
        <v>26</v>
      </c>
      <c r="D74" t="s">
        <v>28</v>
      </c>
      <c r="E74" t="s">
        <v>34</v>
      </c>
      <c r="F74" s="6">
        <v>0.77554535017221582</v>
      </c>
      <c r="G74" s="6"/>
    </row>
    <row r="75" spans="2:7" x14ac:dyDescent="0.25">
      <c r="B75" t="s">
        <v>168</v>
      </c>
      <c r="C75" t="s">
        <v>26</v>
      </c>
      <c r="D75" t="s">
        <v>28</v>
      </c>
      <c r="E75" t="s">
        <v>34</v>
      </c>
      <c r="F75" s="6">
        <v>0.77553249590387763</v>
      </c>
      <c r="G75" s="6"/>
    </row>
    <row r="76" spans="2:7" x14ac:dyDescent="0.25">
      <c r="B76" t="s">
        <v>168</v>
      </c>
      <c r="C76" t="s">
        <v>26</v>
      </c>
      <c r="D76" t="s">
        <v>28</v>
      </c>
      <c r="E76" t="s">
        <v>34</v>
      </c>
      <c r="F76" s="6">
        <v>0.90932203389830513</v>
      </c>
      <c r="G76" s="6"/>
    </row>
    <row r="77" spans="2:7" x14ac:dyDescent="0.25">
      <c r="B77" t="s">
        <v>168</v>
      </c>
      <c r="C77" t="s">
        <v>26</v>
      </c>
      <c r="D77" t="s">
        <v>28</v>
      </c>
      <c r="E77" t="s">
        <v>34</v>
      </c>
      <c r="F77" s="6">
        <v>0.90932642487046633</v>
      </c>
      <c r="G77" s="6"/>
    </row>
    <row r="78" spans="2:7" x14ac:dyDescent="0.25">
      <c r="B78" t="s">
        <v>168</v>
      </c>
      <c r="C78" t="s">
        <v>26</v>
      </c>
      <c r="D78" t="s">
        <v>28</v>
      </c>
      <c r="E78" t="s">
        <v>34</v>
      </c>
      <c r="F78" s="6">
        <v>0.90977443609022557</v>
      </c>
      <c r="G78" s="6"/>
    </row>
    <row r="79" spans="2:7" x14ac:dyDescent="0.25">
      <c r="B79" t="s">
        <v>169</v>
      </c>
      <c r="C79" t="s">
        <v>26</v>
      </c>
      <c r="D79" t="s">
        <v>28</v>
      </c>
      <c r="E79" t="s">
        <v>29</v>
      </c>
      <c r="F79" s="6">
        <v>0.91</v>
      </c>
      <c r="G79" s="6">
        <v>0.09</v>
      </c>
    </row>
    <row r="80" spans="2:7" x14ac:dyDescent="0.25">
      <c r="B80" t="s">
        <v>388</v>
      </c>
      <c r="C80" t="s">
        <v>26</v>
      </c>
      <c r="D80" t="s">
        <v>28</v>
      </c>
      <c r="E80" t="s">
        <v>29</v>
      </c>
      <c r="F80" s="6">
        <v>0.69</v>
      </c>
      <c r="G80" s="6">
        <v>0.31</v>
      </c>
    </row>
    <row r="81" spans="2:10" x14ac:dyDescent="0.25">
      <c r="B81" t="s">
        <v>172</v>
      </c>
      <c r="C81" t="s">
        <v>26</v>
      </c>
      <c r="D81" t="s">
        <v>147</v>
      </c>
      <c r="E81" t="s">
        <v>34</v>
      </c>
      <c r="F81" s="6">
        <v>0.85</v>
      </c>
      <c r="G81" s="6">
        <v>0.15000000000000002</v>
      </c>
    </row>
    <row r="82" spans="2:10" x14ac:dyDescent="0.25">
      <c r="B82" t="s">
        <v>172</v>
      </c>
      <c r="C82" t="s">
        <v>26</v>
      </c>
      <c r="D82" t="s">
        <v>147</v>
      </c>
      <c r="E82" t="s">
        <v>34</v>
      </c>
      <c r="F82" s="6">
        <v>0.88</v>
      </c>
      <c r="G82" s="6">
        <v>0.12</v>
      </c>
    </row>
    <row r="83" spans="2:10" x14ac:dyDescent="0.25">
      <c r="B83" t="s">
        <v>172</v>
      </c>
      <c r="C83" t="s">
        <v>26</v>
      </c>
      <c r="D83" t="s">
        <v>147</v>
      </c>
      <c r="E83" t="s">
        <v>34</v>
      </c>
      <c r="F83" s="6">
        <v>0.89</v>
      </c>
      <c r="G83" s="6">
        <v>0.10999999999999999</v>
      </c>
    </row>
    <row r="84" spans="2:10" x14ac:dyDescent="0.25">
      <c r="B84" t="s">
        <v>172</v>
      </c>
      <c r="C84" t="s">
        <v>26</v>
      </c>
      <c r="D84" t="s">
        <v>147</v>
      </c>
      <c r="E84" t="s">
        <v>34</v>
      </c>
      <c r="F84" s="6">
        <v>0.86</v>
      </c>
      <c r="G84" s="6">
        <v>0.14000000000000001</v>
      </c>
    </row>
    <row r="85" spans="2:10" x14ac:dyDescent="0.25">
      <c r="B85" t="s">
        <v>172</v>
      </c>
      <c r="C85" t="s">
        <v>26</v>
      </c>
      <c r="D85" t="s">
        <v>147</v>
      </c>
      <c r="E85" t="s">
        <v>34</v>
      </c>
      <c r="F85" s="6">
        <v>0.87</v>
      </c>
      <c r="G85" s="6">
        <v>0.13</v>
      </c>
    </row>
    <row r="86" spans="2:10" x14ac:dyDescent="0.25">
      <c r="B86" t="s">
        <v>173</v>
      </c>
      <c r="C86" t="s">
        <v>26</v>
      </c>
      <c r="D86" t="s">
        <v>147</v>
      </c>
      <c r="E86" t="s">
        <v>34</v>
      </c>
      <c r="F86" s="6">
        <v>0.82</v>
      </c>
      <c r="G86" s="6">
        <v>0.18000000000000005</v>
      </c>
    </row>
    <row r="87" spans="2:10" x14ac:dyDescent="0.25">
      <c r="B87" t="s">
        <v>173</v>
      </c>
      <c r="C87" t="s">
        <v>26</v>
      </c>
      <c r="D87" t="s">
        <v>147</v>
      </c>
      <c r="E87" t="s">
        <v>34</v>
      </c>
      <c r="F87" s="6">
        <v>0.71</v>
      </c>
      <c r="G87" s="6">
        <v>0.29000000000000004</v>
      </c>
    </row>
    <row r="88" spans="2:10" x14ac:dyDescent="0.25">
      <c r="B88" t="s">
        <v>173</v>
      </c>
      <c r="C88" t="s">
        <v>26</v>
      </c>
      <c r="D88" t="s">
        <v>147</v>
      </c>
      <c r="E88" t="s">
        <v>34</v>
      </c>
      <c r="F88" s="6">
        <v>0.85</v>
      </c>
      <c r="G88" s="6">
        <v>0.15000000000000002</v>
      </c>
    </row>
    <row r="89" spans="2:10" x14ac:dyDescent="0.25">
      <c r="B89" t="s">
        <v>173</v>
      </c>
      <c r="C89" t="s">
        <v>26</v>
      </c>
      <c r="D89" t="s">
        <v>147</v>
      </c>
      <c r="E89" t="s">
        <v>34</v>
      </c>
      <c r="F89" s="6">
        <v>0.84</v>
      </c>
      <c r="G89" s="6">
        <v>0.16000000000000003</v>
      </c>
    </row>
    <row r="90" spans="2:10" x14ac:dyDescent="0.25">
      <c r="B90" t="s">
        <v>174</v>
      </c>
      <c r="C90" t="s">
        <v>26</v>
      </c>
      <c r="D90" t="s">
        <v>28</v>
      </c>
      <c r="E90" t="s">
        <v>29</v>
      </c>
      <c r="F90" s="6">
        <v>0.75</v>
      </c>
      <c r="G90" s="6">
        <v>0.25</v>
      </c>
    </row>
    <row r="91" spans="2:10" x14ac:dyDescent="0.25">
      <c r="B91" t="s">
        <v>174</v>
      </c>
      <c r="C91" t="s">
        <v>26</v>
      </c>
      <c r="D91" t="s">
        <v>28</v>
      </c>
      <c r="E91" t="s">
        <v>29</v>
      </c>
      <c r="F91" s="6">
        <v>0.88</v>
      </c>
      <c r="G91" s="6">
        <v>0.12</v>
      </c>
    </row>
    <row r="92" spans="2:10" x14ac:dyDescent="0.25">
      <c r="B92" t="s">
        <v>389</v>
      </c>
      <c r="C92" t="s">
        <v>26</v>
      </c>
      <c r="D92" t="s">
        <v>28</v>
      </c>
      <c r="E92" t="s">
        <v>29</v>
      </c>
      <c r="F92" s="6">
        <v>0.83</v>
      </c>
      <c r="G92" s="6">
        <v>0.17000000000000004</v>
      </c>
    </row>
    <row r="93" spans="2:10" x14ac:dyDescent="0.25">
      <c r="B93" t="s">
        <v>390</v>
      </c>
      <c r="C93" t="s">
        <v>26</v>
      </c>
      <c r="D93" t="s">
        <v>28</v>
      </c>
      <c r="E93" t="s">
        <v>29</v>
      </c>
      <c r="F93" s="6">
        <v>0.81</v>
      </c>
      <c r="G93" s="6">
        <v>0.18999999999999995</v>
      </c>
    </row>
    <row r="94" spans="2:10" x14ac:dyDescent="0.25">
      <c r="B94" t="s">
        <v>175</v>
      </c>
      <c r="C94" t="s">
        <v>26</v>
      </c>
      <c r="D94" t="s">
        <v>28</v>
      </c>
      <c r="E94" t="s">
        <v>29</v>
      </c>
      <c r="F94" s="6">
        <v>0.86</v>
      </c>
      <c r="G94" s="6">
        <v>0.14000000000000001</v>
      </c>
      <c r="I94" t="s">
        <v>391</v>
      </c>
      <c r="J94" t="s">
        <v>147</v>
      </c>
    </row>
    <row r="95" spans="2:10" x14ac:dyDescent="0.25">
      <c r="B95" t="s">
        <v>182</v>
      </c>
      <c r="C95" t="s">
        <v>26</v>
      </c>
      <c r="D95" t="s">
        <v>28</v>
      </c>
      <c r="E95" t="s">
        <v>34</v>
      </c>
      <c r="F95" s="6">
        <v>0.92</v>
      </c>
      <c r="G95" s="6">
        <v>7.999999999999996E-2</v>
      </c>
    </row>
    <row r="96" spans="2:10" x14ac:dyDescent="0.25">
      <c r="B96" t="s">
        <v>183</v>
      </c>
      <c r="C96" t="s">
        <v>26</v>
      </c>
      <c r="D96" t="s">
        <v>28</v>
      </c>
      <c r="E96" t="s">
        <v>29</v>
      </c>
      <c r="F96" s="6">
        <v>0.74</v>
      </c>
      <c r="G96" s="6">
        <v>0.26</v>
      </c>
    </row>
    <row r="97" spans="2:10" x14ac:dyDescent="0.25">
      <c r="B97" t="s">
        <v>392</v>
      </c>
      <c r="C97" t="s">
        <v>26</v>
      </c>
      <c r="D97" t="s">
        <v>28</v>
      </c>
      <c r="E97" t="s">
        <v>29</v>
      </c>
      <c r="F97" s="6">
        <v>0.72799999999999998</v>
      </c>
      <c r="G97" s="6">
        <v>0.27200000000000002</v>
      </c>
    </row>
    <row r="98" spans="2:10" x14ac:dyDescent="0.25">
      <c r="B98" t="s">
        <v>393</v>
      </c>
      <c r="C98" t="s">
        <v>26</v>
      </c>
      <c r="D98" t="s">
        <v>28</v>
      </c>
      <c r="E98" t="s">
        <v>29</v>
      </c>
      <c r="F98" s="6">
        <v>0.77900000000000003</v>
      </c>
      <c r="G98" s="6">
        <v>0.22099999999999997</v>
      </c>
    </row>
    <row r="99" spans="2:10" x14ac:dyDescent="0.25">
      <c r="B99" t="s">
        <v>394</v>
      </c>
      <c r="C99" t="s">
        <v>26</v>
      </c>
      <c r="D99" t="s">
        <v>28</v>
      </c>
      <c r="E99" t="s">
        <v>29</v>
      </c>
      <c r="F99" s="6">
        <v>0.82499999999999996</v>
      </c>
      <c r="G99" s="6">
        <v>0.17500000000000004</v>
      </c>
    </row>
    <row r="100" spans="2:10" x14ac:dyDescent="0.25">
      <c r="B100" t="s">
        <v>193</v>
      </c>
      <c r="C100" t="s">
        <v>26</v>
      </c>
      <c r="D100" t="s">
        <v>28</v>
      </c>
      <c r="E100" t="s">
        <v>29</v>
      </c>
      <c r="F100" s="6">
        <v>0.88</v>
      </c>
      <c r="G100" s="6"/>
    </row>
    <row r="101" spans="2:10" x14ac:dyDescent="0.25">
      <c r="B101" t="s">
        <v>193</v>
      </c>
      <c r="C101" t="s">
        <v>26</v>
      </c>
      <c r="D101" t="s">
        <v>28</v>
      </c>
      <c r="E101" t="s">
        <v>29</v>
      </c>
      <c r="F101" s="6">
        <v>0.88</v>
      </c>
      <c r="G101" s="6"/>
    </row>
    <row r="102" spans="2:10" x14ac:dyDescent="0.25">
      <c r="B102" t="s">
        <v>193</v>
      </c>
      <c r="C102" t="s">
        <v>26</v>
      </c>
      <c r="D102" t="s">
        <v>28</v>
      </c>
      <c r="E102" t="s">
        <v>29</v>
      </c>
      <c r="F102" s="6">
        <v>0.89</v>
      </c>
      <c r="G102" s="6"/>
    </row>
    <row r="103" spans="2:10" x14ac:dyDescent="0.25">
      <c r="B103" t="s">
        <v>193</v>
      </c>
      <c r="C103" t="s">
        <v>26</v>
      </c>
      <c r="D103" t="s">
        <v>28</v>
      </c>
      <c r="E103" t="s">
        <v>29</v>
      </c>
      <c r="F103" s="6">
        <v>0.88</v>
      </c>
      <c r="G103" s="6"/>
    </row>
    <row r="104" spans="2:10" x14ac:dyDescent="0.25">
      <c r="B104" t="s">
        <v>193</v>
      </c>
      <c r="C104" t="s">
        <v>26</v>
      </c>
      <c r="D104" t="s">
        <v>28</v>
      </c>
      <c r="E104" t="s">
        <v>29</v>
      </c>
      <c r="F104" s="6">
        <v>0.9</v>
      </c>
      <c r="G104" s="6"/>
    </row>
    <row r="105" spans="2:10" x14ac:dyDescent="0.25">
      <c r="B105" t="s">
        <v>193</v>
      </c>
      <c r="C105" t="s">
        <v>26</v>
      </c>
      <c r="D105" t="s">
        <v>28</v>
      </c>
      <c r="E105" t="s">
        <v>29</v>
      </c>
      <c r="F105" s="6">
        <v>0.88</v>
      </c>
      <c r="G105" s="6"/>
    </row>
    <row r="106" spans="2:10" x14ac:dyDescent="0.25">
      <c r="B106" t="s">
        <v>193</v>
      </c>
      <c r="C106" t="s">
        <v>26</v>
      </c>
      <c r="D106" t="s">
        <v>28</v>
      </c>
      <c r="E106" t="s">
        <v>29</v>
      </c>
      <c r="F106" s="6">
        <v>0.9</v>
      </c>
      <c r="G106" s="6"/>
    </row>
    <row r="107" spans="2:10" x14ac:dyDescent="0.25">
      <c r="B107" t="s">
        <v>193</v>
      </c>
      <c r="C107" t="s">
        <v>26</v>
      </c>
      <c r="D107" t="s">
        <v>28</v>
      </c>
      <c r="E107" t="s">
        <v>29</v>
      </c>
      <c r="F107" s="6">
        <v>0.88</v>
      </c>
      <c r="G107" s="6"/>
    </row>
    <row r="108" spans="2:10" x14ac:dyDescent="0.25">
      <c r="B108" t="s">
        <v>194</v>
      </c>
      <c r="C108" t="s">
        <v>26</v>
      </c>
      <c r="D108" t="s">
        <v>28</v>
      </c>
      <c r="E108" t="s">
        <v>34</v>
      </c>
      <c r="F108" s="6">
        <v>0.89</v>
      </c>
      <c r="G108" s="6">
        <v>0.11</v>
      </c>
      <c r="I108" t="s">
        <v>391</v>
      </c>
      <c r="J108" t="s">
        <v>147</v>
      </c>
    </row>
    <row r="109" spans="2:10" x14ac:dyDescent="0.25">
      <c r="B109" t="s">
        <v>195</v>
      </c>
      <c r="C109" t="s">
        <v>26</v>
      </c>
      <c r="D109" t="s">
        <v>28</v>
      </c>
      <c r="E109" t="s">
        <v>29</v>
      </c>
      <c r="F109" s="6">
        <v>0.89500000000000002</v>
      </c>
      <c r="G109" s="6">
        <v>0.105</v>
      </c>
    </row>
    <row r="110" spans="2:10" x14ac:dyDescent="0.25">
      <c r="B110" t="s">
        <v>208</v>
      </c>
      <c r="C110" t="s">
        <v>26</v>
      </c>
      <c r="D110" t="s">
        <v>28</v>
      </c>
      <c r="E110" t="s">
        <v>34</v>
      </c>
      <c r="F110" s="6">
        <v>0.84899999999999998</v>
      </c>
      <c r="G110" s="6"/>
    </row>
    <row r="111" spans="2:10" x14ac:dyDescent="0.25">
      <c r="B111" t="s">
        <v>208</v>
      </c>
      <c r="C111" t="s">
        <v>26</v>
      </c>
      <c r="D111" t="s">
        <v>28</v>
      </c>
      <c r="E111" t="s">
        <v>34</v>
      </c>
      <c r="F111" s="6">
        <v>0.85399999999999998</v>
      </c>
      <c r="G111" s="6"/>
    </row>
    <row r="112" spans="2:10" x14ac:dyDescent="0.25">
      <c r="B112" t="s">
        <v>209</v>
      </c>
      <c r="C112" t="s">
        <v>101</v>
      </c>
      <c r="D112" t="s">
        <v>28</v>
      </c>
      <c r="E112" t="s">
        <v>29</v>
      </c>
      <c r="F112" s="6">
        <v>0.75</v>
      </c>
      <c r="G112" s="6">
        <v>0.25</v>
      </c>
    </row>
    <row r="113" spans="2:7" x14ac:dyDescent="0.25">
      <c r="B113" t="s">
        <v>395</v>
      </c>
      <c r="C113" t="s">
        <v>26</v>
      </c>
      <c r="D113" t="s">
        <v>28</v>
      </c>
      <c r="E113" t="s">
        <v>29</v>
      </c>
      <c r="F113" s="6">
        <v>0.7</v>
      </c>
    </row>
    <row r="114" spans="2:7" x14ac:dyDescent="0.25">
      <c r="B114" t="s">
        <v>395</v>
      </c>
      <c r="C114" t="s">
        <v>26</v>
      </c>
      <c r="D114" t="s">
        <v>28</v>
      </c>
      <c r="E114" t="s">
        <v>29</v>
      </c>
      <c r="F114" s="6">
        <v>0.75</v>
      </c>
    </row>
    <row r="115" spans="2:7" x14ac:dyDescent="0.25">
      <c r="B115" t="s">
        <v>395</v>
      </c>
      <c r="C115" t="s">
        <v>26</v>
      </c>
      <c r="D115" t="s">
        <v>28</v>
      </c>
      <c r="E115" t="s">
        <v>29</v>
      </c>
      <c r="F115" s="6">
        <v>0.79</v>
      </c>
    </row>
    <row r="116" spans="2:7" x14ac:dyDescent="0.25">
      <c r="B116" t="s">
        <v>215</v>
      </c>
      <c r="C116" t="s">
        <v>26</v>
      </c>
      <c r="D116" t="s">
        <v>28</v>
      </c>
      <c r="E116" t="s">
        <v>34</v>
      </c>
      <c r="F116" s="6">
        <v>0.83</v>
      </c>
    </row>
    <row r="117" spans="2:7" x14ac:dyDescent="0.25">
      <c r="B117" t="s">
        <v>215</v>
      </c>
      <c r="C117" t="s">
        <v>26</v>
      </c>
      <c r="D117" t="s">
        <v>28</v>
      </c>
      <c r="E117" t="s">
        <v>34</v>
      </c>
      <c r="F117" s="6">
        <v>0.88</v>
      </c>
    </row>
    <row r="118" spans="2:7" x14ac:dyDescent="0.25">
      <c r="B118" t="s">
        <v>215</v>
      </c>
      <c r="C118" t="s">
        <v>26</v>
      </c>
      <c r="D118" t="s">
        <v>28</v>
      </c>
      <c r="E118" t="s">
        <v>34</v>
      </c>
      <c r="F118" s="6">
        <v>0.81</v>
      </c>
    </row>
    <row r="119" spans="2:7" x14ac:dyDescent="0.25">
      <c r="B119" t="s">
        <v>215</v>
      </c>
      <c r="C119" t="s">
        <v>26</v>
      </c>
      <c r="D119" t="s">
        <v>28</v>
      </c>
      <c r="E119" t="s">
        <v>34</v>
      </c>
      <c r="F119" s="6">
        <v>0.87</v>
      </c>
    </row>
    <row r="120" spans="2:7" x14ac:dyDescent="0.25">
      <c r="B120" t="s">
        <v>219</v>
      </c>
      <c r="C120" t="s">
        <v>26</v>
      </c>
      <c r="D120" t="s">
        <v>28</v>
      </c>
      <c r="E120" t="s">
        <v>29</v>
      </c>
      <c r="F120" s="6">
        <v>0.77</v>
      </c>
      <c r="G120" s="6">
        <v>0.22999999999999998</v>
      </c>
    </row>
    <row r="121" spans="2:7" x14ac:dyDescent="0.25">
      <c r="B121" t="s">
        <v>219</v>
      </c>
      <c r="C121" t="s">
        <v>26</v>
      </c>
      <c r="D121" t="s">
        <v>28</v>
      </c>
      <c r="E121" t="s">
        <v>29</v>
      </c>
      <c r="F121" s="6">
        <v>0.81</v>
      </c>
      <c r="G121" s="6">
        <v>0.18999999999999995</v>
      </c>
    </row>
    <row r="122" spans="2:7" x14ac:dyDescent="0.25">
      <c r="B122" t="s">
        <v>219</v>
      </c>
      <c r="C122" t="s">
        <v>26</v>
      </c>
      <c r="D122" t="s">
        <v>28</v>
      </c>
      <c r="E122" t="s">
        <v>29</v>
      </c>
      <c r="F122" s="6">
        <v>0.73</v>
      </c>
      <c r="G122" s="6">
        <v>0.27</v>
      </c>
    </row>
    <row r="123" spans="2:7" x14ac:dyDescent="0.25">
      <c r="B123" t="s">
        <v>219</v>
      </c>
      <c r="C123" t="s">
        <v>26</v>
      </c>
      <c r="D123" t="s">
        <v>28</v>
      </c>
      <c r="E123" t="s">
        <v>29</v>
      </c>
      <c r="F123" s="6">
        <v>0.82</v>
      </c>
      <c r="G123" s="6">
        <v>0.18000000000000005</v>
      </c>
    </row>
    <row r="124" spans="2:7" x14ac:dyDescent="0.25">
      <c r="B124" t="s">
        <v>219</v>
      </c>
      <c r="C124" t="s">
        <v>26</v>
      </c>
      <c r="D124" t="s">
        <v>28</v>
      </c>
      <c r="E124" t="s">
        <v>29</v>
      </c>
      <c r="F124" s="6">
        <v>0.8</v>
      </c>
      <c r="G124" s="6">
        <v>0.19999999999999996</v>
      </c>
    </row>
    <row r="125" spans="2:7" x14ac:dyDescent="0.25">
      <c r="B125" t="s">
        <v>219</v>
      </c>
      <c r="C125" t="s">
        <v>26</v>
      </c>
      <c r="D125" t="s">
        <v>28</v>
      </c>
      <c r="E125" t="s">
        <v>29</v>
      </c>
      <c r="F125">
        <v>0.83</v>
      </c>
      <c r="G125">
        <v>0.17000000000000004</v>
      </c>
    </row>
    <row r="126" spans="2:7" x14ac:dyDescent="0.25">
      <c r="B126" t="s">
        <v>221</v>
      </c>
      <c r="C126" t="s">
        <v>26</v>
      </c>
      <c r="D126" t="s">
        <v>28</v>
      </c>
      <c r="E126" t="s">
        <v>29</v>
      </c>
      <c r="F126">
        <v>0.6</v>
      </c>
      <c r="G126">
        <v>0.4</v>
      </c>
    </row>
    <row r="127" spans="2:7" x14ac:dyDescent="0.25">
      <c r="B127" t="s">
        <v>221</v>
      </c>
      <c r="C127" t="s">
        <v>26</v>
      </c>
      <c r="D127" t="s">
        <v>28</v>
      </c>
      <c r="E127" t="s">
        <v>29</v>
      </c>
      <c r="F127">
        <v>0.81</v>
      </c>
      <c r="G127">
        <v>0.18999999999999995</v>
      </c>
    </row>
    <row r="128" spans="2:7" x14ac:dyDescent="0.25">
      <c r="B128" t="s">
        <v>223</v>
      </c>
      <c r="C128" t="s">
        <v>66</v>
      </c>
      <c r="D128" t="s">
        <v>28</v>
      </c>
      <c r="E128" t="s">
        <v>224</v>
      </c>
      <c r="F128">
        <v>0.85</v>
      </c>
      <c r="G128">
        <v>0.15</v>
      </c>
    </row>
    <row r="129" spans="1:10" x14ac:dyDescent="0.25">
      <c r="B129" t="s">
        <v>227</v>
      </c>
      <c r="C129" t="s">
        <v>66</v>
      </c>
      <c r="D129" t="s">
        <v>28</v>
      </c>
      <c r="E129" t="s">
        <v>34</v>
      </c>
      <c r="F129" s="6">
        <v>0.86299999999999999</v>
      </c>
      <c r="G129" s="6"/>
    </row>
    <row r="130" spans="1:10" x14ac:dyDescent="0.25">
      <c r="B130" t="s">
        <v>228</v>
      </c>
      <c r="C130" t="s">
        <v>27</v>
      </c>
      <c r="D130" t="s">
        <v>28</v>
      </c>
      <c r="E130" t="s">
        <v>29</v>
      </c>
      <c r="F130" s="6">
        <v>0.87</v>
      </c>
      <c r="G130" s="6"/>
      <c r="I130" t="s">
        <v>391</v>
      </c>
      <c r="J130" t="s">
        <v>147</v>
      </c>
    </row>
    <row r="131" spans="1:10" x14ac:dyDescent="0.25">
      <c r="B131" t="s">
        <v>234</v>
      </c>
      <c r="C131" t="s">
        <v>26</v>
      </c>
      <c r="D131" t="s">
        <v>28</v>
      </c>
      <c r="E131" t="s">
        <v>29</v>
      </c>
      <c r="F131" s="6">
        <v>0.85</v>
      </c>
      <c r="G131" s="6">
        <v>0.15000000000000002</v>
      </c>
    </row>
    <row r="132" spans="1:10" x14ac:dyDescent="0.25">
      <c r="B132" t="s">
        <v>235</v>
      </c>
      <c r="C132" t="s">
        <v>26</v>
      </c>
      <c r="D132" t="s">
        <v>67</v>
      </c>
      <c r="E132" t="s">
        <v>236</v>
      </c>
      <c r="F132" s="6">
        <v>0.88600000000000001</v>
      </c>
      <c r="G132" s="6">
        <v>0.114</v>
      </c>
    </row>
    <row r="133" spans="1:10" x14ac:dyDescent="0.25">
      <c r="B133" t="s">
        <v>237</v>
      </c>
      <c r="C133" t="s">
        <v>26</v>
      </c>
      <c r="D133" t="s">
        <v>28</v>
      </c>
      <c r="E133" t="s">
        <v>29</v>
      </c>
      <c r="F133" s="6">
        <v>0.87</v>
      </c>
      <c r="G133" s="6"/>
    </row>
    <row r="134" spans="1:10" x14ac:dyDescent="0.25">
      <c r="B134" t="s">
        <v>241</v>
      </c>
      <c r="C134" t="s">
        <v>26</v>
      </c>
      <c r="D134" t="s">
        <v>28</v>
      </c>
      <c r="E134" t="s">
        <v>29</v>
      </c>
      <c r="F134" s="6">
        <v>0.88</v>
      </c>
      <c r="G134" s="6">
        <v>0.12</v>
      </c>
    </row>
    <row r="135" spans="1:10" x14ac:dyDescent="0.25">
      <c r="B135" t="s">
        <v>249</v>
      </c>
      <c r="C135" t="s">
        <v>26</v>
      </c>
      <c r="D135" t="s">
        <v>250</v>
      </c>
      <c r="E135" t="s">
        <v>251</v>
      </c>
      <c r="F135" s="6">
        <v>0.85599999999999998</v>
      </c>
      <c r="G135" s="6">
        <v>0.14399999999999999</v>
      </c>
    </row>
    <row r="136" spans="1:10" x14ac:dyDescent="0.25">
      <c r="B136" t="s">
        <v>252</v>
      </c>
      <c r="C136" t="s">
        <v>26</v>
      </c>
      <c r="D136" t="s">
        <v>28</v>
      </c>
      <c r="E136" t="s">
        <v>29</v>
      </c>
      <c r="F136" s="6">
        <v>0.88</v>
      </c>
      <c r="G136" s="6">
        <v>0.12</v>
      </c>
    </row>
    <row r="137" spans="1:10" x14ac:dyDescent="0.25">
      <c r="B137" t="s">
        <v>266</v>
      </c>
      <c r="C137" t="s">
        <v>26</v>
      </c>
      <c r="D137" t="s">
        <v>28</v>
      </c>
      <c r="E137" t="s">
        <v>29</v>
      </c>
      <c r="F137" s="6">
        <v>0.85599999999999998</v>
      </c>
      <c r="G137" s="6">
        <v>1.4E-2</v>
      </c>
    </row>
    <row r="138" spans="1:10" x14ac:dyDescent="0.25">
      <c r="B138" t="s">
        <v>199</v>
      </c>
      <c r="C138" t="s">
        <v>26</v>
      </c>
      <c r="D138" t="s">
        <v>147</v>
      </c>
      <c r="E138" t="s">
        <v>29</v>
      </c>
      <c r="F138" s="6">
        <v>0.88</v>
      </c>
      <c r="G138" s="6">
        <v>0.12</v>
      </c>
    </row>
    <row r="139" spans="1:10" x14ac:dyDescent="0.25">
      <c r="B139" t="s">
        <v>199</v>
      </c>
      <c r="C139" t="s">
        <v>26</v>
      </c>
      <c r="D139" t="s">
        <v>147</v>
      </c>
      <c r="E139" t="s">
        <v>29</v>
      </c>
      <c r="F139" s="6">
        <v>0.77</v>
      </c>
      <c r="G139" s="6">
        <v>0.22999999999999998</v>
      </c>
    </row>
    <row r="140" spans="1:10" x14ac:dyDescent="0.25">
      <c r="B140" t="s">
        <v>175</v>
      </c>
      <c r="C140" t="s">
        <v>26</v>
      </c>
      <c r="D140" t="s">
        <v>28</v>
      </c>
      <c r="E140" t="s">
        <v>29</v>
      </c>
      <c r="F140" s="6">
        <v>0.73</v>
      </c>
      <c r="G140" s="6">
        <v>0.27</v>
      </c>
      <c r="I140" t="s">
        <v>391</v>
      </c>
      <c r="J140" t="s">
        <v>147</v>
      </c>
    </row>
    <row r="141" spans="1:10" s="3" customFormat="1" x14ac:dyDescent="0.25">
      <c r="A141" s="3" t="s">
        <v>396</v>
      </c>
      <c r="F141" s="7"/>
      <c r="G141" s="7"/>
    </row>
    <row r="142" spans="1:10" x14ac:dyDescent="0.25">
      <c r="B142" t="s">
        <v>42</v>
      </c>
      <c r="C142" t="s">
        <v>26</v>
      </c>
      <c r="D142" t="s">
        <v>28</v>
      </c>
      <c r="E142" t="s">
        <v>29</v>
      </c>
      <c r="F142" s="6">
        <v>0.92</v>
      </c>
      <c r="G142" s="6">
        <v>0.08</v>
      </c>
    </row>
    <row r="143" spans="1:10" x14ac:dyDescent="0.25">
      <c r="B143" t="s">
        <v>397</v>
      </c>
      <c r="C143" t="s">
        <v>26</v>
      </c>
      <c r="D143" t="s">
        <v>28</v>
      </c>
      <c r="E143" t="s">
        <v>29</v>
      </c>
      <c r="F143" s="6">
        <v>0.86</v>
      </c>
      <c r="G143" s="6">
        <v>0.14000000000000001</v>
      </c>
    </row>
    <row r="144" spans="1:10" x14ac:dyDescent="0.25">
      <c r="B144" t="s">
        <v>397</v>
      </c>
      <c r="C144" t="s">
        <v>26</v>
      </c>
      <c r="D144" t="s">
        <v>28</v>
      </c>
      <c r="E144" t="s">
        <v>29</v>
      </c>
      <c r="F144" s="6">
        <v>0.78</v>
      </c>
      <c r="G144" s="6">
        <v>0.22</v>
      </c>
    </row>
    <row r="145" spans="2:10" x14ac:dyDescent="0.25">
      <c r="B145" t="s">
        <v>47</v>
      </c>
      <c r="C145" t="s">
        <v>26</v>
      </c>
      <c r="D145" t="s">
        <v>28</v>
      </c>
      <c r="E145" t="s">
        <v>34</v>
      </c>
      <c r="F145" s="6">
        <v>0.96</v>
      </c>
      <c r="G145" s="6">
        <v>0.03</v>
      </c>
      <c r="I145" t="s">
        <v>43</v>
      </c>
      <c r="J145">
        <v>0.01</v>
      </c>
    </row>
    <row r="146" spans="2:10" x14ac:dyDescent="0.25">
      <c r="B146" t="s">
        <v>47</v>
      </c>
      <c r="C146" t="s">
        <v>26</v>
      </c>
      <c r="D146" t="s">
        <v>28</v>
      </c>
      <c r="E146" t="s">
        <v>34</v>
      </c>
      <c r="F146" s="6">
        <v>0.63</v>
      </c>
      <c r="G146" s="6">
        <v>0.37</v>
      </c>
    </row>
    <row r="147" spans="2:10" x14ac:dyDescent="0.25">
      <c r="B147" t="s">
        <v>50</v>
      </c>
      <c r="C147" t="s">
        <v>26</v>
      </c>
      <c r="D147" t="s">
        <v>28</v>
      </c>
      <c r="E147" t="s">
        <v>29</v>
      </c>
      <c r="F147" s="6">
        <v>0.93400000000000005</v>
      </c>
      <c r="G147" s="6">
        <v>6.6000000000000003E-2</v>
      </c>
    </row>
    <row r="148" spans="2:10" x14ac:dyDescent="0.25">
      <c r="B148" t="s">
        <v>50</v>
      </c>
      <c r="C148" t="s">
        <v>26</v>
      </c>
      <c r="D148" t="s">
        <v>28</v>
      </c>
      <c r="E148" t="s">
        <v>29</v>
      </c>
      <c r="F148" s="6">
        <v>0.93400000000000005</v>
      </c>
      <c r="G148" s="6">
        <v>6.6000000000000003E-2</v>
      </c>
      <c r="I148" t="s">
        <v>398</v>
      </c>
      <c r="J148" s="6">
        <v>0.23893805309734506</v>
      </c>
    </row>
    <row r="149" spans="2:10" x14ac:dyDescent="0.25">
      <c r="B149" t="s">
        <v>50</v>
      </c>
      <c r="C149" t="s">
        <v>26</v>
      </c>
      <c r="D149" t="s">
        <v>28</v>
      </c>
      <c r="E149" t="s">
        <v>29</v>
      </c>
      <c r="F149" s="6">
        <v>0.93400000000000005</v>
      </c>
      <c r="G149" s="6">
        <v>6.6000000000000003E-2</v>
      </c>
      <c r="I149" t="s">
        <v>398</v>
      </c>
      <c r="J149" s="6">
        <v>0.36283185840707965</v>
      </c>
    </row>
    <row r="150" spans="2:10" x14ac:dyDescent="0.25">
      <c r="B150" t="s">
        <v>399</v>
      </c>
      <c r="C150" t="s">
        <v>26</v>
      </c>
      <c r="D150" t="s">
        <v>28</v>
      </c>
      <c r="E150" t="s">
        <v>29</v>
      </c>
      <c r="F150" s="6">
        <v>0.93899999999999995</v>
      </c>
      <c r="G150" s="6">
        <v>6.1000000000000054E-2</v>
      </c>
    </row>
    <row r="151" spans="2:10" x14ac:dyDescent="0.25">
      <c r="B151" t="s">
        <v>399</v>
      </c>
      <c r="C151" t="s">
        <v>26</v>
      </c>
      <c r="D151" t="s">
        <v>28</v>
      </c>
      <c r="E151" t="s">
        <v>29</v>
      </c>
      <c r="F151" s="6">
        <v>0.93799999999999994</v>
      </c>
      <c r="G151" s="6">
        <v>6.2000000000000055E-2</v>
      </c>
    </row>
    <row r="152" spans="2:10" x14ac:dyDescent="0.25">
      <c r="B152" t="s">
        <v>399</v>
      </c>
      <c r="C152" t="s">
        <v>26</v>
      </c>
      <c r="D152" t="s">
        <v>28</v>
      </c>
      <c r="E152" t="s">
        <v>29</v>
      </c>
      <c r="F152" s="6">
        <v>0.91200000000000003</v>
      </c>
      <c r="G152" s="6">
        <v>8.7999999999999967E-2</v>
      </c>
    </row>
    <row r="153" spans="2:10" x14ac:dyDescent="0.25">
      <c r="B153" t="s">
        <v>399</v>
      </c>
      <c r="C153" t="s">
        <v>26</v>
      </c>
      <c r="D153" t="s">
        <v>28</v>
      </c>
      <c r="E153" t="s">
        <v>29</v>
      </c>
      <c r="F153" s="6">
        <v>0.94399999999999995</v>
      </c>
      <c r="G153" s="6">
        <v>5.600000000000005E-2</v>
      </c>
    </row>
    <row r="154" spans="2:10" x14ac:dyDescent="0.25">
      <c r="B154" t="s">
        <v>400</v>
      </c>
      <c r="C154" t="s">
        <v>26</v>
      </c>
      <c r="D154" t="s">
        <v>28</v>
      </c>
      <c r="E154" t="s">
        <v>34</v>
      </c>
      <c r="F154" s="6">
        <v>0.85</v>
      </c>
      <c r="G154" s="6">
        <v>0.15000000000000002</v>
      </c>
    </row>
    <row r="155" spans="2:10" x14ac:dyDescent="0.25">
      <c r="B155" t="s">
        <v>69</v>
      </c>
      <c r="C155" t="s">
        <v>26</v>
      </c>
      <c r="D155" t="s">
        <v>28</v>
      </c>
      <c r="E155" t="s">
        <v>38</v>
      </c>
      <c r="F155" s="6">
        <v>0.87</v>
      </c>
      <c r="G155" s="6">
        <v>0.13</v>
      </c>
    </row>
    <row r="156" spans="2:10" x14ac:dyDescent="0.25">
      <c r="B156" t="s">
        <v>73</v>
      </c>
      <c r="C156" t="s">
        <v>66</v>
      </c>
      <c r="D156" t="s">
        <v>28</v>
      </c>
      <c r="E156" t="s">
        <v>34</v>
      </c>
      <c r="F156" s="6">
        <v>0.9</v>
      </c>
      <c r="G156" s="6">
        <v>0.1</v>
      </c>
    </row>
    <row r="157" spans="2:10" x14ac:dyDescent="0.25">
      <c r="B157" t="s">
        <v>75</v>
      </c>
      <c r="C157" t="s">
        <v>26</v>
      </c>
      <c r="D157" t="s">
        <v>28</v>
      </c>
      <c r="E157" t="s">
        <v>34</v>
      </c>
      <c r="F157">
        <v>0.92</v>
      </c>
    </row>
    <row r="158" spans="2:10" x14ac:dyDescent="0.25">
      <c r="B158" t="s">
        <v>89</v>
      </c>
      <c r="C158" t="s">
        <v>66</v>
      </c>
      <c r="D158" t="s">
        <v>28</v>
      </c>
      <c r="E158" t="s">
        <v>38</v>
      </c>
      <c r="F158">
        <v>0.94</v>
      </c>
    </row>
    <row r="159" spans="2:10" x14ac:dyDescent="0.25">
      <c r="B159" t="s">
        <v>111</v>
      </c>
      <c r="C159" t="s">
        <v>26</v>
      </c>
      <c r="D159" t="s">
        <v>112</v>
      </c>
      <c r="E159" t="s">
        <v>29</v>
      </c>
      <c r="F159" s="6">
        <v>0.8</v>
      </c>
      <c r="G159" s="6">
        <v>0.186</v>
      </c>
    </row>
    <row r="160" spans="2:10" x14ac:dyDescent="0.25">
      <c r="B160" t="s">
        <v>117</v>
      </c>
      <c r="C160" t="s">
        <v>26</v>
      </c>
      <c r="D160" t="s">
        <v>28</v>
      </c>
      <c r="E160" t="s">
        <v>34</v>
      </c>
      <c r="F160" s="6">
        <v>0.92</v>
      </c>
      <c r="G160" s="6">
        <v>7.999999999999996E-2</v>
      </c>
    </row>
    <row r="161" spans="2:10" x14ac:dyDescent="0.25">
      <c r="B161" t="s">
        <v>117</v>
      </c>
      <c r="C161" t="s">
        <v>26</v>
      </c>
      <c r="D161" t="s">
        <v>28</v>
      </c>
      <c r="E161" t="s">
        <v>34</v>
      </c>
      <c r="F161" s="6">
        <v>0.88</v>
      </c>
      <c r="G161" s="6">
        <v>0.12</v>
      </c>
    </row>
    <row r="162" spans="2:10" x14ac:dyDescent="0.25">
      <c r="B162" t="s">
        <v>126</v>
      </c>
      <c r="C162" t="s">
        <v>26</v>
      </c>
      <c r="D162" t="s">
        <v>28</v>
      </c>
      <c r="E162" t="s">
        <v>29</v>
      </c>
      <c r="F162" s="6">
        <v>0.78800000000000003</v>
      </c>
      <c r="G162" s="6"/>
      <c r="H162">
        <v>0.17</v>
      </c>
      <c r="I162" t="s">
        <v>43</v>
      </c>
      <c r="J162">
        <v>4.2000000000000003E-2</v>
      </c>
    </row>
    <row r="163" spans="2:10" x14ac:dyDescent="0.25">
      <c r="B163" t="s">
        <v>128</v>
      </c>
      <c r="C163" t="s">
        <v>26</v>
      </c>
      <c r="D163" t="s">
        <v>28</v>
      </c>
      <c r="E163" t="s">
        <v>34</v>
      </c>
      <c r="F163" s="6">
        <v>0.83899999999999997</v>
      </c>
      <c r="G163" s="6">
        <v>0.161</v>
      </c>
    </row>
    <row r="164" spans="2:10" x14ac:dyDescent="0.25">
      <c r="B164" t="s">
        <v>128</v>
      </c>
      <c r="C164" t="s">
        <v>26</v>
      </c>
      <c r="D164" t="s">
        <v>28</v>
      </c>
      <c r="E164" t="s">
        <v>34</v>
      </c>
      <c r="F164" s="6">
        <v>0.78560000000000008</v>
      </c>
      <c r="G164" s="6">
        <v>0.14199999999999999</v>
      </c>
      <c r="H164">
        <v>7.0399999999999935E-2</v>
      </c>
      <c r="I164" t="s">
        <v>43</v>
      </c>
      <c r="J164">
        <v>2E-3</v>
      </c>
    </row>
    <row r="165" spans="2:10" x14ac:dyDescent="0.25">
      <c r="B165" t="s">
        <v>130</v>
      </c>
      <c r="C165" t="s">
        <v>26</v>
      </c>
      <c r="D165" t="s">
        <v>28</v>
      </c>
      <c r="E165" t="s">
        <v>29</v>
      </c>
      <c r="F165" s="6">
        <v>0.64</v>
      </c>
      <c r="G165" s="6">
        <v>0.36</v>
      </c>
    </row>
    <row r="166" spans="2:10" x14ac:dyDescent="0.25">
      <c r="B166" t="s">
        <v>133</v>
      </c>
      <c r="C166" t="s">
        <v>26</v>
      </c>
      <c r="D166" t="s">
        <v>28</v>
      </c>
      <c r="E166" t="s">
        <v>29</v>
      </c>
      <c r="F166" s="6">
        <v>0.94199999999999995</v>
      </c>
      <c r="G166" s="6">
        <v>5.8000000000000003E-2</v>
      </c>
    </row>
    <row r="167" spans="2:10" x14ac:dyDescent="0.25">
      <c r="B167" t="s">
        <v>401</v>
      </c>
      <c r="C167" t="s">
        <v>26</v>
      </c>
      <c r="D167" t="s">
        <v>28</v>
      </c>
      <c r="E167" t="s">
        <v>29</v>
      </c>
      <c r="F167" s="6">
        <v>0.93899999999999995</v>
      </c>
      <c r="G167" s="6"/>
    </row>
    <row r="168" spans="2:10" x14ac:dyDescent="0.25">
      <c r="B168" t="s">
        <v>402</v>
      </c>
      <c r="C168" t="s">
        <v>26</v>
      </c>
      <c r="D168" t="s">
        <v>28</v>
      </c>
      <c r="E168" t="s">
        <v>29</v>
      </c>
      <c r="F168" s="6">
        <v>0.9</v>
      </c>
      <c r="G168" s="6">
        <v>9.9999999999999978E-2</v>
      </c>
    </row>
    <row r="169" spans="2:10" x14ac:dyDescent="0.25">
      <c r="B169" t="s">
        <v>402</v>
      </c>
      <c r="C169" t="s">
        <v>26</v>
      </c>
      <c r="D169" t="s">
        <v>28</v>
      </c>
      <c r="E169" t="s">
        <v>29</v>
      </c>
      <c r="F169" s="6">
        <v>0.91</v>
      </c>
      <c r="G169" s="6">
        <v>8.9999999999999969E-2</v>
      </c>
    </row>
    <row r="170" spans="2:10" x14ac:dyDescent="0.25">
      <c r="B170" t="s">
        <v>402</v>
      </c>
      <c r="C170" t="s">
        <v>26</v>
      </c>
      <c r="D170" t="s">
        <v>28</v>
      </c>
      <c r="E170" t="s">
        <v>29</v>
      </c>
      <c r="F170" s="6">
        <v>0.89</v>
      </c>
      <c r="G170" s="6">
        <v>0.10999999999999999</v>
      </c>
    </row>
    <row r="171" spans="2:10" x14ac:dyDescent="0.25">
      <c r="B171" t="s">
        <v>142</v>
      </c>
      <c r="C171" t="s">
        <v>26</v>
      </c>
      <c r="D171" t="s">
        <v>67</v>
      </c>
      <c r="E171" t="s">
        <v>143</v>
      </c>
      <c r="F171" s="6">
        <v>0.94</v>
      </c>
      <c r="G171" s="6">
        <v>0.06</v>
      </c>
    </row>
    <row r="172" spans="2:10" x14ac:dyDescent="0.25">
      <c r="B172" t="s">
        <v>142</v>
      </c>
      <c r="C172" t="s">
        <v>26</v>
      </c>
      <c r="D172" t="s">
        <v>67</v>
      </c>
      <c r="E172" t="s">
        <v>143</v>
      </c>
      <c r="F172" s="6">
        <v>0.95</v>
      </c>
      <c r="G172" s="6">
        <v>0.05</v>
      </c>
    </row>
    <row r="173" spans="2:10" x14ac:dyDescent="0.25">
      <c r="B173" t="s">
        <v>145</v>
      </c>
      <c r="C173" t="s">
        <v>26</v>
      </c>
      <c r="D173" t="s">
        <v>28</v>
      </c>
      <c r="E173" t="s">
        <v>29</v>
      </c>
      <c r="F173" s="6">
        <v>0.90400000000000003</v>
      </c>
      <c r="G173" s="6">
        <v>9.5999999999999974E-2</v>
      </c>
    </row>
    <row r="174" spans="2:10" x14ac:dyDescent="0.25">
      <c r="B174" t="s">
        <v>145</v>
      </c>
      <c r="C174" t="s">
        <v>26</v>
      </c>
      <c r="D174" t="s">
        <v>28</v>
      </c>
      <c r="E174" t="s">
        <v>29</v>
      </c>
      <c r="F174" s="6">
        <v>0.91200000000000003</v>
      </c>
      <c r="G174" s="6">
        <v>8.7999999999999967E-2</v>
      </c>
    </row>
    <row r="175" spans="2:10" x14ac:dyDescent="0.25">
      <c r="B175" t="s">
        <v>145</v>
      </c>
      <c r="C175" t="s">
        <v>26</v>
      </c>
      <c r="D175" t="s">
        <v>28</v>
      </c>
      <c r="E175" t="s">
        <v>29</v>
      </c>
      <c r="F175" s="6">
        <v>0.91100000000000003</v>
      </c>
      <c r="G175" s="6">
        <v>8.8999999999999968E-2</v>
      </c>
    </row>
    <row r="176" spans="2:10" x14ac:dyDescent="0.25">
      <c r="B176" t="s">
        <v>146</v>
      </c>
      <c r="C176" t="s">
        <v>26</v>
      </c>
      <c r="D176" t="s">
        <v>147</v>
      </c>
      <c r="E176" t="s">
        <v>148</v>
      </c>
      <c r="F176" s="6">
        <v>0.88</v>
      </c>
      <c r="G176" s="6">
        <v>0.12</v>
      </c>
    </row>
    <row r="177" spans="2:7" x14ac:dyDescent="0.25">
      <c r="B177" t="s">
        <v>150</v>
      </c>
      <c r="C177" t="s">
        <v>26</v>
      </c>
      <c r="D177" t="s">
        <v>151</v>
      </c>
      <c r="E177" t="s">
        <v>143</v>
      </c>
      <c r="F177" s="6">
        <v>0.87</v>
      </c>
      <c r="G177" s="6">
        <v>0.23</v>
      </c>
    </row>
    <row r="178" spans="2:7" x14ac:dyDescent="0.25">
      <c r="B178" t="s">
        <v>152</v>
      </c>
      <c r="C178" t="s">
        <v>26</v>
      </c>
      <c r="D178" t="s">
        <v>28</v>
      </c>
      <c r="E178" t="s">
        <v>29</v>
      </c>
      <c r="F178" s="6">
        <v>0.85</v>
      </c>
      <c r="G178" s="6"/>
    </row>
    <row r="179" spans="2:7" x14ac:dyDescent="0.25">
      <c r="B179" t="s">
        <v>152</v>
      </c>
      <c r="C179" t="s">
        <v>26</v>
      </c>
      <c r="D179" t="s">
        <v>28</v>
      </c>
      <c r="E179" t="s">
        <v>29</v>
      </c>
      <c r="F179" s="6">
        <v>0.83799999999999997</v>
      </c>
      <c r="G179" s="6"/>
    </row>
    <row r="180" spans="2:7" x14ac:dyDescent="0.25">
      <c r="B180" t="s">
        <v>403</v>
      </c>
      <c r="C180" t="s">
        <v>26</v>
      </c>
      <c r="D180" t="s">
        <v>28</v>
      </c>
      <c r="E180" t="s">
        <v>29</v>
      </c>
      <c r="F180" s="6">
        <v>0.96</v>
      </c>
      <c r="G180" s="6">
        <v>4.0000000000000036E-2</v>
      </c>
    </row>
    <row r="181" spans="2:7" x14ac:dyDescent="0.25">
      <c r="B181" t="s">
        <v>403</v>
      </c>
      <c r="C181" t="s">
        <v>26</v>
      </c>
      <c r="D181" t="s">
        <v>28</v>
      </c>
      <c r="E181" t="s">
        <v>29</v>
      </c>
      <c r="F181" s="6">
        <v>0.92</v>
      </c>
      <c r="G181" s="6">
        <v>7.999999999999996E-2</v>
      </c>
    </row>
    <row r="182" spans="2:7" x14ac:dyDescent="0.25">
      <c r="B182" t="s">
        <v>403</v>
      </c>
      <c r="C182" t="s">
        <v>26</v>
      </c>
      <c r="D182" t="s">
        <v>28</v>
      </c>
      <c r="E182" t="s">
        <v>29</v>
      </c>
      <c r="F182" s="6">
        <v>0.94</v>
      </c>
      <c r="G182" s="6">
        <v>6.0000000000000053E-2</v>
      </c>
    </row>
    <row r="183" spans="2:7" x14ac:dyDescent="0.25">
      <c r="B183" t="s">
        <v>403</v>
      </c>
      <c r="C183" t="s">
        <v>26</v>
      </c>
      <c r="D183" t="s">
        <v>28</v>
      </c>
      <c r="E183" t="s">
        <v>29</v>
      </c>
      <c r="F183" s="6">
        <v>0.91</v>
      </c>
      <c r="G183" s="6">
        <v>8.9999999999999969E-2</v>
      </c>
    </row>
    <row r="184" spans="2:7" x14ac:dyDescent="0.25">
      <c r="B184" t="s">
        <v>159</v>
      </c>
      <c r="C184" t="s">
        <v>27</v>
      </c>
      <c r="D184" t="s">
        <v>99</v>
      </c>
      <c r="E184" t="s">
        <v>29</v>
      </c>
      <c r="F184" s="6">
        <v>0.88</v>
      </c>
      <c r="G184" s="6">
        <v>0.12</v>
      </c>
    </row>
    <row r="185" spans="2:7" x14ac:dyDescent="0.25">
      <c r="B185" t="s">
        <v>167</v>
      </c>
      <c r="C185" t="s">
        <v>26</v>
      </c>
      <c r="D185" t="s">
        <v>28</v>
      </c>
      <c r="E185" t="s">
        <v>34</v>
      </c>
      <c r="F185">
        <v>0.88</v>
      </c>
      <c r="G185">
        <v>0.12</v>
      </c>
    </row>
    <row r="186" spans="2:7" x14ac:dyDescent="0.25">
      <c r="B186" t="s">
        <v>167</v>
      </c>
      <c r="C186" t="s">
        <v>26</v>
      </c>
      <c r="D186" t="s">
        <v>28</v>
      </c>
      <c r="E186" t="s">
        <v>34</v>
      </c>
      <c r="F186">
        <v>0.86</v>
      </c>
      <c r="G186">
        <v>0.14000000000000001</v>
      </c>
    </row>
    <row r="187" spans="2:7" x14ac:dyDescent="0.25">
      <c r="B187" t="s">
        <v>470</v>
      </c>
      <c r="C187" t="s">
        <v>26</v>
      </c>
      <c r="D187" t="s">
        <v>28</v>
      </c>
      <c r="E187" t="s">
        <v>34</v>
      </c>
      <c r="F187" s="6">
        <v>0.82402402402402397</v>
      </c>
      <c r="G187" s="6"/>
    </row>
    <row r="188" spans="2:7" x14ac:dyDescent="0.25">
      <c r="B188" t="s">
        <v>470</v>
      </c>
      <c r="C188" t="s">
        <v>26</v>
      </c>
      <c r="D188" t="s">
        <v>28</v>
      </c>
      <c r="E188" t="s">
        <v>34</v>
      </c>
      <c r="F188" s="6">
        <v>0.82377049180327866</v>
      </c>
      <c r="G188" s="6"/>
    </row>
    <row r="189" spans="2:7" x14ac:dyDescent="0.25">
      <c r="B189" t="s">
        <v>470</v>
      </c>
      <c r="C189" t="s">
        <v>26</v>
      </c>
      <c r="D189" t="s">
        <v>28</v>
      </c>
      <c r="E189" t="s">
        <v>34</v>
      </c>
      <c r="F189" s="6">
        <v>0.82363747703612977</v>
      </c>
      <c r="G189" s="6"/>
    </row>
    <row r="190" spans="2:7" x14ac:dyDescent="0.25">
      <c r="B190" t="s">
        <v>470</v>
      </c>
      <c r="C190" t="s">
        <v>26</v>
      </c>
      <c r="D190" t="s">
        <v>28</v>
      </c>
      <c r="E190" t="s">
        <v>34</v>
      </c>
      <c r="F190" s="6">
        <v>0.8291398478642481</v>
      </c>
      <c r="G190" s="6"/>
    </row>
    <row r="191" spans="2:7" x14ac:dyDescent="0.25">
      <c r="B191" t="s">
        <v>470</v>
      </c>
      <c r="C191" t="s">
        <v>26</v>
      </c>
      <c r="D191" t="s">
        <v>28</v>
      </c>
      <c r="E191" t="s">
        <v>34</v>
      </c>
      <c r="F191" s="6">
        <v>0.82893226176808266</v>
      </c>
      <c r="G191" s="6"/>
    </row>
    <row r="192" spans="2:7" x14ac:dyDescent="0.25">
      <c r="B192" t="s">
        <v>470</v>
      </c>
      <c r="C192" t="s">
        <v>26</v>
      </c>
      <c r="D192" t="s">
        <v>28</v>
      </c>
      <c r="E192" t="s">
        <v>34</v>
      </c>
      <c r="F192" s="6">
        <v>0.82905516111414523</v>
      </c>
      <c r="G192" s="6"/>
    </row>
    <row r="193" spans="2:10" x14ac:dyDescent="0.25">
      <c r="B193" t="s">
        <v>470</v>
      </c>
      <c r="C193" t="s">
        <v>26</v>
      </c>
      <c r="D193" t="s">
        <v>28</v>
      </c>
      <c r="E193" t="s">
        <v>34</v>
      </c>
      <c r="F193" s="6">
        <v>0.93898305084745759</v>
      </c>
      <c r="G193" s="6"/>
    </row>
    <row r="194" spans="2:10" x14ac:dyDescent="0.25">
      <c r="B194" t="s">
        <v>470</v>
      </c>
      <c r="C194" t="s">
        <v>26</v>
      </c>
      <c r="D194" t="s">
        <v>28</v>
      </c>
      <c r="E194" t="s">
        <v>34</v>
      </c>
      <c r="F194" s="6">
        <v>0.93868739205526774</v>
      </c>
      <c r="G194" s="6"/>
    </row>
    <row r="195" spans="2:10" x14ac:dyDescent="0.25">
      <c r="B195" t="s">
        <v>470</v>
      </c>
      <c r="C195" t="s">
        <v>26</v>
      </c>
      <c r="D195" t="s">
        <v>28</v>
      </c>
      <c r="E195" t="s">
        <v>34</v>
      </c>
      <c r="F195" s="6">
        <v>0.93984962406015038</v>
      </c>
      <c r="G195" s="6"/>
    </row>
    <row r="196" spans="2:10" x14ac:dyDescent="0.25">
      <c r="B196" t="s">
        <v>174</v>
      </c>
      <c r="C196" t="s">
        <v>26</v>
      </c>
      <c r="D196" t="s">
        <v>28</v>
      </c>
      <c r="E196" t="s">
        <v>29</v>
      </c>
      <c r="F196" s="6">
        <v>0.9</v>
      </c>
      <c r="G196" s="6">
        <v>9.9999999999999978E-2</v>
      </c>
    </row>
    <row r="197" spans="2:10" x14ac:dyDescent="0.25">
      <c r="B197" t="s">
        <v>174</v>
      </c>
      <c r="C197" t="s">
        <v>26</v>
      </c>
      <c r="D197" t="s">
        <v>28</v>
      </c>
      <c r="E197" t="s">
        <v>29</v>
      </c>
      <c r="F197" s="6">
        <v>0.87</v>
      </c>
      <c r="G197" s="6">
        <v>0.10600000000000001</v>
      </c>
      <c r="I197" t="s">
        <v>43</v>
      </c>
      <c r="J197">
        <v>2.4E-2</v>
      </c>
    </row>
    <row r="198" spans="2:10" x14ac:dyDescent="0.25">
      <c r="B198" t="s">
        <v>174</v>
      </c>
      <c r="C198" t="s">
        <v>26</v>
      </c>
      <c r="D198" t="s">
        <v>28</v>
      </c>
      <c r="E198" t="s">
        <v>29</v>
      </c>
      <c r="F198" s="6">
        <v>0.88</v>
      </c>
      <c r="G198" s="6">
        <v>9.8999999999999991E-2</v>
      </c>
      <c r="I198" t="s">
        <v>43</v>
      </c>
      <c r="J198">
        <v>2.1000000000000001E-2</v>
      </c>
    </row>
    <row r="199" spans="2:10" x14ac:dyDescent="0.25">
      <c r="B199" t="s">
        <v>175</v>
      </c>
      <c r="C199" t="s">
        <v>26</v>
      </c>
      <c r="D199" t="s">
        <v>28</v>
      </c>
      <c r="E199" t="s">
        <v>29</v>
      </c>
      <c r="F199" s="6">
        <v>0.91</v>
      </c>
      <c r="G199" s="6">
        <v>0.09</v>
      </c>
      <c r="I199" t="s">
        <v>391</v>
      </c>
      <c r="J199" t="s">
        <v>147</v>
      </c>
    </row>
    <row r="200" spans="2:10" x14ac:dyDescent="0.25">
      <c r="B200" t="s">
        <v>404</v>
      </c>
      <c r="C200" t="s">
        <v>26</v>
      </c>
      <c r="D200" t="s">
        <v>28</v>
      </c>
      <c r="E200" t="s">
        <v>29</v>
      </c>
      <c r="F200" s="6">
        <v>0.80800000000000005</v>
      </c>
      <c r="G200" s="6">
        <v>0.19199999999999995</v>
      </c>
    </row>
    <row r="201" spans="2:10" x14ac:dyDescent="0.25">
      <c r="B201" t="s">
        <v>405</v>
      </c>
      <c r="C201" t="s">
        <v>26</v>
      </c>
      <c r="D201" t="s">
        <v>28</v>
      </c>
      <c r="E201" t="s">
        <v>29</v>
      </c>
      <c r="F201" s="6">
        <v>0.84899999999999998</v>
      </c>
      <c r="G201" s="6">
        <v>0.15100000000000002</v>
      </c>
    </row>
    <row r="202" spans="2:10" x14ac:dyDescent="0.25">
      <c r="B202" t="s">
        <v>406</v>
      </c>
      <c r="C202" t="s">
        <v>26</v>
      </c>
      <c r="D202" t="s">
        <v>28</v>
      </c>
      <c r="E202" t="s">
        <v>29</v>
      </c>
      <c r="F202" s="6">
        <v>0.875</v>
      </c>
      <c r="G202" s="6">
        <v>0.125</v>
      </c>
    </row>
    <row r="203" spans="2:10" x14ac:dyDescent="0.25">
      <c r="B203" t="s">
        <v>407</v>
      </c>
      <c r="C203" t="s">
        <v>26</v>
      </c>
      <c r="D203" t="s">
        <v>28</v>
      </c>
      <c r="E203" t="s">
        <v>29</v>
      </c>
      <c r="F203" s="6">
        <v>0.89500000000000002</v>
      </c>
      <c r="G203" s="6">
        <v>0.10499999999999998</v>
      </c>
    </row>
    <row r="204" spans="2:10" x14ac:dyDescent="0.25">
      <c r="B204" t="s">
        <v>188</v>
      </c>
      <c r="C204" t="s">
        <v>26</v>
      </c>
      <c r="D204" t="s">
        <v>28</v>
      </c>
      <c r="E204" t="s">
        <v>29</v>
      </c>
      <c r="F204" s="6">
        <v>0.76</v>
      </c>
      <c r="G204" s="6">
        <v>0.12</v>
      </c>
    </row>
    <row r="205" spans="2:10" x14ac:dyDescent="0.25">
      <c r="B205" t="s">
        <v>189</v>
      </c>
      <c r="C205" t="s">
        <v>26</v>
      </c>
      <c r="D205" t="s">
        <v>28</v>
      </c>
      <c r="E205" t="s">
        <v>29</v>
      </c>
      <c r="F205" s="6">
        <v>0.9</v>
      </c>
      <c r="G205" s="6">
        <v>0.1</v>
      </c>
    </row>
    <row r="206" spans="2:10" x14ac:dyDescent="0.25">
      <c r="B206" t="s">
        <v>408</v>
      </c>
      <c r="C206" t="s">
        <v>26</v>
      </c>
      <c r="D206" t="s">
        <v>28</v>
      </c>
      <c r="E206" t="s">
        <v>34</v>
      </c>
      <c r="F206" s="6">
        <v>0.92</v>
      </c>
      <c r="G206" s="6">
        <v>0.08</v>
      </c>
      <c r="I206" t="s">
        <v>391</v>
      </c>
      <c r="J206" t="s">
        <v>147</v>
      </c>
    </row>
    <row r="207" spans="2:10" x14ac:dyDescent="0.25">
      <c r="B207" t="s">
        <v>196</v>
      </c>
      <c r="C207" t="s">
        <v>26</v>
      </c>
      <c r="D207" t="s">
        <v>28</v>
      </c>
      <c r="E207" t="s">
        <v>197</v>
      </c>
      <c r="F207" s="6">
        <v>0.93100000000000005</v>
      </c>
      <c r="G207" s="6">
        <v>6.899999999999995E-2</v>
      </c>
    </row>
    <row r="208" spans="2:10" x14ac:dyDescent="0.25">
      <c r="B208" t="s">
        <v>209</v>
      </c>
      <c r="C208" t="s">
        <v>101</v>
      </c>
      <c r="D208" t="s">
        <v>28</v>
      </c>
      <c r="E208" t="s">
        <v>29</v>
      </c>
      <c r="F208" s="6">
        <v>0.77</v>
      </c>
      <c r="G208" s="6">
        <v>0.22999999999999998</v>
      </c>
    </row>
    <row r="209" spans="2:10" x14ac:dyDescent="0.25">
      <c r="B209" t="s">
        <v>211</v>
      </c>
      <c r="C209" t="s">
        <v>26</v>
      </c>
      <c r="D209" t="s">
        <v>28</v>
      </c>
      <c r="E209" t="s">
        <v>29</v>
      </c>
      <c r="F209" s="6">
        <v>0.75</v>
      </c>
    </row>
    <row r="210" spans="2:10" x14ac:dyDescent="0.25">
      <c r="B210" t="s">
        <v>211</v>
      </c>
      <c r="C210" t="s">
        <v>26</v>
      </c>
      <c r="D210" t="s">
        <v>28</v>
      </c>
      <c r="E210" t="s">
        <v>29</v>
      </c>
      <c r="F210" s="6">
        <v>0.77</v>
      </c>
    </row>
    <row r="211" spans="2:10" x14ac:dyDescent="0.25">
      <c r="B211" t="s">
        <v>211</v>
      </c>
      <c r="C211" t="s">
        <v>26</v>
      </c>
      <c r="D211" t="s">
        <v>28</v>
      </c>
      <c r="E211" t="s">
        <v>29</v>
      </c>
      <c r="F211" s="6">
        <v>0.81</v>
      </c>
    </row>
    <row r="212" spans="2:10" x14ac:dyDescent="0.25">
      <c r="B212" t="s">
        <v>212</v>
      </c>
      <c r="C212" t="s">
        <v>26</v>
      </c>
      <c r="D212" t="s">
        <v>28</v>
      </c>
      <c r="E212" t="s">
        <v>38</v>
      </c>
      <c r="F212" s="6">
        <v>0.95</v>
      </c>
      <c r="G212">
        <v>0.05</v>
      </c>
      <c r="I212" t="s">
        <v>43</v>
      </c>
    </row>
    <row r="213" spans="2:10" x14ac:dyDescent="0.25">
      <c r="B213" t="s">
        <v>409</v>
      </c>
      <c r="C213" t="s">
        <v>26</v>
      </c>
      <c r="D213" t="s">
        <v>28</v>
      </c>
      <c r="E213" t="s">
        <v>38</v>
      </c>
      <c r="F213" s="6">
        <v>0.91</v>
      </c>
      <c r="G213">
        <v>0.05</v>
      </c>
      <c r="I213" t="s">
        <v>43</v>
      </c>
      <c r="J213">
        <v>0.04</v>
      </c>
    </row>
    <row r="214" spans="2:10" x14ac:dyDescent="0.25">
      <c r="B214" t="s">
        <v>410</v>
      </c>
      <c r="C214" t="s">
        <v>26</v>
      </c>
      <c r="D214" t="s">
        <v>28</v>
      </c>
      <c r="E214" t="s">
        <v>38</v>
      </c>
      <c r="F214" s="6">
        <v>0.78</v>
      </c>
      <c r="G214">
        <v>0.04</v>
      </c>
      <c r="I214" t="s">
        <v>43</v>
      </c>
      <c r="J214">
        <v>0.18</v>
      </c>
    </row>
    <row r="215" spans="2:10" x14ac:dyDescent="0.25">
      <c r="B215" t="s">
        <v>214</v>
      </c>
      <c r="C215" t="s">
        <v>26</v>
      </c>
      <c r="D215" t="s">
        <v>28</v>
      </c>
      <c r="E215" t="s">
        <v>29</v>
      </c>
      <c r="F215" s="6">
        <v>0.95</v>
      </c>
    </row>
    <row r="216" spans="2:10" x14ac:dyDescent="0.25">
      <c r="B216" t="s">
        <v>214</v>
      </c>
      <c r="C216" t="s">
        <v>26</v>
      </c>
      <c r="D216" t="s">
        <v>28</v>
      </c>
      <c r="E216" t="s">
        <v>29</v>
      </c>
      <c r="F216" s="6">
        <v>0.86</v>
      </c>
    </row>
    <row r="217" spans="2:10" x14ac:dyDescent="0.25">
      <c r="B217" t="s">
        <v>214</v>
      </c>
      <c r="C217" t="s">
        <v>26</v>
      </c>
      <c r="D217" t="s">
        <v>28</v>
      </c>
      <c r="E217" t="s">
        <v>29</v>
      </c>
      <c r="F217" s="6">
        <v>0.876</v>
      </c>
    </row>
    <row r="218" spans="2:10" x14ac:dyDescent="0.25">
      <c r="B218" t="s">
        <v>217</v>
      </c>
      <c r="C218" t="s">
        <v>26</v>
      </c>
      <c r="D218" t="s">
        <v>28</v>
      </c>
      <c r="E218" t="s">
        <v>34</v>
      </c>
      <c r="F218" s="6">
        <v>0.91700000000000004</v>
      </c>
      <c r="G218" s="6">
        <v>8.2999999999999963E-2</v>
      </c>
    </row>
    <row r="219" spans="2:10" x14ac:dyDescent="0.25">
      <c r="B219" t="s">
        <v>217</v>
      </c>
      <c r="C219" t="s">
        <v>26</v>
      </c>
      <c r="D219" t="s">
        <v>28</v>
      </c>
      <c r="E219" t="s">
        <v>34</v>
      </c>
      <c r="F219" s="6">
        <v>0.92100000000000004</v>
      </c>
      <c r="G219" s="6">
        <v>7.8999999999999959E-2</v>
      </c>
    </row>
    <row r="220" spans="2:10" x14ac:dyDescent="0.25">
      <c r="B220" t="s">
        <v>217</v>
      </c>
      <c r="C220" t="s">
        <v>26</v>
      </c>
      <c r="D220" t="s">
        <v>28</v>
      </c>
      <c r="E220" t="s">
        <v>34</v>
      </c>
      <c r="F220" s="6">
        <v>0.92500000000000004</v>
      </c>
      <c r="G220" s="6">
        <v>7.4999999999999956E-2</v>
      </c>
    </row>
    <row r="221" spans="2:10" x14ac:dyDescent="0.25">
      <c r="B221" t="s">
        <v>217</v>
      </c>
      <c r="C221" t="s">
        <v>26</v>
      </c>
      <c r="D221" t="s">
        <v>28</v>
      </c>
      <c r="E221" t="s">
        <v>34</v>
      </c>
      <c r="F221" s="6">
        <v>0.93100000000000005</v>
      </c>
      <c r="G221" s="6">
        <v>6.899999999999995E-2</v>
      </c>
    </row>
    <row r="222" spans="2:10" x14ac:dyDescent="0.25">
      <c r="B222" t="s">
        <v>411</v>
      </c>
      <c r="C222" t="s">
        <v>26</v>
      </c>
      <c r="D222" t="s">
        <v>28</v>
      </c>
      <c r="E222" t="s">
        <v>29</v>
      </c>
      <c r="F222">
        <v>0.81</v>
      </c>
      <c r="G222">
        <v>0.18999999999999995</v>
      </c>
    </row>
    <row r="223" spans="2:10" x14ac:dyDescent="0.25">
      <c r="B223" t="s">
        <v>411</v>
      </c>
      <c r="C223" t="s">
        <v>26</v>
      </c>
      <c r="D223" t="s">
        <v>28</v>
      </c>
      <c r="E223" t="s">
        <v>29</v>
      </c>
      <c r="F223">
        <v>0.89</v>
      </c>
      <c r="G223">
        <v>0.10999999999999999</v>
      </c>
    </row>
    <row r="224" spans="2:10" x14ac:dyDescent="0.25">
      <c r="B224" t="s">
        <v>411</v>
      </c>
      <c r="C224" t="s">
        <v>26</v>
      </c>
      <c r="D224" t="s">
        <v>28</v>
      </c>
      <c r="E224" t="s">
        <v>29</v>
      </c>
      <c r="F224">
        <v>0.79</v>
      </c>
      <c r="G224">
        <v>0.20999999999999996</v>
      </c>
    </row>
    <row r="225" spans="2:10" x14ac:dyDescent="0.25">
      <c r="B225" t="s">
        <v>411</v>
      </c>
      <c r="C225" t="s">
        <v>26</v>
      </c>
      <c r="D225" t="s">
        <v>28</v>
      </c>
      <c r="E225" t="s">
        <v>29</v>
      </c>
      <c r="F225">
        <v>0.86</v>
      </c>
      <c r="G225">
        <v>0.14000000000000001</v>
      </c>
    </row>
    <row r="226" spans="2:10" x14ac:dyDescent="0.25">
      <c r="B226" t="s">
        <v>411</v>
      </c>
      <c r="C226" t="s">
        <v>26</v>
      </c>
      <c r="D226" t="s">
        <v>28</v>
      </c>
      <c r="E226" t="s">
        <v>29</v>
      </c>
      <c r="F226">
        <v>0.87</v>
      </c>
      <c r="G226">
        <v>0.13</v>
      </c>
    </row>
    <row r="227" spans="2:10" x14ac:dyDescent="0.25">
      <c r="B227" t="s">
        <v>227</v>
      </c>
      <c r="C227" t="s">
        <v>66</v>
      </c>
      <c r="D227" t="s">
        <v>28</v>
      </c>
      <c r="E227" t="s">
        <v>34</v>
      </c>
      <c r="F227" s="6">
        <v>0.86099999999999999</v>
      </c>
      <c r="G227" s="6"/>
      <c r="I227" t="s">
        <v>43</v>
      </c>
      <c r="J227" t="s">
        <v>147</v>
      </c>
    </row>
    <row r="228" spans="2:10" x14ac:dyDescent="0.25">
      <c r="B228" t="s">
        <v>227</v>
      </c>
      <c r="C228" t="s">
        <v>66</v>
      </c>
      <c r="D228" t="s">
        <v>28</v>
      </c>
      <c r="E228" t="s">
        <v>34</v>
      </c>
      <c r="F228" s="6">
        <v>0.83899999999999997</v>
      </c>
      <c r="G228" s="6"/>
      <c r="I228" t="s">
        <v>43</v>
      </c>
      <c r="J228" t="s">
        <v>147</v>
      </c>
    </row>
    <row r="229" spans="2:10" x14ac:dyDescent="0.25">
      <c r="B229" t="s">
        <v>227</v>
      </c>
      <c r="C229" t="s">
        <v>66</v>
      </c>
      <c r="D229" t="s">
        <v>28</v>
      </c>
      <c r="E229" t="s">
        <v>34</v>
      </c>
      <c r="F229" s="6">
        <v>0.84399999999999997</v>
      </c>
      <c r="G229" s="6"/>
    </row>
    <row r="230" spans="2:10" x14ac:dyDescent="0.25">
      <c r="B230" t="s">
        <v>227</v>
      </c>
      <c r="C230" t="s">
        <v>66</v>
      </c>
      <c r="D230" t="s">
        <v>28</v>
      </c>
      <c r="E230" t="s">
        <v>34</v>
      </c>
      <c r="F230" s="6">
        <v>0.86899999999999999</v>
      </c>
      <c r="G230" s="6"/>
    </row>
    <row r="231" spans="2:10" x14ac:dyDescent="0.25">
      <c r="B231" t="s">
        <v>228</v>
      </c>
      <c r="C231" t="s">
        <v>27</v>
      </c>
      <c r="D231" t="s">
        <v>28</v>
      </c>
      <c r="E231" t="s">
        <v>29</v>
      </c>
      <c r="F231" s="6">
        <v>0.87</v>
      </c>
      <c r="G231" s="6"/>
      <c r="I231" t="s">
        <v>391</v>
      </c>
      <c r="J231" t="s">
        <v>147</v>
      </c>
    </row>
    <row r="232" spans="2:10" x14ac:dyDescent="0.25">
      <c r="B232" t="s">
        <v>230</v>
      </c>
      <c r="C232" t="s">
        <v>26</v>
      </c>
      <c r="D232" t="s">
        <v>28</v>
      </c>
      <c r="E232" t="s">
        <v>34</v>
      </c>
      <c r="F232" s="6">
        <v>0.74</v>
      </c>
      <c r="G232" s="6">
        <v>0.26</v>
      </c>
    </row>
    <row r="233" spans="2:10" x14ac:dyDescent="0.25">
      <c r="B233" t="s">
        <v>238</v>
      </c>
      <c r="C233" t="s">
        <v>26</v>
      </c>
      <c r="D233" t="s">
        <v>28</v>
      </c>
      <c r="E233" t="s">
        <v>29</v>
      </c>
      <c r="F233" s="6">
        <v>0.91</v>
      </c>
      <c r="G233" s="6">
        <v>8.2000000000000003E-2</v>
      </c>
    </row>
    <row r="234" spans="2:10" x14ac:dyDescent="0.25">
      <c r="B234" t="s">
        <v>238</v>
      </c>
      <c r="C234" t="s">
        <v>26</v>
      </c>
      <c r="D234" t="s">
        <v>28</v>
      </c>
      <c r="E234" t="s">
        <v>29</v>
      </c>
      <c r="F234" s="6">
        <v>0.9</v>
      </c>
      <c r="G234" s="6">
        <v>6.6000000000000003E-2</v>
      </c>
      <c r="I234" t="s">
        <v>43</v>
      </c>
      <c r="J234" t="s">
        <v>147</v>
      </c>
    </row>
    <row r="235" spans="2:10" x14ac:dyDescent="0.25">
      <c r="B235" t="s">
        <v>239</v>
      </c>
      <c r="C235" t="s">
        <v>26</v>
      </c>
      <c r="D235" t="s">
        <v>28</v>
      </c>
      <c r="E235" t="s">
        <v>29</v>
      </c>
      <c r="F235" s="6">
        <v>0.92</v>
      </c>
      <c r="G235" s="6"/>
    </row>
    <row r="236" spans="2:10" x14ac:dyDescent="0.25">
      <c r="B236" t="s">
        <v>412</v>
      </c>
      <c r="C236" t="s">
        <v>26</v>
      </c>
      <c r="D236" t="s">
        <v>28</v>
      </c>
      <c r="E236" t="s">
        <v>29</v>
      </c>
      <c r="F236" s="6">
        <v>0.93</v>
      </c>
      <c r="G236" s="6">
        <v>6.9999999999999951E-2</v>
      </c>
    </row>
    <row r="237" spans="2:10" x14ac:dyDescent="0.25">
      <c r="B237" t="s">
        <v>242</v>
      </c>
      <c r="C237" t="s">
        <v>26</v>
      </c>
      <c r="D237" t="s">
        <v>28</v>
      </c>
      <c r="E237" t="s">
        <v>86</v>
      </c>
      <c r="F237" s="6">
        <v>0.71</v>
      </c>
      <c r="G237" s="6">
        <v>0.1</v>
      </c>
      <c r="I237" t="s">
        <v>43</v>
      </c>
      <c r="J237" s="8">
        <v>7.0000000000000007E-2</v>
      </c>
    </row>
    <row r="238" spans="2:10" x14ac:dyDescent="0.25">
      <c r="B238" t="s">
        <v>242</v>
      </c>
      <c r="C238" t="s">
        <v>26</v>
      </c>
      <c r="D238" t="s">
        <v>28</v>
      </c>
      <c r="E238" t="s">
        <v>86</v>
      </c>
      <c r="F238" s="6">
        <v>0.62</v>
      </c>
      <c r="G238" s="6">
        <v>0.13</v>
      </c>
      <c r="I238" t="s">
        <v>43</v>
      </c>
      <c r="J238" s="8">
        <v>0.04</v>
      </c>
    </row>
    <row r="239" spans="2:10" x14ac:dyDescent="0.25">
      <c r="B239" t="s">
        <v>242</v>
      </c>
      <c r="C239" t="s">
        <v>26</v>
      </c>
      <c r="D239" t="s">
        <v>28</v>
      </c>
      <c r="E239" t="s">
        <v>86</v>
      </c>
      <c r="F239" s="6">
        <v>0.77</v>
      </c>
      <c r="G239" s="6">
        <v>0.05</v>
      </c>
      <c r="I239" t="s">
        <v>43</v>
      </c>
      <c r="J239" s="8">
        <v>0.12</v>
      </c>
    </row>
    <row r="240" spans="2:10" x14ac:dyDescent="0.25">
      <c r="B240" t="s">
        <v>242</v>
      </c>
      <c r="C240" t="s">
        <v>26</v>
      </c>
      <c r="D240" t="s">
        <v>28</v>
      </c>
      <c r="E240" t="s">
        <v>86</v>
      </c>
      <c r="F240" s="6">
        <v>0.9</v>
      </c>
      <c r="G240" s="6">
        <v>0.1</v>
      </c>
      <c r="I240" t="s">
        <v>43</v>
      </c>
      <c r="J240" s="8">
        <v>0</v>
      </c>
    </row>
    <row r="241" spans="2:10" x14ac:dyDescent="0.25">
      <c r="B241" t="s">
        <v>243</v>
      </c>
      <c r="C241" t="s">
        <v>26</v>
      </c>
      <c r="D241" t="s">
        <v>28</v>
      </c>
      <c r="E241" t="s">
        <v>29</v>
      </c>
      <c r="F241" s="6">
        <v>0.82</v>
      </c>
      <c r="G241" s="6">
        <v>0.18</v>
      </c>
      <c r="J241" s="8"/>
    </row>
    <row r="242" spans="2:10" x14ac:dyDescent="0.25">
      <c r="B242" t="s">
        <v>243</v>
      </c>
      <c r="C242" t="s">
        <v>26</v>
      </c>
      <c r="D242" t="s">
        <v>28</v>
      </c>
      <c r="E242" t="s">
        <v>29</v>
      </c>
      <c r="F242" s="6">
        <v>0.8</v>
      </c>
      <c r="G242" s="6">
        <v>0.2</v>
      </c>
      <c r="J242" s="8"/>
    </row>
    <row r="243" spans="2:10" x14ac:dyDescent="0.25">
      <c r="B243" t="s">
        <v>244</v>
      </c>
      <c r="C243" t="s">
        <v>26</v>
      </c>
      <c r="D243" t="s">
        <v>67</v>
      </c>
      <c r="E243" t="s">
        <v>29</v>
      </c>
      <c r="F243" s="6">
        <v>0.94</v>
      </c>
      <c r="G243" s="6">
        <v>0.06</v>
      </c>
      <c r="J243" s="8"/>
    </row>
    <row r="244" spans="2:10" x14ac:dyDescent="0.25">
      <c r="B244" t="s">
        <v>246</v>
      </c>
      <c r="C244" t="s">
        <v>26</v>
      </c>
      <c r="D244" t="s">
        <v>67</v>
      </c>
      <c r="E244" t="s">
        <v>29</v>
      </c>
      <c r="F244" s="6">
        <v>0.9</v>
      </c>
      <c r="G244" s="6">
        <v>0.1</v>
      </c>
      <c r="J244" s="8"/>
    </row>
    <row r="245" spans="2:10" x14ac:dyDescent="0.25">
      <c r="B245" t="s">
        <v>247</v>
      </c>
      <c r="C245" t="s">
        <v>26</v>
      </c>
      <c r="D245" t="s">
        <v>67</v>
      </c>
      <c r="E245" t="s">
        <v>29</v>
      </c>
      <c r="F245" s="6">
        <v>0.89</v>
      </c>
      <c r="G245" s="6">
        <v>0.11</v>
      </c>
      <c r="J245" s="8"/>
    </row>
    <row r="246" spans="2:10" x14ac:dyDescent="0.25">
      <c r="B246" t="s">
        <v>254</v>
      </c>
      <c r="C246" t="s">
        <v>26</v>
      </c>
      <c r="D246" t="s">
        <v>28</v>
      </c>
      <c r="E246" t="s">
        <v>29</v>
      </c>
      <c r="F246" s="6">
        <v>0.93500000000000005</v>
      </c>
      <c r="G246" s="6">
        <v>5.5E-2</v>
      </c>
      <c r="I246" t="s">
        <v>43</v>
      </c>
      <c r="J246" s="8">
        <v>1.4999999999999999E-2</v>
      </c>
    </row>
    <row r="247" spans="2:10" x14ac:dyDescent="0.25">
      <c r="B247" t="s">
        <v>256</v>
      </c>
      <c r="C247" t="s">
        <v>26</v>
      </c>
      <c r="D247" t="s">
        <v>28</v>
      </c>
      <c r="E247" t="s">
        <v>147</v>
      </c>
      <c r="F247" s="6">
        <v>0.97899999999999998</v>
      </c>
      <c r="G247" s="6">
        <v>2.1000000000000001E-2</v>
      </c>
      <c r="J247" s="8"/>
    </row>
    <row r="248" spans="2:10" x14ac:dyDescent="0.25">
      <c r="B248" t="s">
        <v>256</v>
      </c>
      <c r="C248" t="s">
        <v>26</v>
      </c>
      <c r="D248" t="s">
        <v>28</v>
      </c>
      <c r="E248" t="s">
        <v>147</v>
      </c>
      <c r="F248" s="6">
        <v>0.81699999999999995</v>
      </c>
      <c r="G248" s="6">
        <v>1.7999999999999999E-2</v>
      </c>
      <c r="I248" t="s">
        <v>43</v>
      </c>
      <c r="J248" s="8">
        <v>3.5999999999999997E-2</v>
      </c>
    </row>
    <row r="249" spans="2:10" x14ac:dyDescent="0.25">
      <c r="B249" t="s">
        <v>264</v>
      </c>
      <c r="C249" t="s">
        <v>26</v>
      </c>
      <c r="D249" t="s">
        <v>28</v>
      </c>
      <c r="E249" t="s">
        <v>29</v>
      </c>
      <c r="F249" s="6">
        <v>0.73244147157190631</v>
      </c>
      <c r="G249" s="6">
        <v>0.26755852842809369</v>
      </c>
      <c r="J249" s="8"/>
    </row>
    <row r="250" spans="2:10" x14ac:dyDescent="0.25">
      <c r="B250" t="s">
        <v>267</v>
      </c>
      <c r="C250" t="s">
        <v>66</v>
      </c>
      <c r="D250" t="s">
        <v>28</v>
      </c>
      <c r="E250" t="s">
        <v>147</v>
      </c>
      <c r="F250" s="6">
        <v>0.92</v>
      </c>
      <c r="G250" s="6">
        <v>5.9400000000000001E-2</v>
      </c>
      <c r="I250" t="s">
        <v>43</v>
      </c>
      <c r="J250" s="8">
        <v>1.0999999999999999E-2</v>
      </c>
    </row>
    <row r="251" spans="2:10" x14ac:dyDescent="0.25">
      <c r="B251" t="s">
        <v>267</v>
      </c>
      <c r="C251" t="s">
        <v>66</v>
      </c>
      <c r="D251" t="s">
        <v>28</v>
      </c>
      <c r="E251" t="s">
        <v>147</v>
      </c>
      <c r="F251" s="6">
        <v>0.92</v>
      </c>
      <c r="G251" s="6">
        <v>5.5800000000000002E-2</v>
      </c>
      <c r="I251" t="s">
        <v>43</v>
      </c>
      <c r="J251" s="8">
        <v>1.2800000000000001E-2</v>
      </c>
    </row>
    <row r="252" spans="2:10" x14ac:dyDescent="0.25">
      <c r="B252" t="s">
        <v>267</v>
      </c>
      <c r="C252" t="s">
        <v>66</v>
      </c>
      <c r="D252" t="s">
        <v>28</v>
      </c>
      <c r="E252" t="s">
        <v>147</v>
      </c>
      <c r="F252" s="6">
        <v>0.92</v>
      </c>
      <c r="G252" s="6">
        <v>5.5599999999999997E-2</v>
      </c>
      <c r="I252" t="s">
        <v>43</v>
      </c>
      <c r="J252" s="8">
        <v>1.0999999999999999E-2</v>
      </c>
    </row>
    <row r="253" spans="2:10" x14ac:dyDescent="0.25">
      <c r="B253" t="s">
        <v>270</v>
      </c>
      <c r="C253" t="s">
        <v>26</v>
      </c>
      <c r="D253" t="s">
        <v>28</v>
      </c>
      <c r="E253" t="s">
        <v>34</v>
      </c>
      <c r="F253" s="6">
        <v>0.97</v>
      </c>
      <c r="G253" s="6">
        <v>0.03</v>
      </c>
    </row>
    <row r="254" spans="2:10" x14ac:dyDescent="0.25">
      <c r="B254" t="s">
        <v>271</v>
      </c>
      <c r="C254" t="s">
        <v>26</v>
      </c>
      <c r="D254" t="s">
        <v>28</v>
      </c>
      <c r="E254" t="s">
        <v>34</v>
      </c>
      <c r="F254" s="6">
        <v>0.87</v>
      </c>
      <c r="G254" s="6">
        <v>0.13</v>
      </c>
    </row>
    <row r="255" spans="2:10" x14ac:dyDescent="0.25">
      <c r="B255" t="s">
        <v>272</v>
      </c>
      <c r="C255" t="s">
        <v>26</v>
      </c>
      <c r="D255" t="s">
        <v>28</v>
      </c>
      <c r="E255" t="s">
        <v>34</v>
      </c>
      <c r="F255" s="6">
        <v>0.91</v>
      </c>
      <c r="G255" s="6">
        <v>0.09</v>
      </c>
    </row>
    <row r="256" spans="2:10" x14ac:dyDescent="0.25">
      <c r="B256" t="s">
        <v>154</v>
      </c>
      <c r="C256" t="s">
        <v>26</v>
      </c>
      <c r="D256" t="s">
        <v>28</v>
      </c>
      <c r="E256" t="s">
        <v>155</v>
      </c>
      <c r="F256" s="6">
        <v>0.92</v>
      </c>
      <c r="G256" s="6">
        <v>0.08</v>
      </c>
    </row>
    <row r="257" spans="1:7" s="3" customFormat="1" x14ac:dyDescent="0.25">
      <c r="A257" s="3" t="s">
        <v>413</v>
      </c>
      <c r="F257" s="7"/>
      <c r="G257" s="7"/>
    </row>
    <row r="258" spans="1:7" x14ac:dyDescent="0.25">
      <c r="B258" t="s">
        <v>471</v>
      </c>
      <c r="C258" t="s">
        <v>26</v>
      </c>
      <c r="D258" t="s">
        <v>28</v>
      </c>
      <c r="E258" t="s">
        <v>29</v>
      </c>
      <c r="F258" s="6">
        <v>0.83</v>
      </c>
    </row>
    <row r="259" spans="1:7" x14ac:dyDescent="0.25">
      <c r="B259" t="s">
        <v>471</v>
      </c>
      <c r="C259" t="s">
        <v>26</v>
      </c>
      <c r="D259" t="s">
        <v>28</v>
      </c>
      <c r="E259" t="s">
        <v>29</v>
      </c>
      <c r="F259" s="6">
        <v>0.84</v>
      </c>
    </row>
    <row r="260" spans="1:7" x14ac:dyDescent="0.25">
      <c r="B260" t="s">
        <v>471</v>
      </c>
      <c r="C260" t="s">
        <v>26</v>
      </c>
      <c r="D260" t="s">
        <v>28</v>
      </c>
      <c r="E260" t="s">
        <v>29</v>
      </c>
      <c r="F260" s="6">
        <v>0.88</v>
      </c>
    </row>
    <row r="261" spans="1:7" s="3" customFormat="1" x14ac:dyDescent="0.25">
      <c r="A261" s="3" t="s">
        <v>414</v>
      </c>
      <c r="F261" s="7"/>
      <c r="G261" s="7"/>
    </row>
    <row r="262" spans="1:7" x14ac:dyDescent="0.25">
      <c r="B262" t="s">
        <v>415</v>
      </c>
      <c r="C262" t="s">
        <v>26</v>
      </c>
      <c r="D262" t="s">
        <v>28</v>
      </c>
      <c r="E262" t="s">
        <v>29</v>
      </c>
      <c r="F262" s="6">
        <v>0.7</v>
      </c>
      <c r="G262" s="6">
        <v>0.3</v>
      </c>
    </row>
    <row r="263" spans="1:7" x14ac:dyDescent="0.25">
      <c r="B263" t="s">
        <v>142</v>
      </c>
      <c r="C263" t="s">
        <v>26</v>
      </c>
      <c r="D263" t="s">
        <v>67</v>
      </c>
      <c r="E263" t="s">
        <v>143</v>
      </c>
      <c r="F263" s="6">
        <v>0.9</v>
      </c>
      <c r="G263" s="6">
        <v>0.1</v>
      </c>
    </row>
    <row r="264" spans="1:7" x14ac:dyDescent="0.25">
      <c r="B264" t="s">
        <v>142</v>
      </c>
      <c r="C264" t="s">
        <v>26</v>
      </c>
      <c r="D264" t="s">
        <v>67</v>
      </c>
      <c r="E264" t="s">
        <v>143</v>
      </c>
      <c r="F264">
        <v>0.93</v>
      </c>
      <c r="G264">
        <v>7.0000000000000007E-2</v>
      </c>
    </row>
    <row r="265" spans="1:7" x14ac:dyDescent="0.25">
      <c r="B265" t="s">
        <v>416</v>
      </c>
      <c r="C265" t="s">
        <v>101</v>
      </c>
      <c r="D265" t="s">
        <v>28</v>
      </c>
      <c r="E265" t="s">
        <v>29</v>
      </c>
      <c r="F265" s="6">
        <v>0.81</v>
      </c>
      <c r="G265" s="6">
        <v>0.18999999999999995</v>
      </c>
    </row>
    <row r="266" spans="1:7" x14ac:dyDescent="0.25">
      <c r="B266" t="s">
        <v>471</v>
      </c>
      <c r="C266" t="s">
        <v>26</v>
      </c>
      <c r="D266" t="s">
        <v>28</v>
      </c>
      <c r="E266" t="s">
        <v>29</v>
      </c>
      <c r="F266" s="6">
        <v>0.8</v>
      </c>
    </row>
    <row r="267" spans="1:7" x14ac:dyDescent="0.25">
      <c r="B267" t="s">
        <v>471</v>
      </c>
      <c r="C267" t="s">
        <v>26</v>
      </c>
      <c r="D267" t="s">
        <v>28</v>
      </c>
      <c r="E267" t="s">
        <v>29</v>
      </c>
      <c r="F267" s="6">
        <v>0.81</v>
      </c>
    </row>
    <row r="268" spans="1:7" x14ac:dyDescent="0.25">
      <c r="B268" t="s">
        <v>471</v>
      </c>
      <c r="C268" t="s">
        <v>26</v>
      </c>
      <c r="D268" t="s">
        <v>28</v>
      </c>
      <c r="E268" t="s">
        <v>29</v>
      </c>
      <c r="F268" s="6">
        <v>0.86</v>
      </c>
    </row>
    <row r="269" spans="1:7" x14ac:dyDescent="0.25">
      <c r="B269" t="s">
        <v>417</v>
      </c>
      <c r="C269" t="s">
        <v>26</v>
      </c>
      <c r="D269" t="s">
        <v>28</v>
      </c>
      <c r="E269" t="s">
        <v>34</v>
      </c>
      <c r="F269" s="6">
        <v>0.85</v>
      </c>
      <c r="G269" s="6">
        <v>0.15000000000000002</v>
      </c>
    </row>
    <row r="270" spans="1:7" x14ac:dyDescent="0.25">
      <c r="B270" t="s">
        <v>233</v>
      </c>
      <c r="C270" t="s">
        <v>26</v>
      </c>
      <c r="D270" t="s">
        <v>28</v>
      </c>
      <c r="E270" t="s">
        <v>102</v>
      </c>
      <c r="F270" s="6">
        <v>0.88</v>
      </c>
      <c r="G270" s="6">
        <v>0.12</v>
      </c>
    </row>
    <row r="271" spans="1:7" x14ac:dyDescent="0.25">
      <c r="B271" t="s">
        <v>233</v>
      </c>
      <c r="C271" t="s">
        <v>26</v>
      </c>
      <c r="D271" t="s">
        <v>28</v>
      </c>
      <c r="E271" t="s">
        <v>102</v>
      </c>
      <c r="F271" s="6">
        <v>0.89</v>
      </c>
      <c r="G271" s="6">
        <v>0.10999999999999999</v>
      </c>
    </row>
    <row r="272" spans="1:7" x14ac:dyDescent="0.25">
      <c r="B272" t="s">
        <v>469</v>
      </c>
      <c r="C272" t="s">
        <v>26</v>
      </c>
      <c r="D272" t="s">
        <v>258</v>
      </c>
      <c r="E272" t="s">
        <v>259</v>
      </c>
      <c r="F272" s="9">
        <f>(0.72+0.96)/2</f>
        <v>0.84</v>
      </c>
    </row>
    <row r="273" spans="1:10" s="3" customFormat="1" x14ac:dyDescent="0.25">
      <c r="A273" s="3" t="s">
        <v>418</v>
      </c>
      <c r="F273" s="7"/>
      <c r="G273" s="7"/>
    </row>
    <row r="274" spans="1:10" x14ac:dyDescent="0.25">
      <c r="B274" t="s">
        <v>167</v>
      </c>
      <c r="C274" t="s">
        <v>26</v>
      </c>
      <c r="D274" t="s">
        <v>28</v>
      </c>
      <c r="E274" t="s">
        <v>34</v>
      </c>
      <c r="F274">
        <v>0.78</v>
      </c>
      <c r="G274">
        <v>0.22</v>
      </c>
    </row>
    <row r="275" spans="1:10" x14ac:dyDescent="0.25">
      <c r="B275" t="s">
        <v>167</v>
      </c>
      <c r="C275" t="s">
        <v>26</v>
      </c>
      <c r="D275" t="s">
        <v>28</v>
      </c>
      <c r="E275" t="s">
        <v>34</v>
      </c>
      <c r="F275">
        <v>0.75</v>
      </c>
      <c r="G275">
        <v>0.25</v>
      </c>
    </row>
    <row r="276" spans="1:10" x14ac:dyDescent="0.25">
      <c r="B276" t="s">
        <v>194</v>
      </c>
      <c r="C276" t="s">
        <v>26</v>
      </c>
      <c r="D276" t="s">
        <v>28</v>
      </c>
      <c r="E276" t="s">
        <v>34</v>
      </c>
      <c r="F276" s="6">
        <v>0.67</v>
      </c>
      <c r="G276" s="6">
        <v>0.33</v>
      </c>
      <c r="I276" t="s">
        <v>391</v>
      </c>
      <c r="J276" t="s">
        <v>147</v>
      </c>
    </row>
    <row r="277" spans="1:10" x14ac:dyDescent="0.25">
      <c r="B277" t="s">
        <v>75</v>
      </c>
      <c r="C277" t="s">
        <v>26</v>
      </c>
      <c r="D277" t="s">
        <v>28</v>
      </c>
      <c r="E277" t="s">
        <v>34</v>
      </c>
      <c r="F277">
        <v>0.63</v>
      </c>
    </row>
    <row r="278" spans="1:10" x14ac:dyDescent="0.25">
      <c r="B278" t="s">
        <v>118</v>
      </c>
      <c r="C278" t="s">
        <v>26</v>
      </c>
      <c r="D278" t="s">
        <v>28</v>
      </c>
      <c r="E278" t="s">
        <v>34</v>
      </c>
      <c r="F278" s="6">
        <v>0.4336283185840708</v>
      </c>
      <c r="G278" s="6"/>
    </row>
    <row r="279" spans="1:10" x14ac:dyDescent="0.25">
      <c r="B279" t="s">
        <v>118</v>
      </c>
      <c r="C279" t="s">
        <v>26</v>
      </c>
      <c r="D279" t="s">
        <v>28</v>
      </c>
      <c r="E279" t="s">
        <v>34</v>
      </c>
      <c r="F279" s="6">
        <v>0.48598130841121495</v>
      </c>
      <c r="G279" s="6"/>
    </row>
    <row r="280" spans="1:10" x14ac:dyDescent="0.25">
      <c r="B280" t="s">
        <v>209</v>
      </c>
      <c r="C280" t="s">
        <v>101</v>
      </c>
      <c r="D280" t="s">
        <v>28</v>
      </c>
      <c r="E280" t="s">
        <v>29</v>
      </c>
      <c r="F280" s="6">
        <v>0.54</v>
      </c>
      <c r="G280" s="6">
        <v>0.45999999999999996</v>
      </c>
    </row>
    <row r="281" spans="1:10" s="3" customFormat="1" x14ac:dyDescent="0.25">
      <c r="A281" s="3" t="s">
        <v>419</v>
      </c>
      <c r="F281" s="7"/>
      <c r="G281" s="7"/>
    </row>
    <row r="282" spans="1:10" x14ac:dyDescent="0.25">
      <c r="B282" t="s">
        <v>31</v>
      </c>
      <c r="C282" t="s">
        <v>26</v>
      </c>
      <c r="D282" t="s">
        <v>28</v>
      </c>
      <c r="E282" t="s">
        <v>29</v>
      </c>
      <c r="F282" s="6">
        <v>0.9899</v>
      </c>
      <c r="G282" s="6">
        <v>1.0099999999999998E-2</v>
      </c>
      <c r="I282" t="s">
        <v>391</v>
      </c>
      <c r="J282" s="6">
        <v>0.23958333333333337</v>
      </c>
    </row>
    <row r="283" spans="1:10" x14ac:dyDescent="0.25">
      <c r="B283" t="s">
        <v>420</v>
      </c>
      <c r="C283" t="s">
        <v>26</v>
      </c>
      <c r="D283" t="s">
        <v>28</v>
      </c>
      <c r="E283" t="s">
        <v>29</v>
      </c>
      <c r="F283" s="6">
        <v>0.9899</v>
      </c>
      <c r="G283" s="6">
        <v>1.0099999999999998E-2</v>
      </c>
      <c r="I283" t="s">
        <v>391</v>
      </c>
      <c r="J283" s="6">
        <v>0.26744186046511631</v>
      </c>
    </row>
    <row r="284" spans="1:10" x14ac:dyDescent="0.25">
      <c r="B284" t="s">
        <v>421</v>
      </c>
      <c r="C284" t="s">
        <v>26</v>
      </c>
      <c r="D284" t="s">
        <v>28</v>
      </c>
      <c r="E284" t="s">
        <v>29</v>
      </c>
      <c r="F284" s="6">
        <v>0.9899</v>
      </c>
      <c r="G284" s="6">
        <v>1.0099999999999998E-2</v>
      </c>
      <c r="I284" t="s">
        <v>391</v>
      </c>
      <c r="J284">
        <v>0.22999999999999998</v>
      </c>
    </row>
    <row r="285" spans="1:10" s="3" customFormat="1" x14ac:dyDescent="0.25">
      <c r="A285" s="3" t="s">
        <v>422</v>
      </c>
      <c r="F285" s="7"/>
      <c r="G285" s="7"/>
    </row>
    <row r="286" spans="1:10" x14ac:dyDescent="0.25">
      <c r="B286" t="s">
        <v>89</v>
      </c>
      <c r="C286" t="s">
        <v>66</v>
      </c>
      <c r="D286" t="s">
        <v>28</v>
      </c>
      <c r="E286" t="s">
        <v>38</v>
      </c>
      <c r="F286">
        <v>0.82</v>
      </c>
    </row>
    <row r="287" spans="1:10" s="3" customFormat="1" x14ac:dyDescent="0.25">
      <c r="A287" s="3" t="s">
        <v>423</v>
      </c>
      <c r="F287" s="7"/>
      <c r="G287" s="7"/>
    </row>
    <row r="288" spans="1:10" x14ac:dyDescent="0.25">
      <c r="B288" t="s">
        <v>424</v>
      </c>
      <c r="C288" t="s">
        <v>26</v>
      </c>
      <c r="D288" t="s">
        <v>28</v>
      </c>
      <c r="E288" t="s">
        <v>29</v>
      </c>
      <c r="F288" s="6">
        <v>0.97</v>
      </c>
      <c r="G288" s="6">
        <v>0.03</v>
      </c>
    </row>
    <row r="289" spans="2:10" x14ac:dyDescent="0.25">
      <c r="B289" t="s">
        <v>472</v>
      </c>
      <c r="C289" t="s">
        <v>26</v>
      </c>
      <c r="D289" t="s">
        <v>28</v>
      </c>
      <c r="E289" t="s">
        <v>29</v>
      </c>
      <c r="F289" s="6">
        <v>0.97399999999999998</v>
      </c>
      <c r="G289" s="6">
        <v>2.5999999999999999E-2</v>
      </c>
    </row>
    <row r="290" spans="2:10" x14ac:dyDescent="0.25">
      <c r="B290" t="s">
        <v>472</v>
      </c>
      <c r="C290" t="s">
        <v>26</v>
      </c>
      <c r="D290" t="s">
        <v>28</v>
      </c>
      <c r="E290" t="s">
        <v>29</v>
      </c>
      <c r="F290" s="6">
        <v>0.97399999999999998</v>
      </c>
      <c r="G290" s="6">
        <v>2.5999999999999999E-2</v>
      </c>
      <c r="I290" t="s">
        <v>398</v>
      </c>
      <c r="J290" s="6">
        <v>0.23728813559322026</v>
      </c>
    </row>
    <row r="291" spans="2:10" x14ac:dyDescent="0.25">
      <c r="B291" t="s">
        <v>472</v>
      </c>
      <c r="C291" t="s">
        <v>26</v>
      </c>
      <c r="D291" t="s">
        <v>28</v>
      </c>
      <c r="E291" t="s">
        <v>29</v>
      </c>
      <c r="F291" s="6">
        <v>0.97399999999999998</v>
      </c>
      <c r="G291" s="6">
        <v>2.5999999999999999E-2</v>
      </c>
      <c r="I291" t="s">
        <v>398</v>
      </c>
      <c r="J291" s="6">
        <v>0.36440677966101687</v>
      </c>
    </row>
    <row r="292" spans="2:10" x14ac:dyDescent="0.25">
      <c r="B292" t="s">
        <v>52</v>
      </c>
      <c r="C292" t="s">
        <v>26</v>
      </c>
      <c r="D292" t="s">
        <v>28</v>
      </c>
      <c r="E292" t="s">
        <v>29</v>
      </c>
      <c r="F292" s="6">
        <v>0.97399999999999998</v>
      </c>
      <c r="G292" s="6">
        <v>2.6000000000000023E-2</v>
      </c>
    </row>
    <row r="293" spans="2:10" x14ac:dyDescent="0.25">
      <c r="B293" t="s">
        <v>52</v>
      </c>
      <c r="C293" t="s">
        <v>26</v>
      </c>
      <c r="D293" t="s">
        <v>28</v>
      </c>
      <c r="E293" t="s">
        <v>29</v>
      </c>
      <c r="F293" s="6">
        <v>0.95899999999999996</v>
      </c>
      <c r="G293" s="6">
        <v>4.1000000000000036E-2</v>
      </c>
    </row>
    <row r="294" spans="2:10" x14ac:dyDescent="0.25">
      <c r="B294" t="s">
        <v>52</v>
      </c>
      <c r="C294" t="s">
        <v>26</v>
      </c>
      <c r="D294" t="s">
        <v>28</v>
      </c>
      <c r="E294" t="s">
        <v>29</v>
      </c>
      <c r="F294" s="6">
        <v>0.97599999999999998</v>
      </c>
      <c r="G294" s="6">
        <v>2.4000000000000021E-2</v>
      </c>
    </row>
    <row r="295" spans="2:10" x14ac:dyDescent="0.25">
      <c r="B295" t="s">
        <v>58</v>
      </c>
      <c r="C295" t="s">
        <v>26</v>
      </c>
      <c r="D295" t="s">
        <v>28</v>
      </c>
      <c r="E295" t="s">
        <v>29</v>
      </c>
      <c r="F295" s="6">
        <v>0.85950000000000004</v>
      </c>
      <c r="G295" s="6">
        <v>0.14049999999999996</v>
      </c>
    </row>
    <row r="296" spans="2:10" x14ac:dyDescent="0.25">
      <c r="B296" t="s">
        <v>60</v>
      </c>
      <c r="C296" t="s">
        <v>26</v>
      </c>
      <c r="D296" t="s">
        <v>28</v>
      </c>
      <c r="E296" t="s">
        <v>62</v>
      </c>
      <c r="F296" s="6">
        <v>0.88</v>
      </c>
      <c r="G296" s="6">
        <v>0.12</v>
      </c>
    </row>
    <row r="297" spans="2:10" x14ac:dyDescent="0.25">
      <c r="B297" t="s">
        <v>68</v>
      </c>
      <c r="C297" t="s">
        <v>26</v>
      </c>
      <c r="D297" t="s">
        <v>28</v>
      </c>
      <c r="E297" t="s">
        <v>34</v>
      </c>
      <c r="F297" s="6">
        <v>0.96599999999999997</v>
      </c>
      <c r="G297" s="6">
        <v>3.400000000000003E-2</v>
      </c>
    </row>
    <row r="298" spans="2:10" x14ac:dyDescent="0.25">
      <c r="B298" t="s">
        <v>89</v>
      </c>
      <c r="C298" t="s">
        <v>66</v>
      </c>
      <c r="D298" t="s">
        <v>28</v>
      </c>
      <c r="E298" t="s">
        <v>38</v>
      </c>
      <c r="F298">
        <v>0.97</v>
      </c>
    </row>
    <row r="299" spans="2:10" x14ac:dyDescent="0.25">
      <c r="B299" t="s">
        <v>117</v>
      </c>
      <c r="C299" t="s">
        <v>26</v>
      </c>
      <c r="D299" t="s">
        <v>28</v>
      </c>
      <c r="E299" t="s">
        <v>34</v>
      </c>
      <c r="F299" s="6">
        <v>0.98</v>
      </c>
      <c r="G299" s="6">
        <v>2.0000000000000018E-2</v>
      </c>
    </row>
    <row r="300" spans="2:10" x14ac:dyDescent="0.25">
      <c r="B300" t="s">
        <v>425</v>
      </c>
      <c r="C300" t="s">
        <v>26</v>
      </c>
      <c r="D300" t="s">
        <v>28</v>
      </c>
      <c r="E300" t="s">
        <v>29</v>
      </c>
      <c r="F300" s="6">
        <v>0.87</v>
      </c>
      <c r="G300" s="6">
        <v>0.13</v>
      </c>
    </row>
    <row r="301" spans="2:10" x14ac:dyDescent="0.25">
      <c r="B301" t="s">
        <v>134</v>
      </c>
      <c r="C301" t="s">
        <v>26</v>
      </c>
      <c r="D301" t="s">
        <v>28</v>
      </c>
      <c r="E301" t="s">
        <v>29</v>
      </c>
      <c r="F301" s="6">
        <v>0.97499999999999998</v>
      </c>
      <c r="G301" s="6"/>
    </row>
    <row r="302" spans="2:10" x14ac:dyDescent="0.25">
      <c r="B302" t="s">
        <v>142</v>
      </c>
      <c r="C302" t="s">
        <v>26</v>
      </c>
      <c r="D302" t="s">
        <v>67</v>
      </c>
      <c r="E302" t="s">
        <v>143</v>
      </c>
      <c r="F302" s="6">
        <v>0.97</v>
      </c>
      <c r="G302" s="6">
        <v>0.03</v>
      </c>
    </row>
    <row r="303" spans="2:10" x14ac:dyDescent="0.25">
      <c r="B303" t="s">
        <v>142</v>
      </c>
      <c r="C303" t="s">
        <v>26</v>
      </c>
      <c r="D303" t="s">
        <v>67</v>
      </c>
      <c r="E303" t="s">
        <v>143</v>
      </c>
      <c r="F303" s="6">
        <v>0.98</v>
      </c>
      <c r="G303" s="6">
        <v>0.02</v>
      </c>
    </row>
    <row r="304" spans="2:10" x14ac:dyDescent="0.25">
      <c r="B304" t="s">
        <v>473</v>
      </c>
      <c r="C304" t="s">
        <v>26</v>
      </c>
      <c r="D304" t="s">
        <v>28</v>
      </c>
      <c r="E304" t="s">
        <v>29</v>
      </c>
      <c r="F304" s="6">
        <v>0.97499999999999998</v>
      </c>
      <c r="G304" s="6">
        <v>2.5000000000000022E-2</v>
      </c>
    </row>
    <row r="305" spans="2:10" x14ac:dyDescent="0.25">
      <c r="B305" t="s">
        <v>473</v>
      </c>
      <c r="C305" t="s">
        <v>26</v>
      </c>
      <c r="D305" t="s">
        <v>28</v>
      </c>
      <c r="E305" t="s">
        <v>29</v>
      </c>
      <c r="F305" s="6">
        <v>0.97699999999999998</v>
      </c>
      <c r="G305" s="6">
        <v>2.300000000000002E-2</v>
      </c>
    </row>
    <row r="306" spans="2:10" x14ac:dyDescent="0.25">
      <c r="B306" t="s">
        <v>473</v>
      </c>
      <c r="C306" t="s">
        <v>26</v>
      </c>
      <c r="D306" t="s">
        <v>28</v>
      </c>
      <c r="E306" t="s">
        <v>29</v>
      </c>
      <c r="F306" s="6">
        <v>0.97699999999999998</v>
      </c>
      <c r="G306" s="6">
        <v>2.300000000000002E-2</v>
      </c>
    </row>
    <row r="307" spans="2:10" x14ac:dyDescent="0.25">
      <c r="B307" t="s">
        <v>158</v>
      </c>
      <c r="C307" t="s">
        <v>26</v>
      </c>
      <c r="D307" t="s">
        <v>28</v>
      </c>
      <c r="E307" t="s">
        <v>29</v>
      </c>
      <c r="F307" s="6">
        <v>0.99</v>
      </c>
      <c r="G307" s="6">
        <v>1.0000000000000009E-2</v>
      </c>
    </row>
    <row r="308" spans="2:10" x14ac:dyDescent="0.25">
      <c r="B308" t="s">
        <v>158</v>
      </c>
      <c r="C308" t="s">
        <v>26</v>
      </c>
      <c r="D308" t="s">
        <v>28</v>
      </c>
      <c r="E308" t="s">
        <v>29</v>
      </c>
      <c r="F308" s="6">
        <v>0.98</v>
      </c>
      <c r="G308" s="6">
        <v>2.0000000000000018E-2</v>
      </c>
    </row>
    <row r="309" spans="2:10" x14ac:dyDescent="0.25">
      <c r="B309" t="s">
        <v>158</v>
      </c>
      <c r="C309" t="s">
        <v>26</v>
      </c>
      <c r="D309" t="s">
        <v>28</v>
      </c>
      <c r="E309" t="s">
        <v>29</v>
      </c>
      <c r="F309" s="6">
        <v>0.97</v>
      </c>
      <c r="G309" s="6">
        <v>3.0000000000000027E-2</v>
      </c>
    </row>
    <row r="310" spans="2:10" x14ac:dyDescent="0.25">
      <c r="B310" t="s">
        <v>426</v>
      </c>
      <c r="C310" t="s">
        <v>26</v>
      </c>
      <c r="D310" t="s">
        <v>28</v>
      </c>
      <c r="E310" t="s">
        <v>34</v>
      </c>
      <c r="F310" s="6">
        <v>0.98</v>
      </c>
      <c r="G310" s="6">
        <v>0.02</v>
      </c>
      <c r="I310" t="s">
        <v>391</v>
      </c>
      <c r="J310" t="s">
        <v>147</v>
      </c>
    </row>
    <row r="311" spans="2:10" x14ac:dyDescent="0.25">
      <c r="B311" t="s">
        <v>209</v>
      </c>
      <c r="C311" t="s">
        <v>101</v>
      </c>
      <c r="D311" t="s">
        <v>28</v>
      </c>
      <c r="E311" t="s">
        <v>29</v>
      </c>
      <c r="F311" s="6">
        <v>0.88</v>
      </c>
      <c r="G311" s="6">
        <v>0.12</v>
      </c>
    </row>
    <row r="312" spans="2:10" x14ac:dyDescent="0.25">
      <c r="B312" t="s">
        <v>209</v>
      </c>
      <c r="C312" t="s">
        <v>101</v>
      </c>
      <c r="D312" t="s">
        <v>28</v>
      </c>
      <c r="E312" t="s">
        <v>29</v>
      </c>
      <c r="F312" s="6">
        <v>0.89</v>
      </c>
      <c r="G312" s="6">
        <v>0.10999999999999999</v>
      </c>
    </row>
    <row r="313" spans="2:10" x14ac:dyDescent="0.25">
      <c r="B313" t="s">
        <v>211</v>
      </c>
      <c r="C313" t="s">
        <v>26</v>
      </c>
      <c r="D313" t="s">
        <v>28</v>
      </c>
      <c r="E313" t="s">
        <v>29</v>
      </c>
      <c r="F313" s="6">
        <v>0.85</v>
      </c>
    </row>
    <row r="314" spans="2:10" x14ac:dyDescent="0.25">
      <c r="B314" t="s">
        <v>211</v>
      </c>
      <c r="C314" t="s">
        <v>26</v>
      </c>
      <c r="D314" t="s">
        <v>28</v>
      </c>
      <c r="E314" t="s">
        <v>29</v>
      </c>
      <c r="F314" s="6">
        <v>0.88</v>
      </c>
    </row>
    <row r="315" spans="2:10" x14ac:dyDescent="0.25">
      <c r="B315" t="s">
        <v>211</v>
      </c>
      <c r="C315" t="s">
        <v>26</v>
      </c>
      <c r="D315" t="s">
        <v>28</v>
      </c>
      <c r="E315" t="s">
        <v>29</v>
      </c>
      <c r="F315" s="6">
        <v>0.9</v>
      </c>
    </row>
    <row r="316" spans="2:10" x14ac:dyDescent="0.25">
      <c r="B316" t="s">
        <v>211</v>
      </c>
      <c r="C316" t="s">
        <v>26</v>
      </c>
      <c r="D316" t="s">
        <v>28</v>
      </c>
      <c r="E316" t="s">
        <v>29</v>
      </c>
      <c r="F316" s="6">
        <v>0.87</v>
      </c>
    </row>
    <row r="317" spans="2:10" x14ac:dyDescent="0.25">
      <c r="B317" t="s">
        <v>211</v>
      </c>
      <c r="C317" t="s">
        <v>26</v>
      </c>
      <c r="D317" t="s">
        <v>28</v>
      </c>
      <c r="E317" t="s">
        <v>29</v>
      </c>
      <c r="F317" s="6">
        <v>0.89</v>
      </c>
    </row>
    <row r="318" spans="2:10" x14ac:dyDescent="0.25">
      <c r="B318" t="s">
        <v>211</v>
      </c>
      <c r="C318" t="s">
        <v>26</v>
      </c>
      <c r="D318" t="s">
        <v>28</v>
      </c>
      <c r="E318" t="s">
        <v>29</v>
      </c>
      <c r="F318" s="6">
        <v>0.91</v>
      </c>
    </row>
    <row r="319" spans="2:10" x14ac:dyDescent="0.25">
      <c r="B319" t="s">
        <v>474</v>
      </c>
      <c r="C319" t="s">
        <v>26</v>
      </c>
      <c r="D319" t="s">
        <v>28</v>
      </c>
      <c r="E319" t="s">
        <v>29</v>
      </c>
      <c r="F319" s="6">
        <v>0.93</v>
      </c>
    </row>
    <row r="320" spans="2:10" x14ac:dyDescent="0.25">
      <c r="B320" t="s">
        <v>474</v>
      </c>
      <c r="C320" t="s">
        <v>26</v>
      </c>
      <c r="D320" t="s">
        <v>28</v>
      </c>
      <c r="E320" t="s">
        <v>29</v>
      </c>
      <c r="F320" s="6">
        <v>0.82</v>
      </c>
    </row>
    <row r="321" spans="1:10" x14ac:dyDescent="0.25">
      <c r="B321" t="s">
        <v>474</v>
      </c>
      <c r="C321" t="s">
        <v>26</v>
      </c>
      <c r="D321" t="s">
        <v>28</v>
      </c>
      <c r="E321" t="s">
        <v>29</v>
      </c>
      <c r="F321" s="6">
        <v>0.86</v>
      </c>
    </row>
    <row r="322" spans="1:10" x14ac:dyDescent="0.25">
      <c r="B322" t="s">
        <v>239</v>
      </c>
      <c r="C322" t="s">
        <v>26</v>
      </c>
      <c r="D322" t="s">
        <v>28</v>
      </c>
      <c r="E322" t="s">
        <v>29</v>
      </c>
      <c r="F322" s="6">
        <v>0.96</v>
      </c>
      <c r="G322" s="6"/>
    </row>
    <row r="323" spans="1:10" s="3" customFormat="1" x14ac:dyDescent="0.25">
      <c r="A323" s="3" t="s">
        <v>427</v>
      </c>
      <c r="F323" s="7"/>
      <c r="G323" s="7"/>
    </row>
    <row r="324" spans="1:10" x14ac:dyDescent="0.25">
      <c r="B324" t="s">
        <v>468</v>
      </c>
      <c r="C324" t="s">
        <v>26</v>
      </c>
      <c r="D324" t="s">
        <v>28</v>
      </c>
      <c r="E324" t="s">
        <v>29</v>
      </c>
      <c r="F324" s="6">
        <v>0.88800000000000001</v>
      </c>
      <c r="G324" s="6"/>
    </row>
    <row r="325" spans="1:10" x14ac:dyDescent="0.25">
      <c r="B325" t="s">
        <v>469</v>
      </c>
      <c r="C325" t="s">
        <v>26</v>
      </c>
      <c r="D325" t="s">
        <v>258</v>
      </c>
      <c r="E325" t="s">
        <v>259</v>
      </c>
      <c r="F325" s="9">
        <f>(0.7+0.98)/2</f>
        <v>0.84</v>
      </c>
    </row>
    <row r="326" spans="1:10" s="3" customFormat="1" x14ac:dyDescent="0.25">
      <c r="A326" s="3" t="s">
        <v>428</v>
      </c>
      <c r="F326" s="7"/>
      <c r="G326" s="7"/>
    </row>
    <row r="327" spans="1:10" x14ac:dyDescent="0.25">
      <c r="B327" t="s">
        <v>77</v>
      </c>
      <c r="C327" t="s">
        <v>26</v>
      </c>
      <c r="D327" t="s">
        <v>28</v>
      </c>
      <c r="E327" t="s">
        <v>34</v>
      </c>
      <c r="F327" s="6">
        <v>0.88</v>
      </c>
      <c r="G327" s="6">
        <v>0.12</v>
      </c>
    </row>
    <row r="328" spans="1:10" x14ac:dyDescent="0.25">
      <c r="B328" t="s">
        <v>122</v>
      </c>
      <c r="C328" t="s">
        <v>26</v>
      </c>
      <c r="D328" t="s">
        <v>54</v>
      </c>
      <c r="E328" t="s">
        <v>123</v>
      </c>
      <c r="F328" s="6">
        <v>0.88</v>
      </c>
      <c r="G328" s="6">
        <v>0.12</v>
      </c>
    </row>
    <row r="329" spans="1:10" x14ac:dyDescent="0.25">
      <c r="B329" t="s">
        <v>429</v>
      </c>
      <c r="C329" t="s">
        <v>26</v>
      </c>
      <c r="D329" t="s">
        <v>28</v>
      </c>
      <c r="E329" t="s">
        <v>34</v>
      </c>
      <c r="F329" s="6">
        <v>0.49009999999999998</v>
      </c>
      <c r="G329" s="6">
        <v>0.152</v>
      </c>
      <c r="H329">
        <v>0.3579</v>
      </c>
    </row>
    <row r="330" spans="1:10" x14ac:dyDescent="0.25">
      <c r="B330" t="s">
        <v>131</v>
      </c>
      <c r="C330" t="s">
        <v>26</v>
      </c>
      <c r="D330" t="s">
        <v>99</v>
      </c>
      <c r="E330" t="s">
        <v>132</v>
      </c>
      <c r="F330" s="6">
        <v>0.99</v>
      </c>
      <c r="G330" s="6">
        <v>0.01</v>
      </c>
    </row>
    <row r="331" spans="1:10" x14ac:dyDescent="0.25">
      <c r="B331" t="s">
        <v>430</v>
      </c>
      <c r="C331" t="s">
        <v>26</v>
      </c>
      <c r="D331" t="s">
        <v>28</v>
      </c>
      <c r="E331" t="s">
        <v>34</v>
      </c>
      <c r="F331" s="6">
        <v>0.6</v>
      </c>
      <c r="G331" s="6">
        <v>0.4</v>
      </c>
    </row>
    <row r="332" spans="1:10" x14ac:dyDescent="0.25">
      <c r="B332" t="s">
        <v>167</v>
      </c>
      <c r="C332" t="s">
        <v>26</v>
      </c>
      <c r="D332" t="s">
        <v>28</v>
      </c>
      <c r="E332" t="s">
        <v>34</v>
      </c>
      <c r="F332">
        <v>0.86</v>
      </c>
      <c r="G332">
        <v>0.14000000000000001</v>
      </c>
    </row>
    <row r="333" spans="1:10" x14ac:dyDescent="0.25">
      <c r="B333" t="s">
        <v>167</v>
      </c>
      <c r="C333" t="s">
        <v>26</v>
      </c>
      <c r="D333" t="s">
        <v>28</v>
      </c>
      <c r="E333" t="s">
        <v>34</v>
      </c>
      <c r="F333">
        <v>0.84</v>
      </c>
      <c r="G333">
        <v>0.16</v>
      </c>
    </row>
    <row r="334" spans="1:10" x14ac:dyDescent="0.25">
      <c r="B334" t="s">
        <v>175</v>
      </c>
      <c r="C334" t="s">
        <v>26</v>
      </c>
      <c r="D334" t="s">
        <v>28</v>
      </c>
      <c r="E334" t="s">
        <v>29</v>
      </c>
      <c r="F334" s="6">
        <v>0.97</v>
      </c>
      <c r="G334" s="6">
        <v>0.03</v>
      </c>
      <c r="I334" t="s">
        <v>391</v>
      </c>
      <c r="J334" t="s">
        <v>147</v>
      </c>
    </row>
    <row r="335" spans="1:10" x14ac:dyDescent="0.25">
      <c r="B335" t="s">
        <v>408</v>
      </c>
      <c r="C335" t="s">
        <v>26</v>
      </c>
      <c r="D335" t="s">
        <v>28</v>
      </c>
      <c r="E335" t="s">
        <v>34</v>
      </c>
      <c r="F335" s="6">
        <v>0.84</v>
      </c>
      <c r="G335" s="6">
        <v>0.16</v>
      </c>
      <c r="I335" t="s">
        <v>391</v>
      </c>
      <c r="J335" t="s">
        <v>147</v>
      </c>
    </row>
    <row r="336" spans="1:10" x14ac:dyDescent="0.25">
      <c r="B336" t="s">
        <v>209</v>
      </c>
      <c r="C336" t="s">
        <v>101</v>
      </c>
      <c r="D336" t="s">
        <v>28</v>
      </c>
      <c r="E336" t="s">
        <v>29</v>
      </c>
      <c r="F336" s="6">
        <v>0.84</v>
      </c>
      <c r="G336" s="6">
        <v>0.16000000000000003</v>
      </c>
    </row>
    <row r="337" spans="1:7" x14ac:dyDescent="0.25">
      <c r="B337" t="s">
        <v>431</v>
      </c>
      <c r="C337" t="s">
        <v>26</v>
      </c>
      <c r="D337" t="s">
        <v>28</v>
      </c>
      <c r="E337" t="s">
        <v>147</v>
      </c>
      <c r="F337" s="6">
        <v>0.6</v>
      </c>
      <c r="G337" s="6"/>
    </row>
    <row r="338" spans="1:7" s="3" customFormat="1" x14ac:dyDescent="0.25">
      <c r="A338" s="3" t="s">
        <v>432</v>
      </c>
      <c r="F338" s="7"/>
      <c r="G338" s="7"/>
    </row>
    <row r="339" spans="1:7" x14ac:dyDescent="0.25">
      <c r="B339" t="s">
        <v>433</v>
      </c>
      <c r="C339" t="s">
        <v>26</v>
      </c>
      <c r="D339" t="s">
        <v>28</v>
      </c>
      <c r="E339" t="s">
        <v>29</v>
      </c>
      <c r="F339" s="6">
        <v>0.98899999999999999</v>
      </c>
      <c r="G339" s="6">
        <v>1.0999999999999999E-2</v>
      </c>
    </row>
    <row r="340" spans="1:7" x14ac:dyDescent="0.25">
      <c r="B340" t="s">
        <v>89</v>
      </c>
      <c r="C340" t="s">
        <v>66</v>
      </c>
      <c r="D340" t="s">
        <v>28</v>
      </c>
      <c r="E340" t="s">
        <v>38</v>
      </c>
      <c r="F340">
        <v>0.84</v>
      </c>
    </row>
    <row r="341" spans="1:7" x14ac:dyDescent="0.25">
      <c r="B341" t="s">
        <v>117</v>
      </c>
      <c r="C341" t="s">
        <v>26</v>
      </c>
      <c r="D341" t="s">
        <v>28</v>
      </c>
      <c r="E341" t="s">
        <v>34</v>
      </c>
      <c r="F341" s="6">
        <v>0.94</v>
      </c>
      <c r="G341" s="6">
        <v>6.0000000000000053E-2</v>
      </c>
    </row>
    <row r="342" spans="1:7" x14ac:dyDescent="0.25">
      <c r="B342" t="s">
        <v>117</v>
      </c>
      <c r="C342" t="s">
        <v>26</v>
      </c>
      <c r="D342" t="s">
        <v>28</v>
      </c>
      <c r="E342" t="s">
        <v>34</v>
      </c>
      <c r="F342" s="6">
        <v>0.93</v>
      </c>
      <c r="G342" s="6">
        <v>6.9999999999999951E-2</v>
      </c>
    </row>
    <row r="343" spans="1:7" x14ac:dyDescent="0.25">
      <c r="B343" t="s">
        <v>137</v>
      </c>
      <c r="C343" t="s">
        <v>26</v>
      </c>
      <c r="D343" t="s">
        <v>28</v>
      </c>
      <c r="E343" t="s">
        <v>29</v>
      </c>
      <c r="F343" s="6">
        <v>0.89</v>
      </c>
      <c r="G343" s="6">
        <v>0.10999999999999999</v>
      </c>
    </row>
    <row r="344" spans="1:7" x14ac:dyDescent="0.25">
      <c r="B344" t="s">
        <v>137</v>
      </c>
      <c r="C344" t="s">
        <v>26</v>
      </c>
      <c r="D344" t="s">
        <v>28</v>
      </c>
      <c r="E344" t="s">
        <v>29</v>
      </c>
      <c r="F344" s="6">
        <v>0.9</v>
      </c>
      <c r="G344" s="6">
        <v>9.9999999999999978E-2</v>
      </c>
    </row>
    <row r="345" spans="1:7" x14ac:dyDescent="0.25">
      <c r="B345" t="s">
        <v>137</v>
      </c>
      <c r="C345" t="s">
        <v>26</v>
      </c>
      <c r="D345" t="s">
        <v>28</v>
      </c>
      <c r="E345" t="s">
        <v>29</v>
      </c>
      <c r="F345" s="6">
        <v>0.88</v>
      </c>
      <c r="G345" s="6">
        <v>0.12</v>
      </c>
    </row>
    <row r="346" spans="1:7" x14ac:dyDescent="0.25">
      <c r="B346" t="s">
        <v>473</v>
      </c>
      <c r="C346" t="s">
        <v>26</v>
      </c>
      <c r="D346" t="s">
        <v>28</v>
      </c>
      <c r="E346" t="s">
        <v>29</v>
      </c>
      <c r="F346" s="6">
        <v>0.93100000000000005</v>
      </c>
      <c r="G346" s="6">
        <v>6.899999999999995E-2</v>
      </c>
    </row>
    <row r="347" spans="1:7" x14ac:dyDescent="0.25">
      <c r="B347" t="s">
        <v>473</v>
      </c>
      <c r="C347" t="s">
        <v>26</v>
      </c>
      <c r="D347" t="s">
        <v>28</v>
      </c>
      <c r="E347" t="s">
        <v>29</v>
      </c>
      <c r="F347" s="6">
        <v>0.93700000000000006</v>
      </c>
      <c r="G347" s="6">
        <v>6.2999999999999945E-2</v>
      </c>
    </row>
    <row r="348" spans="1:7" x14ac:dyDescent="0.25">
      <c r="B348" t="s">
        <v>473</v>
      </c>
      <c r="C348" t="s">
        <v>26</v>
      </c>
      <c r="D348" t="s">
        <v>28</v>
      </c>
      <c r="E348" t="s">
        <v>29</v>
      </c>
      <c r="F348" s="6">
        <v>0.93600000000000005</v>
      </c>
      <c r="G348" s="6">
        <v>6.3999999999999946E-2</v>
      </c>
    </row>
    <row r="349" spans="1:7" x14ac:dyDescent="0.25">
      <c r="B349" t="s">
        <v>434</v>
      </c>
      <c r="C349" t="s">
        <v>26</v>
      </c>
      <c r="D349" t="s">
        <v>28</v>
      </c>
      <c r="E349" t="s">
        <v>29</v>
      </c>
      <c r="F349" s="6">
        <v>0.82899999999999996</v>
      </c>
      <c r="G349" s="6">
        <v>0.17100000000000004</v>
      </c>
    </row>
    <row r="350" spans="1:7" x14ac:dyDescent="0.25">
      <c r="B350" t="s">
        <v>435</v>
      </c>
      <c r="C350" t="s">
        <v>26</v>
      </c>
      <c r="D350" t="s">
        <v>28</v>
      </c>
      <c r="E350" t="s">
        <v>29</v>
      </c>
      <c r="F350" s="6">
        <v>0.81899999999999995</v>
      </c>
      <c r="G350" s="6">
        <v>0.18100000000000005</v>
      </c>
    </row>
    <row r="351" spans="1:7" x14ac:dyDescent="0.25">
      <c r="B351" t="s">
        <v>436</v>
      </c>
      <c r="C351" t="s">
        <v>26</v>
      </c>
      <c r="D351" t="s">
        <v>28</v>
      </c>
      <c r="E351" t="s">
        <v>29</v>
      </c>
      <c r="F351" s="6">
        <v>0.85099999999999998</v>
      </c>
      <c r="G351" s="6">
        <v>0.14900000000000002</v>
      </c>
    </row>
    <row r="352" spans="1:7" x14ac:dyDescent="0.25">
      <c r="B352" t="s">
        <v>437</v>
      </c>
      <c r="C352" t="s">
        <v>26</v>
      </c>
      <c r="D352" t="s">
        <v>28</v>
      </c>
      <c r="E352" t="s">
        <v>29</v>
      </c>
      <c r="F352" s="6">
        <v>0.871</v>
      </c>
      <c r="G352" s="6">
        <v>0.129</v>
      </c>
    </row>
    <row r="353" spans="2:10" x14ac:dyDescent="0.25">
      <c r="B353" t="s">
        <v>408</v>
      </c>
      <c r="C353" t="s">
        <v>26</v>
      </c>
      <c r="D353" t="s">
        <v>28</v>
      </c>
      <c r="E353" t="s">
        <v>34</v>
      </c>
      <c r="F353" s="6">
        <v>0.94</v>
      </c>
      <c r="G353" s="6">
        <v>0.06</v>
      </c>
      <c r="I353" t="s">
        <v>391</v>
      </c>
      <c r="J353" t="s">
        <v>147</v>
      </c>
    </row>
    <row r="354" spans="2:10" x14ac:dyDescent="0.25">
      <c r="B354" t="s">
        <v>198</v>
      </c>
      <c r="C354" t="s">
        <v>66</v>
      </c>
      <c r="D354" t="s">
        <v>99</v>
      </c>
      <c r="E354" t="s">
        <v>29</v>
      </c>
      <c r="F354" s="6">
        <v>0.92</v>
      </c>
      <c r="G354" s="6">
        <v>0.08</v>
      </c>
    </row>
    <row r="355" spans="2:10" x14ac:dyDescent="0.25">
      <c r="B355" t="s">
        <v>209</v>
      </c>
      <c r="C355" t="s">
        <v>101</v>
      </c>
      <c r="D355" t="s">
        <v>28</v>
      </c>
      <c r="E355" t="s">
        <v>29</v>
      </c>
      <c r="F355" s="6">
        <v>0.83</v>
      </c>
      <c r="G355" s="6">
        <v>0.17000000000000004</v>
      </c>
    </row>
    <row r="356" spans="2:10" x14ac:dyDescent="0.25">
      <c r="B356" t="s">
        <v>211</v>
      </c>
      <c r="C356" t="s">
        <v>26</v>
      </c>
      <c r="D356" t="s">
        <v>28</v>
      </c>
      <c r="E356" t="s">
        <v>29</v>
      </c>
      <c r="F356" s="6">
        <v>0.8</v>
      </c>
    </row>
    <row r="357" spans="2:10" x14ac:dyDescent="0.25">
      <c r="B357" t="s">
        <v>211</v>
      </c>
      <c r="C357" t="s">
        <v>26</v>
      </c>
      <c r="D357" t="s">
        <v>28</v>
      </c>
      <c r="E357" t="s">
        <v>29</v>
      </c>
      <c r="F357" s="6">
        <v>0.83</v>
      </c>
    </row>
    <row r="358" spans="2:10" x14ac:dyDescent="0.25">
      <c r="B358" t="s">
        <v>211</v>
      </c>
      <c r="C358" t="s">
        <v>26</v>
      </c>
      <c r="D358" t="s">
        <v>28</v>
      </c>
      <c r="E358" t="s">
        <v>29</v>
      </c>
      <c r="F358" s="6">
        <v>0.86</v>
      </c>
    </row>
    <row r="359" spans="2:10" x14ac:dyDescent="0.25">
      <c r="B359" t="s">
        <v>438</v>
      </c>
      <c r="C359" t="s">
        <v>26</v>
      </c>
      <c r="D359" t="s">
        <v>28</v>
      </c>
      <c r="E359" t="s">
        <v>29</v>
      </c>
      <c r="F359" s="6">
        <v>0.8193979933110368</v>
      </c>
      <c r="G359" s="6">
        <v>0.1806020066889632</v>
      </c>
    </row>
    <row r="360" spans="2:10" x14ac:dyDescent="0.25">
      <c r="B360" t="s">
        <v>167</v>
      </c>
      <c r="C360" t="s">
        <v>26</v>
      </c>
      <c r="D360" t="s">
        <v>28</v>
      </c>
      <c r="E360" t="s">
        <v>34</v>
      </c>
      <c r="F360">
        <v>0.83</v>
      </c>
      <c r="G360">
        <v>0.17</v>
      </c>
    </row>
    <row r="361" spans="2:10" x14ac:dyDescent="0.25">
      <c r="B361" t="s">
        <v>167</v>
      </c>
      <c r="C361" t="s">
        <v>26</v>
      </c>
      <c r="D361" t="s">
        <v>28</v>
      </c>
      <c r="E361" t="s">
        <v>34</v>
      </c>
      <c r="F361">
        <v>0.81</v>
      </c>
      <c r="G361">
        <v>0.19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AA30D-047E-4C40-AD53-8A221BE77FC2}">
  <dimension ref="A1:R40"/>
  <sheetViews>
    <sheetView workbookViewId="0">
      <pane ySplit="1" topLeftCell="A9" activePane="bottomLeft" state="frozen"/>
      <selection pane="bottomLeft" activeCell="B39" sqref="B39"/>
    </sheetView>
  </sheetViews>
  <sheetFormatPr defaultRowHeight="15" outlineLevelCol="1" x14ac:dyDescent="0.25"/>
  <cols>
    <col min="4" max="4" width="16.28515625" bestFit="1" customWidth="1"/>
    <col min="5" max="5" width="51.140625" bestFit="1" customWidth="1"/>
    <col min="6" max="6" width="41.28515625" bestFit="1" customWidth="1"/>
    <col min="7" max="7" width="27" bestFit="1" customWidth="1"/>
    <col min="8" max="15" width="0" hidden="1" customWidth="1" outlineLevel="1"/>
    <col min="16" max="16" width="45" bestFit="1" customWidth="1" collapsed="1"/>
    <col min="17" max="17" width="0" hidden="1" customWidth="1" outlineLevel="1"/>
    <col min="18" max="18" width="9.140625" collapsed="1"/>
  </cols>
  <sheetData>
    <row r="1" spans="1:17" s="3" customFormat="1" x14ac:dyDescent="0.25">
      <c r="A1" s="3" t="s">
        <v>439</v>
      </c>
      <c r="B1" s="3" t="s">
        <v>17</v>
      </c>
      <c r="C1" s="3" t="s">
        <v>440</v>
      </c>
      <c r="D1" s="3" t="s">
        <v>20</v>
      </c>
      <c r="E1" s="3" t="s">
        <v>441</v>
      </c>
      <c r="F1" s="3" t="s">
        <v>442</v>
      </c>
      <c r="P1" s="10" t="s">
        <v>378</v>
      </c>
    </row>
    <row r="2" spans="1:17" s="3" customFormat="1" x14ac:dyDescent="0.25">
      <c r="F2" s="11" t="s">
        <v>443</v>
      </c>
      <c r="G2" s="3" t="s">
        <v>444</v>
      </c>
      <c r="H2" s="3" t="s">
        <v>445</v>
      </c>
      <c r="I2" s="3" t="s">
        <v>446</v>
      </c>
      <c r="J2" s="3" t="s">
        <v>447</v>
      </c>
      <c r="K2" s="3" t="s">
        <v>363</v>
      </c>
      <c r="L2" s="3" t="s">
        <v>448</v>
      </c>
      <c r="M2" s="3" t="s">
        <v>449</v>
      </c>
      <c r="N2" s="3" t="s">
        <v>450</v>
      </c>
      <c r="O2" s="3" t="s">
        <v>451</v>
      </c>
      <c r="P2" s="10"/>
      <c r="Q2" s="3" t="s">
        <v>377</v>
      </c>
    </row>
    <row r="3" spans="1:17" s="3" customFormat="1" x14ac:dyDescent="0.25">
      <c r="A3" s="3" t="s">
        <v>452</v>
      </c>
      <c r="F3" s="11"/>
      <c r="P3" s="10"/>
    </row>
    <row r="4" spans="1:17" x14ac:dyDescent="0.25">
      <c r="B4" t="s">
        <v>318</v>
      </c>
      <c r="C4" t="s">
        <v>26</v>
      </c>
      <c r="D4" t="s">
        <v>289</v>
      </c>
      <c r="E4" t="s">
        <v>319</v>
      </c>
      <c r="F4" s="12">
        <v>1</v>
      </c>
      <c r="P4" s="13"/>
    </row>
    <row r="5" spans="1:17" x14ac:dyDescent="0.25">
      <c r="B5" t="s">
        <v>60</v>
      </c>
      <c r="C5" t="s">
        <v>26</v>
      </c>
      <c r="D5" t="s">
        <v>28</v>
      </c>
      <c r="E5" t="s">
        <v>328</v>
      </c>
      <c r="F5" s="12">
        <v>1</v>
      </c>
      <c r="P5" s="13"/>
    </row>
    <row r="6" spans="1:17" x14ac:dyDescent="0.25">
      <c r="B6" t="s">
        <v>329</v>
      </c>
      <c r="C6" t="s">
        <v>26</v>
      </c>
      <c r="D6" t="s">
        <v>289</v>
      </c>
      <c r="E6" t="s">
        <v>281</v>
      </c>
      <c r="F6" s="12">
        <v>1</v>
      </c>
      <c r="P6" s="13"/>
    </row>
    <row r="7" spans="1:17" x14ac:dyDescent="0.25">
      <c r="B7" t="s">
        <v>330</v>
      </c>
      <c r="C7" t="s">
        <v>26</v>
      </c>
      <c r="D7" t="s">
        <v>289</v>
      </c>
      <c r="E7" t="s">
        <v>331</v>
      </c>
      <c r="F7" s="12">
        <v>1</v>
      </c>
      <c r="P7" s="13"/>
    </row>
    <row r="8" spans="1:17" s="3" customFormat="1" x14ac:dyDescent="0.25">
      <c r="A8" s="3" t="s">
        <v>453</v>
      </c>
      <c r="F8" s="11"/>
      <c r="P8" s="10"/>
    </row>
    <row r="9" spans="1:17" x14ac:dyDescent="0.25">
      <c r="B9" t="s">
        <v>311</v>
      </c>
      <c r="C9" t="s">
        <v>26</v>
      </c>
      <c r="D9" t="s">
        <v>91</v>
      </c>
      <c r="E9" t="s">
        <v>312</v>
      </c>
      <c r="F9" s="9">
        <v>0.27</v>
      </c>
      <c r="G9">
        <v>0.73</v>
      </c>
      <c r="P9" s="13"/>
    </row>
    <row r="10" spans="1:17" x14ac:dyDescent="0.25">
      <c r="B10" t="s">
        <v>475</v>
      </c>
      <c r="C10" t="s">
        <v>26</v>
      </c>
      <c r="D10" t="s">
        <v>91</v>
      </c>
      <c r="E10" t="s">
        <v>316</v>
      </c>
      <c r="F10" s="12">
        <v>0.26800000000000002</v>
      </c>
      <c r="G10" s="6">
        <v>0.73199999999999998</v>
      </c>
      <c r="H10" s="8">
        <v>5.8000000000000003E-2</v>
      </c>
      <c r="I10" s="8"/>
      <c r="J10" s="8"/>
      <c r="K10" s="8"/>
      <c r="L10" s="8">
        <v>0.36</v>
      </c>
      <c r="M10" s="8">
        <v>0.16300000000000001</v>
      </c>
      <c r="N10" s="8">
        <v>0.151</v>
      </c>
      <c r="P10" s="13"/>
    </row>
    <row r="11" spans="1:17" s="3" customFormat="1" x14ac:dyDescent="0.25">
      <c r="A11" s="3" t="s">
        <v>396</v>
      </c>
      <c r="F11" s="11"/>
      <c r="P11" s="10"/>
    </row>
    <row r="12" spans="1:17" x14ac:dyDescent="0.25">
      <c r="B12" t="s">
        <v>285</v>
      </c>
      <c r="C12" t="s">
        <v>26</v>
      </c>
      <c r="D12" t="s">
        <v>28</v>
      </c>
      <c r="E12" t="s">
        <v>281</v>
      </c>
      <c r="F12" s="12">
        <v>0.71799999999999997</v>
      </c>
      <c r="G12" s="6">
        <v>0.28200000000000003</v>
      </c>
      <c r="P12" s="13" t="s">
        <v>43</v>
      </c>
      <c r="Q12">
        <v>1.0999999999999999E-2</v>
      </c>
    </row>
    <row r="13" spans="1:17" x14ac:dyDescent="0.25">
      <c r="B13" t="s">
        <v>454</v>
      </c>
      <c r="C13" t="s">
        <v>26</v>
      </c>
      <c r="D13" t="s">
        <v>28</v>
      </c>
      <c r="E13" t="s">
        <v>281</v>
      </c>
      <c r="F13" s="12">
        <v>0.71399999999999997</v>
      </c>
      <c r="G13" s="6">
        <v>0.28600000000000003</v>
      </c>
      <c r="P13" s="13" t="s">
        <v>43</v>
      </c>
      <c r="Q13">
        <v>1.0999999999999999E-2</v>
      </c>
    </row>
    <row r="14" spans="1:17" x14ac:dyDescent="0.25">
      <c r="B14" t="s">
        <v>286</v>
      </c>
      <c r="C14" t="s">
        <v>26</v>
      </c>
      <c r="D14" t="s">
        <v>99</v>
      </c>
      <c r="E14" t="s">
        <v>287</v>
      </c>
      <c r="F14" s="12">
        <v>0.91400000000000003</v>
      </c>
      <c r="G14" s="6">
        <v>8.5999999999999965E-2</v>
      </c>
      <c r="H14" s="8">
        <v>5.5E-2</v>
      </c>
      <c r="I14" s="8">
        <v>1.4999999999999999E-2</v>
      </c>
      <c r="J14" s="8">
        <v>1.0999999999999999E-2</v>
      </c>
      <c r="K14" s="8">
        <v>5.0000000000000001E-3</v>
      </c>
      <c r="L14" s="8"/>
      <c r="M14" s="8"/>
      <c r="N14" s="8"/>
      <c r="O14" s="8"/>
      <c r="P14" s="13"/>
    </row>
    <row r="15" spans="1:17" x14ac:dyDescent="0.25">
      <c r="B15" t="s">
        <v>267</v>
      </c>
      <c r="C15" t="s">
        <v>66</v>
      </c>
      <c r="D15" t="s">
        <v>289</v>
      </c>
      <c r="E15" t="s">
        <v>283</v>
      </c>
      <c r="F15" s="12">
        <v>0.96</v>
      </c>
      <c r="G15" s="6">
        <v>3.6999999999999998E-2</v>
      </c>
      <c r="H15" s="8">
        <v>2.4E-2</v>
      </c>
      <c r="I15" s="8"/>
      <c r="J15" s="8"/>
      <c r="K15" s="8">
        <v>7.0000000000000001E-3</v>
      </c>
      <c r="L15" s="8"/>
      <c r="M15" s="8"/>
      <c r="N15" s="8"/>
      <c r="O15" s="8"/>
      <c r="P15" s="13" t="s">
        <v>43</v>
      </c>
      <c r="Q15" s="8">
        <v>6.0000000000000001E-3</v>
      </c>
    </row>
    <row r="16" spans="1:17" x14ac:dyDescent="0.25">
      <c r="B16" t="s">
        <v>267</v>
      </c>
      <c r="C16" t="s">
        <v>66</v>
      </c>
      <c r="D16" t="s">
        <v>289</v>
      </c>
      <c r="E16" t="s">
        <v>283</v>
      </c>
      <c r="F16" s="12">
        <v>0.96</v>
      </c>
      <c r="G16" s="6">
        <v>3.8600000000000002E-2</v>
      </c>
      <c r="H16" s="8">
        <v>2.3E-2</v>
      </c>
      <c r="I16" s="8"/>
      <c r="J16" s="8"/>
      <c r="K16" s="8">
        <v>6.7000000000000002E-3</v>
      </c>
      <c r="L16" s="8"/>
      <c r="M16" s="8"/>
      <c r="N16" s="8"/>
      <c r="O16" s="8"/>
      <c r="P16" s="13" t="s">
        <v>43</v>
      </c>
      <c r="Q16" s="8">
        <v>8.8999999999999999E-3</v>
      </c>
    </row>
    <row r="17" spans="1:17" x14ac:dyDescent="0.25">
      <c r="B17" t="s">
        <v>267</v>
      </c>
      <c r="C17" t="s">
        <v>66</v>
      </c>
      <c r="D17" t="s">
        <v>289</v>
      </c>
      <c r="E17" t="s">
        <v>283</v>
      </c>
      <c r="F17" s="12">
        <v>0.90500000000000003</v>
      </c>
      <c r="G17" s="6">
        <v>3.7199999999999997E-2</v>
      </c>
      <c r="H17" s="8">
        <v>2.1999999999999999E-2</v>
      </c>
      <c r="I17" s="8"/>
      <c r="J17" s="8"/>
      <c r="K17" s="8">
        <v>6.4000000000000003E-3</v>
      </c>
      <c r="L17" s="8"/>
      <c r="M17" s="8"/>
      <c r="N17" s="8"/>
      <c r="O17" s="8"/>
      <c r="P17" s="13" t="s">
        <v>43</v>
      </c>
      <c r="Q17" s="8">
        <v>8.8000000000000005E-3</v>
      </c>
    </row>
    <row r="18" spans="1:17" x14ac:dyDescent="0.25">
      <c r="B18" t="s">
        <v>299</v>
      </c>
      <c r="C18" t="s">
        <v>26</v>
      </c>
      <c r="D18" t="s">
        <v>300</v>
      </c>
      <c r="E18" t="s">
        <v>301</v>
      </c>
      <c r="F18" s="12">
        <v>0.88300000000000001</v>
      </c>
      <c r="G18" s="6">
        <v>0.11700000000000001</v>
      </c>
      <c r="H18" s="8"/>
      <c r="I18" s="8"/>
      <c r="J18" s="8"/>
      <c r="K18" s="8"/>
      <c r="L18" s="8"/>
      <c r="M18" s="8"/>
      <c r="N18" s="8"/>
      <c r="O18" s="8"/>
      <c r="P18" s="13"/>
    </row>
    <row r="19" spans="1:17" x14ac:dyDescent="0.25">
      <c r="B19" t="s">
        <v>302</v>
      </c>
      <c r="C19" t="s">
        <v>26</v>
      </c>
      <c r="D19" t="s">
        <v>303</v>
      </c>
      <c r="E19" t="s">
        <v>304</v>
      </c>
      <c r="F19" s="12">
        <v>0.84</v>
      </c>
      <c r="G19" s="6">
        <v>0.16000000000000003</v>
      </c>
      <c r="H19" s="8"/>
      <c r="I19" s="8"/>
      <c r="J19" s="8"/>
      <c r="K19" s="8"/>
      <c r="L19" s="8"/>
      <c r="M19" s="8"/>
      <c r="N19" s="8"/>
      <c r="O19" s="8"/>
      <c r="P19" s="13"/>
    </row>
    <row r="20" spans="1:17" x14ac:dyDescent="0.25">
      <c r="B20" t="s">
        <v>311</v>
      </c>
      <c r="C20" t="s">
        <v>26</v>
      </c>
      <c r="D20" t="s">
        <v>91</v>
      </c>
      <c r="E20" t="s">
        <v>312</v>
      </c>
      <c r="F20" s="12">
        <v>0.93</v>
      </c>
      <c r="G20" s="6">
        <v>6.9999999999999951E-2</v>
      </c>
      <c r="H20" s="8"/>
      <c r="I20" s="8"/>
      <c r="J20" s="8"/>
      <c r="K20" s="8"/>
      <c r="L20" s="8"/>
      <c r="M20" s="8"/>
      <c r="N20" s="8"/>
      <c r="O20" s="8"/>
      <c r="P20" s="13"/>
    </row>
    <row r="21" spans="1:17" x14ac:dyDescent="0.25">
      <c r="B21" t="s">
        <v>313</v>
      </c>
      <c r="C21" t="s">
        <v>26</v>
      </c>
      <c r="D21" t="s">
        <v>28</v>
      </c>
      <c r="E21" t="s">
        <v>314</v>
      </c>
      <c r="F21" s="12">
        <v>0.83</v>
      </c>
      <c r="G21" s="6"/>
      <c r="H21" s="8"/>
      <c r="I21" s="8"/>
      <c r="J21" s="8"/>
      <c r="K21" s="8"/>
      <c r="L21" s="8"/>
      <c r="M21" s="8"/>
      <c r="N21" s="8"/>
      <c r="O21" s="8"/>
      <c r="P21" s="13"/>
    </row>
    <row r="22" spans="1:17" x14ac:dyDescent="0.25">
      <c r="B22" t="s">
        <v>475</v>
      </c>
      <c r="C22" t="s">
        <v>26</v>
      </c>
      <c r="D22" t="s">
        <v>91</v>
      </c>
      <c r="E22" t="s">
        <v>316</v>
      </c>
      <c r="F22" s="12">
        <v>0.92900000000000005</v>
      </c>
      <c r="G22" s="6">
        <v>7.0999999999999952E-2</v>
      </c>
      <c r="H22" s="8">
        <v>3.5000000000000003E-2</v>
      </c>
      <c r="I22" s="8"/>
      <c r="J22" s="8"/>
      <c r="K22" s="8"/>
      <c r="L22" s="8">
        <v>8.0000000000000002E-3</v>
      </c>
      <c r="M22" s="8">
        <v>0</v>
      </c>
      <c r="N22" s="8">
        <v>2.8000000000000001E-2</v>
      </c>
      <c r="O22" s="8"/>
      <c r="P22" s="13"/>
    </row>
    <row r="23" spans="1:17" x14ac:dyDescent="0.25">
      <c r="B23" t="s">
        <v>317</v>
      </c>
      <c r="C23" t="s">
        <v>26</v>
      </c>
      <c r="D23" t="s">
        <v>28</v>
      </c>
      <c r="E23" t="s">
        <v>281</v>
      </c>
      <c r="F23" s="12">
        <v>0.56699999999999995</v>
      </c>
      <c r="G23" s="6"/>
      <c r="H23" s="8"/>
      <c r="I23" s="8"/>
      <c r="J23" s="8"/>
      <c r="K23" s="8"/>
      <c r="L23" s="8"/>
      <c r="M23" s="8"/>
      <c r="N23" s="8"/>
      <c r="O23" s="8">
        <v>0.43300000000000005</v>
      </c>
      <c r="P23" s="13"/>
    </row>
    <row r="24" spans="1:17" x14ac:dyDescent="0.25">
      <c r="B24" t="s">
        <v>317</v>
      </c>
      <c r="C24" t="s">
        <v>26</v>
      </c>
      <c r="D24" t="s">
        <v>28</v>
      </c>
      <c r="E24" t="s">
        <v>281</v>
      </c>
      <c r="F24" s="12">
        <v>0.91</v>
      </c>
      <c r="G24" s="6"/>
      <c r="H24" s="8"/>
      <c r="I24" s="8"/>
      <c r="J24" s="8"/>
      <c r="K24" s="8"/>
      <c r="L24" s="8"/>
      <c r="M24" s="8"/>
      <c r="N24" s="8"/>
      <c r="O24" s="8">
        <v>8.9999999999999969E-2</v>
      </c>
      <c r="P24" s="13"/>
    </row>
    <row r="25" spans="1:17" x14ac:dyDescent="0.25">
      <c r="B25" t="s">
        <v>317</v>
      </c>
      <c r="C25" t="s">
        <v>26</v>
      </c>
      <c r="D25" t="s">
        <v>28</v>
      </c>
      <c r="E25" t="s">
        <v>281</v>
      </c>
      <c r="F25" s="12">
        <v>0.92600000000000005</v>
      </c>
      <c r="G25" s="6"/>
      <c r="H25" s="8"/>
      <c r="I25" s="8"/>
      <c r="J25" s="8"/>
      <c r="K25" s="8"/>
      <c r="L25" s="8"/>
      <c r="M25" s="8"/>
      <c r="N25" s="8"/>
      <c r="O25" s="8">
        <v>7.3999999999999955E-2</v>
      </c>
      <c r="P25" s="13"/>
    </row>
    <row r="26" spans="1:17" x14ac:dyDescent="0.25">
      <c r="B26" t="s">
        <v>323</v>
      </c>
      <c r="C26" t="s">
        <v>26</v>
      </c>
      <c r="D26" t="s">
        <v>289</v>
      </c>
      <c r="E26" t="s">
        <v>324</v>
      </c>
      <c r="F26" s="12">
        <v>0.88849999999999996</v>
      </c>
      <c r="G26" s="6">
        <v>0.1115</v>
      </c>
      <c r="H26" s="8"/>
      <c r="I26" s="8"/>
      <c r="J26" s="8"/>
      <c r="K26" s="8"/>
      <c r="L26" s="8"/>
      <c r="M26" s="8"/>
      <c r="N26" s="8"/>
      <c r="O26" s="8"/>
      <c r="P26" s="13"/>
    </row>
    <row r="27" spans="1:17" x14ac:dyDescent="0.25">
      <c r="B27" t="s">
        <v>325</v>
      </c>
      <c r="C27" t="s">
        <v>26</v>
      </c>
      <c r="D27" t="s">
        <v>306</v>
      </c>
      <c r="E27" t="s">
        <v>326</v>
      </c>
      <c r="F27" s="12">
        <v>1</v>
      </c>
      <c r="P27" s="13"/>
    </row>
    <row r="28" spans="1:17" s="3" customFormat="1" x14ac:dyDescent="0.25">
      <c r="A28" s="3" t="s">
        <v>414</v>
      </c>
      <c r="F28" s="11"/>
      <c r="P28" s="10"/>
    </row>
    <row r="29" spans="1:17" x14ac:dyDescent="0.25">
      <c r="B29" t="s">
        <v>313</v>
      </c>
      <c r="C29" t="s">
        <v>26</v>
      </c>
      <c r="D29" t="s">
        <v>28</v>
      </c>
      <c r="E29" t="s">
        <v>314</v>
      </c>
      <c r="F29" s="12">
        <v>0.8</v>
      </c>
      <c r="P29" s="13"/>
    </row>
    <row r="30" spans="1:17" s="3" customFormat="1" x14ac:dyDescent="0.25">
      <c r="A30" s="3" t="s">
        <v>423</v>
      </c>
      <c r="F30" s="11"/>
      <c r="P30" s="10"/>
    </row>
    <row r="31" spans="1:17" x14ac:dyDescent="0.25">
      <c r="B31" t="s">
        <v>313</v>
      </c>
      <c r="C31" t="s">
        <v>26</v>
      </c>
      <c r="D31" t="s">
        <v>28</v>
      </c>
      <c r="E31" t="s">
        <v>314</v>
      </c>
      <c r="F31" s="9">
        <v>0.73</v>
      </c>
      <c r="P31" s="13"/>
    </row>
    <row r="32" spans="1:17" s="3" customFormat="1" x14ac:dyDescent="0.25">
      <c r="A32" s="3" t="s">
        <v>428</v>
      </c>
      <c r="F32" s="11"/>
      <c r="P32" s="10"/>
    </row>
    <row r="33" spans="2:16" x14ac:dyDescent="0.25">
      <c r="B33" t="s">
        <v>455</v>
      </c>
      <c r="C33" t="s">
        <v>26</v>
      </c>
      <c r="D33" t="s">
        <v>289</v>
      </c>
      <c r="E33" t="s">
        <v>456</v>
      </c>
      <c r="F33" s="12">
        <v>0.96</v>
      </c>
      <c r="G33" s="6">
        <v>0.02</v>
      </c>
      <c r="I33" s="8">
        <v>0.02</v>
      </c>
      <c r="P33" s="13"/>
    </row>
    <row r="34" spans="2:16" x14ac:dyDescent="0.25">
      <c r="B34" t="s">
        <v>455</v>
      </c>
      <c r="C34" t="s">
        <v>26</v>
      </c>
      <c r="D34" t="s">
        <v>289</v>
      </c>
      <c r="E34" t="s">
        <v>456</v>
      </c>
      <c r="F34" s="12">
        <v>0.96499999999999997</v>
      </c>
      <c r="G34" s="6">
        <v>0.01</v>
      </c>
      <c r="I34" s="8">
        <v>2.5000000000000001E-2</v>
      </c>
      <c r="P34" s="13"/>
    </row>
    <row r="35" spans="2:16" x14ac:dyDescent="0.25">
      <c r="B35" t="s">
        <v>455</v>
      </c>
      <c r="C35" t="s">
        <v>26</v>
      </c>
      <c r="D35" t="s">
        <v>289</v>
      </c>
      <c r="E35" t="s">
        <v>456</v>
      </c>
      <c r="F35" s="12">
        <v>0.97429999999999994</v>
      </c>
      <c r="G35" s="6">
        <v>4.7000000000000002E-3</v>
      </c>
      <c r="I35" s="8">
        <v>2.1000000000000001E-2</v>
      </c>
      <c r="P35" s="13"/>
    </row>
    <row r="36" spans="2:16" x14ac:dyDescent="0.25">
      <c r="B36" t="s">
        <v>455</v>
      </c>
      <c r="C36" t="s">
        <v>26</v>
      </c>
      <c r="D36" t="s">
        <v>289</v>
      </c>
      <c r="E36" t="s">
        <v>456</v>
      </c>
      <c r="F36" s="12">
        <v>0.98099999999999998</v>
      </c>
      <c r="G36" s="6">
        <v>4.0000000000000001E-3</v>
      </c>
      <c r="I36" s="8">
        <v>1.4999999999999999E-2</v>
      </c>
      <c r="P36" s="13"/>
    </row>
    <row r="37" spans="2:16" x14ac:dyDescent="0.25">
      <c r="B37" t="s">
        <v>455</v>
      </c>
      <c r="C37" t="s">
        <v>26</v>
      </c>
      <c r="D37" t="s">
        <v>289</v>
      </c>
      <c r="E37" t="s">
        <v>456</v>
      </c>
      <c r="F37" s="12">
        <v>0.97</v>
      </c>
      <c r="G37" s="6">
        <v>1.4999999999999999E-2</v>
      </c>
      <c r="I37" s="8">
        <v>1.4999999999999999E-2</v>
      </c>
      <c r="P37" s="13"/>
    </row>
    <row r="38" spans="2:16" x14ac:dyDescent="0.25">
      <c r="B38" t="s">
        <v>455</v>
      </c>
      <c r="C38" t="s">
        <v>26</v>
      </c>
      <c r="D38" t="s">
        <v>289</v>
      </c>
      <c r="E38" t="s">
        <v>456</v>
      </c>
      <c r="F38" s="12">
        <v>0.97799999999999998</v>
      </c>
      <c r="G38" s="6">
        <v>6.0000000000000001E-3</v>
      </c>
      <c r="I38" s="8">
        <v>1.6E-2</v>
      </c>
      <c r="P38" s="13"/>
    </row>
    <row r="39" spans="2:16" x14ac:dyDescent="0.25">
      <c r="B39" t="s">
        <v>455</v>
      </c>
      <c r="C39" t="s">
        <v>26</v>
      </c>
      <c r="D39" t="s">
        <v>289</v>
      </c>
      <c r="E39" t="s">
        <v>456</v>
      </c>
      <c r="F39" s="12">
        <v>0.98099999999999998</v>
      </c>
      <c r="G39" s="6">
        <v>6.0000000000000001E-3</v>
      </c>
      <c r="I39" s="8">
        <v>1.2999999999999999E-2</v>
      </c>
      <c r="P39" s="13"/>
    </row>
    <row r="40" spans="2:16" x14ac:dyDescent="0.25">
      <c r="B40" t="s">
        <v>455</v>
      </c>
      <c r="C40" t="s">
        <v>26</v>
      </c>
      <c r="D40" t="s">
        <v>289</v>
      </c>
      <c r="E40" t="s">
        <v>456</v>
      </c>
      <c r="F40" s="12">
        <v>0.96599999999999997</v>
      </c>
      <c r="G40" s="6">
        <v>1.7000000000000001E-2</v>
      </c>
      <c r="I40" s="8">
        <v>1.7000000000000001E-2</v>
      </c>
      <c r="P40"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502E-F838-4233-AC19-921154B63362}">
  <dimension ref="A1:N28"/>
  <sheetViews>
    <sheetView tabSelected="1" workbookViewId="0">
      <pane ySplit="1" topLeftCell="A2" activePane="bottomLeft" state="frozen"/>
      <selection pane="bottomLeft" activeCell="B29" sqref="B29"/>
    </sheetView>
  </sheetViews>
  <sheetFormatPr defaultRowHeight="15" outlineLevelCol="1" x14ac:dyDescent="0.25"/>
  <cols>
    <col min="4" max="4" width="27.85546875" bestFit="1" customWidth="1"/>
    <col min="5" max="5" width="23" bestFit="1" customWidth="1"/>
    <col min="6" max="6" width="33" bestFit="1" customWidth="1"/>
    <col min="7" max="7" width="49.42578125" bestFit="1" customWidth="1"/>
    <col min="8" max="8" width="27" bestFit="1" customWidth="1"/>
    <col min="9" max="13" width="0" hidden="1" customWidth="1" outlineLevel="1"/>
    <col min="14" max="14" width="9.140625" collapsed="1"/>
  </cols>
  <sheetData>
    <row r="1" spans="1:13" s="3" customFormat="1" x14ac:dyDescent="0.25">
      <c r="A1" s="3" t="s">
        <v>22</v>
      </c>
      <c r="B1" s="3" t="s">
        <v>17</v>
      </c>
      <c r="C1" s="3" t="s">
        <v>18</v>
      </c>
      <c r="D1" s="3" t="s">
        <v>457</v>
      </c>
      <c r="E1" s="3" t="s">
        <v>20</v>
      </c>
      <c r="F1" s="3" t="s">
        <v>458</v>
      </c>
      <c r="G1" s="3" t="s">
        <v>459</v>
      </c>
    </row>
    <row r="2" spans="1:13" s="3" customFormat="1" x14ac:dyDescent="0.25">
      <c r="G2" s="3" t="s">
        <v>443</v>
      </c>
      <c r="H2" s="3" t="s">
        <v>444</v>
      </c>
      <c r="I2" s="3" t="s">
        <v>460</v>
      </c>
      <c r="J2" s="3" t="s">
        <v>446</v>
      </c>
      <c r="K2" s="3" t="s">
        <v>447</v>
      </c>
      <c r="L2" s="3" t="s">
        <v>461</v>
      </c>
      <c r="M2" s="3" t="s">
        <v>462</v>
      </c>
    </row>
    <row r="3" spans="1:13" s="3" customFormat="1" x14ac:dyDescent="0.25">
      <c r="A3" s="3" t="s">
        <v>396</v>
      </c>
    </row>
    <row r="4" spans="1:13" x14ac:dyDescent="0.25">
      <c r="B4" t="s">
        <v>463</v>
      </c>
      <c r="C4" t="s">
        <v>26</v>
      </c>
      <c r="D4" t="s">
        <v>333</v>
      </c>
      <c r="E4" t="s">
        <v>335</v>
      </c>
      <c r="F4" t="s">
        <v>336</v>
      </c>
      <c r="G4" s="6">
        <v>0.93</v>
      </c>
      <c r="H4" s="8">
        <v>6.93E-2</v>
      </c>
      <c r="I4" s="8">
        <v>3.9600000000000003E-2</v>
      </c>
      <c r="J4" s="8">
        <v>1.24E-2</v>
      </c>
      <c r="K4" s="8">
        <v>1.7299999999999999E-2</v>
      </c>
      <c r="L4" s="8"/>
      <c r="M4" s="8"/>
    </row>
    <row r="5" spans="1:13" x14ac:dyDescent="0.25">
      <c r="B5" t="s">
        <v>344</v>
      </c>
      <c r="C5" t="s">
        <v>66</v>
      </c>
      <c r="D5" t="s">
        <v>333</v>
      </c>
      <c r="E5" t="s">
        <v>345</v>
      </c>
      <c r="F5" t="s">
        <v>346</v>
      </c>
      <c r="G5" s="6">
        <v>0.80200000000000005</v>
      </c>
      <c r="H5" s="8">
        <v>0.19799999999999995</v>
      </c>
      <c r="I5" s="8">
        <v>9.0999999999999998E-2</v>
      </c>
      <c r="J5" s="8">
        <v>1.9800000000000002E-2</v>
      </c>
      <c r="K5" s="8">
        <v>1.6199999999999999E-2</v>
      </c>
      <c r="L5" s="8">
        <v>7.0999999999999994E-2</v>
      </c>
      <c r="M5" s="8"/>
    </row>
    <row r="6" spans="1:13" x14ac:dyDescent="0.25">
      <c r="B6" t="s">
        <v>348</v>
      </c>
      <c r="C6" t="s">
        <v>26</v>
      </c>
      <c r="D6" t="s">
        <v>347</v>
      </c>
      <c r="E6" t="s">
        <v>349</v>
      </c>
      <c r="F6" t="s">
        <v>350</v>
      </c>
      <c r="G6" s="6"/>
      <c r="H6" s="8">
        <v>1.0200000000000001E-2</v>
      </c>
      <c r="I6" s="8"/>
      <c r="J6" s="8"/>
      <c r="K6" s="8">
        <v>1.0200000000000001E-2</v>
      </c>
      <c r="L6" s="8"/>
      <c r="M6" s="8"/>
    </row>
    <row r="7" spans="1:13" x14ac:dyDescent="0.25">
      <c r="B7" t="s">
        <v>360</v>
      </c>
      <c r="C7" t="s">
        <v>26</v>
      </c>
      <c r="D7" t="s">
        <v>333</v>
      </c>
      <c r="E7" t="s">
        <v>361</v>
      </c>
      <c r="F7" t="s">
        <v>362</v>
      </c>
      <c r="G7" s="6">
        <v>0.82899999999999996</v>
      </c>
      <c r="H7" s="8">
        <v>0.17100000000000001</v>
      </c>
      <c r="I7" s="8">
        <v>0.13100000000000001</v>
      </c>
      <c r="J7" s="8">
        <v>1.0880000000000001E-2</v>
      </c>
      <c r="K7" s="8">
        <v>2.912E-2</v>
      </c>
      <c r="L7" s="8"/>
      <c r="M7" s="8"/>
    </row>
    <row r="8" spans="1:13" x14ac:dyDescent="0.25">
      <c r="B8" t="s">
        <v>364</v>
      </c>
      <c r="C8" t="s">
        <v>26</v>
      </c>
      <c r="D8" t="s">
        <v>363</v>
      </c>
      <c r="E8" t="s">
        <v>361</v>
      </c>
      <c r="F8" t="s">
        <v>365</v>
      </c>
      <c r="G8" s="6">
        <f>1-H8</f>
        <v>0.92500000000000004</v>
      </c>
      <c r="H8" s="8">
        <v>7.4999999999999997E-2</v>
      </c>
      <c r="I8" s="8"/>
      <c r="J8" s="8"/>
      <c r="K8" s="8"/>
      <c r="L8" s="8"/>
      <c r="M8" s="8"/>
    </row>
    <row r="9" spans="1:13" x14ac:dyDescent="0.25">
      <c r="B9" t="s">
        <v>476</v>
      </c>
      <c r="C9" t="s">
        <v>26</v>
      </c>
      <c r="D9" t="s">
        <v>369</v>
      </c>
      <c r="E9" t="s">
        <v>306</v>
      </c>
      <c r="F9" t="s">
        <v>371</v>
      </c>
      <c r="G9" s="6"/>
      <c r="H9" s="8"/>
      <c r="I9" s="8"/>
      <c r="J9" s="8">
        <v>2.7E-2</v>
      </c>
      <c r="K9" s="8"/>
      <c r="L9" s="8"/>
      <c r="M9" s="8"/>
    </row>
    <row r="10" spans="1:13" x14ac:dyDescent="0.25">
      <c r="B10" t="s">
        <v>338</v>
      </c>
      <c r="C10" t="s">
        <v>101</v>
      </c>
      <c r="D10" t="s">
        <v>337</v>
      </c>
      <c r="E10" t="s">
        <v>339</v>
      </c>
      <c r="F10" t="s">
        <v>340</v>
      </c>
      <c r="G10" s="6">
        <v>0.92</v>
      </c>
      <c r="H10" s="8">
        <v>0.08</v>
      </c>
      <c r="I10" s="8">
        <v>0.08</v>
      </c>
      <c r="J10" s="8"/>
      <c r="K10" s="8"/>
      <c r="L10" s="8"/>
      <c r="M10" s="8"/>
    </row>
    <row r="11" spans="1:13" s="3" customFormat="1" x14ac:dyDescent="0.25">
      <c r="A11" s="3" t="s">
        <v>414</v>
      </c>
    </row>
    <row r="12" spans="1:13" x14ac:dyDescent="0.25">
      <c r="B12" t="s">
        <v>464</v>
      </c>
      <c r="C12" t="s">
        <v>26</v>
      </c>
      <c r="D12" t="s">
        <v>333</v>
      </c>
      <c r="E12" t="s">
        <v>335</v>
      </c>
      <c r="F12" t="s">
        <v>336</v>
      </c>
      <c r="G12" s="6">
        <v>0.48120000000000002</v>
      </c>
      <c r="H12" s="8">
        <v>0.51919999999999999</v>
      </c>
      <c r="I12" s="8">
        <v>1.8200000000000001E-2</v>
      </c>
      <c r="J12" s="8">
        <v>0.21299999999999999</v>
      </c>
      <c r="K12" s="8">
        <v>0.28799999999999998</v>
      </c>
      <c r="L12" s="8"/>
      <c r="M12" s="8"/>
    </row>
    <row r="13" spans="1:13" x14ac:dyDescent="0.25">
      <c r="B13" t="s">
        <v>476</v>
      </c>
      <c r="C13" t="s">
        <v>26</v>
      </c>
      <c r="D13" t="s">
        <v>369</v>
      </c>
      <c r="E13" t="s">
        <v>306</v>
      </c>
      <c r="F13" t="s">
        <v>371</v>
      </c>
      <c r="G13" s="6"/>
      <c r="H13" s="8"/>
      <c r="I13" s="8"/>
      <c r="J13" s="8">
        <v>0.16400000000000001</v>
      </c>
      <c r="K13" s="8"/>
      <c r="L13" s="8"/>
      <c r="M13" s="8"/>
    </row>
    <row r="14" spans="1:13" s="3" customFormat="1" x14ac:dyDescent="0.25">
      <c r="A14" s="3" t="s">
        <v>423</v>
      </c>
    </row>
    <row r="15" spans="1:13" x14ac:dyDescent="0.25">
      <c r="B15" t="s">
        <v>334</v>
      </c>
      <c r="C15" t="s">
        <v>26</v>
      </c>
      <c r="D15" t="s">
        <v>333</v>
      </c>
      <c r="E15" t="s">
        <v>335</v>
      </c>
      <c r="F15" t="s">
        <v>336</v>
      </c>
      <c r="G15" s="6">
        <v>0.69789999999999996</v>
      </c>
      <c r="H15" s="8">
        <v>0.30169999999999997</v>
      </c>
      <c r="I15" s="8">
        <v>0.13100000000000001</v>
      </c>
      <c r="J15" s="8">
        <v>0.111</v>
      </c>
      <c r="K15" s="8">
        <v>5.9700000000000003E-2</v>
      </c>
      <c r="L15" s="8"/>
      <c r="M15" s="8"/>
    </row>
    <row r="16" spans="1:13" x14ac:dyDescent="0.25">
      <c r="B16" t="s">
        <v>342</v>
      </c>
      <c r="C16" t="s">
        <v>26</v>
      </c>
      <c r="D16" t="s">
        <v>333</v>
      </c>
      <c r="E16" t="s">
        <v>335</v>
      </c>
      <c r="F16" t="s">
        <v>343</v>
      </c>
      <c r="G16" s="6"/>
      <c r="H16" s="8">
        <v>0.28000000000000003</v>
      </c>
      <c r="I16" s="8"/>
      <c r="J16" s="8"/>
      <c r="K16" s="8">
        <v>0.28000000000000003</v>
      </c>
      <c r="L16" s="8"/>
      <c r="M16" s="8"/>
    </row>
    <row r="17" spans="1:13" x14ac:dyDescent="0.25">
      <c r="B17" t="s">
        <v>352</v>
      </c>
      <c r="C17" t="s">
        <v>27</v>
      </c>
      <c r="D17" t="s">
        <v>30</v>
      </c>
      <c r="E17" t="s">
        <v>353</v>
      </c>
      <c r="F17" t="s">
        <v>281</v>
      </c>
      <c r="G17" s="6">
        <v>0.45</v>
      </c>
      <c r="H17" s="8">
        <v>0.55000000000000004</v>
      </c>
      <c r="I17" s="8">
        <v>0.06</v>
      </c>
      <c r="J17" s="8"/>
      <c r="K17" s="8"/>
      <c r="L17" s="8"/>
      <c r="M17" s="8"/>
    </row>
    <row r="18" spans="1:13" x14ac:dyDescent="0.25">
      <c r="B18" t="s">
        <v>352</v>
      </c>
      <c r="C18" t="s">
        <v>27</v>
      </c>
      <c r="D18" t="s">
        <v>30</v>
      </c>
      <c r="E18" t="s">
        <v>353</v>
      </c>
      <c r="F18" t="s">
        <v>281</v>
      </c>
      <c r="G18" s="6">
        <v>0.56000000000000005</v>
      </c>
      <c r="H18" s="8">
        <v>0.43999999999999995</v>
      </c>
      <c r="I18" s="8">
        <v>7.0000000000000007E-2</v>
      </c>
      <c r="J18" s="8"/>
      <c r="K18" s="8"/>
      <c r="L18" s="8"/>
      <c r="M18" s="8"/>
    </row>
    <row r="19" spans="1:13" x14ac:dyDescent="0.25">
      <c r="B19" t="s">
        <v>354</v>
      </c>
      <c r="C19" t="s">
        <v>26</v>
      </c>
      <c r="D19" t="s">
        <v>333</v>
      </c>
      <c r="E19" t="s">
        <v>355</v>
      </c>
      <c r="F19" t="s">
        <v>356</v>
      </c>
      <c r="G19" s="6">
        <v>0.51600000000000001</v>
      </c>
      <c r="H19" s="8">
        <v>0.48399999999999999</v>
      </c>
      <c r="I19" s="8">
        <v>0.11799999999999999</v>
      </c>
      <c r="J19" s="8">
        <v>0.16300000000000001</v>
      </c>
      <c r="K19" s="8">
        <v>0.2</v>
      </c>
      <c r="L19" s="8"/>
      <c r="M19" s="8"/>
    </row>
    <row r="20" spans="1:13" x14ac:dyDescent="0.25">
      <c r="B20" t="s">
        <v>465</v>
      </c>
      <c r="C20" t="s">
        <v>26</v>
      </c>
      <c r="D20" t="s">
        <v>363</v>
      </c>
      <c r="E20" t="s">
        <v>361</v>
      </c>
      <c r="F20" t="s">
        <v>365</v>
      </c>
      <c r="G20" s="6">
        <f>1-H20</f>
        <v>0.52300000000000002</v>
      </c>
      <c r="H20" s="8">
        <v>0.47699999999999998</v>
      </c>
      <c r="I20" s="8"/>
      <c r="J20" s="8"/>
      <c r="K20" s="8"/>
      <c r="L20" s="8"/>
      <c r="M20" s="8"/>
    </row>
    <row r="21" spans="1:13" x14ac:dyDescent="0.25">
      <c r="B21" t="s">
        <v>476</v>
      </c>
      <c r="C21" t="s">
        <v>26</v>
      </c>
      <c r="D21" t="s">
        <v>369</v>
      </c>
      <c r="E21" t="s">
        <v>306</v>
      </c>
      <c r="F21" t="s">
        <v>371</v>
      </c>
      <c r="G21" s="6"/>
      <c r="H21" s="8"/>
      <c r="I21" s="8"/>
      <c r="J21" s="8">
        <v>0.14099999999999999</v>
      </c>
      <c r="K21" s="8"/>
      <c r="L21" s="8"/>
      <c r="M21" s="8"/>
    </row>
    <row r="22" spans="1:13" x14ac:dyDescent="0.25">
      <c r="B22" t="s">
        <v>373</v>
      </c>
      <c r="C22" t="s">
        <v>26</v>
      </c>
      <c r="D22" t="s">
        <v>372</v>
      </c>
      <c r="E22" t="s">
        <v>67</v>
      </c>
      <c r="F22" t="s">
        <v>466</v>
      </c>
      <c r="G22" s="6"/>
      <c r="H22" s="8"/>
      <c r="I22" s="8"/>
      <c r="J22" s="8"/>
      <c r="K22" s="8"/>
      <c r="L22" s="8"/>
      <c r="M22" s="8">
        <v>3.5000000000000003E-2</v>
      </c>
    </row>
    <row r="23" spans="1:13" x14ac:dyDescent="0.25">
      <c r="B23" t="s">
        <v>373</v>
      </c>
      <c r="C23" t="s">
        <v>26</v>
      </c>
      <c r="D23" t="s">
        <v>372</v>
      </c>
      <c r="E23" t="s">
        <v>67</v>
      </c>
      <c r="F23" t="s">
        <v>466</v>
      </c>
      <c r="G23" s="6"/>
      <c r="H23" s="8"/>
      <c r="I23" s="8"/>
      <c r="J23" s="8"/>
      <c r="K23" s="8"/>
      <c r="L23" s="8"/>
      <c r="M23" s="8">
        <v>4.1000000000000002E-2</v>
      </c>
    </row>
    <row r="24" spans="1:13" s="3" customFormat="1" x14ac:dyDescent="0.25">
      <c r="A24" s="3" t="s">
        <v>467</v>
      </c>
    </row>
    <row r="25" spans="1:13" x14ac:dyDescent="0.25">
      <c r="B25" t="s">
        <v>476</v>
      </c>
      <c r="C25" t="s">
        <v>26</v>
      </c>
      <c r="D25" t="s">
        <v>369</v>
      </c>
      <c r="E25" t="s">
        <v>306</v>
      </c>
      <c r="F25" t="s">
        <v>371</v>
      </c>
      <c r="G25" s="6">
        <v>1</v>
      </c>
      <c r="H25" s="8"/>
      <c r="I25" s="8"/>
      <c r="J25" s="8"/>
      <c r="K25" s="8"/>
      <c r="L25" s="8"/>
      <c r="M25" s="8"/>
    </row>
    <row r="26" spans="1:13" x14ac:dyDescent="0.25">
      <c r="B26" t="s">
        <v>373</v>
      </c>
      <c r="C26" t="s">
        <v>26</v>
      </c>
      <c r="D26" t="s">
        <v>372</v>
      </c>
      <c r="E26" t="s">
        <v>67</v>
      </c>
      <c r="F26" t="s">
        <v>466</v>
      </c>
      <c r="G26" s="6">
        <v>1</v>
      </c>
      <c r="H26" s="8"/>
      <c r="I26" s="8"/>
      <c r="J26" s="8"/>
      <c r="K26" s="8"/>
      <c r="L26" s="8"/>
      <c r="M26" s="8"/>
    </row>
    <row r="27" spans="1:13" s="3" customFormat="1" x14ac:dyDescent="0.25">
      <c r="A27" s="3" t="s">
        <v>428</v>
      </c>
    </row>
    <row r="28" spans="1:13" x14ac:dyDescent="0.25">
      <c r="B28" t="s">
        <v>351</v>
      </c>
      <c r="C28" t="s">
        <v>26</v>
      </c>
      <c r="D28" t="s">
        <v>333</v>
      </c>
      <c r="E28" t="s">
        <v>335</v>
      </c>
      <c r="F28" t="s">
        <v>336</v>
      </c>
      <c r="G28" s="6"/>
      <c r="H28" s="8"/>
      <c r="I28" s="8"/>
      <c r="J28" s="8"/>
      <c r="K28" s="8">
        <v>0.1144</v>
      </c>
      <c r="L28" s="8"/>
      <c r="M28"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vt:lpstr>
      <vt:lpstr>Included studies</vt:lpstr>
      <vt:lpstr>Observations milk</vt:lpstr>
      <vt:lpstr>Observations beef</vt:lpstr>
      <vt:lpstr>Observations by-products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Kyttä, Venla V</cp:lastModifiedBy>
  <cp:revision/>
  <dcterms:created xsi:type="dcterms:W3CDTF">2021-09-29T07:16:52Z</dcterms:created>
  <dcterms:modified xsi:type="dcterms:W3CDTF">2021-12-07T16:29:37Z</dcterms:modified>
  <cp:category/>
  <cp:contentStatus/>
</cp:coreProperties>
</file>