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euniceoppon/Desktop/My Papers/Revise &amp; Resubmit/Submitted to Int'l Journal LCA/R &amp; R Files/Minor R&amp;R/"/>
    </mc:Choice>
  </mc:AlternateContent>
  <xr:revisionPtr revIDLastSave="0" documentId="13_ncr:1_{CD4B5A8D-7D1E-2844-9ADE-136F815EE230}" xr6:coauthVersionLast="47" xr6:coauthVersionMax="47" xr10:uidLastSave="{00000000-0000-0000-0000-000000000000}"/>
  <bookViews>
    <workbookView xWindow="0" yWindow="500" windowWidth="17140" windowHeight="16260" activeTab="2" xr2:uid="{00000000-000D-0000-FFFF-FFFF00000000}"/>
  </bookViews>
  <sheets>
    <sheet name="Title" sheetId="12" r:id="rId1"/>
    <sheet name="Content" sheetId="14" r:id="rId2"/>
    <sheet name="Table S1" sheetId="4" r:id="rId3"/>
    <sheet name="Table S2" sheetId="2" r:id="rId4"/>
    <sheet name="Table S3" sheetId="1" r:id="rId5"/>
    <sheet name="Table S4" sheetId="3" r:id="rId6"/>
    <sheet name="Table S5" sheetId="5" r:id="rId7"/>
    <sheet name="Table S6" sheetId="6" r:id="rId8"/>
    <sheet name="Table S7" sheetId="7" r:id="rId9"/>
    <sheet name="Table S8" sheetId="8" r:id="rId10"/>
    <sheet name="Table S9" sheetId="9" r:id="rId11"/>
    <sheet name="Table S10a" sheetId="10" r:id="rId12"/>
    <sheet name="Table S10b" sheetId="11" r:id="rId13"/>
    <sheet name="Table S11" sheetId="13" r:id="rId14"/>
  </sheets>
  <externalReferences>
    <externalReference r:id="rId15"/>
  </externalReferenc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9" i="13" l="1"/>
  <c r="C56" i="13" s="1"/>
  <c r="C55" i="13"/>
  <c r="H55" i="13" s="1"/>
  <c r="C54" i="13"/>
  <c r="D54" i="13" s="1"/>
  <c r="E54" i="13" s="1"/>
  <c r="B8" i="13"/>
  <c r="C48" i="13" s="1"/>
  <c r="C8" i="13"/>
  <c r="C47" i="13"/>
  <c r="H47" i="13" s="1"/>
  <c r="D47" i="13"/>
  <c r="E47" i="13" s="1"/>
  <c r="F8" i="13" s="1"/>
  <c r="F47" i="13"/>
  <c r="C46" i="13"/>
  <c r="H46" i="13" s="1"/>
  <c r="C45" i="13"/>
  <c r="D45" i="13" s="1"/>
  <c r="E45" i="13" s="1"/>
  <c r="B7" i="13"/>
  <c r="B6" i="13"/>
  <c r="D31" i="13" s="1"/>
  <c r="E31" i="13" s="1"/>
  <c r="C31" i="13"/>
  <c r="F31" i="13" s="1"/>
  <c r="B5" i="13"/>
  <c r="C24" i="13" s="1"/>
  <c r="C23" i="13"/>
  <c r="H23" i="13" s="1"/>
  <c r="C22" i="13"/>
  <c r="D22" i="13" s="1"/>
  <c r="E22" i="13" s="1"/>
  <c r="B10" i="13"/>
  <c r="C10" i="13"/>
  <c r="AG4" i="7"/>
  <c r="AE4" i="7"/>
  <c r="AC4" i="7"/>
  <c r="AA4" i="7"/>
  <c r="Y4" i="7"/>
  <c r="W4" i="7"/>
  <c r="U4" i="7"/>
  <c r="S4" i="7"/>
  <c r="Q4" i="7"/>
  <c r="O4" i="7"/>
  <c r="M4" i="7"/>
  <c r="K4" i="7"/>
  <c r="I4" i="7"/>
  <c r="G4" i="7"/>
  <c r="E4" i="7"/>
  <c r="AG5" i="7"/>
  <c r="AG6" i="7"/>
  <c r="AG7" i="7"/>
  <c r="AE5" i="7"/>
  <c r="AE6" i="7"/>
  <c r="AE7" i="7"/>
  <c r="AC5" i="7"/>
  <c r="AC6" i="7"/>
  <c r="AC7" i="7"/>
  <c r="AA5" i="7"/>
  <c r="AA6" i="7"/>
  <c r="AA7" i="7"/>
  <c r="Y5" i="7"/>
  <c r="Y6" i="7"/>
  <c r="Y7" i="7"/>
  <c r="W5" i="7"/>
  <c r="W6" i="7"/>
  <c r="W7" i="7"/>
  <c r="U5" i="7"/>
  <c r="U6" i="7"/>
  <c r="U7" i="7"/>
  <c r="S5" i="7"/>
  <c r="S6" i="7"/>
  <c r="S7" i="7"/>
  <c r="Q5" i="7"/>
  <c r="Q6" i="7"/>
  <c r="Q7" i="7"/>
  <c r="O5" i="7"/>
  <c r="O6" i="7"/>
  <c r="O7" i="7"/>
  <c r="M5" i="7"/>
  <c r="M6" i="7"/>
  <c r="M7" i="7"/>
  <c r="K5" i="7"/>
  <c r="K6" i="7"/>
  <c r="K7" i="7"/>
  <c r="I5" i="7"/>
  <c r="I6" i="7"/>
  <c r="I7" i="7"/>
  <c r="G5" i="7"/>
  <c r="G6" i="7"/>
  <c r="G7" i="7"/>
  <c r="E5" i="7"/>
  <c r="E6" i="7"/>
  <c r="E7" i="7"/>
  <c r="AG5" i="6"/>
  <c r="AG6" i="6"/>
  <c r="AG7" i="6"/>
  <c r="AG4" i="6"/>
  <c r="AE5" i="6"/>
  <c r="AE6" i="6"/>
  <c r="AE7" i="6"/>
  <c r="AE4" i="6"/>
  <c r="AC5" i="6"/>
  <c r="AC6" i="6"/>
  <c r="AC7" i="6"/>
  <c r="AC4" i="6"/>
  <c r="AA5" i="6"/>
  <c r="AA6" i="6"/>
  <c r="AA7" i="6"/>
  <c r="AA4" i="6"/>
  <c r="Y5" i="6"/>
  <c r="Y6" i="6"/>
  <c r="Y7" i="6"/>
  <c r="Y4" i="6"/>
  <c r="W5" i="6"/>
  <c r="W6" i="6"/>
  <c r="W7" i="6"/>
  <c r="W4" i="6"/>
  <c r="U5" i="6"/>
  <c r="U6" i="6"/>
  <c r="U7" i="6"/>
  <c r="U4" i="6"/>
  <c r="S5" i="6"/>
  <c r="S6" i="6"/>
  <c r="S7" i="6"/>
  <c r="S4" i="6"/>
  <c r="Q5" i="6"/>
  <c r="Q6" i="6"/>
  <c r="Q7" i="6"/>
  <c r="Q4" i="6"/>
  <c r="O5" i="6"/>
  <c r="O6" i="6"/>
  <c r="O7" i="6"/>
  <c r="O4" i="6"/>
  <c r="M5" i="6"/>
  <c r="M6" i="6"/>
  <c r="M7" i="6"/>
  <c r="M4" i="6"/>
  <c r="K5" i="6"/>
  <c r="K6" i="6"/>
  <c r="K7" i="6"/>
  <c r="K4" i="6"/>
  <c r="I5" i="6"/>
  <c r="I6" i="6"/>
  <c r="I7" i="6"/>
  <c r="I4" i="6"/>
  <c r="G5" i="6"/>
  <c r="G6" i="6"/>
  <c r="G7" i="6"/>
  <c r="G4" i="6"/>
  <c r="E5" i="6"/>
  <c r="E6" i="6"/>
  <c r="E7" i="6"/>
  <c r="E4" i="6"/>
  <c r="AG5" i="5"/>
  <c r="AG6" i="5"/>
  <c r="AG7" i="5"/>
  <c r="AG4" i="5"/>
  <c r="AE5" i="5"/>
  <c r="AE6" i="5"/>
  <c r="AE7" i="5"/>
  <c r="AE4" i="5"/>
  <c r="AC5" i="5"/>
  <c r="AC6" i="5"/>
  <c r="AC7" i="5"/>
  <c r="AC4" i="5"/>
  <c r="AA5" i="5"/>
  <c r="AA6" i="5"/>
  <c r="AA7" i="5"/>
  <c r="AA4" i="5"/>
  <c r="Y5" i="5"/>
  <c r="Y6" i="5"/>
  <c r="Y7" i="5"/>
  <c r="Y4" i="5"/>
  <c r="W5" i="5"/>
  <c r="W6" i="5"/>
  <c r="W7" i="5"/>
  <c r="W4" i="5"/>
  <c r="U5" i="5"/>
  <c r="U6" i="5"/>
  <c r="U7" i="5"/>
  <c r="U4" i="5"/>
  <c r="S5" i="5"/>
  <c r="S6" i="5"/>
  <c r="S7" i="5"/>
  <c r="S4" i="5"/>
  <c r="Q5" i="5"/>
  <c r="Q6" i="5"/>
  <c r="Q7" i="5"/>
  <c r="Q4" i="5"/>
  <c r="O5" i="5"/>
  <c r="O6" i="5"/>
  <c r="O7" i="5"/>
  <c r="O4" i="5"/>
  <c r="M5" i="5"/>
  <c r="M6" i="5"/>
  <c r="M7" i="5"/>
  <c r="M4" i="5"/>
  <c r="K5" i="5"/>
  <c r="K6" i="5"/>
  <c r="K7" i="5"/>
  <c r="K4" i="5"/>
  <c r="I5" i="5"/>
  <c r="I6" i="5"/>
  <c r="I7" i="5"/>
  <c r="I4" i="5"/>
  <c r="G5" i="5"/>
  <c r="G6" i="5"/>
  <c r="G7" i="5"/>
  <c r="G4" i="5"/>
  <c r="E5" i="5"/>
  <c r="E6" i="5"/>
  <c r="E7" i="5"/>
  <c r="E4" i="5"/>
  <c r="D1012" i="9"/>
  <c r="E1012" i="9"/>
  <c r="F1012" i="9"/>
  <c r="G1012" i="9"/>
  <c r="H1012" i="9"/>
  <c r="I1012" i="9"/>
  <c r="J1012" i="9"/>
  <c r="K1012" i="9"/>
  <c r="L1012" i="9"/>
  <c r="M1012" i="9"/>
  <c r="N1012" i="9"/>
  <c r="O1012" i="9"/>
  <c r="P1012" i="9"/>
  <c r="Q1012" i="9"/>
  <c r="R1012" i="9"/>
  <c r="S1012" i="9"/>
  <c r="T1012" i="9"/>
  <c r="U1012" i="9"/>
  <c r="V1012" i="9"/>
  <c r="W1012" i="9"/>
  <c r="X1012" i="9"/>
  <c r="Y1012" i="9"/>
  <c r="Z1012" i="9"/>
  <c r="AA1012" i="9"/>
  <c r="AB1012" i="9"/>
  <c r="AC1012" i="9"/>
  <c r="AD1012" i="9"/>
  <c r="AE1012" i="9"/>
  <c r="AF1012" i="9"/>
  <c r="AG1012" i="9"/>
  <c r="AH1012" i="9"/>
  <c r="AI1012" i="9"/>
  <c r="AJ1012" i="9"/>
  <c r="AK1012" i="9"/>
  <c r="AL1012" i="9"/>
  <c r="AM1012" i="9"/>
  <c r="AN1012" i="9"/>
  <c r="AO1012" i="9"/>
  <c r="AP1012" i="9"/>
  <c r="AQ1012" i="9"/>
  <c r="AR1012" i="9"/>
  <c r="AS1012" i="9"/>
  <c r="AT1012" i="9"/>
  <c r="AU1012" i="9"/>
  <c r="AV1012" i="9"/>
  <c r="AW1012" i="9"/>
  <c r="AX1012" i="9"/>
  <c r="AY1012" i="9"/>
  <c r="AZ1012" i="9"/>
  <c r="BA1012" i="9"/>
  <c r="BB1012" i="9"/>
  <c r="BC1012" i="9"/>
  <c r="BD1012" i="9"/>
  <c r="BE1012" i="9"/>
  <c r="BF1012" i="9"/>
  <c r="BG1012" i="9"/>
  <c r="BH1012" i="9"/>
  <c r="BI1012" i="9"/>
  <c r="BJ1012" i="9"/>
  <c r="BK1012" i="9"/>
  <c r="BL1012" i="9"/>
  <c r="BM1012" i="9"/>
  <c r="BN1012" i="9"/>
  <c r="BO1012" i="9"/>
  <c r="BP1012" i="9"/>
  <c r="BQ1012" i="9"/>
  <c r="BR1012" i="9"/>
  <c r="BS1012" i="9"/>
  <c r="BT1012" i="9"/>
  <c r="BU1012" i="9"/>
  <c r="BV1012" i="9"/>
  <c r="BW1012" i="9"/>
  <c r="BX1012" i="9"/>
  <c r="BY1012" i="9"/>
  <c r="BZ1012" i="9"/>
  <c r="CA1012" i="9"/>
  <c r="CB1012" i="9"/>
  <c r="CC1012" i="9"/>
  <c r="CD1012" i="9"/>
  <c r="CE1012" i="9"/>
  <c r="CF1012" i="9"/>
  <c r="CG1012" i="9"/>
  <c r="CH1012" i="9"/>
  <c r="CI1012" i="9"/>
  <c r="CJ1012" i="9"/>
  <c r="CK1012" i="9"/>
  <c r="CL1012" i="9"/>
  <c r="CM1012" i="9"/>
  <c r="CN1012" i="9"/>
  <c r="C1012" i="9"/>
  <c r="P142" i="10"/>
  <c r="P141" i="10"/>
  <c r="P140" i="10"/>
  <c r="P139" i="10"/>
  <c r="P138" i="10"/>
  <c r="P137" i="10"/>
  <c r="P133" i="10"/>
  <c r="P132" i="10"/>
  <c r="P131" i="10"/>
  <c r="P130" i="10"/>
  <c r="P129" i="10"/>
  <c r="P128" i="10"/>
  <c r="P124" i="10"/>
  <c r="P123" i="10"/>
  <c r="P122" i="10"/>
  <c r="P121" i="10"/>
  <c r="P120" i="10"/>
  <c r="P119" i="10"/>
  <c r="P115" i="10"/>
  <c r="P114" i="10"/>
  <c r="P113" i="10"/>
  <c r="P112" i="10"/>
  <c r="P111" i="10"/>
  <c r="P110" i="10"/>
  <c r="P106" i="10"/>
  <c r="P105" i="10"/>
  <c r="P104" i="10"/>
  <c r="P103" i="10"/>
  <c r="P102" i="10"/>
  <c r="P101" i="10"/>
  <c r="P97" i="10"/>
  <c r="P96" i="10"/>
  <c r="P95" i="10"/>
  <c r="P94" i="10"/>
  <c r="P93" i="10"/>
  <c r="P92" i="10"/>
  <c r="P88" i="10"/>
  <c r="P87" i="10"/>
  <c r="P86" i="10"/>
  <c r="P85" i="10"/>
  <c r="P84" i="10"/>
  <c r="P83" i="10"/>
  <c r="P79" i="10"/>
  <c r="P78" i="10"/>
  <c r="P77" i="10"/>
  <c r="P76" i="10"/>
  <c r="P75" i="10"/>
  <c r="P74" i="10"/>
  <c r="P63" i="10"/>
  <c r="P70" i="10"/>
  <c r="P69" i="10"/>
  <c r="P68" i="10"/>
  <c r="P67" i="10"/>
  <c r="P66" i="10"/>
  <c r="P65" i="10"/>
  <c r="P61" i="10"/>
  <c r="P60" i="10"/>
  <c r="P59" i="10"/>
  <c r="P58" i="10"/>
  <c r="P57" i="10"/>
  <c r="P56" i="10"/>
  <c r="P45" i="10"/>
  <c r="P52" i="10"/>
  <c r="P51" i="10"/>
  <c r="P50" i="10"/>
  <c r="P49" i="10"/>
  <c r="P48" i="10"/>
  <c r="P47" i="10"/>
  <c r="P36" i="10"/>
  <c r="P27" i="10"/>
  <c r="P43" i="10"/>
  <c r="P42" i="10"/>
  <c r="P41" i="10"/>
  <c r="P40" i="10"/>
  <c r="P39" i="10"/>
  <c r="P38" i="10"/>
  <c r="P34" i="10"/>
  <c r="P33" i="10"/>
  <c r="P32" i="10"/>
  <c r="P31" i="10"/>
  <c r="P30" i="10"/>
  <c r="P29" i="10"/>
  <c r="P25" i="10"/>
  <c r="P24" i="10"/>
  <c r="P23" i="10"/>
  <c r="P22" i="10"/>
  <c r="P21" i="10"/>
  <c r="P20" i="10"/>
  <c r="P15" i="10"/>
  <c r="P11" i="10"/>
  <c r="P16" i="10"/>
  <c r="P14" i="10"/>
  <c r="P13" i="10"/>
  <c r="P12" i="10"/>
  <c r="V134" i="11"/>
  <c r="P140" i="11"/>
  <c r="U134" i="11"/>
  <c r="P139" i="11"/>
  <c r="T134" i="11"/>
  <c r="P138" i="11"/>
  <c r="S134" i="11"/>
  <c r="P137" i="11" s="1"/>
  <c r="R134" i="11"/>
  <c r="P136" i="11" s="1"/>
  <c r="Q134" i="11"/>
  <c r="P135" i="11"/>
  <c r="V125" i="11"/>
  <c r="P131" i="11"/>
  <c r="U125" i="11"/>
  <c r="P130" i="11"/>
  <c r="T125" i="11"/>
  <c r="P129" i="11" s="1"/>
  <c r="S125" i="11"/>
  <c r="P128" i="11" s="1"/>
  <c r="R125" i="11"/>
  <c r="P127" i="11" s="1"/>
  <c r="Q125" i="11"/>
  <c r="P126" i="11" s="1"/>
  <c r="P121" i="11"/>
  <c r="V116" i="11"/>
  <c r="P122" i="11"/>
  <c r="U116" i="11"/>
  <c r="T116" i="11"/>
  <c r="P120" i="11"/>
  <c r="S116" i="11"/>
  <c r="P119" i="11"/>
  <c r="R116" i="11"/>
  <c r="P118" i="11" s="1"/>
  <c r="Q116" i="11"/>
  <c r="P117" i="11"/>
  <c r="V107" i="11"/>
  <c r="P113" i="11" s="1"/>
  <c r="U107" i="11"/>
  <c r="P112" i="11"/>
  <c r="T107" i="11"/>
  <c r="P111" i="11" s="1"/>
  <c r="S107" i="11"/>
  <c r="P110" i="11" s="1"/>
  <c r="R107" i="11"/>
  <c r="P109" i="11" s="1"/>
  <c r="Q107" i="11"/>
  <c r="P108" i="11" s="1"/>
  <c r="V98" i="11"/>
  <c r="P104" i="11" s="1"/>
  <c r="U98" i="11"/>
  <c r="P103" i="11"/>
  <c r="T98" i="11"/>
  <c r="P102" i="11"/>
  <c r="S98" i="11"/>
  <c r="P101" i="11" s="1"/>
  <c r="R98" i="11"/>
  <c r="P100" i="11" s="1"/>
  <c r="Q98" i="11"/>
  <c r="P99" i="11"/>
  <c r="V89" i="11"/>
  <c r="P95" i="11"/>
  <c r="U89" i="11"/>
  <c r="P94" i="11" s="1"/>
  <c r="T89" i="11"/>
  <c r="P93" i="11" s="1"/>
  <c r="S89" i="11"/>
  <c r="P92" i="11"/>
  <c r="R89" i="11"/>
  <c r="P91" i="11"/>
  <c r="Q89" i="11"/>
  <c r="P90" i="11" s="1"/>
  <c r="V80" i="11"/>
  <c r="P86" i="11" s="1"/>
  <c r="U80" i="11"/>
  <c r="P85" i="11"/>
  <c r="T80" i="11"/>
  <c r="P84" i="11"/>
  <c r="S80" i="11"/>
  <c r="P83" i="11" s="1"/>
  <c r="R80" i="11"/>
  <c r="P82" i="11"/>
  <c r="Q80" i="11"/>
  <c r="P81" i="11"/>
  <c r="V71" i="11"/>
  <c r="P77" i="11"/>
  <c r="U71" i="11"/>
  <c r="P76" i="11" s="1"/>
  <c r="T71" i="11"/>
  <c r="P75" i="11"/>
  <c r="S71" i="11"/>
  <c r="P74" i="11"/>
  <c r="R71" i="11"/>
  <c r="P73" i="11"/>
  <c r="Q71" i="11"/>
  <c r="P72" i="11" s="1"/>
  <c r="V62" i="11"/>
  <c r="P68" i="11"/>
  <c r="U62" i="11"/>
  <c r="P67" i="11"/>
  <c r="T62" i="11"/>
  <c r="P66" i="11"/>
  <c r="S62" i="11"/>
  <c r="P65" i="11" s="1"/>
  <c r="R62" i="11"/>
  <c r="P64" i="11"/>
  <c r="Q62" i="11"/>
  <c r="P63" i="11"/>
  <c r="V53" i="11"/>
  <c r="P59" i="11"/>
  <c r="U53" i="11"/>
  <c r="P58" i="11" s="1"/>
  <c r="T53" i="11"/>
  <c r="P57" i="11" s="1"/>
  <c r="S53" i="11"/>
  <c r="P56" i="11"/>
  <c r="R53" i="11"/>
  <c r="P55" i="11"/>
  <c r="Q53" i="11"/>
  <c r="P54" i="11" s="1"/>
  <c r="V44" i="11"/>
  <c r="P50" i="11" s="1"/>
  <c r="U44" i="11"/>
  <c r="P49" i="11"/>
  <c r="T44" i="11"/>
  <c r="P48" i="11" s="1"/>
  <c r="S44" i="11"/>
  <c r="P47" i="11" s="1"/>
  <c r="R44" i="11"/>
  <c r="P46" i="11" s="1"/>
  <c r="Q44" i="11"/>
  <c r="P45" i="11"/>
  <c r="V35" i="11"/>
  <c r="P41" i="11"/>
  <c r="U35" i="11"/>
  <c r="P40" i="11"/>
  <c r="T35" i="11"/>
  <c r="P39" i="11" s="1"/>
  <c r="S35" i="11"/>
  <c r="P38" i="11"/>
  <c r="R35" i="11"/>
  <c r="P37" i="11" s="1"/>
  <c r="Q35" i="11"/>
  <c r="P36" i="11" s="1"/>
  <c r="CJ4" i="9"/>
  <c r="CK4" i="9"/>
  <c r="CL4" i="9"/>
  <c r="CM4" i="9"/>
  <c r="CN4" i="9"/>
  <c r="CD4" i="9"/>
  <c r="CE4" i="9"/>
  <c r="CF4" i="9"/>
  <c r="CG4" i="9"/>
  <c r="CH4" i="9"/>
  <c r="BX4" i="9"/>
  <c r="BY4" i="9"/>
  <c r="BZ4" i="9"/>
  <c r="CA4" i="9"/>
  <c r="CB4" i="9"/>
  <c r="BR4" i="9"/>
  <c r="BS4" i="9"/>
  <c r="BT4" i="9"/>
  <c r="BU4" i="9"/>
  <c r="BV4" i="9"/>
  <c r="BL4" i="9"/>
  <c r="BM4" i="9"/>
  <c r="BN4" i="9"/>
  <c r="BO4" i="9"/>
  <c r="BP4" i="9"/>
  <c r="BF4" i="9"/>
  <c r="BG4" i="9"/>
  <c r="BH4" i="9"/>
  <c r="BI4" i="9"/>
  <c r="BJ4" i="9"/>
  <c r="AZ4" i="9"/>
  <c r="BA4" i="9"/>
  <c r="BB4" i="9"/>
  <c r="BC4" i="9"/>
  <c r="BD4" i="9"/>
  <c r="AT4" i="9"/>
  <c r="AU4" i="9"/>
  <c r="AV4" i="9"/>
  <c r="AW4" i="9"/>
  <c r="AX4" i="9"/>
  <c r="AN4" i="9"/>
  <c r="AO4" i="9"/>
  <c r="AP4" i="9"/>
  <c r="AQ4" i="9"/>
  <c r="AR4" i="9"/>
  <c r="AH4" i="9"/>
  <c r="AI4" i="9"/>
  <c r="AJ4" i="9"/>
  <c r="AK4" i="9"/>
  <c r="AL4" i="9"/>
  <c r="AB4" i="9"/>
  <c r="AC4" i="9"/>
  <c r="AD4" i="9"/>
  <c r="AE4" i="9"/>
  <c r="AF4" i="9"/>
  <c r="V4" i="9"/>
  <c r="W4" i="9"/>
  <c r="X4" i="9"/>
  <c r="Y4" i="9"/>
  <c r="Z4" i="9"/>
  <c r="P4" i="9"/>
  <c r="Q4" i="9"/>
  <c r="R4" i="9"/>
  <c r="S4" i="9"/>
  <c r="T4" i="9"/>
  <c r="CI4" i="9"/>
  <c r="CC4" i="9"/>
  <c r="BW4" i="9"/>
  <c r="BQ4" i="9"/>
  <c r="BK4" i="9"/>
  <c r="BE4" i="9"/>
  <c r="AY4" i="9"/>
  <c r="AS4" i="9"/>
  <c r="AM4" i="9"/>
  <c r="AG4" i="9"/>
  <c r="AA4" i="9"/>
  <c r="U4" i="9"/>
  <c r="O4" i="9"/>
  <c r="V26" i="11"/>
  <c r="P32" i="11" s="1"/>
  <c r="U26" i="11"/>
  <c r="P31" i="11" s="1"/>
  <c r="T26" i="11"/>
  <c r="P30" i="11"/>
  <c r="S26" i="11"/>
  <c r="P29" i="11"/>
  <c r="R26" i="11"/>
  <c r="P28" i="11"/>
  <c r="Q26" i="11"/>
  <c r="P27" i="11" s="1"/>
  <c r="V17" i="11"/>
  <c r="P23" i="11"/>
  <c r="U17" i="11"/>
  <c r="P22" i="11" s="1"/>
  <c r="T17" i="11"/>
  <c r="P21" i="11" s="1"/>
  <c r="S17" i="11"/>
  <c r="P20" i="11" s="1"/>
  <c r="R17" i="11"/>
  <c r="P19" i="11"/>
  <c r="Q17" i="11"/>
  <c r="P18" i="11" s="1"/>
  <c r="J4" i="9"/>
  <c r="K4" i="9"/>
  <c r="L4" i="9"/>
  <c r="M4" i="9"/>
  <c r="N4" i="9"/>
  <c r="I4" i="9"/>
  <c r="V8" i="11"/>
  <c r="P14" i="11" s="1"/>
  <c r="U8" i="11"/>
  <c r="P13" i="11"/>
  <c r="T8" i="11"/>
  <c r="P12" i="11" s="1"/>
  <c r="S8" i="11"/>
  <c r="P11" i="11"/>
  <c r="R8" i="11"/>
  <c r="P10" i="11" s="1"/>
  <c r="Q8" i="11"/>
  <c r="P9" i="11" s="1"/>
  <c r="C12" i="10"/>
  <c r="K83" i="10" s="1"/>
  <c r="D12" i="10"/>
  <c r="L83" i="10"/>
  <c r="E12" i="10"/>
  <c r="M83" i="10"/>
  <c r="F12" i="10"/>
  <c r="N83" i="10" s="1"/>
  <c r="G12" i="10"/>
  <c r="O83" i="10" s="1"/>
  <c r="B12" i="10"/>
  <c r="J83" i="10"/>
  <c r="C4" i="10"/>
  <c r="K11" i="10"/>
  <c r="D4" i="10"/>
  <c r="L11" i="10"/>
  <c r="E4" i="10"/>
  <c r="M11" i="10"/>
  <c r="F4" i="10"/>
  <c r="N11" i="10"/>
  <c r="G4" i="10"/>
  <c r="C5" i="10"/>
  <c r="K20" i="10"/>
  <c r="D5" i="10"/>
  <c r="L20" i="10" s="1"/>
  <c r="E5" i="10"/>
  <c r="M20" i="10"/>
  <c r="F5" i="10"/>
  <c r="N20" i="10"/>
  <c r="G5" i="10"/>
  <c r="O20" i="10"/>
  <c r="C6" i="10"/>
  <c r="K29" i="10" s="1"/>
  <c r="D6" i="10"/>
  <c r="L29" i="10"/>
  <c r="E6" i="10"/>
  <c r="M29" i="10" s="1"/>
  <c r="F6" i="10"/>
  <c r="N29" i="10"/>
  <c r="G6" i="10"/>
  <c r="O29" i="10" s="1"/>
  <c r="C7" i="10"/>
  <c r="K38" i="10"/>
  <c r="D7" i="10"/>
  <c r="L38" i="10"/>
  <c r="E7" i="10"/>
  <c r="M38" i="10"/>
  <c r="S41" i="10" s="1"/>
  <c r="F7" i="10"/>
  <c r="N38" i="10" s="1"/>
  <c r="G7" i="10"/>
  <c r="O38" i="10"/>
  <c r="C8" i="10"/>
  <c r="K47" i="10" s="1"/>
  <c r="D8" i="10"/>
  <c r="L47" i="10" s="1"/>
  <c r="E8" i="10"/>
  <c r="M47" i="10" s="1"/>
  <c r="V50" i="10" s="1"/>
  <c r="F8" i="10"/>
  <c r="N47" i="10"/>
  <c r="G8" i="10"/>
  <c r="O47" i="10" s="1"/>
  <c r="C9" i="10"/>
  <c r="K56" i="10"/>
  <c r="D9" i="10"/>
  <c r="L56" i="10" s="1"/>
  <c r="E9" i="10"/>
  <c r="M56" i="10"/>
  <c r="R59" i="10" s="1"/>
  <c r="F9" i="10"/>
  <c r="N56" i="10"/>
  <c r="G9" i="10"/>
  <c r="O56" i="10" s="1"/>
  <c r="C10" i="10"/>
  <c r="K65" i="10" s="1"/>
  <c r="D10" i="10"/>
  <c r="L65" i="10"/>
  <c r="E10" i="10"/>
  <c r="M65" i="10"/>
  <c r="F10" i="10"/>
  <c r="N65" i="10" s="1"/>
  <c r="G10" i="10"/>
  <c r="O65" i="10" s="1"/>
  <c r="C11" i="10"/>
  <c r="K74" i="10"/>
  <c r="D11" i="10"/>
  <c r="L74" i="10" s="1"/>
  <c r="E11" i="10"/>
  <c r="M74" i="10"/>
  <c r="F11" i="10"/>
  <c r="N74" i="10" s="1"/>
  <c r="V78" i="10" s="1"/>
  <c r="G11" i="10"/>
  <c r="O74" i="10"/>
  <c r="C13" i="10"/>
  <c r="K92" i="10"/>
  <c r="U93" i="10" s="1"/>
  <c r="D13" i="10"/>
  <c r="L92" i="10"/>
  <c r="E13" i="10"/>
  <c r="M92" i="10" s="1"/>
  <c r="F13" i="10"/>
  <c r="N92" i="10"/>
  <c r="G13" i="10"/>
  <c r="O92" i="10" s="1"/>
  <c r="C14" i="10"/>
  <c r="K101" i="10" s="1"/>
  <c r="D14" i="10"/>
  <c r="L101" i="10" s="1"/>
  <c r="E14" i="10"/>
  <c r="M101" i="10"/>
  <c r="R104" i="10" s="1"/>
  <c r="F14" i="10"/>
  <c r="N101" i="10"/>
  <c r="G14" i="10"/>
  <c r="O101" i="10"/>
  <c r="T106" i="10" s="1"/>
  <c r="C15" i="10"/>
  <c r="K110" i="10" s="1"/>
  <c r="V111" i="10" s="1"/>
  <c r="D15" i="10"/>
  <c r="L110" i="10"/>
  <c r="E15" i="10"/>
  <c r="M110" i="10" s="1"/>
  <c r="F15" i="10"/>
  <c r="N110" i="10" s="1"/>
  <c r="G15" i="10"/>
  <c r="O110" i="10" s="1"/>
  <c r="C16" i="10"/>
  <c r="K119" i="10"/>
  <c r="D16" i="10"/>
  <c r="L119" i="10" s="1"/>
  <c r="E16" i="10"/>
  <c r="M119" i="10"/>
  <c r="F16" i="10"/>
  <c r="N119" i="10" s="1"/>
  <c r="G16" i="10"/>
  <c r="O119" i="10"/>
  <c r="V123" i="10" s="1"/>
  <c r="C17" i="10"/>
  <c r="K128" i="10"/>
  <c r="D17" i="10"/>
  <c r="L128" i="10" s="1"/>
  <c r="E17" i="10"/>
  <c r="M128" i="10" s="1"/>
  <c r="F17" i="10"/>
  <c r="N128" i="10"/>
  <c r="Q132" i="10" s="1"/>
  <c r="G17" i="10"/>
  <c r="O128" i="10"/>
  <c r="C18" i="10"/>
  <c r="K137" i="10" s="1"/>
  <c r="D18" i="10"/>
  <c r="L137" i="10" s="1"/>
  <c r="E18" i="10"/>
  <c r="M137" i="10"/>
  <c r="F18" i="10"/>
  <c r="N137" i="10" s="1"/>
  <c r="G18" i="10"/>
  <c r="O137" i="10"/>
  <c r="B18" i="10"/>
  <c r="J137" i="10" s="1"/>
  <c r="U137" i="10" s="1"/>
  <c r="B17" i="10"/>
  <c r="J128" i="10"/>
  <c r="B16" i="10"/>
  <c r="J119" i="10"/>
  <c r="S119" i="10" s="1"/>
  <c r="B15" i="10"/>
  <c r="J110" i="10"/>
  <c r="B14" i="10"/>
  <c r="J101" i="10" s="1"/>
  <c r="B13" i="10"/>
  <c r="J92" i="10"/>
  <c r="B11" i="10"/>
  <c r="J74" i="10" s="1"/>
  <c r="B10" i="10"/>
  <c r="J65" i="10" s="1"/>
  <c r="B9" i="10"/>
  <c r="J56" i="10" s="1"/>
  <c r="B8" i="10"/>
  <c r="J47" i="10"/>
  <c r="B7" i="10"/>
  <c r="J38" i="10"/>
  <c r="V38" i="10" s="1"/>
  <c r="B6" i="10"/>
  <c r="J29" i="10"/>
  <c r="Q31" i="10" s="1"/>
  <c r="B5" i="10"/>
  <c r="J20" i="10" s="1"/>
  <c r="Q23" i="10" s="1"/>
  <c r="B4" i="10"/>
  <c r="J11" i="10"/>
  <c r="R122" i="10"/>
  <c r="Q122" i="10"/>
  <c r="T94" i="10"/>
  <c r="T57" i="10"/>
  <c r="V57" i="10"/>
  <c r="S57" i="10"/>
  <c r="U25" i="10"/>
  <c r="R25" i="10"/>
  <c r="R38" i="10"/>
  <c r="S38" i="10"/>
  <c r="T38" i="10"/>
  <c r="V119" i="10"/>
  <c r="U119" i="10"/>
  <c r="V121" i="10"/>
  <c r="T121" i="10"/>
  <c r="V105" i="10"/>
  <c r="Q105" i="10"/>
  <c r="R96" i="10"/>
  <c r="T40" i="10"/>
  <c r="R40" i="10"/>
  <c r="U40" i="10"/>
  <c r="T24" i="10"/>
  <c r="S24" i="10"/>
  <c r="R47" i="10"/>
  <c r="T47" i="10"/>
  <c r="T128" i="10"/>
  <c r="U128" i="10"/>
  <c r="T132" i="10"/>
  <c r="V120" i="10"/>
  <c r="V104" i="10"/>
  <c r="U79" i="10"/>
  <c r="Q79" i="10"/>
  <c r="R79" i="10"/>
  <c r="Q51" i="10"/>
  <c r="S39" i="10"/>
  <c r="U39" i="10"/>
  <c r="S23" i="10"/>
  <c r="R23" i="10"/>
  <c r="V83" i="10"/>
  <c r="R83" i="10"/>
  <c r="S137" i="10"/>
  <c r="T137" i="10"/>
  <c r="R115" i="10"/>
  <c r="T115" i="10"/>
  <c r="R69" i="10"/>
  <c r="U66" i="10"/>
  <c r="V66" i="10"/>
  <c r="Q50" i="10"/>
  <c r="R50" i="10"/>
  <c r="T22" i="10"/>
  <c r="Q22" i="10"/>
  <c r="R88" i="10"/>
  <c r="Q88" i="10"/>
  <c r="U130" i="10"/>
  <c r="R130" i="10"/>
  <c r="Q33" i="10"/>
  <c r="T87" i="10"/>
  <c r="Q96" i="10"/>
  <c r="V85" i="10"/>
  <c r="U29" i="10"/>
  <c r="R29" i="10"/>
  <c r="V140" i="10"/>
  <c r="U61" i="10"/>
  <c r="R61" i="10"/>
  <c r="S21" i="10"/>
  <c r="V21" i="10"/>
  <c r="T74" i="10"/>
  <c r="S129" i="10"/>
  <c r="V76" i="10"/>
  <c r="R76" i="10"/>
  <c r="T48" i="10"/>
  <c r="Q48" i="10"/>
  <c r="S86" i="10"/>
  <c r="U92" i="10"/>
  <c r="R92" i="10"/>
  <c r="S140" i="10"/>
  <c r="Q140" i="10"/>
  <c r="T124" i="10"/>
  <c r="U124" i="10"/>
  <c r="Q124" i="10"/>
  <c r="R78" i="10"/>
  <c r="U75" i="10"/>
  <c r="V75" i="10"/>
  <c r="S59" i="10"/>
  <c r="Q59" i="10"/>
  <c r="T31" i="10"/>
  <c r="R15" i="10"/>
  <c r="T15" i="10"/>
  <c r="Q15" i="10"/>
  <c r="S20" i="10"/>
  <c r="T101" i="10"/>
  <c r="S101" i="10"/>
  <c r="Q139" i="10"/>
  <c r="T139" i="10"/>
  <c r="T123" i="10"/>
  <c r="S111" i="10"/>
  <c r="Q111" i="10"/>
  <c r="S70" i="10"/>
  <c r="U70" i="10"/>
  <c r="R70" i="10"/>
  <c r="T58" i="10"/>
  <c r="R58" i="10"/>
  <c r="U58" i="10"/>
  <c r="V58" i="10"/>
  <c r="R42" i="10"/>
  <c r="Q42" i="10"/>
  <c r="V30" i="10"/>
  <c r="U14" i="10"/>
  <c r="R14" i="10"/>
  <c r="O11" i="10"/>
  <c r="V14" i="10" s="1"/>
  <c r="Q84" i="10"/>
  <c r="V84" i="10"/>
  <c r="Q12" i="10"/>
  <c r="U12" i="10"/>
  <c r="T12" i="10"/>
  <c r="Q1009" i="9"/>
  <c r="U1009" i="9"/>
  <c r="Y1009" i="9"/>
  <c r="AC1009" i="9"/>
  <c r="AG1009" i="9"/>
  <c r="AK1009" i="9"/>
  <c r="AO1009" i="9"/>
  <c r="AS1009" i="9"/>
  <c r="AW1009" i="9"/>
  <c r="BA1009" i="9"/>
  <c r="BE1009" i="9"/>
  <c r="BI1009" i="9"/>
  <c r="BM1009" i="9"/>
  <c r="BQ1009" i="9"/>
  <c r="BY1009" i="9"/>
  <c r="CK1009" i="9"/>
  <c r="BU1009" i="9"/>
  <c r="CC1009" i="9"/>
  <c r="CG1009" i="9"/>
  <c r="R1009" i="9"/>
  <c r="AH1009" i="9"/>
  <c r="AT1009" i="9"/>
  <c r="BF1009" i="9"/>
  <c r="BR1009" i="9"/>
  <c r="CH1009" i="9"/>
  <c r="O1010" i="9"/>
  <c r="I28" i="11" s="1"/>
  <c r="S1010" i="9"/>
  <c r="M28" i="11"/>
  <c r="W1010" i="9"/>
  <c r="K37" i="11" s="1"/>
  <c r="AA1010" i="9"/>
  <c r="AE1010" i="9"/>
  <c r="M46" i="11" s="1"/>
  <c r="AI1010" i="9"/>
  <c r="K55" i="11"/>
  <c r="AM1010" i="9"/>
  <c r="I64" i="11"/>
  <c r="AQ1010" i="9"/>
  <c r="AU1010" i="9"/>
  <c r="AY1010" i="9"/>
  <c r="I82" i="11"/>
  <c r="BC1010" i="9"/>
  <c r="M82" i="11"/>
  <c r="BG1010" i="9"/>
  <c r="BK1010" i="9"/>
  <c r="I100" i="11" s="1"/>
  <c r="BO1010" i="9"/>
  <c r="M100" i="11"/>
  <c r="BS1010" i="9"/>
  <c r="K109" i="11"/>
  <c r="BW1010" i="9"/>
  <c r="I118" i="11" s="1"/>
  <c r="CA1010" i="9"/>
  <c r="CE1010" i="9"/>
  <c r="K127" i="11" s="1"/>
  <c r="CI1010" i="9"/>
  <c r="I136" i="11" s="1"/>
  <c r="CM1010" i="9"/>
  <c r="AL1009" i="9"/>
  <c r="BB1009" i="9"/>
  <c r="BN1009" i="9"/>
  <c r="BV1009" i="9"/>
  <c r="CD1009" i="9"/>
  <c r="P1010" i="9"/>
  <c r="J28" i="11" s="1"/>
  <c r="T1010" i="9"/>
  <c r="N28" i="11"/>
  <c r="X1010" i="9"/>
  <c r="L37" i="11"/>
  <c r="AB1010" i="9"/>
  <c r="J46" i="11" s="1"/>
  <c r="J47" i="11" s="1"/>
  <c r="AF1010" i="9"/>
  <c r="N46" i="11" s="1"/>
  <c r="AJ1010" i="9"/>
  <c r="L55" i="11"/>
  <c r="AN1010" i="9"/>
  <c r="J64" i="11"/>
  <c r="AR1010" i="9"/>
  <c r="N64" i="11" s="1"/>
  <c r="AV1010" i="9"/>
  <c r="L73" i="11" s="1"/>
  <c r="AZ1010" i="9"/>
  <c r="J82" i="11"/>
  <c r="BD1010" i="9"/>
  <c r="N82" i="11"/>
  <c r="BH1010" i="9"/>
  <c r="L91" i="11" s="1"/>
  <c r="BL1010" i="9"/>
  <c r="J100" i="11" s="1"/>
  <c r="BP1010" i="9"/>
  <c r="N100" i="11"/>
  <c r="BT1010" i="9"/>
  <c r="L109" i="11"/>
  <c r="BX1010" i="9"/>
  <c r="J118" i="11" s="1"/>
  <c r="J119" i="11" s="1"/>
  <c r="CB1010" i="9"/>
  <c r="N118" i="11" s="1"/>
  <c r="T122" i="11" s="1"/>
  <c r="CF1010" i="9"/>
  <c r="L127" i="11"/>
  <c r="CJ1010" i="9"/>
  <c r="J136" i="11"/>
  <c r="CN1010" i="9"/>
  <c r="N136" i="11" s="1"/>
  <c r="N137" i="11" s="1"/>
  <c r="V1009" i="9"/>
  <c r="Z1009" i="9"/>
  <c r="AD1009" i="9"/>
  <c r="AP1009" i="9"/>
  <c r="AX1009" i="9"/>
  <c r="BJ1009" i="9"/>
  <c r="BZ1009" i="9"/>
  <c r="CL1009" i="9"/>
  <c r="O1007" i="9"/>
  <c r="O1013" i="9" s="1"/>
  <c r="O1014" i="9" s="1"/>
  <c r="O1015" i="9" s="1"/>
  <c r="O1016" i="9" s="1"/>
  <c r="S1007" i="9"/>
  <c r="S1013" i="9" s="1"/>
  <c r="S1014" i="9" s="1"/>
  <c r="S1015" i="9" s="1"/>
  <c r="S1016" i="9" s="1"/>
  <c r="M27" i="11"/>
  <c r="W1007" i="9"/>
  <c r="W1013" i="9" s="1"/>
  <c r="W1014" i="9" s="1"/>
  <c r="W1015" i="9" s="1"/>
  <c r="W1016" i="9" s="1"/>
  <c r="K36" i="11"/>
  <c r="AA1007" i="9"/>
  <c r="AA1013" i="9" s="1"/>
  <c r="AA1014" i="9" s="1"/>
  <c r="AA1015" i="9" s="1"/>
  <c r="AA1016" i="9" s="1"/>
  <c r="AE1007" i="9"/>
  <c r="AE1013" i="9" s="1"/>
  <c r="AE1014" i="9" s="1"/>
  <c r="AE1015" i="9" s="1"/>
  <c r="AE1016" i="9" s="1"/>
  <c r="AI1007" i="9"/>
  <c r="K54" i="11" s="1"/>
  <c r="K56" i="11" s="1"/>
  <c r="AM1007" i="9"/>
  <c r="AM1013" i="9" s="1"/>
  <c r="AM1014" i="9" s="1"/>
  <c r="AM1015" i="9" s="1"/>
  <c r="AM1016" i="9" s="1"/>
  <c r="AQ1007" i="9"/>
  <c r="AQ1013" i="9" s="1"/>
  <c r="AQ1014" i="9" s="1"/>
  <c r="AQ1015" i="9" s="1"/>
  <c r="AQ1016" i="9" s="1"/>
  <c r="AU1007" i="9"/>
  <c r="AU1013" i="9" s="1"/>
  <c r="AU1014" i="9" s="1"/>
  <c r="AU1015" i="9" s="1"/>
  <c r="AU1016" i="9" s="1"/>
  <c r="AY1007" i="9"/>
  <c r="AY1013" i="9" s="1"/>
  <c r="AY1014" i="9" s="1"/>
  <c r="AY1015" i="9" s="1"/>
  <c r="AY1016" i="9" s="1"/>
  <c r="BC1007" i="9"/>
  <c r="BC1013" i="9" s="1"/>
  <c r="BC1014" i="9" s="1"/>
  <c r="BC1015" i="9" s="1"/>
  <c r="BC1016" i="9" s="1"/>
  <c r="BG1007" i="9"/>
  <c r="BG1013" i="9" s="1"/>
  <c r="BG1014" i="9" s="1"/>
  <c r="BG1015" i="9" s="1"/>
  <c r="BG1016" i="9" s="1"/>
  <c r="BK1007" i="9"/>
  <c r="BK1013" i="9" s="1"/>
  <c r="BK1014" i="9" s="1"/>
  <c r="BK1015" i="9" s="1"/>
  <c r="BK1016" i="9" s="1"/>
  <c r="BO1007" i="9"/>
  <c r="BO1013" i="9" s="1"/>
  <c r="BO1014" i="9" s="1"/>
  <c r="BO1015" i="9" s="1"/>
  <c r="BO1016" i="9" s="1"/>
  <c r="BS1007" i="9"/>
  <c r="BS1013" i="9" s="1"/>
  <c r="BS1014" i="9" s="1"/>
  <c r="BS1015" i="9" s="1"/>
  <c r="BS1016" i="9" s="1"/>
  <c r="BW1007" i="9"/>
  <c r="BW1013" i="9" s="1"/>
  <c r="BW1014" i="9" s="1"/>
  <c r="BW1015" i="9" s="1"/>
  <c r="BW1016" i="9" s="1"/>
  <c r="CA1007" i="9"/>
  <c r="CA1013" i="9" s="1"/>
  <c r="CA1014" i="9" s="1"/>
  <c r="CA1015" i="9" s="1"/>
  <c r="CA1016" i="9" s="1"/>
  <c r="CE1007" i="9"/>
  <c r="CE1013" i="9" s="1"/>
  <c r="CE1014" i="9" s="1"/>
  <c r="CE1015" i="9" s="1"/>
  <c r="CE1016" i="9" s="1"/>
  <c r="CI1007" i="9"/>
  <c r="CI1013" i="9" s="1"/>
  <c r="CI1014" i="9" s="1"/>
  <c r="CI1015" i="9" s="1"/>
  <c r="CI1016" i="9" s="1"/>
  <c r="CM1007" i="9"/>
  <c r="CM1013" i="9" s="1"/>
  <c r="CM1014" i="9" s="1"/>
  <c r="CM1015" i="9" s="1"/>
  <c r="CM1016" i="9" s="1"/>
  <c r="Q1008" i="9"/>
  <c r="U1008" i="9"/>
  <c r="Y1008" i="9"/>
  <c r="AC1008" i="9"/>
  <c r="AG1008" i="9"/>
  <c r="AK1008" i="9"/>
  <c r="AO1008" i="9"/>
  <c r="AS1008" i="9"/>
  <c r="AW1008" i="9"/>
  <c r="BA1008" i="9"/>
  <c r="BE1008" i="9"/>
  <c r="BI1008" i="9"/>
  <c r="BM1008" i="9"/>
  <c r="BQ1008" i="9"/>
  <c r="BU1008" i="9"/>
  <c r="BY1008" i="9"/>
  <c r="CC1008" i="9"/>
  <c r="CG1008" i="9"/>
  <c r="CK1008" i="9"/>
  <c r="O1009" i="9"/>
  <c r="S1009" i="9"/>
  <c r="W1009" i="9"/>
  <c r="AA1009" i="9"/>
  <c r="AE1009" i="9"/>
  <c r="AI1009" i="9"/>
  <c r="AM1009" i="9"/>
  <c r="AQ1009" i="9"/>
  <c r="AU1009" i="9"/>
  <c r="AY1009" i="9"/>
  <c r="BC1009" i="9"/>
  <c r="BG1009" i="9"/>
  <c r="BK1009" i="9"/>
  <c r="BO1009" i="9"/>
  <c r="BS1009" i="9"/>
  <c r="BW1009" i="9"/>
  <c r="CA1009" i="9"/>
  <c r="CE1009" i="9"/>
  <c r="CI1009" i="9"/>
  <c r="CM1009" i="9"/>
  <c r="Q1010" i="9"/>
  <c r="K28" i="11"/>
  <c r="U1010" i="9"/>
  <c r="I37" i="11"/>
  <c r="Y1010" i="9"/>
  <c r="M37" i="11"/>
  <c r="AC1010" i="9"/>
  <c r="K46" i="11"/>
  <c r="AG1010" i="9"/>
  <c r="I55" i="11"/>
  <c r="AK1010" i="9"/>
  <c r="M55" i="11"/>
  <c r="AO1010" i="9"/>
  <c r="K64" i="11"/>
  <c r="AS1010" i="9"/>
  <c r="I73" i="11"/>
  <c r="AW1010" i="9"/>
  <c r="M73" i="11"/>
  <c r="BA1010" i="9"/>
  <c r="K82" i="11"/>
  <c r="BE1010" i="9"/>
  <c r="I91" i="11"/>
  <c r="BI1010" i="9"/>
  <c r="M91" i="11"/>
  <c r="BM1010" i="9"/>
  <c r="K100" i="11"/>
  <c r="BQ1010" i="9"/>
  <c r="I109" i="11"/>
  <c r="BU1010" i="9"/>
  <c r="M109" i="11"/>
  <c r="BY1010" i="9"/>
  <c r="K118" i="11"/>
  <c r="CC1010" i="9"/>
  <c r="I127" i="11"/>
  <c r="CG1010" i="9"/>
  <c r="M127" i="11"/>
  <c r="CK1010" i="9"/>
  <c r="K136" i="11"/>
  <c r="P1007" i="9"/>
  <c r="P1013" i="9" s="1"/>
  <c r="P1014" i="9" s="1"/>
  <c r="P1015" i="9" s="1"/>
  <c r="P1016" i="9" s="1"/>
  <c r="J27" i="11"/>
  <c r="T1007" i="9"/>
  <c r="T1013" i="9" s="1"/>
  <c r="T1014" i="9" s="1"/>
  <c r="T1015" i="9" s="1"/>
  <c r="T1016" i="9" s="1"/>
  <c r="N27" i="11"/>
  <c r="X1007" i="9"/>
  <c r="X1013" i="9" s="1"/>
  <c r="X1014" i="9" s="1"/>
  <c r="X1015" i="9" s="1"/>
  <c r="X1016" i="9" s="1"/>
  <c r="L36" i="11"/>
  <c r="AB1007" i="9"/>
  <c r="AB1013" i="9" s="1"/>
  <c r="AB1014" i="9" s="1"/>
  <c r="AB1015" i="9" s="1"/>
  <c r="AB1016" i="9" s="1"/>
  <c r="J45" i="11"/>
  <c r="AF1007" i="9"/>
  <c r="AF1013" i="9" s="1"/>
  <c r="AF1014" i="9" s="1"/>
  <c r="AF1015" i="9" s="1"/>
  <c r="AF1016" i="9" s="1"/>
  <c r="N45" i="11"/>
  <c r="AJ1007" i="9"/>
  <c r="AJ1013" i="9" s="1"/>
  <c r="AJ1014" i="9" s="1"/>
  <c r="AJ1015" i="9" s="1"/>
  <c r="AJ1016" i="9" s="1"/>
  <c r="AN1007" i="9"/>
  <c r="AN1013" i="9" s="1"/>
  <c r="AN1014" i="9" s="1"/>
  <c r="AN1015" i="9" s="1"/>
  <c r="AN1016" i="9" s="1"/>
  <c r="K63" i="11"/>
  <c r="AR1007" i="9"/>
  <c r="AR1013" i="9" s="1"/>
  <c r="AR1014" i="9" s="1"/>
  <c r="AR1015" i="9" s="1"/>
  <c r="AR1016" i="9" s="1"/>
  <c r="AV1007" i="9"/>
  <c r="AV1013" i="9" s="1"/>
  <c r="AV1014" i="9" s="1"/>
  <c r="AV1015" i="9" s="1"/>
  <c r="AV1016" i="9" s="1"/>
  <c r="L72" i="11"/>
  <c r="AZ1007" i="9"/>
  <c r="BD1007" i="9"/>
  <c r="BD1013" i="9" s="1"/>
  <c r="BD1014" i="9" s="1"/>
  <c r="BD1015" i="9" s="1"/>
  <c r="BD1016" i="9" s="1"/>
  <c r="BH1007" i="9"/>
  <c r="BH1013" i="9" s="1"/>
  <c r="BH1014" i="9" s="1"/>
  <c r="BH1015" i="9" s="1"/>
  <c r="BH1016" i="9" s="1"/>
  <c r="L90" i="11"/>
  <c r="BL1007" i="9"/>
  <c r="BL1013" i="9" s="1"/>
  <c r="BL1014" i="9" s="1"/>
  <c r="BL1015" i="9" s="1"/>
  <c r="BL1016" i="9" s="1"/>
  <c r="J99" i="11"/>
  <c r="BP1007" i="9"/>
  <c r="BT1007" i="9"/>
  <c r="BT1013" i="9" s="1"/>
  <c r="BT1014" i="9" s="1"/>
  <c r="BT1015" i="9" s="1"/>
  <c r="BT1016" i="9" s="1"/>
  <c r="BX1007" i="9"/>
  <c r="BX1013" i="9" s="1"/>
  <c r="BX1014" i="9" s="1"/>
  <c r="BX1015" i="9" s="1"/>
  <c r="BX1016" i="9" s="1"/>
  <c r="J117" i="11"/>
  <c r="CB1007" i="9"/>
  <c r="CB1013" i="9" s="1"/>
  <c r="CB1014" i="9" s="1"/>
  <c r="CB1015" i="9" s="1"/>
  <c r="CB1016" i="9" s="1"/>
  <c r="N117" i="11"/>
  <c r="CF1007" i="9"/>
  <c r="CJ1007" i="9"/>
  <c r="CJ1013" i="9" s="1"/>
  <c r="CJ1014" i="9" s="1"/>
  <c r="CJ1015" i="9" s="1"/>
  <c r="CJ1016" i="9" s="1"/>
  <c r="CN1007" i="9"/>
  <c r="CN1013" i="9" s="1"/>
  <c r="CN1014" i="9" s="1"/>
  <c r="CN1015" i="9" s="1"/>
  <c r="CN1016" i="9" s="1"/>
  <c r="N135" i="11"/>
  <c r="R1008" i="9"/>
  <c r="V1008" i="9"/>
  <c r="Z1008" i="9"/>
  <c r="AD1008" i="9"/>
  <c r="AH1008" i="9"/>
  <c r="AL1008" i="9"/>
  <c r="AP1008" i="9"/>
  <c r="AT1008" i="9"/>
  <c r="AX1008" i="9"/>
  <c r="BB1008" i="9"/>
  <c r="BF1008" i="9"/>
  <c r="BJ1008" i="9"/>
  <c r="BN1008" i="9"/>
  <c r="BR1008" i="9"/>
  <c r="BV1008" i="9"/>
  <c r="BZ1008" i="9"/>
  <c r="CD1008" i="9"/>
  <c r="CH1008" i="9"/>
  <c r="CL1008" i="9"/>
  <c r="P1009" i="9"/>
  <c r="T1009" i="9"/>
  <c r="X1009" i="9"/>
  <c r="AB1009" i="9"/>
  <c r="AF1009" i="9"/>
  <c r="AJ1009" i="9"/>
  <c r="AN1009" i="9"/>
  <c r="AR1009" i="9"/>
  <c r="AV1009" i="9"/>
  <c r="AZ1009" i="9"/>
  <c r="BD1009" i="9"/>
  <c r="BH1009" i="9"/>
  <c r="BL1009" i="9"/>
  <c r="BP1009" i="9"/>
  <c r="BT1009" i="9"/>
  <c r="BX1009" i="9"/>
  <c r="CB1009" i="9"/>
  <c r="CF1009" i="9"/>
  <c r="CJ1009" i="9"/>
  <c r="CN1009" i="9"/>
  <c r="R1010" i="9"/>
  <c r="L28" i="11" s="1"/>
  <c r="V1010" i="9"/>
  <c r="J37" i="11"/>
  <c r="J38" i="11" s="1"/>
  <c r="Z1010" i="9"/>
  <c r="AD1010" i="9"/>
  <c r="L46" i="11"/>
  <c r="AH1010" i="9"/>
  <c r="AL1010" i="9"/>
  <c r="G9" i="11" s="1"/>
  <c r="AP1010" i="9"/>
  <c r="AT1010" i="9"/>
  <c r="J73" i="11"/>
  <c r="AX1010" i="9"/>
  <c r="BB1010" i="9"/>
  <c r="E12" i="11" s="1"/>
  <c r="BF1010" i="9"/>
  <c r="BJ1010" i="9"/>
  <c r="N91" i="11"/>
  <c r="BN1010" i="9"/>
  <c r="BR1010" i="9"/>
  <c r="C15" i="11" s="1"/>
  <c r="BV1010" i="9"/>
  <c r="BZ1010" i="9"/>
  <c r="L118" i="11"/>
  <c r="CD1010" i="9"/>
  <c r="CH1010" i="9"/>
  <c r="G17" i="11" s="1"/>
  <c r="N127" i="11"/>
  <c r="N128" i="11" s="1"/>
  <c r="CL1010" i="9"/>
  <c r="Q1007" i="9"/>
  <c r="Q1013" i="9" s="1"/>
  <c r="Q1014" i="9" s="1"/>
  <c r="Q1015" i="9" s="1"/>
  <c r="Q1016" i="9" s="1"/>
  <c r="U1007" i="9"/>
  <c r="Y1007" i="9"/>
  <c r="Y1013" i="9" s="1"/>
  <c r="Y1014" i="9" s="1"/>
  <c r="Y1015" i="9" s="1"/>
  <c r="Y1016" i="9" s="1"/>
  <c r="M36" i="11"/>
  <c r="AC1007" i="9"/>
  <c r="AG1007" i="9"/>
  <c r="AG1013" i="9" s="1"/>
  <c r="AG1014" i="9" s="1"/>
  <c r="AG1015" i="9" s="1"/>
  <c r="AG1016" i="9" s="1"/>
  <c r="AK1007" i="9"/>
  <c r="AO1007" i="9"/>
  <c r="AO1013" i="9" s="1"/>
  <c r="AO1014" i="9" s="1"/>
  <c r="AO1015" i="9" s="1"/>
  <c r="AO1016" i="9" s="1"/>
  <c r="AS1007" i="9"/>
  <c r="AW1007" i="9"/>
  <c r="AW1013" i="9" s="1"/>
  <c r="AW1014" i="9" s="1"/>
  <c r="AW1015" i="9" s="1"/>
  <c r="AW1016" i="9" s="1"/>
  <c r="BA1007" i="9"/>
  <c r="BE1007" i="9"/>
  <c r="BE1013" i="9" s="1"/>
  <c r="BE1014" i="9" s="1"/>
  <c r="BE1015" i="9" s="1"/>
  <c r="BE1016" i="9" s="1"/>
  <c r="I90" i="11"/>
  <c r="BI1007" i="9"/>
  <c r="BM1007" i="9"/>
  <c r="BM1013" i="9" s="1"/>
  <c r="BM1014" i="9" s="1"/>
  <c r="BM1015" i="9" s="1"/>
  <c r="BM1016" i="9" s="1"/>
  <c r="BQ1007" i="9"/>
  <c r="BU1007" i="9"/>
  <c r="BU1013" i="9" s="1"/>
  <c r="BU1014" i="9" s="1"/>
  <c r="BU1015" i="9" s="1"/>
  <c r="BU1016" i="9" s="1"/>
  <c r="BY1007" i="9"/>
  <c r="CC1007" i="9"/>
  <c r="CC1013" i="9" s="1"/>
  <c r="CC1014" i="9" s="1"/>
  <c r="CC1015" i="9" s="1"/>
  <c r="CC1016" i="9" s="1"/>
  <c r="CG1007" i="9"/>
  <c r="CK1007" i="9"/>
  <c r="CK1013" i="9" s="1"/>
  <c r="CK1014" i="9" s="1"/>
  <c r="CK1015" i="9" s="1"/>
  <c r="CK1016" i="9" s="1"/>
  <c r="K135" i="11"/>
  <c r="S140" i="11" s="1"/>
  <c r="O1008" i="9"/>
  <c r="S1008" i="9"/>
  <c r="W1008" i="9"/>
  <c r="AA1008" i="9"/>
  <c r="AE1008" i="9"/>
  <c r="AI1008" i="9"/>
  <c r="AM1008" i="9"/>
  <c r="AQ1008" i="9"/>
  <c r="AU1008" i="9"/>
  <c r="AY1008" i="9"/>
  <c r="BC1008" i="9"/>
  <c r="BG1008" i="9"/>
  <c r="BK1008" i="9"/>
  <c r="BO1008" i="9"/>
  <c r="BS1008" i="9"/>
  <c r="BW1008" i="9"/>
  <c r="CA1008" i="9"/>
  <c r="CE1008" i="9"/>
  <c r="CI1008" i="9"/>
  <c r="CM1008" i="9"/>
  <c r="R1007" i="9"/>
  <c r="V1007" i="9"/>
  <c r="V1013" i="9" s="1"/>
  <c r="V1014" i="9" s="1"/>
  <c r="V1015" i="9" s="1"/>
  <c r="V1016" i="9" s="1"/>
  <c r="J36" i="11"/>
  <c r="Z1007" i="9"/>
  <c r="AD1007" i="9"/>
  <c r="AD1013" i="9" s="1"/>
  <c r="AD1014" i="9" s="1"/>
  <c r="AD1015" i="9" s="1"/>
  <c r="AD1016" i="9" s="1"/>
  <c r="AH1007" i="9"/>
  <c r="AL1007" i="9"/>
  <c r="AP1007" i="9"/>
  <c r="AP1013" i="9" s="1"/>
  <c r="AP1014" i="9" s="1"/>
  <c r="AP1015" i="9" s="1"/>
  <c r="AP1016" i="9" s="1"/>
  <c r="AT1007" i="9"/>
  <c r="AT1013" i="9" s="1"/>
  <c r="AT1014" i="9" s="1"/>
  <c r="AT1015" i="9" s="1"/>
  <c r="AT1016" i="9" s="1"/>
  <c r="J72" i="11"/>
  <c r="AX1007" i="9"/>
  <c r="N72" i="11"/>
  <c r="BB1007" i="9"/>
  <c r="L81" i="11"/>
  <c r="BF1007" i="9"/>
  <c r="BF1013" i="9" s="1"/>
  <c r="BF1014" i="9" s="1"/>
  <c r="BF1015" i="9" s="1"/>
  <c r="BF1016" i="9" s="1"/>
  <c r="BJ1007" i="9"/>
  <c r="BJ1013" i="9" s="1"/>
  <c r="BJ1014" i="9" s="1"/>
  <c r="BJ1015" i="9" s="1"/>
  <c r="BJ1016" i="9" s="1"/>
  <c r="N90" i="11"/>
  <c r="BN1007" i="9"/>
  <c r="L99" i="11"/>
  <c r="BR1007" i="9"/>
  <c r="J108" i="11"/>
  <c r="BV1007" i="9"/>
  <c r="N108" i="11" s="1"/>
  <c r="BZ1007" i="9"/>
  <c r="BZ1013" i="9" s="1"/>
  <c r="BZ1014" i="9" s="1"/>
  <c r="BZ1015" i="9" s="1"/>
  <c r="BZ1016" i="9" s="1"/>
  <c r="L117" i="11"/>
  <c r="CD1007" i="9"/>
  <c r="J126" i="11"/>
  <c r="CH1007" i="9"/>
  <c r="N126" i="11"/>
  <c r="CL1007" i="9"/>
  <c r="L135" i="11" s="1"/>
  <c r="P1008" i="9"/>
  <c r="T1008" i="9"/>
  <c r="X1008" i="9"/>
  <c r="AB1008" i="9"/>
  <c r="AF1008" i="9"/>
  <c r="AJ1008" i="9"/>
  <c r="AN1008" i="9"/>
  <c r="AR1008" i="9"/>
  <c r="AV1008" i="9"/>
  <c r="AZ1008" i="9"/>
  <c r="BD1008" i="9"/>
  <c r="BH1008" i="9"/>
  <c r="BL1008" i="9"/>
  <c r="BP1008" i="9"/>
  <c r="BT1008" i="9"/>
  <c r="BX1008" i="9"/>
  <c r="CB1008" i="9"/>
  <c r="CF1008" i="9"/>
  <c r="CJ1008" i="9"/>
  <c r="CN1008" i="9"/>
  <c r="C4" i="9"/>
  <c r="D4" i="9"/>
  <c r="E4" i="9"/>
  <c r="F4" i="9"/>
  <c r="G4" i="9"/>
  <c r="H4" i="9"/>
  <c r="V15" i="10"/>
  <c r="Q16" i="10"/>
  <c r="R16" i="10"/>
  <c r="U16" i="10"/>
  <c r="T16" i="10"/>
  <c r="S16" i="10"/>
  <c r="V12" i="10"/>
  <c r="V11" i="10"/>
  <c r="V13" i="10"/>
  <c r="L119" i="11"/>
  <c r="N119" i="11"/>
  <c r="R120" i="11"/>
  <c r="V120" i="11"/>
  <c r="R122" i="11"/>
  <c r="T118" i="11"/>
  <c r="V118" i="11"/>
  <c r="J101" i="11"/>
  <c r="N92" i="11"/>
  <c r="L92" i="11"/>
  <c r="V93" i="11"/>
  <c r="T95" i="11"/>
  <c r="Q95" i="11"/>
  <c r="J74" i="11"/>
  <c r="K65" i="11"/>
  <c r="I63" i="11"/>
  <c r="R39" i="11"/>
  <c r="U39" i="11"/>
  <c r="T40" i="11"/>
  <c r="L38" i="11"/>
  <c r="R38" i="11"/>
  <c r="U37" i="11"/>
  <c r="T37" i="11"/>
  <c r="M38" i="11"/>
  <c r="V31" i="11"/>
  <c r="N29" i="11"/>
  <c r="M29" i="11"/>
  <c r="U32" i="11"/>
  <c r="U28" i="11"/>
  <c r="N1008" i="9"/>
  <c r="I1010" i="9"/>
  <c r="I19" i="11" s="1"/>
  <c r="J1007" i="9"/>
  <c r="J1013" i="9" s="1"/>
  <c r="J1014" i="9" s="1"/>
  <c r="J1015" i="9" s="1"/>
  <c r="J1016" i="9" s="1"/>
  <c r="J18" i="11"/>
  <c r="N1007" i="9"/>
  <c r="K1007" i="9"/>
  <c r="N1010" i="9"/>
  <c r="N19" i="11"/>
  <c r="K1010" i="9"/>
  <c r="K19" i="11" s="1"/>
  <c r="L1008" i="9"/>
  <c r="J1009" i="9"/>
  <c r="I1007" i="9"/>
  <c r="L1007" i="9"/>
  <c r="M1009" i="9"/>
  <c r="J1010" i="9"/>
  <c r="J19" i="11" s="1"/>
  <c r="J20" i="11" s="1"/>
  <c r="M1007" i="9"/>
  <c r="M1013" i="9" s="1"/>
  <c r="M1014" i="9" s="1"/>
  <c r="M1015" i="9" s="1"/>
  <c r="M1016" i="9" s="1"/>
  <c r="M18" i="11"/>
  <c r="N1009" i="9"/>
  <c r="L1009" i="9"/>
  <c r="I1009" i="9"/>
  <c r="L1010" i="9"/>
  <c r="L19" i="11"/>
  <c r="M1010" i="9"/>
  <c r="M19" i="11"/>
  <c r="M20" i="11" s="1"/>
  <c r="K1008" i="9"/>
  <c r="K1009" i="9"/>
  <c r="I1008" i="9"/>
  <c r="M1008" i="9"/>
  <c r="J1008" i="9"/>
  <c r="I65" i="11"/>
  <c r="S63" i="11"/>
  <c r="E1008" i="9"/>
  <c r="E1009" i="9"/>
  <c r="E1010" i="9"/>
  <c r="E1007" i="9"/>
  <c r="H1010" i="9"/>
  <c r="N10" i="11"/>
  <c r="H1007" i="9"/>
  <c r="H1013" i="9" s="1"/>
  <c r="H1014" i="9" s="1"/>
  <c r="H1015" i="9" s="1"/>
  <c r="H1016" i="9" s="1"/>
  <c r="H1008" i="9"/>
  <c r="H1009" i="9"/>
  <c r="C1007" i="9"/>
  <c r="F1007" i="9"/>
  <c r="F1009" i="9"/>
  <c r="C1010" i="9"/>
  <c r="F1010" i="9"/>
  <c r="L10" i="11"/>
  <c r="C1009" i="9"/>
  <c r="F1008" i="9"/>
  <c r="C1008" i="9"/>
  <c r="D1009" i="9"/>
  <c r="D1008" i="9"/>
  <c r="D1010" i="9"/>
  <c r="D1007" i="9"/>
  <c r="AG7" i="3"/>
  <c r="AE7" i="3"/>
  <c r="AC7" i="3"/>
  <c r="AA7" i="3"/>
  <c r="Y7" i="3"/>
  <c r="W7" i="3"/>
  <c r="U7" i="3"/>
  <c r="S7" i="3"/>
  <c r="Q7" i="3"/>
  <c r="O7" i="3"/>
  <c r="M7" i="3"/>
  <c r="K7" i="3"/>
  <c r="I7" i="3"/>
  <c r="G7" i="3"/>
  <c r="E7" i="3"/>
  <c r="AG6" i="3"/>
  <c r="AE6" i="3"/>
  <c r="AC6" i="3"/>
  <c r="AA6" i="3"/>
  <c r="Y6" i="3"/>
  <c r="W6" i="3"/>
  <c r="U6" i="3"/>
  <c r="S6" i="3"/>
  <c r="Q6" i="3"/>
  <c r="O6" i="3"/>
  <c r="M6" i="3"/>
  <c r="K6" i="3"/>
  <c r="I6" i="3"/>
  <c r="G6" i="3"/>
  <c r="E6" i="3"/>
  <c r="AG5" i="3"/>
  <c r="AE5" i="3"/>
  <c r="AC5" i="3"/>
  <c r="AA5" i="3"/>
  <c r="Y5" i="3"/>
  <c r="W5" i="3"/>
  <c r="U5" i="3"/>
  <c r="S5" i="3"/>
  <c r="Q5" i="3"/>
  <c r="O5" i="3"/>
  <c r="M5" i="3"/>
  <c r="K5" i="3"/>
  <c r="I5" i="3"/>
  <c r="G5" i="3"/>
  <c r="E5" i="3"/>
  <c r="AG4" i="3"/>
  <c r="AE4" i="3"/>
  <c r="AC4" i="3"/>
  <c r="AA4" i="3"/>
  <c r="Y4" i="3"/>
  <c r="W4" i="3"/>
  <c r="U4" i="3"/>
  <c r="S4" i="3"/>
  <c r="Q4" i="3"/>
  <c r="O4" i="3"/>
  <c r="M4" i="3"/>
  <c r="K4" i="3"/>
  <c r="I4" i="3"/>
  <c r="G4" i="3"/>
  <c r="E4" i="3"/>
  <c r="AG10" i="2"/>
  <c r="AE10" i="2"/>
  <c r="AC10" i="2"/>
  <c r="AA10" i="2"/>
  <c r="Y10" i="2"/>
  <c r="W10" i="2"/>
  <c r="U10" i="2"/>
  <c r="S10" i="2"/>
  <c r="Q10" i="2"/>
  <c r="O10" i="2"/>
  <c r="M10" i="2"/>
  <c r="K10" i="2"/>
  <c r="I10" i="2"/>
  <c r="G10" i="2"/>
  <c r="E10" i="2"/>
  <c r="AG9" i="2"/>
  <c r="AE9" i="2"/>
  <c r="AC9" i="2"/>
  <c r="AA9" i="2"/>
  <c r="Y9" i="2"/>
  <c r="W9" i="2"/>
  <c r="U9" i="2"/>
  <c r="S9" i="2"/>
  <c r="Q9" i="2"/>
  <c r="O9" i="2"/>
  <c r="M9" i="2"/>
  <c r="K9" i="2"/>
  <c r="I9" i="2"/>
  <c r="G9" i="2"/>
  <c r="E9" i="2"/>
  <c r="AG8" i="2"/>
  <c r="AE8" i="2"/>
  <c r="AC8" i="2"/>
  <c r="AA8" i="2"/>
  <c r="Y8" i="2"/>
  <c r="W8" i="2"/>
  <c r="U8" i="2"/>
  <c r="S8" i="2"/>
  <c r="Q8" i="2"/>
  <c r="O8" i="2"/>
  <c r="M8" i="2"/>
  <c r="K8" i="2"/>
  <c r="I8" i="2"/>
  <c r="G8" i="2"/>
  <c r="E8" i="2"/>
  <c r="AG7" i="2"/>
  <c r="AE7" i="2"/>
  <c r="AC7" i="2"/>
  <c r="AA7" i="2"/>
  <c r="Y7" i="2"/>
  <c r="W7" i="2"/>
  <c r="U7" i="2"/>
  <c r="S7" i="2"/>
  <c r="Q7" i="2"/>
  <c r="O7" i="2"/>
  <c r="M7" i="2"/>
  <c r="K7" i="2"/>
  <c r="I7" i="2"/>
  <c r="G7" i="2"/>
  <c r="E7" i="2"/>
  <c r="AG6" i="2"/>
  <c r="AE6" i="2"/>
  <c r="AC6" i="2"/>
  <c r="AA6" i="2"/>
  <c r="Y6" i="2"/>
  <c r="W6" i="2"/>
  <c r="U6" i="2"/>
  <c r="S6" i="2"/>
  <c r="Q6" i="2"/>
  <c r="O6" i="2"/>
  <c r="M6" i="2"/>
  <c r="K6" i="2"/>
  <c r="I6" i="2"/>
  <c r="G6" i="2"/>
  <c r="E6" i="2"/>
  <c r="AG5" i="2"/>
  <c r="AE5" i="2"/>
  <c r="AC5" i="2"/>
  <c r="AA5" i="2"/>
  <c r="Y5" i="2"/>
  <c r="W5" i="2"/>
  <c r="U5" i="2"/>
  <c r="S5" i="2"/>
  <c r="Q5" i="2"/>
  <c r="O5" i="2"/>
  <c r="M5" i="2"/>
  <c r="K5" i="2"/>
  <c r="I5" i="2"/>
  <c r="G5" i="2"/>
  <c r="E5" i="2"/>
  <c r="AG4" i="2"/>
  <c r="AE4" i="2"/>
  <c r="AC4" i="2"/>
  <c r="AA4" i="2"/>
  <c r="Y4" i="2"/>
  <c r="W4" i="2"/>
  <c r="U4" i="2"/>
  <c r="S4" i="2"/>
  <c r="Q4" i="2"/>
  <c r="O4" i="2"/>
  <c r="M4" i="2"/>
  <c r="K4" i="2"/>
  <c r="I4" i="2"/>
  <c r="G4" i="2"/>
  <c r="E4" i="2"/>
  <c r="AG6" i="1"/>
  <c r="AE6" i="1"/>
  <c r="AC6" i="1"/>
  <c r="AA6" i="1"/>
  <c r="Y6" i="1"/>
  <c r="W6" i="1"/>
  <c r="U6" i="1"/>
  <c r="S6" i="1"/>
  <c r="Q6" i="1"/>
  <c r="O6" i="1"/>
  <c r="M6" i="1"/>
  <c r="K6" i="1"/>
  <c r="I6" i="1"/>
  <c r="G6" i="1"/>
  <c r="E6" i="1"/>
  <c r="AG5" i="1"/>
  <c r="AE5" i="1"/>
  <c r="AC5" i="1"/>
  <c r="AA5" i="1"/>
  <c r="Y5" i="1"/>
  <c r="W5" i="1"/>
  <c r="U5" i="1"/>
  <c r="S5" i="1"/>
  <c r="Q5" i="1"/>
  <c r="O5" i="1"/>
  <c r="M5" i="1"/>
  <c r="K5" i="1"/>
  <c r="I5" i="1"/>
  <c r="G5" i="1"/>
  <c r="E5" i="1"/>
  <c r="AG4" i="1"/>
  <c r="AE4" i="1"/>
  <c r="AC4" i="1"/>
  <c r="AA4" i="1"/>
  <c r="Y4" i="1"/>
  <c r="W4" i="1"/>
  <c r="U4" i="1"/>
  <c r="S4" i="1"/>
  <c r="Q4" i="1"/>
  <c r="O4" i="1"/>
  <c r="M4" i="1"/>
  <c r="K4" i="1"/>
  <c r="I4" i="1"/>
  <c r="G4" i="1"/>
  <c r="E4" i="1"/>
  <c r="G1010" i="9"/>
  <c r="F4" i="11" s="1"/>
  <c r="M10" i="11"/>
  <c r="G1008" i="9"/>
  <c r="G1009" i="9"/>
  <c r="G1007" i="9"/>
  <c r="M9" i="11"/>
  <c r="M11" i="11"/>
  <c r="F1013" i="9" l="1"/>
  <c r="F1014" i="9" s="1"/>
  <c r="F1015" i="9" s="1"/>
  <c r="F1016" i="9" s="1"/>
  <c r="L9" i="11"/>
  <c r="I74" i="11"/>
  <c r="K1013" i="9"/>
  <c r="K1014" i="9" s="1"/>
  <c r="K1015" i="9" s="1"/>
  <c r="K1016" i="9" s="1"/>
  <c r="K18" i="11"/>
  <c r="L1013" i="9"/>
  <c r="L1014" i="9" s="1"/>
  <c r="L1015" i="9" s="1"/>
  <c r="L1016" i="9" s="1"/>
  <c r="L18" i="11"/>
  <c r="V22" i="11"/>
  <c r="L20" i="11"/>
  <c r="U19" i="11"/>
  <c r="V19" i="11"/>
  <c r="S138" i="11"/>
  <c r="I1013" i="9"/>
  <c r="I1014" i="9" s="1"/>
  <c r="I1015" i="9" s="1"/>
  <c r="I1016" i="9" s="1"/>
  <c r="I18" i="11"/>
  <c r="I10" i="11"/>
  <c r="B4" i="11"/>
  <c r="V63" i="11"/>
  <c r="G1013" i="9"/>
  <c r="G1014" i="9" s="1"/>
  <c r="G1015" i="9" s="1"/>
  <c r="G1016" i="9" s="1"/>
  <c r="G4" i="11"/>
  <c r="R22" i="11"/>
  <c r="G5" i="11"/>
  <c r="K137" i="11"/>
  <c r="U131" i="11"/>
  <c r="AL1013" i="9"/>
  <c r="AL1014" i="9" s="1"/>
  <c r="AL1015" i="9" s="1"/>
  <c r="AL1016" i="9" s="1"/>
  <c r="N54" i="11"/>
  <c r="M108" i="11"/>
  <c r="L82" i="11"/>
  <c r="L83" i="11" s="1"/>
  <c r="C9" i="11"/>
  <c r="AS1013" i="9"/>
  <c r="AS1014" i="9" s="1"/>
  <c r="AS1015" i="9" s="1"/>
  <c r="AS1016" i="9" s="1"/>
  <c r="I72" i="11"/>
  <c r="U1013" i="9"/>
  <c r="U1014" i="9" s="1"/>
  <c r="U1015" i="9" s="1"/>
  <c r="U1016" i="9" s="1"/>
  <c r="I36" i="11"/>
  <c r="G15" i="11"/>
  <c r="N109" i="11"/>
  <c r="N110" i="11" s="1"/>
  <c r="CF1013" i="9"/>
  <c r="CF1014" i="9" s="1"/>
  <c r="CF1015" i="9" s="1"/>
  <c r="CF1016" i="9" s="1"/>
  <c r="L126" i="11"/>
  <c r="V102" i="11"/>
  <c r="T100" i="11"/>
  <c r="R102" i="11"/>
  <c r="V73" i="11"/>
  <c r="BQ1013" i="9"/>
  <c r="BQ1014" i="9" s="1"/>
  <c r="BQ1015" i="9" s="1"/>
  <c r="BQ1016" i="9" s="1"/>
  <c r="I108" i="11"/>
  <c r="L63" i="11"/>
  <c r="J109" i="11"/>
  <c r="J110" i="11" s="1"/>
  <c r="G11" i="11"/>
  <c r="N73" i="11"/>
  <c r="R77" i="11" s="1"/>
  <c r="T73" i="11"/>
  <c r="R75" i="11"/>
  <c r="N1013" i="9"/>
  <c r="N1014" i="9" s="1"/>
  <c r="N1015" i="9" s="1"/>
  <c r="N1016" i="9" s="1"/>
  <c r="N18" i="11"/>
  <c r="G7" i="11"/>
  <c r="S39" i="11"/>
  <c r="K38" i="11"/>
  <c r="U95" i="11"/>
  <c r="S37" i="11"/>
  <c r="AK1013" i="9"/>
  <c r="AK1014" i="9" s="1"/>
  <c r="AK1015" i="9" s="1"/>
  <c r="AK1016" i="9" s="1"/>
  <c r="M54" i="11"/>
  <c r="R50" i="11"/>
  <c r="V46" i="11"/>
  <c r="R31" i="11"/>
  <c r="V28" i="11"/>
  <c r="R32" i="11"/>
  <c r="I9" i="11"/>
  <c r="C1013" i="9"/>
  <c r="C1014" i="9" s="1"/>
  <c r="C1015" i="9" s="1"/>
  <c r="C1016" i="9" s="1"/>
  <c r="K10" i="11"/>
  <c r="D4" i="11"/>
  <c r="E14" i="11"/>
  <c r="L100" i="11"/>
  <c r="L101" i="11" s="1"/>
  <c r="D1013" i="9"/>
  <c r="D1014" i="9" s="1"/>
  <c r="D1015" i="9" s="1"/>
  <c r="D1016" i="9" s="1"/>
  <c r="J9" i="11"/>
  <c r="E4" i="11"/>
  <c r="N9" i="11"/>
  <c r="S22" i="11"/>
  <c r="S19" i="11"/>
  <c r="Q65" i="11"/>
  <c r="F5" i="11"/>
  <c r="U38" i="11"/>
  <c r="R40" i="11"/>
  <c r="T137" i="11"/>
  <c r="CG1013" i="9"/>
  <c r="CG1014" i="9" s="1"/>
  <c r="CG1015" i="9" s="1"/>
  <c r="CG1016" i="9" s="1"/>
  <c r="M126" i="11"/>
  <c r="T90" i="11"/>
  <c r="I92" i="11"/>
  <c r="Q93" i="11"/>
  <c r="V90" i="11"/>
  <c r="E10" i="11"/>
  <c r="L64" i="11"/>
  <c r="L65" i="11" s="1"/>
  <c r="C7" i="11"/>
  <c r="AZ1013" i="9"/>
  <c r="AZ1014" i="9" s="1"/>
  <c r="AZ1015" i="9" s="1"/>
  <c r="AZ1016" i="9" s="1"/>
  <c r="J81" i="11"/>
  <c r="AH1013" i="9"/>
  <c r="AH1014" i="9" s="1"/>
  <c r="AH1015" i="9" s="1"/>
  <c r="AH1016" i="9" s="1"/>
  <c r="J54" i="11"/>
  <c r="V75" i="11"/>
  <c r="Z1013" i="9"/>
  <c r="Z1014" i="9" s="1"/>
  <c r="Z1015" i="9" s="1"/>
  <c r="Z1016" i="9" s="1"/>
  <c r="N36" i="11"/>
  <c r="BI1013" i="9"/>
  <c r="BI1014" i="9" s="1"/>
  <c r="BI1015" i="9" s="1"/>
  <c r="BI1016" i="9" s="1"/>
  <c r="M90" i="11"/>
  <c r="C5" i="11"/>
  <c r="D5" i="11"/>
  <c r="B5" i="11"/>
  <c r="T38" i="11"/>
  <c r="N47" i="11"/>
  <c r="V137" i="11"/>
  <c r="J90" i="11"/>
  <c r="M63" i="11"/>
  <c r="R1013" i="9"/>
  <c r="R1014" i="9" s="1"/>
  <c r="R1015" i="9" s="1"/>
  <c r="R1016" i="9" s="1"/>
  <c r="L27" i="11"/>
  <c r="AC1013" i="9"/>
  <c r="AC1014" i="9" s="1"/>
  <c r="AC1015" i="9" s="1"/>
  <c r="AC1016" i="9" s="1"/>
  <c r="K45" i="11"/>
  <c r="C17" i="11"/>
  <c r="J127" i="11"/>
  <c r="R131" i="11" s="1"/>
  <c r="N55" i="11"/>
  <c r="J29" i="11"/>
  <c r="K128" i="11"/>
  <c r="K9" i="11"/>
  <c r="S13" i="11" s="1"/>
  <c r="E1013" i="9"/>
  <c r="E1014" i="9" s="1"/>
  <c r="E1015" i="9" s="1"/>
  <c r="E1016" i="9" s="1"/>
  <c r="E18" i="11"/>
  <c r="L136" i="11"/>
  <c r="L137" i="11" s="1"/>
  <c r="C4" i="11"/>
  <c r="J10" i="11"/>
  <c r="J11" i="11" s="1"/>
  <c r="E5" i="11"/>
  <c r="L74" i="11"/>
  <c r="CL1013" i="9"/>
  <c r="CL1014" i="9" s="1"/>
  <c r="CL1015" i="9" s="1"/>
  <c r="CL1016" i="9" s="1"/>
  <c r="BV1013" i="9"/>
  <c r="BV1014" i="9" s="1"/>
  <c r="BV1015" i="9" s="1"/>
  <c r="BV1016" i="9" s="1"/>
  <c r="BY1013" i="9"/>
  <c r="BY1014" i="9" s="1"/>
  <c r="BY1015" i="9" s="1"/>
  <c r="BY1016" i="9" s="1"/>
  <c r="K117" i="11"/>
  <c r="K119" i="11" s="1"/>
  <c r="BA1013" i="9"/>
  <c r="BA1014" i="9" s="1"/>
  <c r="BA1015" i="9" s="1"/>
  <c r="BA1016" i="9" s="1"/>
  <c r="K81" i="11"/>
  <c r="S40" i="11"/>
  <c r="C13" i="11"/>
  <c r="J91" i="11"/>
  <c r="J92" i="11" s="1"/>
  <c r="BP1013" i="9"/>
  <c r="BP1014" i="9" s="1"/>
  <c r="BP1015" i="9" s="1"/>
  <c r="BP1016" i="9" s="1"/>
  <c r="N99" i="11"/>
  <c r="G16" i="11"/>
  <c r="B17" i="11"/>
  <c r="D14" i="11"/>
  <c r="F11" i="11"/>
  <c r="B9" i="11"/>
  <c r="D6" i="11"/>
  <c r="M135" i="11"/>
  <c r="U137" i="11" s="1"/>
  <c r="I117" i="11"/>
  <c r="K90" i="11"/>
  <c r="S90" i="11" s="1"/>
  <c r="N63" i="11"/>
  <c r="I45" i="11"/>
  <c r="U133" i="10"/>
  <c r="S133" i="10"/>
  <c r="T133" i="10"/>
  <c r="Q133" i="10"/>
  <c r="R133" i="10"/>
  <c r="V131" i="10"/>
  <c r="V68" i="10"/>
  <c r="R68" i="10"/>
  <c r="Q68" i="10"/>
  <c r="T66" i="10"/>
  <c r="T70" i="10"/>
  <c r="R87" i="10"/>
  <c r="U84" i="10"/>
  <c r="S87" i="10"/>
  <c r="V87" i="10"/>
  <c r="G18" i="11"/>
  <c r="B16" i="11"/>
  <c r="E13" i="11"/>
  <c r="G10" i="11"/>
  <c r="C8" i="11"/>
  <c r="D17" i="11"/>
  <c r="D13" i="11"/>
  <c r="K91" i="11"/>
  <c r="B10" i="11"/>
  <c r="U101" i="10"/>
  <c r="V101" i="10"/>
  <c r="Q104" i="10"/>
  <c r="R101" i="10"/>
  <c r="T142" i="10"/>
  <c r="Q142" i="10"/>
  <c r="V139" i="10"/>
  <c r="R142" i="10"/>
  <c r="U142" i="10"/>
  <c r="S114" i="10"/>
  <c r="U115" i="10"/>
  <c r="T114" i="10"/>
  <c r="V114" i="10"/>
  <c r="U111" i="10"/>
  <c r="U95" i="10"/>
  <c r="R95" i="10"/>
  <c r="S95" i="10"/>
  <c r="Q95" i="10"/>
  <c r="T96" i="10"/>
  <c r="V95" i="10"/>
  <c r="T75" i="10"/>
  <c r="U77" i="10"/>
  <c r="V77" i="10"/>
  <c r="S77" i="10"/>
  <c r="T78" i="10"/>
  <c r="Q77" i="10"/>
  <c r="V49" i="10"/>
  <c r="U49" i="10"/>
  <c r="Q49" i="10"/>
  <c r="R49" i="10"/>
  <c r="T49" i="10"/>
  <c r="S14" i="10"/>
  <c r="S15" i="10"/>
  <c r="Q13" i="10"/>
  <c r="R13" i="10"/>
  <c r="T13" i="10"/>
  <c r="Q86" i="10"/>
  <c r="R86" i="10"/>
  <c r="T84" i="10"/>
  <c r="T83" i="10"/>
  <c r="T88" i="10"/>
  <c r="V86" i="10"/>
  <c r="C16" i="11"/>
  <c r="F13" i="11"/>
  <c r="B11" i="11"/>
  <c r="D8" i="11"/>
  <c r="I135" i="11"/>
  <c r="I137" i="11" s="1"/>
  <c r="K108" i="11"/>
  <c r="M81" i="11"/>
  <c r="J63" i="11"/>
  <c r="E16" i="11"/>
  <c r="M118" i="11"/>
  <c r="M119" i="11" s="1"/>
  <c r="R77" i="10"/>
  <c r="V137" i="10"/>
  <c r="V110" i="10"/>
  <c r="S110" i="10"/>
  <c r="T110" i="10"/>
  <c r="U110" i="10"/>
  <c r="R110" i="10"/>
  <c r="V113" i="10"/>
  <c r="S113" i="10"/>
  <c r="U113" i="10"/>
  <c r="T111" i="10"/>
  <c r="Q113" i="10"/>
  <c r="S96" i="10"/>
  <c r="U94" i="10"/>
  <c r="R94" i="10"/>
  <c r="V94" i="10"/>
  <c r="S48" i="10"/>
  <c r="U48" i="10"/>
  <c r="V48" i="10"/>
  <c r="U30" i="10"/>
  <c r="T30" i="10"/>
  <c r="R31" i="10"/>
  <c r="Q30" i="10"/>
  <c r="R22" i="10"/>
  <c r="T21" i="10"/>
  <c r="Q21" i="10"/>
  <c r="U21" i="10"/>
  <c r="CH1013" i="9"/>
  <c r="CH1014" i="9" s="1"/>
  <c r="CH1015" i="9" s="1"/>
  <c r="CH1016" i="9" s="1"/>
  <c r="BR1013" i="9"/>
  <c r="BR1014" i="9" s="1"/>
  <c r="BR1015" i="9" s="1"/>
  <c r="BR1016" i="9" s="1"/>
  <c r="BB1013" i="9"/>
  <c r="BB1014" i="9" s="1"/>
  <c r="BB1015" i="9" s="1"/>
  <c r="BB1016" i="9" s="1"/>
  <c r="J55" i="11"/>
  <c r="J56" i="11" s="1"/>
  <c r="C18" i="11"/>
  <c r="E15" i="11"/>
  <c r="F12" i="11"/>
  <c r="S92" i="10"/>
  <c r="U11" i="10"/>
  <c r="T11" i="10"/>
  <c r="S11" i="10"/>
  <c r="Q14" i="10"/>
  <c r="R11" i="10"/>
  <c r="V141" i="10"/>
  <c r="T141" i="10"/>
  <c r="U140" i="10"/>
  <c r="Q141" i="10"/>
  <c r="S141" i="10"/>
  <c r="Q112" i="10"/>
  <c r="U112" i="10"/>
  <c r="R112" i="10"/>
  <c r="T112" i="10"/>
  <c r="T76" i="10"/>
  <c r="U76" i="10"/>
  <c r="S78" i="10"/>
  <c r="S75" i="10"/>
  <c r="S79" i="10"/>
  <c r="Q76" i="10"/>
  <c r="T43" i="10"/>
  <c r="S43" i="10"/>
  <c r="V41" i="10"/>
  <c r="V39" i="10"/>
  <c r="R43" i="10"/>
  <c r="Q43" i="10"/>
  <c r="V40" i="10"/>
  <c r="S25" i="10"/>
  <c r="V22" i="10"/>
  <c r="T25" i="10"/>
  <c r="Q25" i="10"/>
  <c r="V23" i="10"/>
  <c r="T85" i="10"/>
  <c r="E6" i="11"/>
  <c r="D18" i="11"/>
  <c r="F15" i="11"/>
  <c r="B13" i="11"/>
  <c r="D10" i="11"/>
  <c r="F7" i="11"/>
  <c r="K126" i="11"/>
  <c r="M99" i="11"/>
  <c r="I81" i="11"/>
  <c r="S12" i="10"/>
  <c r="T92" i="10"/>
  <c r="U56" i="10"/>
  <c r="R56" i="10"/>
  <c r="S56" i="10"/>
  <c r="V56" i="10"/>
  <c r="Q58" i="10"/>
  <c r="R103" i="10"/>
  <c r="S104" i="10"/>
  <c r="V103" i="10"/>
  <c r="T103" i="10"/>
  <c r="S105" i="10"/>
  <c r="Q103" i="10"/>
  <c r="R34" i="10"/>
  <c r="S34" i="10"/>
  <c r="Q34" i="10"/>
  <c r="V31" i="10"/>
  <c r="U34" i="10"/>
  <c r="V29" i="10"/>
  <c r="T34" i="10"/>
  <c r="CD1013" i="9"/>
  <c r="CD1014" i="9" s="1"/>
  <c r="CD1015" i="9" s="1"/>
  <c r="CD1016" i="9" s="1"/>
  <c r="BN1013" i="9"/>
  <c r="BN1014" i="9" s="1"/>
  <c r="BN1015" i="9" s="1"/>
  <c r="BN1016" i="9" s="1"/>
  <c r="AX1013" i="9"/>
  <c r="AX1014" i="9" s="1"/>
  <c r="AX1015" i="9" s="1"/>
  <c r="AX1016" i="9" s="1"/>
  <c r="L45" i="11"/>
  <c r="T50" i="11" s="1"/>
  <c r="I126" i="11"/>
  <c r="K99" i="11"/>
  <c r="S102" i="11" s="1"/>
  <c r="M72" i="11"/>
  <c r="I54" i="11"/>
  <c r="K27" i="11"/>
  <c r="AI1013" i="9"/>
  <c r="AI1014" i="9" s="1"/>
  <c r="AI1015" i="9" s="1"/>
  <c r="AI1016" i="9" s="1"/>
  <c r="D9" i="11"/>
  <c r="E17" i="11"/>
  <c r="G14" i="11"/>
  <c r="F18" i="11"/>
  <c r="M136" i="11"/>
  <c r="M137" i="11" s="1"/>
  <c r="D15" i="11"/>
  <c r="B8" i="11"/>
  <c r="I46" i="11"/>
  <c r="I47" i="11" s="1"/>
  <c r="U139" i="10"/>
  <c r="V112" i="10"/>
  <c r="V129" i="10"/>
  <c r="R114" i="10"/>
  <c r="Q60" i="10"/>
  <c r="U88" i="10"/>
  <c r="T56" i="10"/>
  <c r="V65" i="10"/>
  <c r="Q66" i="10"/>
  <c r="S65" i="10"/>
  <c r="Q70" i="10"/>
  <c r="R65" i="10"/>
  <c r="Q67" i="10"/>
  <c r="U65" i="10"/>
  <c r="T65" i="10"/>
  <c r="V130" i="10"/>
  <c r="T130" i="10"/>
  <c r="S128" i="10"/>
  <c r="S131" i="10"/>
  <c r="Q130" i="10"/>
  <c r="U121" i="10"/>
  <c r="R121" i="10"/>
  <c r="S124" i="10"/>
  <c r="S122" i="10"/>
  <c r="Q121" i="10"/>
  <c r="S123" i="10"/>
  <c r="V102" i="10"/>
  <c r="S102" i="10"/>
  <c r="R105" i="10"/>
  <c r="T102" i="10"/>
  <c r="Q102" i="10"/>
  <c r="U102" i="10"/>
  <c r="S61" i="10"/>
  <c r="Q61" i="10"/>
  <c r="V59" i="10"/>
  <c r="T61" i="10"/>
  <c r="Q52" i="10"/>
  <c r="T52" i="10"/>
  <c r="U52" i="10"/>
  <c r="R52" i="10"/>
  <c r="S52" i="10"/>
  <c r="V47" i="10"/>
  <c r="V42" i="10"/>
  <c r="V33" i="10"/>
  <c r="V24" i="10"/>
  <c r="D16" i="11"/>
  <c r="G13" i="11"/>
  <c r="C11" i="11"/>
  <c r="E8" i="11"/>
  <c r="J135" i="11"/>
  <c r="L108" i="11"/>
  <c r="T113" i="11" s="1"/>
  <c r="N81" i="11"/>
  <c r="F17" i="11"/>
  <c r="B15" i="11"/>
  <c r="D12" i="11"/>
  <c r="F9" i="11"/>
  <c r="B7" i="11"/>
  <c r="M117" i="11"/>
  <c r="I99" i="11"/>
  <c r="K72" i="11"/>
  <c r="M45" i="11"/>
  <c r="I27" i="11"/>
  <c r="D11" i="11"/>
  <c r="Q114" i="10"/>
  <c r="R113" i="10"/>
  <c r="U83" i="10"/>
  <c r="R51" i="10"/>
  <c r="S68" i="10"/>
  <c r="Q78" i="10"/>
  <c r="U74" i="10"/>
  <c r="V74" i="10"/>
  <c r="Q75" i="10"/>
  <c r="R74" i="10"/>
  <c r="S74" i="10"/>
  <c r="V128" i="10"/>
  <c r="R128" i="10"/>
  <c r="T129" i="10"/>
  <c r="U129" i="10"/>
  <c r="Q129" i="10"/>
  <c r="S120" i="10"/>
  <c r="R123" i="10"/>
  <c r="T120" i="10"/>
  <c r="U120" i="10"/>
  <c r="Q120" i="10"/>
  <c r="U97" i="10"/>
  <c r="T97" i="10"/>
  <c r="S97" i="10"/>
  <c r="V96" i="10"/>
  <c r="R97" i="10"/>
  <c r="V92" i="10"/>
  <c r="Q97" i="10"/>
  <c r="S60" i="10"/>
  <c r="R60" i="10"/>
  <c r="T60" i="10"/>
  <c r="U57" i="10"/>
  <c r="V60" i="10"/>
  <c r="S51" i="10"/>
  <c r="V51" i="10"/>
  <c r="U50" i="10"/>
  <c r="T51" i="10"/>
  <c r="N37" i="11"/>
  <c r="N38" i="11" s="1"/>
  <c r="L54" i="11"/>
  <c r="F16" i="11"/>
  <c r="C14" i="11"/>
  <c r="E11" i="11"/>
  <c r="G8" i="11"/>
  <c r="C6" i="11"/>
  <c r="B18" i="11"/>
  <c r="F14" i="11"/>
  <c r="F10" i="11"/>
  <c r="M64" i="11"/>
  <c r="M65" i="11" s="1"/>
  <c r="D7" i="11"/>
  <c r="U13" i="10"/>
  <c r="S30" i="10"/>
  <c r="U43" i="10"/>
  <c r="U86" i="10"/>
  <c r="R141" i="10"/>
  <c r="S142" i="10"/>
  <c r="Q87" i="10"/>
  <c r="U103" i="10"/>
  <c r="U68" i="10"/>
  <c r="Q94" i="10"/>
  <c r="T138" i="10"/>
  <c r="R140" i="10"/>
  <c r="U138" i="10"/>
  <c r="Q138" i="10"/>
  <c r="R137" i="10"/>
  <c r="S138" i="10"/>
  <c r="V138" i="10"/>
  <c r="R139" i="10"/>
  <c r="S69" i="10"/>
  <c r="T69" i="10"/>
  <c r="Q69" i="10"/>
  <c r="V69" i="10"/>
  <c r="V32" i="10"/>
  <c r="R32" i="10"/>
  <c r="Q32" i="10"/>
  <c r="U32" i="10"/>
  <c r="T29" i="10"/>
  <c r="S32" i="10"/>
  <c r="C12" i="11"/>
  <c r="E9" i="11"/>
  <c r="G6" i="11"/>
  <c r="V20" i="10"/>
  <c r="U59" i="10"/>
  <c r="R124" i="10"/>
  <c r="S29" i="10"/>
  <c r="Q85" i="10"/>
  <c r="T33" i="10"/>
  <c r="U22" i="10"/>
  <c r="R41" i="10"/>
  <c r="U47" i="10"/>
  <c r="Q39" i="10"/>
  <c r="B14" i="11"/>
  <c r="E5" i="13"/>
  <c r="H24" i="13"/>
  <c r="F24" i="13"/>
  <c r="F8" i="11"/>
  <c r="R119" i="10"/>
  <c r="R132" i="10"/>
  <c r="Q115" i="10"/>
  <c r="S106" i="10"/>
  <c r="R106" i="10"/>
  <c r="T93" i="10"/>
  <c r="T67" i="10"/>
  <c r="S50" i="10"/>
  <c r="B12" i="11"/>
  <c r="F6" i="11"/>
  <c r="S84" i="10"/>
  <c r="S42" i="10"/>
  <c r="T20" i="10"/>
  <c r="U85" i="10"/>
  <c r="R33" i="10"/>
  <c r="S88" i="10"/>
  <c r="S115" i="10"/>
  <c r="S83" i="10"/>
  <c r="U67" i="10"/>
  <c r="U104" i="10"/>
  <c r="Q24" i="10"/>
  <c r="Q93" i="10"/>
  <c r="U38" i="10"/>
  <c r="Q41" i="10"/>
  <c r="G12" i="11"/>
  <c r="C10" i="11"/>
  <c r="E7" i="11"/>
  <c r="K73" i="11"/>
  <c r="K74" i="11" s="1"/>
  <c r="T42" i="10"/>
  <c r="Q123" i="10"/>
  <c r="R20" i="10"/>
  <c r="R85" i="10"/>
  <c r="S33" i="10"/>
  <c r="U131" i="10"/>
  <c r="T39" i="10"/>
  <c r="R67" i="10"/>
  <c r="V132" i="10"/>
  <c r="R24" i="10"/>
  <c r="S93" i="10"/>
  <c r="U41" i="10"/>
  <c r="Q106" i="10"/>
  <c r="R131" i="10"/>
  <c r="U122" i="10"/>
  <c r="V122" i="10"/>
  <c r="T105" i="10"/>
  <c r="T79" i="10"/>
  <c r="Q57" i="10"/>
  <c r="Q40" i="10"/>
  <c r="U23" i="10"/>
  <c r="B6" i="11"/>
  <c r="U20" i="10"/>
  <c r="U31" i="10"/>
  <c r="S66" i="10"/>
  <c r="Q131" i="10"/>
  <c r="V67" i="10"/>
  <c r="S132" i="10"/>
  <c r="S47" i="10"/>
  <c r="V93" i="10"/>
  <c r="T119" i="10"/>
  <c r="U106" i="10"/>
  <c r="F6" i="13"/>
  <c r="F48" i="13"/>
  <c r="H48" i="13"/>
  <c r="D48" i="13"/>
  <c r="E48" i="13" s="1"/>
  <c r="G8" i="13" s="1"/>
  <c r="E9" i="13"/>
  <c r="H56" i="13"/>
  <c r="F56" i="13"/>
  <c r="H22" i="13"/>
  <c r="H31" i="13"/>
  <c r="C32" i="13"/>
  <c r="H45" i="13"/>
  <c r="G47" i="13"/>
  <c r="H54" i="13"/>
  <c r="C7" i="13"/>
  <c r="C21" i="13"/>
  <c r="F23" i="13"/>
  <c r="D24" i="13"/>
  <c r="E24" i="13" s="1"/>
  <c r="G5" i="13" s="1"/>
  <c r="C30" i="13"/>
  <c r="F46" i="13"/>
  <c r="C53" i="13"/>
  <c r="F55" i="13"/>
  <c r="D56" i="13"/>
  <c r="E56" i="13" s="1"/>
  <c r="C5" i="13"/>
  <c r="C9" i="13"/>
  <c r="F22" i="13"/>
  <c r="D23" i="13"/>
  <c r="E23" i="13" s="1"/>
  <c r="F5" i="13" s="1"/>
  <c r="C29" i="13"/>
  <c r="D32" i="13"/>
  <c r="E32" i="13" s="1"/>
  <c r="F45" i="13"/>
  <c r="G45" i="13" s="1"/>
  <c r="D46" i="13"/>
  <c r="E46" i="13" s="1"/>
  <c r="F54" i="13"/>
  <c r="D55" i="13"/>
  <c r="E55" i="13" s="1"/>
  <c r="C6" i="13"/>
  <c r="F21" i="13" l="1"/>
  <c r="H21" i="13"/>
  <c r="D21" i="13"/>
  <c r="E21" i="13" s="1"/>
  <c r="D5" i="13" s="1"/>
  <c r="C37" i="13"/>
  <c r="C38" i="13"/>
  <c r="C39" i="13"/>
  <c r="C40" i="13"/>
  <c r="R86" i="11"/>
  <c r="N83" i="11"/>
  <c r="T86" i="11"/>
  <c r="U86" i="11"/>
  <c r="S86" i="11"/>
  <c r="H29" i="13"/>
  <c r="F29" i="13"/>
  <c r="R65" i="11"/>
  <c r="U64" i="11"/>
  <c r="J65" i="11"/>
  <c r="S64" i="11"/>
  <c r="T64" i="11"/>
  <c r="V64" i="11"/>
  <c r="Q64" i="11"/>
  <c r="U30" i="11"/>
  <c r="T32" i="11"/>
  <c r="R30" i="11"/>
  <c r="T31" i="11"/>
  <c r="L29" i="11"/>
  <c r="S30" i="11"/>
  <c r="V30" i="11"/>
  <c r="Q84" i="11"/>
  <c r="Q82" i="11"/>
  <c r="Q85" i="11"/>
  <c r="V81" i="11"/>
  <c r="T81" i="11"/>
  <c r="U81" i="11"/>
  <c r="Q83" i="11"/>
  <c r="I83" i="11"/>
  <c r="R81" i="11"/>
  <c r="S81" i="11"/>
  <c r="Q86" i="11"/>
  <c r="G53" i="13"/>
  <c r="G54" i="13"/>
  <c r="G55" i="13"/>
  <c r="G56" i="13"/>
  <c r="G46" i="13"/>
  <c r="E8" i="13"/>
  <c r="G21" i="13"/>
  <c r="G22" i="13"/>
  <c r="G23" i="13"/>
  <c r="G24" i="13"/>
  <c r="L56" i="11"/>
  <c r="R57" i="11"/>
  <c r="U57" i="11"/>
  <c r="S57" i="11"/>
  <c r="V57" i="11"/>
  <c r="T56" i="11"/>
  <c r="Q31" i="11"/>
  <c r="V27" i="11"/>
  <c r="I29" i="11"/>
  <c r="Q28" i="11"/>
  <c r="R27" i="11"/>
  <c r="T27" i="11"/>
  <c r="Q29" i="11"/>
  <c r="Q30" i="11"/>
  <c r="Q32" i="11"/>
  <c r="U27" i="11"/>
  <c r="S27" i="11"/>
  <c r="Q58" i="11"/>
  <c r="I56" i="11"/>
  <c r="Q57" i="11"/>
  <c r="U54" i="11"/>
  <c r="T54" i="11"/>
  <c r="Q59" i="11"/>
  <c r="Q56" i="11"/>
  <c r="R54" i="11"/>
  <c r="S54" i="11"/>
  <c r="V54" i="11"/>
  <c r="Q55" i="11"/>
  <c r="V117" i="11"/>
  <c r="Q120" i="11"/>
  <c r="I119" i="11"/>
  <c r="R117" i="11"/>
  <c r="Q121" i="11"/>
  <c r="Q122" i="11"/>
  <c r="Q118" i="11"/>
  <c r="Q119" i="11"/>
  <c r="U117" i="11"/>
  <c r="T117" i="11"/>
  <c r="S117" i="11"/>
  <c r="T104" i="11"/>
  <c r="N101" i="11"/>
  <c r="U104" i="11"/>
  <c r="S104" i="11"/>
  <c r="R104" i="11"/>
  <c r="V100" i="11"/>
  <c r="V38" i="11"/>
  <c r="S41" i="11"/>
  <c r="V39" i="11"/>
  <c r="T41" i="11"/>
  <c r="U41" i="11"/>
  <c r="R41" i="11"/>
  <c r="S130" i="11"/>
  <c r="M128" i="11"/>
  <c r="R130" i="11"/>
  <c r="T130" i="11"/>
  <c r="V130" i="11"/>
  <c r="T28" i="11"/>
  <c r="V129" i="11"/>
  <c r="S129" i="11"/>
  <c r="R129" i="11"/>
  <c r="U129" i="11"/>
  <c r="L128" i="11"/>
  <c r="T127" i="11"/>
  <c r="T131" i="11"/>
  <c r="T140" i="11"/>
  <c r="T20" i="11"/>
  <c r="R20" i="11"/>
  <c r="V20" i="11"/>
  <c r="U20" i="11"/>
  <c r="K20" i="11"/>
  <c r="T47" i="11"/>
  <c r="R47" i="11"/>
  <c r="U47" i="11"/>
  <c r="V47" i="11"/>
  <c r="S46" i="11"/>
  <c r="V37" i="11"/>
  <c r="U138" i="11"/>
  <c r="Q91" i="11"/>
  <c r="K11" i="11"/>
  <c r="N74" i="11"/>
  <c r="T77" i="11"/>
  <c r="S112" i="11"/>
  <c r="M110" i="11"/>
  <c r="R112" i="11"/>
  <c r="V112" i="11"/>
  <c r="U109" i="11"/>
  <c r="T112" i="11"/>
  <c r="U113" i="11"/>
  <c r="S113" i="11"/>
  <c r="S55" i="11"/>
  <c r="U55" i="11"/>
  <c r="T55" i="11"/>
  <c r="V55" i="11"/>
  <c r="V13" i="11"/>
  <c r="U14" i="11"/>
  <c r="T14" i="11"/>
  <c r="R14" i="11"/>
  <c r="N11" i="11"/>
  <c r="S14" i="11"/>
  <c r="V56" i="11"/>
  <c r="U59" i="11"/>
  <c r="S59" i="11"/>
  <c r="T59" i="11"/>
  <c r="R59" i="11"/>
  <c r="R56" i="11"/>
  <c r="I11" i="11"/>
  <c r="Q22" i="11"/>
  <c r="V18" i="11"/>
  <c r="Q20" i="11"/>
  <c r="Q23" i="11"/>
  <c r="U18" i="11"/>
  <c r="R18" i="11"/>
  <c r="T18" i="11"/>
  <c r="Q19" i="11"/>
  <c r="Q21" i="11"/>
  <c r="S18" i="11"/>
  <c r="R113" i="11"/>
  <c r="V40" i="11"/>
  <c r="T49" i="11"/>
  <c r="S49" i="11"/>
  <c r="R49" i="11"/>
  <c r="V49" i="11"/>
  <c r="U46" i="11"/>
  <c r="M47" i="11"/>
  <c r="V74" i="11"/>
  <c r="U74" i="11"/>
  <c r="R74" i="11"/>
  <c r="T74" i="11"/>
  <c r="S75" i="11"/>
  <c r="S73" i="11"/>
  <c r="R126" i="11"/>
  <c r="I128" i="11"/>
  <c r="Q127" i="11"/>
  <c r="Q130" i="11"/>
  <c r="Q129" i="11"/>
  <c r="Q131" i="11"/>
  <c r="V126" i="11"/>
  <c r="T126" i="11"/>
  <c r="S126" i="11"/>
  <c r="Q128" i="11"/>
  <c r="U126" i="11"/>
  <c r="U136" i="11"/>
  <c r="R140" i="11"/>
  <c r="J137" i="11"/>
  <c r="T136" i="11"/>
  <c r="V136" i="11"/>
  <c r="S136" i="11"/>
  <c r="R137" i="11"/>
  <c r="U48" i="11"/>
  <c r="V48" i="11"/>
  <c r="S48" i="11"/>
  <c r="T46" i="11"/>
  <c r="R48" i="11"/>
  <c r="L47" i="11"/>
  <c r="T85" i="11"/>
  <c r="R85" i="11"/>
  <c r="V85" i="11"/>
  <c r="S85" i="11"/>
  <c r="M83" i="11"/>
  <c r="S77" i="11"/>
  <c r="S50" i="11"/>
  <c r="Q38" i="11"/>
  <c r="R36" i="11"/>
  <c r="Q40" i="11"/>
  <c r="Q37" i="11"/>
  <c r="Q41" i="11"/>
  <c r="U36" i="11"/>
  <c r="T36" i="11"/>
  <c r="Q39" i="11"/>
  <c r="V36" i="11"/>
  <c r="S36" i="11"/>
  <c r="I38" i="11"/>
  <c r="G30" i="13"/>
  <c r="G31" i="13"/>
  <c r="G32" i="13"/>
  <c r="F30" i="13"/>
  <c r="H30" i="13"/>
  <c r="D30" i="13"/>
  <c r="E30" i="13" s="1"/>
  <c r="T103" i="11"/>
  <c r="M101" i="11"/>
  <c r="V103" i="11"/>
  <c r="S103" i="11"/>
  <c r="R103" i="11"/>
  <c r="U100" i="11"/>
  <c r="U110" i="11"/>
  <c r="T110" i="11"/>
  <c r="K110" i="11"/>
  <c r="R110" i="11"/>
  <c r="S109" i="11"/>
  <c r="V110" i="11"/>
  <c r="Q47" i="11"/>
  <c r="T45" i="11"/>
  <c r="Q46" i="11"/>
  <c r="U45" i="11"/>
  <c r="R45" i="11"/>
  <c r="Q50" i="11"/>
  <c r="Q48" i="11"/>
  <c r="S45" i="11"/>
  <c r="Q49" i="11"/>
  <c r="V45" i="11"/>
  <c r="R83" i="11"/>
  <c r="T83" i="11"/>
  <c r="V83" i="11"/>
  <c r="S84" i="11"/>
  <c r="U83" i="11"/>
  <c r="K83" i="11"/>
  <c r="T67" i="11"/>
  <c r="V67" i="11"/>
  <c r="S67" i="11"/>
  <c r="U63" i="11"/>
  <c r="R67" i="11"/>
  <c r="U65" i="11"/>
  <c r="Q67" i="11"/>
  <c r="T10" i="11"/>
  <c r="U10" i="11"/>
  <c r="R13" i="11"/>
  <c r="S10" i="11"/>
  <c r="V10" i="11"/>
  <c r="U50" i="11"/>
  <c r="T65" i="11"/>
  <c r="V66" i="11"/>
  <c r="U66" i="11"/>
  <c r="Q66" i="11"/>
  <c r="S66" i="11"/>
  <c r="R66" i="11"/>
  <c r="U102" i="11"/>
  <c r="V84" i="11"/>
  <c r="T63" i="11"/>
  <c r="T22" i="11"/>
  <c r="T19" i="11"/>
  <c r="V21" i="11"/>
  <c r="U21" i="11"/>
  <c r="R21" i="11"/>
  <c r="S21" i="11"/>
  <c r="I20" i="11"/>
  <c r="S139" i="11"/>
  <c r="U140" i="11"/>
  <c r="V139" i="11"/>
  <c r="R139" i="11"/>
  <c r="T139" i="11"/>
  <c r="D8" i="13"/>
  <c r="S111" i="11"/>
  <c r="R111" i="11"/>
  <c r="T109" i="11"/>
  <c r="L110" i="11"/>
  <c r="V111" i="11"/>
  <c r="U111" i="11"/>
  <c r="R11" i="11"/>
  <c r="T11" i="11"/>
  <c r="U11" i="11"/>
  <c r="V11" i="11"/>
  <c r="S9" i="11"/>
  <c r="R9" i="11"/>
  <c r="Q14" i="11"/>
  <c r="Q11" i="11"/>
  <c r="U9" i="11"/>
  <c r="Q12" i="11"/>
  <c r="T9" i="11"/>
  <c r="Q10" i="11"/>
  <c r="Q13" i="11"/>
  <c r="V9" i="11"/>
  <c r="H32" i="13"/>
  <c r="F32" i="13"/>
  <c r="G6" i="13" s="1"/>
  <c r="G48" i="13"/>
  <c r="V128" i="11"/>
  <c r="T128" i="11"/>
  <c r="U128" i="11"/>
  <c r="S131" i="11"/>
  <c r="R128" i="11"/>
  <c r="Q138" i="11"/>
  <c r="Q139" i="11"/>
  <c r="T135" i="11"/>
  <c r="Q136" i="11"/>
  <c r="S135" i="11"/>
  <c r="V135" i="11"/>
  <c r="Q137" i="11"/>
  <c r="U135" i="11"/>
  <c r="R135" i="11"/>
  <c r="Q140" i="11"/>
  <c r="K92" i="11"/>
  <c r="R68" i="11"/>
  <c r="V65" i="11"/>
  <c r="T68" i="11"/>
  <c r="Q68" i="11"/>
  <c r="U68" i="11"/>
  <c r="N65" i="11"/>
  <c r="S68" i="11"/>
  <c r="N56" i="11"/>
  <c r="V91" i="11"/>
  <c r="R93" i="11"/>
  <c r="R95" i="11"/>
  <c r="U91" i="11"/>
  <c r="T91" i="11"/>
  <c r="R90" i="11"/>
  <c r="S91" i="11"/>
  <c r="R94" i="11"/>
  <c r="U93" i="11"/>
  <c r="T94" i="11"/>
  <c r="S94" i="11"/>
  <c r="U90" i="11"/>
  <c r="V94" i="11"/>
  <c r="Q94" i="11"/>
  <c r="M92" i="11"/>
  <c r="T82" i="11"/>
  <c r="V82" i="11"/>
  <c r="S82" i="11"/>
  <c r="J83" i="11"/>
  <c r="U82" i="11"/>
  <c r="R84" i="11"/>
  <c r="T58" i="11"/>
  <c r="M56" i="11"/>
  <c r="U56" i="11"/>
  <c r="R58" i="11"/>
  <c r="V58" i="11"/>
  <c r="S58" i="11"/>
  <c r="S23" i="11"/>
  <c r="T23" i="11"/>
  <c r="N20" i="11"/>
  <c r="U23" i="11"/>
  <c r="R23" i="11"/>
  <c r="U108" i="11"/>
  <c r="Q109" i="11"/>
  <c r="Q112" i="11"/>
  <c r="T108" i="11"/>
  <c r="Q110" i="11"/>
  <c r="I110" i="11"/>
  <c r="V108" i="11"/>
  <c r="S108" i="11"/>
  <c r="Q111" i="11"/>
  <c r="Q113" i="11"/>
  <c r="R108" i="11"/>
  <c r="U127" i="11"/>
  <c r="Q73" i="11"/>
  <c r="Q76" i="11"/>
  <c r="Q75" i="11"/>
  <c r="Q74" i="11"/>
  <c r="V72" i="11"/>
  <c r="U72" i="11"/>
  <c r="T72" i="11"/>
  <c r="R72" i="11"/>
  <c r="S72" i="11"/>
  <c r="Q77" i="11"/>
  <c r="U84" i="11"/>
  <c r="V138" i="11"/>
  <c r="R12" i="11"/>
  <c r="L11" i="11"/>
  <c r="T13" i="11"/>
  <c r="U12" i="11"/>
  <c r="V12" i="11"/>
  <c r="S12" i="11"/>
  <c r="G9" i="13"/>
  <c r="U75" i="11"/>
  <c r="S76" i="11"/>
  <c r="U77" i="11"/>
  <c r="U73" i="11"/>
  <c r="R76" i="11"/>
  <c r="V76" i="11"/>
  <c r="M74" i="11"/>
  <c r="T76" i="11"/>
  <c r="U101" i="11"/>
  <c r="K101" i="11"/>
  <c r="S100" i="11"/>
  <c r="R101" i="11"/>
  <c r="V101" i="11"/>
  <c r="T101" i="11"/>
  <c r="F53" i="13"/>
  <c r="H53" i="13"/>
  <c r="D53" i="13"/>
  <c r="E53" i="13" s="1"/>
  <c r="Q100" i="11"/>
  <c r="Q104" i="11"/>
  <c r="V99" i="11"/>
  <c r="Q102" i="11"/>
  <c r="Q103" i="11"/>
  <c r="I101" i="11"/>
  <c r="R99" i="11"/>
  <c r="T99" i="11"/>
  <c r="U99" i="11"/>
  <c r="Q101" i="11"/>
  <c r="S99" i="11"/>
  <c r="U120" i="11"/>
  <c r="U118" i="11"/>
  <c r="T121" i="11"/>
  <c r="R121" i="11"/>
  <c r="S121" i="11"/>
  <c r="U122" i="11"/>
  <c r="V121" i="11"/>
  <c r="F9" i="13"/>
  <c r="D29" i="13"/>
  <c r="E29" i="13" s="1"/>
  <c r="D6" i="13" s="1"/>
  <c r="R29" i="11"/>
  <c r="V29" i="11"/>
  <c r="T29" i="11"/>
  <c r="S32" i="11"/>
  <c r="U29" i="11"/>
  <c r="K29" i="11"/>
  <c r="S28" i="11"/>
  <c r="S31" i="11"/>
  <c r="T92" i="11"/>
  <c r="V92" i="11"/>
  <c r="U92" i="11"/>
  <c r="R92" i="11"/>
  <c r="Q92" i="11"/>
  <c r="S95" i="11"/>
  <c r="S93" i="11"/>
  <c r="S122" i="11"/>
  <c r="S118" i="11"/>
  <c r="R119" i="11"/>
  <c r="T119" i="11"/>
  <c r="U119" i="11"/>
  <c r="S120" i="11"/>
  <c r="V119" i="11"/>
  <c r="V127" i="11"/>
  <c r="J128" i="11"/>
  <c r="S127" i="11"/>
  <c r="V109" i="11"/>
  <c r="R138" i="11"/>
  <c r="R63" i="11"/>
  <c r="K47" i="11"/>
  <c r="H38" i="13" l="1"/>
  <c r="E13" i="13" s="1"/>
  <c r="D38" i="13"/>
  <c r="E38" i="13" s="1"/>
  <c r="F38" i="13"/>
  <c r="F39" i="13"/>
  <c r="H39" i="13"/>
  <c r="F13" i="13" s="1"/>
  <c r="D39" i="13"/>
  <c r="E39" i="13" s="1"/>
  <c r="G29" i="13"/>
  <c r="R4" i="11"/>
  <c r="S4" i="11"/>
  <c r="H37" i="13"/>
  <c r="F37" i="13"/>
  <c r="D37" i="13"/>
  <c r="E37" i="13" s="1"/>
  <c r="D9" i="13"/>
  <c r="E6" i="13"/>
  <c r="D40" i="13"/>
  <c r="E40" i="13" s="1"/>
  <c r="F40" i="13"/>
  <c r="H40" i="13"/>
  <c r="G13" i="13" s="1"/>
  <c r="D13" i="13"/>
  <c r="F7" i="13" l="1"/>
  <c r="F10" i="13" s="1"/>
  <c r="G39" i="13"/>
  <c r="D7" i="13"/>
  <c r="D10" i="13" s="1"/>
  <c r="G37" i="13"/>
  <c r="E7" i="13"/>
  <c r="E10" i="13" s="1"/>
  <c r="G38" i="13"/>
  <c r="G7" i="13"/>
  <c r="G10" i="13" s="1"/>
  <c r="G40" i="13"/>
</calcChain>
</file>

<file path=xl/sharedStrings.xml><?xml version="1.0" encoding="utf-8"?>
<sst xmlns="http://schemas.openxmlformats.org/spreadsheetml/2006/main" count="1005" uniqueCount="222">
  <si>
    <t>Qty</t>
  </si>
  <si>
    <t>Unit for Qty</t>
  </si>
  <si>
    <t>Climate change/kg</t>
  </si>
  <si>
    <t>Climate change impact</t>
  </si>
  <si>
    <t>Acidification/kg</t>
  </si>
  <si>
    <t>Acidification impact</t>
  </si>
  <si>
    <t>Eutrophication/kg</t>
  </si>
  <si>
    <t>Eutrophication Impact</t>
  </si>
  <si>
    <t>FAETP/kg</t>
  </si>
  <si>
    <t>FAETP impact</t>
  </si>
  <si>
    <t>FSETP/kg</t>
  </si>
  <si>
    <t>FSETP impact</t>
  </si>
  <si>
    <t>MAETP/kg</t>
  </si>
  <si>
    <t>MAETP impact</t>
  </si>
  <si>
    <t>MSETP/kg</t>
  </si>
  <si>
    <t>MSETP impact</t>
  </si>
  <si>
    <t>Terrestrial ecotoxicity</t>
  </si>
  <si>
    <t>Terrestrial ecotoxity</t>
  </si>
  <si>
    <t>Human Toxicity/kg</t>
  </si>
  <si>
    <t>HTP impact</t>
  </si>
  <si>
    <t>Ionising Radiation</t>
  </si>
  <si>
    <t>Ionising Radiation impact</t>
  </si>
  <si>
    <t>Maladous air</t>
  </si>
  <si>
    <t>Maladous air impact</t>
  </si>
  <si>
    <t>Land use</t>
  </si>
  <si>
    <t>Land use impact</t>
  </si>
  <si>
    <t>Ecosystem quality</t>
  </si>
  <si>
    <t>Ecosystem quality impact</t>
  </si>
  <si>
    <t>Human health</t>
  </si>
  <si>
    <t>Human Health impact</t>
  </si>
  <si>
    <t>Resources</t>
  </si>
  <si>
    <t>Resources impact</t>
  </si>
  <si>
    <t>Sulfuric acid</t>
  </si>
  <si>
    <t>kg</t>
  </si>
  <si>
    <t>electricity, medium voltage</t>
  </si>
  <si>
    <t>kWh</t>
  </si>
  <si>
    <t>phosphate rock, as P2O5, beneficiated, dry</t>
  </si>
  <si>
    <t>Refers to 1 kg P2O5, resp. 4.76 kg single superphosphate with a P2O5-content of 21.0%The unit process inventory takes into account the production of single superphosphate from sulphuric acid and rock phosphate. Transports of raw materials and intermediate products to the fertiliser plant were included as well as the transport of the fertiliser product from the factory to the regional department store. Production and waste treatment of catalysts, coating and packaging of the final fertiliser products were not included. </t>
  </si>
  <si>
    <t>Unit Process Exchanges(material and energy) for 1kg of basalt</t>
  </si>
  <si>
    <t>alkyd paint, white, without solvent, in 60% solution state</t>
  </si>
  <si>
    <t>blasting</t>
  </si>
  <si>
    <t>chemical, organic</t>
  </si>
  <si>
    <t>diesel, burned in building machine</t>
  </si>
  <si>
    <t>MJ</t>
  </si>
  <si>
    <t>heat, district or industrial, other than natural gas</t>
  </si>
  <si>
    <t>lubricating oil</t>
  </si>
  <si>
    <t>Basalt is exploited in open-pit quarries..The module includes a mining step and a subsequent benefication step comprising crushing, washing and classification.</t>
  </si>
  <si>
    <t>heat, district or industrial, natural gas</t>
  </si>
  <si>
    <t>phosphoric acid, fertiliser grade, without water, in 70% solution state</t>
  </si>
  <si>
    <t>Refers to 1 kg P2O5, resp. 2.08 kg triple superphosphate with a P2O5-content of 48.0%The unit process inventory takes into account the production of triple superphosphate from phosphoric acid and rock phosphate. Transports of raw materials and intermediate products to the fertiliser plant as well as the transport of the fertiliser product from the factory to the regional department store were included. Production and waste treatment of catalysts, coating and packaging of the final fertiliser products were not included.</t>
  </si>
  <si>
    <t>Basalt</t>
  </si>
  <si>
    <t>Potassium chloride production process starting from underground mining of potash salts.This activity ends with dried potassium chloride at factory gate. the dataset includes the mining of potash salts, the processes of concentration of the potassium chloride, conditioning and drying. The use of the resource sylvinite was accounted for as well as the disposal of the salt residues on heaps and to rivers. Treatment of other wastes was included. Infrastructure was included by means of a proxy module. Coating and packaging of the final fertiliser products were not included.</t>
  </si>
  <si>
    <t>salt tailing from potash mine</t>
  </si>
  <si>
    <t>Potassium carbonate is used as a fertilizer for acidic soil.From the reception of potassium hydroxide and carbon dioxide at the factory gate.This activity ends with the production of potassium carbonate. The system includes the process with consumption of raw materials, energy, infrastructure and land use as well as the generation of emissions to air and water.</t>
  </si>
  <si>
    <t>carbon dioxide, liquid</t>
  </si>
  <si>
    <t>heat, from steam, in chemical industry</t>
  </si>
  <si>
    <t>nitrogen, liquid</t>
  </si>
  <si>
    <t>SSP</t>
  </si>
  <si>
    <t>TSP</t>
  </si>
  <si>
    <t>KCl</t>
  </si>
  <si>
    <t>K2CO3</t>
  </si>
  <si>
    <t>KOH</t>
  </si>
  <si>
    <t>electricity, medium voltage (mining)</t>
  </si>
  <si>
    <t>diesel, burned in building machine (crushing and grinding)</t>
  </si>
  <si>
    <t>Min</t>
  </si>
  <si>
    <t>Climate change</t>
  </si>
  <si>
    <t>Alpha</t>
  </si>
  <si>
    <t>Std</t>
  </si>
  <si>
    <t>Average</t>
  </si>
  <si>
    <t>Max</t>
  </si>
  <si>
    <t>CC</t>
  </si>
  <si>
    <t>AI</t>
  </si>
  <si>
    <t>EI</t>
  </si>
  <si>
    <t>LI</t>
  </si>
  <si>
    <t>FAETP</t>
  </si>
  <si>
    <t>FSETP</t>
  </si>
  <si>
    <t>MAETP</t>
  </si>
  <si>
    <t>MSETP</t>
  </si>
  <si>
    <t>TE</t>
  </si>
  <si>
    <t>IR</t>
  </si>
  <si>
    <t>MI</t>
  </si>
  <si>
    <t>EQ</t>
  </si>
  <si>
    <t>HH</t>
  </si>
  <si>
    <t>RI</t>
  </si>
  <si>
    <t>mean</t>
  </si>
  <si>
    <t>Stdv</t>
  </si>
  <si>
    <t>Coefficient of variation</t>
  </si>
  <si>
    <r>
      <t>j</t>
    </r>
    <r>
      <rPr>
        <sz val="11"/>
        <color theme="1"/>
        <rFont val="Calibri"/>
        <family val="2"/>
      </rPr>
      <t>↓</t>
    </r>
    <r>
      <rPr>
        <sz val="11"/>
        <color theme="1"/>
        <rFont val="Calibri"/>
        <family val="2"/>
        <scheme val="minor"/>
      </rPr>
      <t xml:space="preserve">  k</t>
    </r>
    <r>
      <rPr>
        <sz val="11"/>
        <color theme="1"/>
        <rFont val="Calibri"/>
        <family val="2"/>
      </rPr>
      <t>→</t>
    </r>
  </si>
  <si>
    <t>Note: cell number in row j column k indicates</t>
  </si>
  <si>
    <t xml:space="preserve">the relevance parameter for pair in j and k </t>
  </si>
  <si>
    <t>HTP</t>
  </si>
  <si>
    <t>Impact category relevance</t>
  </si>
  <si>
    <r>
      <t xml:space="preserve">Which impact is important for the comparison of </t>
    </r>
    <r>
      <rPr>
        <i/>
        <sz val="11"/>
        <color theme="1"/>
        <rFont val="Calibri"/>
        <family val="2"/>
        <scheme val="minor"/>
      </rPr>
      <t>j</t>
    </r>
    <r>
      <rPr>
        <sz val="11"/>
        <color theme="1"/>
        <rFont val="Calibri"/>
        <family val="2"/>
        <scheme val="minor"/>
      </rPr>
      <t xml:space="preserve"> and </t>
    </r>
    <r>
      <rPr>
        <i/>
        <sz val="11"/>
        <color theme="1"/>
        <rFont val="Calibri"/>
        <family val="2"/>
        <scheme val="minor"/>
      </rPr>
      <t>k</t>
    </r>
    <r>
      <rPr>
        <sz val="11"/>
        <color theme="1"/>
        <rFont val="Calibri"/>
        <family val="2"/>
        <scheme val="minor"/>
      </rPr>
      <t>?</t>
    </r>
  </si>
  <si>
    <t>least</t>
  </si>
  <si>
    <t>most</t>
  </si>
  <si>
    <t>Output of</t>
  </si>
  <si>
    <t>Does j have a lower impact than k?</t>
  </si>
  <si>
    <t>Interpretation of yes and no:</t>
  </si>
  <si>
    <t>The score in the row j is lower than the score in the column k:</t>
  </si>
  <si>
    <t xml:space="preserve">yes if true, no if false. </t>
  </si>
  <si>
    <t>Deterministic LCA (Based on point values)</t>
  </si>
  <si>
    <t>n</t>
  </si>
  <si>
    <t>d</t>
  </si>
  <si>
    <t>t</t>
  </si>
  <si>
    <t>p</t>
  </si>
  <si>
    <t>d_o</t>
  </si>
  <si>
    <t>sign. higher?</t>
  </si>
  <si>
    <t>CC-I</t>
  </si>
  <si>
    <t>A-I</t>
  </si>
  <si>
    <t>EU-I</t>
  </si>
  <si>
    <t>LU-I</t>
  </si>
  <si>
    <t>MA-I</t>
  </si>
  <si>
    <t>EQ-I</t>
  </si>
  <si>
    <t>TE-I</t>
  </si>
  <si>
    <t>IR-I</t>
  </si>
  <si>
    <t>HH-I</t>
  </si>
  <si>
    <t>RE-I</t>
  </si>
  <si>
    <t xml:space="preserve"> Deterministic results (scaled to the maximum results per impact) for comparative LCA of six alternatives fertilizers</t>
  </si>
  <si>
    <t>This dataset represents the production of 1 kg of pure potassium hydroxide (KOH), which is commercialized in the form of a 85.6% aqueous solution.The activity starts when the raw materials enter the process.This activity ends with the production of potassium hydroxide. The dataset includes all precursors, ancillary materials, emissions and estimated infrastructure.</t>
  </si>
  <si>
    <t>potassium chloride, as K2O</t>
  </si>
  <si>
    <r>
      <rPr>
        <b/>
        <sz val="14"/>
        <color theme="1"/>
        <rFont val="Garamond"/>
        <family val="1"/>
      </rPr>
      <t xml:space="preserve">Global warming potential: </t>
    </r>
    <r>
      <rPr>
        <sz val="14"/>
        <color theme="1"/>
        <rFont val="Garamond"/>
        <family val="1"/>
      </rPr>
      <t xml:space="preserve"> Measure of greenhouse gas emissions over 100 years</t>
    </r>
  </si>
  <si>
    <r>
      <rPr>
        <b/>
        <sz val="14"/>
        <color theme="1"/>
        <rFont val="Garamond"/>
        <family val="1"/>
      </rPr>
      <t xml:space="preserve">Acidification Potential:  </t>
    </r>
    <r>
      <rPr>
        <sz val="14"/>
        <color theme="1"/>
        <rFont val="Garamond"/>
        <family val="1"/>
      </rPr>
      <t>Measures of potential release of acid into surface waters and soils</t>
    </r>
  </si>
  <si>
    <r>
      <rPr>
        <b/>
        <sz val="14"/>
        <color theme="1"/>
        <rFont val="Garamond"/>
        <family val="1"/>
      </rPr>
      <t>Eutrophication Potential:</t>
    </r>
    <r>
      <rPr>
        <sz val="14"/>
        <color theme="1"/>
        <rFont val="Garamond"/>
        <family val="1"/>
      </rPr>
      <t xml:space="preserve"> Measures of water pollution caused by increased nutrients</t>
    </r>
  </si>
  <si>
    <r>
      <rPr>
        <b/>
        <sz val="14"/>
        <color theme="1"/>
        <rFont val="Garamond"/>
        <family val="1"/>
      </rPr>
      <t xml:space="preserve">Land use: </t>
    </r>
    <r>
      <rPr>
        <sz val="14"/>
        <color theme="1"/>
        <rFont val="Garamond"/>
        <family val="1"/>
      </rPr>
      <t xml:space="preserve"> Measures of land occupation and loss of biodiversity</t>
    </r>
  </si>
  <si>
    <r>
      <rPr>
        <b/>
        <sz val="14"/>
        <color theme="1"/>
        <rFont val="Garamond"/>
        <family val="1"/>
      </rPr>
      <t xml:space="preserve">Fresh water aquatic ecotoxicity (FAETP 100a): </t>
    </r>
    <r>
      <rPr>
        <sz val="14"/>
        <color theme="1"/>
        <rFont val="Garamond"/>
        <family val="1"/>
      </rPr>
      <t>Measures of fresh water ecosystems impact from toxic emissions to water within 100-year period</t>
    </r>
  </si>
  <si>
    <r>
      <rPr>
        <b/>
        <sz val="14"/>
        <color theme="1"/>
        <rFont val="Garamond"/>
        <family val="1"/>
      </rPr>
      <t xml:space="preserve">Fresh water sediment ecotoxicity (FSETP 100a): </t>
    </r>
    <r>
      <rPr>
        <sz val="14"/>
        <color theme="1"/>
        <rFont val="Garamond"/>
        <family val="1"/>
      </rPr>
      <t>Measures of fresh water sediment ecosystem impact from toxic emissions to water within a 100-year period</t>
    </r>
  </si>
  <si>
    <r>
      <rPr>
        <b/>
        <sz val="14"/>
        <color theme="1"/>
        <rFont val="Garamond"/>
        <family val="1"/>
      </rPr>
      <t xml:space="preserve">Marine water aquatic ecotoxicity (MAETP 100a): </t>
    </r>
    <r>
      <rPr>
        <sz val="14"/>
        <color theme="1"/>
        <rFont val="Garamond"/>
        <family val="1"/>
      </rPr>
      <t>Measures of toxic substances released on marine aquatic ecosystem</t>
    </r>
  </si>
  <si>
    <r>
      <rPr>
        <b/>
        <sz val="14"/>
        <color theme="1"/>
        <rFont val="Garamond"/>
        <family val="1"/>
      </rPr>
      <t>Marine water sediment ecotoxicity (MSETP 100a):</t>
    </r>
    <r>
      <rPr>
        <sz val="14"/>
        <color theme="1"/>
        <rFont val="Garamond"/>
        <family val="1"/>
      </rPr>
      <t xml:space="preserve"> Measures of toxic substance release on marine sediment ecosystem</t>
    </r>
  </si>
  <si>
    <r>
      <rPr>
        <b/>
        <sz val="14"/>
        <color theme="1"/>
        <rFont val="Garamond"/>
        <family val="1"/>
      </rPr>
      <t xml:space="preserve">Human Toxicity Impact (HTP 100a): </t>
    </r>
    <r>
      <rPr>
        <sz val="14"/>
        <color theme="1"/>
        <rFont val="Garamond"/>
        <family val="1"/>
      </rPr>
      <t xml:space="preserve"> Measures of harmful toxic substances release to humans within a 100-year period</t>
    </r>
  </si>
  <si>
    <r>
      <rPr>
        <b/>
        <sz val="14"/>
        <color theme="1"/>
        <rFont val="Garamond"/>
        <family val="1"/>
      </rPr>
      <t>Terrestrial ecotoxicity (TAETP 100a):</t>
    </r>
    <r>
      <rPr>
        <sz val="14"/>
        <color theme="1"/>
        <rFont val="Garamond"/>
        <family val="1"/>
      </rPr>
      <t xml:space="preserve">  Measures of toxic substances release to terrestrial ecosystem within a 100-year period</t>
    </r>
  </si>
  <si>
    <r>
      <rPr>
        <b/>
        <sz val="14"/>
        <color theme="1"/>
        <rFont val="Garamond"/>
        <family val="1"/>
      </rPr>
      <t>Ionising radiation:</t>
    </r>
    <r>
      <rPr>
        <sz val="14"/>
        <color theme="1"/>
        <rFont val="Garamond"/>
        <family val="1"/>
      </rPr>
      <t xml:space="preserve">  Measures of exposure to harmful rays (gamma, alpha, etc) to humans</t>
    </r>
  </si>
  <si>
    <r>
      <rPr>
        <b/>
        <sz val="14"/>
        <color theme="1"/>
        <rFont val="Garamond"/>
        <family val="1"/>
      </rPr>
      <t xml:space="preserve">Malodous air: </t>
    </r>
    <r>
      <rPr>
        <sz val="14"/>
        <color theme="1"/>
        <rFont val="Garamond"/>
        <family val="1"/>
      </rPr>
      <t>Measures of air pollution</t>
    </r>
  </si>
  <si>
    <t>Unit Process Exchanges(material and energy) for 1kg of single superphosphate  (SSP)</t>
  </si>
  <si>
    <t>Unit Process Exchanges(material and energy) for 1kg triple superphosphate (TSP)</t>
  </si>
  <si>
    <t>Unit Process Exchanges(material and energy) for 1kg of Potassium chloride (KCl)</t>
  </si>
  <si>
    <r>
      <t>Unit Process Exchanges(material and energy) for 1kg of potassium carbonate (K</t>
    </r>
    <r>
      <rPr>
        <b/>
        <sz val="9"/>
        <color theme="1"/>
        <rFont val="Garamond"/>
        <family val="1"/>
      </rPr>
      <t>2</t>
    </r>
    <r>
      <rPr>
        <b/>
        <sz val="11"/>
        <color theme="1"/>
        <rFont val="Garamond"/>
        <family val="1"/>
      </rPr>
      <t>CO</t>
    </r>
    <r>
      <rPr>
        <b/>
        <sz val="8"/>
        <color theme="1"/>
        <rFont val="Garamond"/>
        <family val="1"/>
      </rPr>
      <t>3</t>
    </r>
    <r>
      <rPr>
        <b/>
        <sz val="11"/>
        <color theme="1"/>
        <rFont val="Garamond"/>
        <family val="1"/>
      </rPr>
      <t>)</t>
    </r>
  </si>
  <si>
    <t>Unit Process Exchanges(material and energy) for 1kg of Potassium hydroxide (KOH)</t>
  </si>
  <si>
    <t>Potential Global Warming Impact(Mt)</t>
  </si>
  <si>
    <t>Region</t>
  </si>
  <si>
    <t>Total PK Production (Mt)</t>
  </si>
  <si>
    <t>With NO Substitution</t>
  </si>
  <si>
    <t>5% basalt substitution</t>
  </si>
  <si>
    <t>10% basalt Substitution</t>
  </si>
  <si>
    <t>15% basalt substitution</t>
  </si>
  <si>
    <t>20% Basalt Substitution</t>
  </si>
  <si>
    <t>Africa</t>
  </si>
  <si>
    <t>Americas</t>
  </si>
  <si>
    <t>Asia</t>
  </si>
  <si>
    <t>Europe</t>
  </si>
  <si>
    <t>Oceania</t>
  </si>
  <si>
    <t>Total</t>
  </si>
  <si>
    <t>Potential Carbon Capture (Mt CO2)</t>
  </si>
  <si>
    <t>Average GWP for PK fertilisers based on study (CO2/per kg)</t>
  </si>
  <si>
    <t>Average GWP for Basalt fertiliser based on study (CO2/per kg)</t>
  </si>
  <si>
    <t>Average Carbon capture from basalt(per ton)</t>
  </si>
  <si>
    <t>AFRICA</t>
  </si>
  <si>
    <t>Scenarios</t>
  </si>
  <si>
    <t>Substitution rate</t>
  </si>
  <si>
    <t>Quantity Substituted(Mt)</t>
  </si>
  <si>
    <t>Remaining Quantity of PK produced (Mt)</t>
  </si>
  <si>
    <t>GWP from Remaining Quantity Produced (Mt CO2)</t>
  </si>
  <si>
    <t>GWP from Basalt fertiliser produced (Mt CO2)</t>
  </si>
  <si>
    <t>Avoided GWP from basalt substitution (Mt CO2)</t>
  </si>
  <si>
    <t>Potential Carbon Capture (Mt)</t>
  </si>
  <si>
    <t>Scenario A</t>
  </si>
  <si>
    <t>Scenario B</t>
  </si>
  <si>
    <t>Scenario C</t>
  </si>
  <si>
    <t>Scenario D</t>
  </si>
  <si>
    <t>AMERICAS</t>
  </si>
  <si>
    <t>ASIA</t>
  </si>
  <si>
    <t>EUROPE</t>
  </si>
  <si>
    <t>OCEANIA</t>
  </si>
  <si>
    <t>Total PK Production</t>
  </si>
  <si>
    <t>Description of Environmental Impacts</t>
  </si>
  <si>
    <t>LCIA results of Basalt Rock dust Fertiliser</t>
  </si>
  <si>
    <t>LCIA Results of Single Superphosphate fertiliser</t>
  </si>
  <si>
    <t>LCIA Results of Potassium Chloride fertiliser</t>
  </si>
  <si>
    <t>LCIA Results of Triple Superphosphate Fertiliser</t>
  </si>
  <si>
    <t>LCIA Results of Potassium Carbonate Fertiliser</t>
  </si>
  <si>
    <t>LCIA Results of Potassium Hydroxide Fertiliser</t>
  </si>
  <si>
    <t>Overall LCIA Impact of Fertilisers</t>
  </si>
  <si>
    <t>Uncertainty Runs using Monte Carlo Analysis</t>
  </si>
  <si>
    <t>This document contains the following supplementary results and data:</t>
  </si>
  <si>
    <t>Table S1:</t>
  </si>
  <si>
    <t>Table S2:</t>
  </si>
  <si>
    <t>Table S3:</t>
  </si>
  <si>
    <t>Table S4:</t>
  </si>
  <si>
    <t>Table S5:</t>
  </si>
  <si>
    <t>Table S6:</t>
  </si>
  <si>
    <t>Table S7:</t>
  </si>
  <si>
    <t>Table S8:</t>
  </si>
  <si>
    <t>Table S9:</t>
  </si>
  <si>
    <t>Table S10a:</t>
  </si>
  <si>
    <t>Table S10b:</t>
  </si>
  <si>
    <t>Table S11:</t>
  </si>
  <si>
    <t>Table S1: Description of Environmental Impacts</t>
  </si>
  <si>
    <t>Table S2: LCIA Results of BasaltRock Dust Fertiliser</t>
  </si>
  <si>
    <t>Table S3: LCIA Results of Single Superphosphate Fertiliser</t>
  </si>
  <si>
    <t>Table S4: LCIA Results of Triple Superphiosphate Fertiliser</t>
  </si>
  <si>
    <t>Table S5: LCIA Results of Potassium Chloride Fertiliser</t>
  </si>
  <si>
    <t>Table S6: LCIA Results of Potassium Carbonate Fertiliser</t>
  </si>
  <si>
    <t>Table S7: LCIA Results of Potassium Hydroxide Fertiliser</t>
  </si>
  <si>
    <t>Table S8: Overall LCIA Impact of Fertilisers</t>
  </si>
  <si>
    <t>Table S9: Uncertainty Runs Using Monte Carlo Analysis</t>
  </si>
  <si>
    <t>Table S10: Results of Uncertainty Analysis (Deterministic LCA)</t>
  </si>
  <si>
    <t>Table S11: Susbstitution Scenarios (Hypothetical)</t>
  </si>
  <si>
    <t>Substitution Scenarios (Hypothetical)</t>
  </si>
  <si>
    <t>Results of Uncertainty Analysis  (Deterministic LCA)</t>
  </si>
  <si>
    <t>Results of Uncertainty Analysis (Impact Category Relevance)</t>
  </si>
  <si>
    <t>Table S10b: Results of Uncertainty Analysis( Impact Category Relevance)</t>
  </si>
  <si>
    <t>Unit</t>
  </si>
  <si>
    <t>1, 4 DCB Dichlorobenzene  equivalent</t>
  </si>
  <si>
    <t>kg CO2-e Carbon dioxide equivalent</t>
  </si>
  <si>
    <t>M2a Square-metre-years</t>
  </si>
  <si>
    <t>kg NO2-e Nitrogen Oxide eqivalent</t>
  </si>
  <si>
    <t>kg NO2-e Sulphur Oxide eqivalent</t>
  </si>
  <si>
    <t>DALYs Disability-adjusted-life-years</t>
  </si>
  <si>
    <t>MJ surplus energy</t>
  </si>
  <si>
    <t>% plant species *m2* yr</t>
  </si>
  <si>
    <r>
      <rPr>
        <b/>
        <sz val="14"/>
        <color theme="1"/>
        <rFont val="Garamond"/>
        <family val="1"/>
      </rPr>
      <t>Damage to Ecosystem Quality:</t>
    </r>
    <r>
      <rPr>
        <sz val="14"/>
        <color theme="1"/>
        <rFont val="Garamond"/>
        <family val="1"/>
      </rPr>
      <t xml:space="preserve"> expressed as the loss of species over a certain area, during a certain time</t>
    </r>
  </si>
  <si>
    <r>
      <rPr>
        <b/>
        <sz val="14"/>
        <color theme="1"/>
        <rFont val="Garamond"/>
        <family val="1"/>
      </rPr>
      <t>Damage to Human Health:</t>
    </r>
    <r>
      <rPr>
        <sz val="14"/>
        <color theme="1"/>
        <rFont val="Garamond"/>
        <family val="1"/>
      </rPr>
      <t xml:space="preserve">   expressed as the number of year life lost and the number of years lived disabled. </t>
    </r>
  </si>
  <si>
    <r>
      <rPr>
        <b/>
        <sz val="14"/>
        <color theme="1"/>
        <rFont val="Garamond"/>
        <family val="1"/>
      </rPr>
      <t xml:space="preserve">Damage to Resources: </t>
    </r>
    <r>
      <rPr>
        <sz val="14"/>
        <color theme="1"/>
        <rFont val="Garamond"/>
        <family val="1"/>
      </rPr>
      <t>on resources is a measure of the surplus or extra energy required in the future to extract minerals and fossil resources.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</si>
</sst>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00"/>
    <numFmt numFmtId="165" formatCode="0.0000"/>
    <numFmt numFmtId="166" formatCode="0.0"/>
    <numFmt numFmtId="167" formatCode="_(* #,##0_);_(* \(#,##0\);_(* &quot;-&quot;??_);_(@_)"/>
    <numFmt numFmtId="168" formatCode="_(* #,##0.0_);_(* \(#,##0.0\);_(* &quot;-&quot;??_);_(@_)"/>
    <numFmt numFmtId="169" formatCode="_(* #,##0.000_);_(* \(#,##0.000\);_(* &quot;-&quot;??_);_(@_)"/>
  </numFmts>
  <fonts count="31" x14ac:knownFonts="1">
    <font>
      <sz val="11"/>
      <color theme="1"/>
      <name val="Calibri"/>
      <family val="2"/>
      <scheme val="minor"/>
    </font>
    <font>
      <sz val="12"/>
      <color theme="1"/>
      <name val="Calibri"/>
      <family val="2"/>
      <scheme val="minor"/>
    </font>
    <font>
      <b/>
      <sz val="11"/>
      <color theme="1"/>
      <name val="Calibri"/>
      <family val="2"/>
      <scheme val="minor"/>
    </font>
    <font>
      <b/>
      <sz val="8"/>
      <color theme="1"/>
      <name val="Garamond"/>
      <family val="1"/>
    </font>
    <font>
      <sz val="8"/>
      <color theme="1"/>
      <name val="Garamond"/>
      <family val="1"/>
    </font>
    <font>
      <sz val="10"/>
      <color rgb="FF000000"/>
      <name val="Trebuchet MS"/>
      <family val="2"/>
    </font>
    <font>
      <b/>
      <sz val="10"/>
      <color theme="1"/>
      <name val="Garamond"/>
      <family val="1"/>
    </font>
    <font>
      <sz val="10"/>
      <color theme="1"/>
      <name val="Garamond"/>
      <family val="1"/>
    </font>
    <font>
      <sz val="8"/>
      <color theme="1"/>
      <name val="Calibri"/>
      <family val="2"/>
      <scheme val="minor"/>
    </font>
    <font>
      <i/>
      <sz val="11"/>
      <color theme="1"/>
      <name val="Calibri"/>
      <family val="2"/>
      <scheme val="minor"/>
    </font>
    <font>
      <sz val="9"/>
      <color theme="1"/>
      <name val="Calibri"/>
      <family val="2"/>
      <scheme val="minor"/>
    </font>
    <font>
      <sz val="10"/>
      <color theme="1"/>
      <name val="Calibri"/>
      <family val="2"/>
      <scheme val="minor"/>
    </font>
    <font>
      <b/>
      <sz val="9"/>
      <color theme="1"/>
      <name val="Garamond"/>
      <family val="1"/>
    </font>
    <font>
      <sz val="9"/>
      <color theme="1"/>
      <name val="Garamond"/>
      <family val="1"/>
    </font>
    <font>
      <sz val="11"/>
      <color theme="1"/>
      <name val="Calibri"/>
      <family val="2"/>
    </font>
    <font>
      <sz val="11"/>
      <color theme="1"/>
      <name val="Garamond"/>
      <family val="1"/>
    </font>
    <font>
      <b/>
      <sz val="11"/>
      <color theme="1"/>
      <name val="Garamond"/>
      <family val="1"/>
    </font>
    <font>
      <u/>
      <sz val="11"/>
      <color rgb="FF000000"/>
      <name val="Garamond"/>
      <family val="1"/>
    </font>
    <font>
      <sz val="11"/>
      <color rgb="FF000000"/>
      <name val="Garamond"/>
      <family val="1"/>
    </font>
    <font>
      <sz val="11"/>
      <color rgb="FF000000"/>
      <name val="Trebuchet MS"/>
      <family val="2"/>
    </font>
    <font>
      <u/>
      <sz val="11"/>
      <color rgb="FF000000"/>
      <name val="Trebuchet MS"/>
      <family val="2"/>
    </font>
    <font>
      <sz val="13"/>
      <color rgb="FF000000"/>
      <name val="Trebuchet MS"/>
      <family val="2"/>
    </font>
    <font>
      <sz val="10"/>
      <color rgb="FF000000"/>
      <name val="Calibri"/>
      <family val="2"/>
      <scheme val="minor"/>
    </font>
    <font>
      <u/>
      <sz val="13"/>
      <color rgb="FF000000"/>
      <name val="Trebuchet MS"/>
      <family val="2"/>
    </font>
    <font>
      <sz val="14"/>
      <color theme="1"/>
      <name val="Garamond"/>
      <family val="1"/>
    </font>
    <font>
      <b/>
      <sz val="14"/>
      <color theme="1"/>
      <name val="Garamond"/>
      <family val="1"/>
    </font>
    <font>
      <b/>
      <sz val="12"/>
      <color theme="1"/>
      <name val="Calibri"/>
      <family val="2"/>
      <scheme val="minor"/>
    </font>
    <font>
      <b/>
      <sz val="12"/>
      <color rgb="FF0070C0"/>
      <name val="Calibri"/>
      <family val="2"/>
      <scheme val="minor"/>
    </font>
    <font>
      <b/>
      <sz val="16"/>
      <color theme="1"/>
      <name val="Garamond"/>
      <family val="1"/>
    </font>
    <font>
      <u/>
      <sz val="11"/>
      <color theme="10"/>
      <name val="Calibri"/>
      <family val="2"/>
      <scheme val="minor"/>
    </font>
    <font>
      <u/>
      <sz val="16"/>
      <color theme="10"/>
      <name val="Garamond"/>
      <family val="1"/>
    </font>
  </fonts>
  <fills count="17">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59999389629810485"/>
        <bgColor indexed="64"/>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cellStyleXfs>
  <cellXfs count="174">
    <xf numFmtId="0" fontId="0" fillId="0" borderId="0" xfId="0"/>
    <xf numFmtId="0" fontId="5" fillId="0" borderId="0" xfId="0" applyFont="1"/>
    <xf numFmtId="0" fontId="7" fillId="0" borderId="0" xfId="0" applyFont="1"/>
    <xf numFmtId="0" fontId="7" fillId="0" borderId="0" xfId="0" applyFont="1" applyAlignment="1">
      <alignment horizontal="center"/>
    </xf>
    <xf numFmtId="0" fontId="4" fillId="0" borderId="0" xfId="0" applyFont="1" applyAlignment="1">
      <alignment horizontal="center"/>
    </xf>
    <xf numFmtId="0" fontId="8" fillId="0" borderId="0" xfId="0" applyFont="1" applyAlignment="1">
      <alignment horizontal="center"/>
    </xf>
    <xf numFmtId="0" fontId="2" fillId="0" borderId="0" xfId="0" applyFont="1"/>
    <xf numFmtId="0" fontId="0" fillId="0" borderId="0" xfId="0" applyAlignment="1">
      <alignment horizontal="center"/>
    </xf>
    <xf numFmtId="0" fontId="6" fillId="0" borderId="0" xfId="0" applyFont="1"/>
    <xf numFmtId="0" fontId="6" fillId="0" borderId="0" xfId="0" applyFont="1" applyAlignment="1">
      <alignment horizontal="center"/>
    </xf>
    <xf numFmtId="0" fontId="3" fillId="0" borderId="0" xfId="0" applyFont="1" applyAlignment="1">
      <alignment horizontal="center"/>
    </xf>
    <xf numFmtId="11" fontId="3" fillId="0" borderId="0" xfId="0" applyNumberFormat="1" applyFont="1" applyAlignment="1">
      <alignment horizontal="center"/>
    </xf>
    <xf numFmtId="0" fontId="0" fillId="0" borderId="0" xfId="0" applyAlignment="1">
      <alignment vertical="center" wrapText="1"/>
    </xf>
    <xf numFmtId="2" fontId="0" fillId="0" borderId="0" xfId="0" applyNumberFormat="1"/>
    <xf numFmtId="165" fontId="0" fillId="0" borderId="0" xfId="0" applyNumberFormat="1" applyAlignment="1">
      <alignment horizontal="center"/>
    </xf>
    <xf numFmtId="164" fontId="0" fillId="0" borderId="0" xfId="0" applyNumberFormat="1" applyAlignment="1">
      <alignment horizontal="center"/>
    </xf>
    <xf numFmtId="0" fontId="10" fillId="0" borderId="0" xfId="0" applyFont="1"/>
    <xf numFmtId="0" fontId="13" fillId="0" borderId="0" xfId="0" applyFont="1" applyAlignment="1">
      <alignment vertical="center"/>
    </xf>
    <xf numFmtId="11" fontId="13" fillId="0" borderId="0" xfId="0" applyNumberFormat="1" applyFont="1" applyAlignment="1">
      <alignment vertical="center"/>
    </xf>
    <xf numFmtId="0" fontId="12" fillId="0" borderId="0" xfId="0" applyFont="1" applyAlignment="1">
      <alignment horizontal="left"/>
    </xf>
    <xf numFmtId="2" fontId="0" fillId="0" borderId="0" xfId="0" applyNumberFormat="1" applyAlignment="1">
      <alignment horizontal="center"/>
    </xf>
    <xf numFmtId="0" fontId="0" fillId="0" borderId="0" xfId="0" applyAlignment="1">
      <alignment horizontal="right"/>
    </xf>
    <xf numFmtId="166" fontId="0" fillId="0" borderId="0" xfId="0" applyNumberFormat="1" applyAlignment="1">
      <alignment horizontal="center"/>
    </xf>
    <xf numFmtId="166" fontId="0" fillId="7" borderId="0" xfId="0" applyNumberFormat="1" applyFill="1" applyAlignment="1">
      <alignment horizontal="center"/>
    </xf>
    <xf numFmtId="166" fontId="0" fillId="0" borderId="0" xfId="0" applyNumberFormat="1"/>
    <xf numFmtId="166" fontId="0" fillId="0" borderId="0" xfId="0" applyNumberFormat="1" applyAlignment="1">
      <alignment horizontal="right"/>
    </xf>
    <xf numFmtId="0" fontId="11" fillId="9" borderId="0" xfId="0" applyFont="1" applyFill="1" applyAlignment="1">
      <alignment horizontal="right" vertical="center"/>
    </xf>
    <xf numFmtId="2" fontId="0" fillId="9" borderId="0" xfId="0" applyNumberFormat="1" applyFill="1" applyAlignment="1">
      <alignment horizontal="center" vertical="center"/>
    </xf>
    <xf numFmtId="0" fontId="11" fillId="9" borderId="0" xfId="0" applyFont="1" applyFill="1" applyAlignment="1">
      <alignment horizontal="left" vertical="center"/>
    </xf>
    <xf numFmtId="0" fontId="0" fillId="0" borderId="0" xfId="0" applyAlignment="1">
      <alignment horizontal="left"/>
    </xf>
    <xf numFmtId="0" fontId="11" fillId="10" borderId="0" xfId="0" applyFont="1" applyFill="1" applyAlignment="1">
      <alignment horizontal="left" vertical="center"/>
    </xf>
    <xf numFmtId="0" fontId="11" fillId="10" borderId="0" xfId="0" applyFont="1" applyFill="1" applyAlignment="1">
      <alignment horizontal="center" vertical="center"/>
    </xf>
    <xf numFmtId="0" fontId="0" fillId="0" borderId="0" xfId="0" applyAlignment="1">
      <alignment wrapText="1"/>
    </xf>
    <xf numFmtId="0" fontId="0" fillId="11" borderId="1" xfId="0" applyFill="1" applyBorder="1"/>
    <xf numFmtId="0" fontId="0" fillId="11" borderId="2" xfId="0" applyFill="1" applyBorder="1"/>
    <xf numFmtId="0" fontId="0" fillId="11" borderId="3" xfId="0" applyFill="1" applyBorder="1"/>
    <xf numFmtId="0" fontId="0" fillId="11" borderId="4" xfId="0" applyFill="1" applyBorder="1"/>
    <xf numFmtId="0" fontId="0" fillId="11" borderId="0" xfId="0" applyFill="1"/>
    <xf numFmtId="0" fontId="0" fillId="11" borderId="5" xfId="0" applyFill="1" applyBorder="1"/>
    <xf numFmtId="0" fontId="0" fillId="11" borderId="6" xfId="0" applyFill="1" applyBorder="1"/>
    <xf numFmtId="0" fontId="0" fillId="11" borderId="7" xfId="0" applyFill="1" applyBorder="1"/>
    <xf numFmtId="0" fontId="0" fillId="11" borderId="8" xfId="0" applyFill="1" applyBorder="1"/>
    <xf numFmtId="0" fontId="15" fillId="0" borderId="0" xfId="0" applyFont="1"/>
    <xf numFmtId="0" fontId="16" fillId="0" borderId="9" xfId="0" applyFont="1" applyBorder="1"/>
    <xf numFmtId="0" fontId="16" fillId="0" borderId="9" xfId="0" applyFont="1" applyBorder="1" applyAlignment="1">
      <alignment horizontal="center"/>
    </xf>
    <xf numFmtId="0" fontId="16" fillId="2" borderId="9" xfId="0" applyFont="1" applyFill="1" applyBorder="1" applyAlignment="1">
      <alignment horizontal="center"/>
    </xf>
    <xf numFmtId="0" fontId="15" fillId="4" borderId="9" xfId="0" applyFont="1" applyFill="1" applyBorder="1"/>
    <xf numFmtId="0" fontId="17" fillId="0" borderId="9" xfId="0" applyFont="1" applyBorder="1"/>
    <xf numFmtId="0" fontId="15" fillId="0" borderId="9" xfId="0" applyFont="1" applyBorder="1" applyAlignment="1">
      <alignment horizontal="center"/>
    </xf>
    <xf numFmtId="0" fontId="18" fillId="3" borderId="9" xfId="0" applyFont="1" applyFill="1" applyBorder="1" applyAlignment="1">
      <alignment horizontal="center" vertical="center" wrapText="1"/>
    </xf>
    <xf numFmtId="0" fontId="15" fillId="2" borderId="9" xfId="0" applyFont="1" applyFill="1" applyBorder="1" applyAlignment="1">
      <alignment horizontal="center"/>
    </xf>
    <xf numFmtId="0" fontId="18" fillId="0" borderId="9" xfId="0" applyFont="1" applyBorder="1" applyAlignment="1">
      <alignment horizontal="center"/>
    </xf>
    <xf numFmtId="11" fontId="18" fillId="3" borderId="9" xfId="0" applyNumberFormat="1" applyFont="1" applyFill="1" applyBorder="1" applyAlignment="1">
      <alignment horizontal="center" vertical="center" wrapText="1"/>
    </xf>
    <xf numFmtId="11" fontId="15" fillId="2" borderId="9" xfId="0" applyNumberFormat="1" applyFont="1" applyFill="1" applyBorder="1" applyAlignment="1">
      <alignment horizontal="center"/>
    </xf>
    <xf numFmtId="0" fontId="15" fillId="5" borderId="9" xfId="0" applyFont="1" applyFill="1" applyBorder="1"/>
    <xf numFmtId="0" fontId="18" fillId="3" borderId="9" xfId="0" applyFont="1" applyFill="1" applyBorder="1" applyAlignment="1">
      <alignment horizontal="left" vertical="center" wrapText="1"/>
    </xf>
    <xf numFmtId="11" fontId="18" fillId="3" borderId="9" xfId="0" applyNumberFormat="1" applyFont="1" applyFill="1" applyBorder="1" applyAlignment="1">
      <alignment horizontal="left" vertical="center" wrapText="1"/>
    </xf>
    <xf numFmtId="0" fontId="18" fillId="0" borderId="9" xfId="0" applyFont="1" applyBorder="1"/>
    <xf numFmtId="0" fontId="15" fillId="0" borderId="9" xfId="0" applyFont="1" applyBorder="1"/>
    <xf numFmtId="0" fontId="5" fillId="0" borderId="9" xfId="0" applyFont="1" applyBorder="1" applyAlignment="1">
      <alignment wrapText="1"/>
    </xf>
    <xf numFmtId="0" fontId="19" fillId="3" borderId="9" xfId="0" applyFont="1" applyFill="1" applyBorder="1" applyAlignment="1">
      <alignment horizontal="left" vertical="center" wrapText="1"/>
    </xf>
    <xf numFmtId="0" fontId="19" fillId="0" borderId="9" xfId="0" applyFont="1" applyBorder="1"/>
    <xf numFmtId="11" fontId="19" fillId="3" borderId="9" xfId="0" applyNumberFormat="1" applyFont="1" applyFill="1" applyBorder="1" applyAlignment="1">
      <alignment horizontal="left" vertical="center" wrapText="1"/>
    </xf>
    <xf numFmtId="0" fontId="20" fillId="0" borderId="9" xfId="0" applyFont="1" applyBorder="1"/>
    <xf numFmtId="0" fontId="19" fillId="0" borderId="9" xfId="0" applyFont="1" applyBorder="1" applyAlignment="1">
      <alignment horizontal="center"/>
    </xf>
    <xf numFmtId="11" fontId="18" fillId="0" borderId="9" xfId="0" applyNumberFormat="1" applyFont="1" applyBorder="1" applyAlignment="1">
      <alignment horizontal="center"/>
    </xf>
    <xf numFmtId="0" fontId="19" fillId="3" borderId="9" xfId="0" applyFont="1" applyFill="1" applyBorder="1" applyAlignment="1">
      <alignment horizontal="center" vertical="center" wrapText="1"/>
    </xf>
    <xf numFmtId="0" fontId="11" fillId="0" borderId="9" xfId="0" applyFont="1" applyBorder="1" applyAlignment="1">
      <alignment vertical="center" wrapText="1"/>
    </xf>
    <xf numFmtId="0" fontId="11" fillId="0" borderId="9" xfId="0" applyFont="1" applyBorder="1"/>
    <xf numFmtId="0" fontId="11" fillId="0" borderId="9" xfId="0" applyFont="1" applyBorder="1" applyAlignment="1">
      <alignment vertical="center"/>
    </xf>
    <xf numFmtId="11" fontId="11" fillId="0" borderId="9" xfId="0" applyNumberFormat="1" applyFont="1" applyBorder="1"/>
    <xf numFmtId="11" fontId="11" fillId="0" borderId="9" xfId="0" applyNumberFormat="1" applyFont="1" applyBorder="1" applyAlignment="1">
      <alignment vertical="center" wrapText="1"/>
    </xf>
    <xf numFmtId="0" fontId="10" fillId="0" borderId="9" xfId="0" applyFont="1" applyBorder="1" applyAlignment="1">
      <alignment wrapText="1"/>
    </xf>
    <xf numFmtId="0" fontId="11" fillId="2" borderId="9" xfId="0" applyFont="1" applyFill="1" applyBorder="1"/>
    <xf numFmtId="11" fontId="11" fillId="2" borderId="9" xfId="0" applyNumberFormat="1" applyFont="1" applyFill="1" applyBorder="1"/>
    <xf numFmtId="0" fontId="0" fillId="0" borderId="9" xfId="0" applyBorder="1" applyAlignment="1">
      <alignment vertical="center" wrapText="1"/>
    </xf>
    <xf numFmtId="0" fontId="0" fillId="2" borderId="9" xfId="0" applyFill="1" applyBorder="1"/>
    <xf numFmtId="0" fontId="0" fillId="0" borderId="9" xfId="0" applyBorder="1"/>
    <xf numFmtId="11" fontId="0" fillId="0" borderId="9" xfId="0" applyNumberFormat="1" applyBorder="1" applyAlignment="1">
      <alignment vertical="center" wrapText="1"/>
    </xf>
    <xf numFmtId="11" fontId="0" fillId="2" borderId="9" xfId="0" applyNumberFormat="1" applyFill="1" applyBorder="1"/>
    <xf numFmtId="11" fontId="0" fillId="0" borderId="9" xfId="0" applyNumberFormat="1" applyBorder="1"/>
    <xf numFmtId="0" fontId="16" fillId="0" borderId="9" xfId="0" applyFont="1" applyBorder="1" applyAlignment="1">
      <alignment wrapText="1"/>
    </xf>
    <xf numFmtId="0" fontId="16" fillId="0" borderId="9" xfId="0" applyFont="1" applyBorder="1" applyAlignment="1">
      <alignment horizontal="center" wrapText="1"/>
    </xf>
    <xf numFmtId="0" fontId="16" fillId="2" borderId="9" xfId="0" applyFont="1" applyFill="1" applyBorder="1" applyAlignment="1">
      <alignment horizontal="center" wrapText="1"/>
    </xf>
    <xf numFmtId="0" fontId="15" fillId="0" borderId="0" xfId="0" applyFont="1" applyAlignment="1">
      <alignment wrapText="1"/>
    </xf>
    <xf numFmtId="0" fontId="6" fillId="0" borderId="9" xfId="0" applyFont="1" applyBorder="1" applyAlignment="1">
      <alignment wrapText="1"/>
    </xf>
    <xf numFmtId="0" fontId="6" fillId="0" borderId="9" xfId="0" applyFont="1" applyBorder="1" applyAlignment="1">
      <alignment horizontal="center" wrapText="1"/>
    </xf>
    <xf numFmtId="0" fontId="6" fillId="2" borderId="9" xfId="0" applyFont="1" applyFill="1" applyBorder="1" applyAlignment="1">
      <alignment horizontal="center" wrapText="1"/>
    </xf>
    <xf numFmtId="0" fontId="11" fillId="0" borderId="9" xfId="0" applyFont="1" applyBorder="1" applyAlignment="1">
      <alignment wrapText="1"/>
    </xf>
    <xf numFmtId="0" fontId="21" fillId="0" borderId="0" xfId="0" applyFont="1"/>
    <xf numFmtId="0" fontId="22" fillId="0" borderId="9" xfId="0" applyFont="1" applyBorder="1" applyAlignment="1">
      <alignment wrapText="1"/>
    </xf>
    <xf numFmtId="0" fontId="23" fillId="0" borderId="0" xfId="0" applyFont="1"/>
    <xf numFmtId="11" fontId="21" fillId="0" borderId="0" xfId="0" applyNumberFormat="1" applyFont="1"/>
    <xf numFmtId="0" fontId="24" fillId="0" borderId="9" xfId="0" applyFont="1" applyBorder="1"/>
    <xf numFmtId="0" fontId="24" fillId="0" borderId="9" xfId="0" applyFont="1" applyBorder="1" applyAlignment="1">
      <alignment wrapText="1"/>
    </xf>
    <xf numFmtId="0" fontId="1" fillId="0" borderId="0" xfId="1"/>
    <xf numFmtId="0" fontId="26" fillId="0" borderId="9" xfId="1" applyFont="1" applyBorder="1"/>
    <xf numFmtId="0" fontId="26" fillId="0" borderId="9" xfId="1" applyFont="1" applyBorder="1" applyAlignment="1">
      <alignment horizontal="center" wrapText="1"/>
    </xf>
    <xf numFmtId="0" fontId="26" fillId="0" borderId="9" xfId="1" applyFont="1" applyBorder="1" applyAlignment="1">
      <alignment wrapText="1"/>
    </xf>
    <xf numFmtId="0" fontId="26" fillId="0" borderId="0" xfId="1" applyFont="1" applyAlignment="1">
      <alignment horizontal="center" wrapText="1"/>
    </xf>
    <xf numFmtId="0" fontId="1" fillId="0" borderId="9" xfId="1" applyBorder="1"/>
    <xf numFmtId="167" fontId="0" fillId="0" borderId="9" xfId="2" applyNumberFormat="1" applyFont="1" applyBorder="1"/>
    <xf numFmtId="167" fontId="1" fillId="0" borderId="9" xfId="1" applyNumberFormat="1" applyBorder="1"/>
    <xf numFmtId="168" fontId="1" fillId="0" borderId="9" xfId="1" applyNumberFormat="1" applyBorder="1"/>
    <xf numFmtId="43" fontId="1" fillId="0" borderId="9" xfId="1" applyNumberFormat="1" applyBorder="1"/>
    <xf numFmtId="167" fontId="26" fillId="0" borderId="9" xfId="1" applyNumberFormat="1" applyFont="1" applyBorder="1"/>
    <xf numFmtId="168" fontId="26" fillId="0" borderId="9" xfId="1" applyNumberFormat="1" applyFont="1" applyBorder="1"/>
    <xf numFmtId="43" fontId="26" fillId="0" borderId="9" xfId="1" applyNumberFormat="1" applyFont="1" applyBorder="1"/>
    <xf numFmtId="9" fontId="0" fillId="0" borderId="0" xfId="3" applyFont="1" applyBorder="1"/>
    <xf numFmtId="0" fontId="26" fillId="0" borderId="0" xfId="1" applyFont="1"/>
    <xf numFmtId="167" fontId="26" fillId="0" borderId="0" xfId="1" applyNumberFormat="1" applyFont="1"/>
    <xf numFmtId="168" fontId="26" fillId="0" borderId="0" xfId="1" applyNumberFormat="1" applyFont="1"/>
    <xf numFmtId="43" fontId="26" fillId="0" borderId="0" xfId="1" applyNumberFormat="1" applyFont="1"/>
    <xf numFmtId="0" fontId="1" fillId="8" borderId="9" xfId="1" applyFill="1" applyBorder="1"/>
    <xf numFmtId="0" fontId="26" fillId="8" borderId="9" xfId="1" applyFont="1" applyFill="1" applyBorder="1" applyAlignment="1">
      <alignment horizontal="center" wrapText="1"/>
    </xf>
    <xf numFmtId="0" fontId="26" fillId="8" borderId="9" xfId="1" applyFont="1" applyFill="1" applyBorder="1" applyAlignment="1">
      <alignment wrapText="1"/>
    </xf>
    <xf numFmtId="43" fontId="1" fillId="8" borderId="9" xfId="1" applyNumberFormat="1" applyFill="1" applyBorder="1"/>
    <xf numFmtId="0" fontId="1" fillId="0" borderId="0" xfId="1" applyAlignment="1">
      <alignment wrapText="1"/>
    </xf>
    <xf numFmtId="43" fontId="1" fillId="0" borderId="0" xfId="1" applyNumberFormat="1"/>
    <xf numFmtId="0" fontId="26" fillId="12" borderId="9" xfId="1" applyFont="1" applyFill="1" applyBorder="1"/>
    <xf numFmtId="0" fontId="26" fillId="12" borderId="9" xfId="1" applyFont="1" applyFill="1" applyBorder="1" applyAlignment="1">
      <alignment horizontal="center" wrapText="1"/>
    </xf>
    <xf numFmtId="0" fontId="1" fillId="12" borderId="9" xfId="1" applyFill="1" applyBorder="1"/>
    <xf numFmtId="9" fontId="0" fillId="12" borderId="9" xfId="3" applyFont="1" applyFill="1" applyBorder="1"/>
    <xf numFmtId="2" fontId="1" fillId="12" borderId="9" xfId="1" applyNumberFormat="1" applyFill="1" applyBorder="1"/>
    <xf numFmtId="43" fontId="1" fillId="12" borderId="9" xfId="1" applyNumberFormat="1" applyFill="1" applyBorder="1"/>
    <xf numFmtId="169" fontId="1" fillId="12" borderId="9" xfId="1" applyNumberFormat="1" applyFill="1" applyBorder="1"/>
    <xf numFmtId="9" fontId="0" fillId="0" borderId="0" xfId="3" applyFont="1"/>
    <xf numFmtId="168" fontId="1" fillId="0" borderId="0" xfId="1" applyNumberFormat="1"/>
    <xf numFmtId="169" fontId="1" fillId="0" borderId="0" xfId="1" applyNumberFormat="1"/>
    <xf numFmtId="0" fontId="1" fillId="13" borderId="9" xfId="1" applyFill="1" applyBorder="1"/>
    <xf numFmtId="0" fontId="26" fillId="13" borderId="9" xfId="1" applyFont="1" applyFill="1" applyBorder="1"/>
    <xf numFmtId="0" fontId="26" fillId="13" borderId="9" xfId="1" applyFont="1" applyFill="1" applyBorder="1" applyAlignment="1">
      <alignment horizontal="center" wrapText="1"/>
    </xf>
    <xf numFmtId="9" fontId="0" fillId="13" borderId="9" xfId="3" applyFont="1" applyFill="1" applyBorder="1"/>
    <xf numFmtId="43" fontId="1" fillId="13" borderId="9" xfId="1" applyNumberFormat="1" applyFill="1" applyBorder="1"/>
    <xf numFmtId="0" fontId="1" fillId="14" borderId="9" xfId="1" applyFill="1" applyBorder="1"/>
    <xf numFmtId="0" fontId="26" fillId="14" borderId="9" xfId="1" applyFont="1" applyFill="1" applyBorder="1"/>
    <xf numFmtId="0" fontId="26" fillId="14" borderId="9" xfId="1" applyFont="1" applyFill="1" applyBorder="1" applyAlignment="1">
      <alignment horizontal="center" wrapText="1"/>
    </xf>
    <xf numFmtId="9" fontId="0" fillId="14" borderId="9" xfId="3" applyFont="1" applyFill="1" applyBorder="1"/>
    <xf numFmtId="43" fontId="1" fillId="14" borderId="9" xfId="1" applyNumberFormat="1" applyFill="1" applyBorder="1"/>
    <xf numFmtId="0" fontId="1" fillId="15" borderId="9" xfId="1" applyFill="1" applyBorder="1"/>
    <xf numFmtId="0" fontId="26" fillId="15" borderId="9" xfId="1" applyFont="1" applyFill="1" applyBorder="1"/>
    <xf numFmtId="0" fontId="26" fillId="15" borderId="9" xfId="1" applyFont="1" applyFill="1" applyBorder="1" applyAlignment="1">
      <alignment horizontal="center" wrapText="1"/>
    </xf>
    <xf numFmtId="9" fontId="0" fillId="15" borderId="9" xfId="3" applyFont="1" applyFill="1" applyBorder="1"/>
    <xf numFmtId="43" fontId="1" fillId="15" borderId="9" xfId="1" applyNumberFormat="1" applyFill="1" applyBorder="1"/>
    <xf numFmtId="0" fontId="1" fillId="16" borderId="9" xfId="1" applyFill="1" applyBorder="1"/>
    <xf numFmtId="0" fontId="26" fillId="16" borderId="9" xfId="1" applyFont="1" applyFill="1" applyBorder="1"/>
    <xf numFmtId="0" fontId="26" fillId="16" borderId="9" xfId="1" applyFont="1" applyFill="1" applyBorder="1" applyAlignment="1">
      <alignment horizontal="center" wrapText="1"/>
    </xf>
    <xf numFmtId="9" fontId="0" fillId="16" borderId="9" xfId="3" applyFont="1" applyFill="1" applyBorder="1"/>
    <xf numFmtId="43" fontId="1" fillId="16" borderId="9" xfId="1" applyNumberFormat="1" applyFill="1" applyBorder="1"/>
    <xf numFmtId="0" fontId="30" fillId="0" borderId="9" xfId="4" applyFont="1" applyBorder="1"/>
    <xf numFmtId="0" fontId="25" fillId="5" borderId="0" xfId="0" applyFont="1" applyFill="1" applyAlignment="1">
      <alignment horizontal="center"/>
    </xf>
    <xf numFmtId="0" fontId="30" fillId="0" borderId="9" xfId="4" applyFont="1" applyBorder="1"/>
    <xf numFmtId="0" fontId="28" fillId="5" borderId="9" xfId="0" applyFont="1" applyFill="1" applyBorder="1" applyAlignment="1">
      <alignment horizontal="center"/>
    </xf>
    <xf numFmtId="0" fontId="30" fillId="0" borderId="9" xfId="4" applyFont="1" applyBorder="1" applyAlignment="1">
      <alignment horizontal="left"/>
    </xf>
    <xf numFmtId="0" fontId="25" fillId="5" borderId="0" xfId="0" applyFont="1" applyFill="1" applyAlignment="1">
      <alignment horizontal="center"/>
    </xf>
    <xf numFmtId="0" fontId="0" fillId="10" borderId="0" xfId="0" applyFill="1" applyAlignment="1">
      <alignment horizontal="center"/>
    </xf>
    <xf numFmtId="0" fontId="0" fillId="8" borderId="0" xfId="0" applyFill="1" applyAlignment="1">
      <alignment horizontal="center"/>
    </xf>
    <xf numFmtId="0" fontId="0" fillId="0" borderId="0" xfId="0" applyAlignment="1">
      <alignment horizontal="center"/>
    </xf>
    <xf numFmtId="0" fontId="0" fillId="6" borderId="0" xfId="0" applyFill="1" applyAlignment="1">
      <alignment horizontal="center"/>
    </xf>
    <xf numFmtId="0" fontId="2" fillId="6" borderId="0" xfId="0" applyFont="1" applyFill="1" applyAlignment="1">
      <alignment horizontal="center" vertical="center"/>
    </xf>
    <xf numFmtId="0" fontId="2" fillId="9" borderId="0" xfId="0" applyFont="1" applyFill="1" applyAlignment="1">
      <alignment horizontal="left" vertical="center" wrapText="1"/>
    </xf>
    <xf numFmtId="165" fontId="0" fillId="6" borderId="0" xfId="0" applyNumberFormat="1" applyFill="1" applyAlignment="1">
      <alignment horizontal="center"/>
    </xf>
    <xf numFmtId="166" fontId="0" fillId="6" borderId="0" xfId="0" applyNumberFormat="1" applyFill="1" applyAlignment="1">
      <alignment horizontal="center"/>
    </xf>
    <xf numFmtId="0" fontId="2" fillId="6" borderId="0" xfId="0" applyFont="1" applyFill="1" applyAlignment="1">
      <alignment horizontal="left" vertical="center"/>
    </xf>
    <xf numFmtId="0" fontId="0" fillId="9" borderId="0" xfId="0" applyFill="1" applyAlignment="1">
      <alignment horizontal="left" vertical="center" wrapText="1"/>
    </xf>
    <xf numFmtId="0" fontId="26" fillId="16" borderId="9" xfId="1" applyFont="1" applyFill="1" applyBorder="1" applyAlignment="1">
      <alignment horizontal="center"/>
    </xf>
    <xf numFmtId="0" fontId="25" fillId="5" borderId="0" xfId="1" applyFont="1" applyFill="1" applyAlignment="1">
      <alignment horizontal="center"/>
    </xf>
    <xf numFmtId="0" fontId="27" fillId="0" borderId="10" xfId="1" applyFont="1" applyBorder="1" applyAlignment="1">
      <alignment horizontal="center"/>
    </xf>
    <xf numFmtId="0" fontId="26" fillId="0" borderId="0" xfId="1" applyFont="1" applyAlignment="1">
      <alignment horizontal="center" wrapText="1"/>
    </xf>
    <xf numFmtId="0" fontId="26" fillId="0" borderId="11" xfId="1" applyFont="1" applyBorder="1" applyAlignment="1">
      <alignment horizontal="center" wrapText="1"/>
    </xf>
    <xf numFmtId="0" fontId="26" fillId="13" borderId="9" xfId="1" applyFont="1" applyFill="1" applyBorder="1" applyAlignment="1">
      <alignment horizontal="center"/>
    </xf>
    <xf numFmtId="0" fontId="26" fillId="14" borderId="9" xfId="1" applyFont="1" applyFill="1" applyBorder="1" applyAlignment="1">
      <alignment horizontal="center"/>
    </xf>
    <xf numFmtId="0" fontId="26" fillId="15" borderId="9" xfId="1" applyFont="1" applyFill="1" applyBorder="1" applyAlignment="1">
      <alignment horizontal="center"/>
    </xf>
    <xf numFmtId="0" fontId="2" fillId="5" borderId="9" xfId="0" applyFont="1" applyFill="1" applyBorder="1" applyAlignment="1">
      <alignment horizontal="center"/>
    </xf>
  </cellXfs>
  <cellStyles count="5">
    <cellStyle name="Comma 2" xfId="2" xr:uid="{00000000-0005-0000-0000-000000000000}"/>
    <cellStyle name="Hyperlink" xfId="4" builtinId="8"/>
    <cellStyle name="Normal" xfId="0" builtinId="0"/>
    <cellStyle name="Normal 2" xfId="1" xr:uid="{00000000-0005-0000-0000-000003000000}"/>
    <cellStyle name="Percent 2" xfId="3" xr:uid="{00000000-0005-0000-0000-000004000000}"/>
  </cellStyles>
  <dxfs count="1">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GB"/>
              <a:t>LCA categories comparative impact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col"/>
        <c:grouping val="percentStacked"/>
        <c:varyColors val="0"/>
        <c:ser>
          <c:idx val="0"/>
          <c:order val="0"/>
          <c:tx>
            <c:strRef>
              <c:f>'Table S8'!$C$2</c:f>
              <c:strCache>
                <c:ptCount val="1"/>
                <c:pt idx="0">
                  <c:v>Basalt</c:v>
                </c:pt>
              </c:strCache>
            </c:strRef>
          </c:tx>
          <c:spPr>
            <a:solidFill>
              <a:schemeClr val="accent1"/>
            </a:solidFill>
            <a:ln>
              <a:noFill/>
            </a:ln>
            <a:effectLst/>
          </c:spPr>
          <c:invertIfNegative val="0"/>
          <c:cat>
            <c:strRef>
              <c:f>'Table S8'!$B$3:$B$17</c:f>
              <c:strCache>
                <c:ptCount val="15"/>
                <c:pt idx="0">
                  <c:v>CC-I</c:v>
                </c:pt>
                <c:pt idx="1">
                  <c:v>A-I</c:v>
                </c:pt>
                <c:pt idx="2">
                  <c:v>EU-I</c:v>
                </c:pt>
                <c:pt idx="3">
                  <c:v>LU-I</c:v>
                </c:pt>
                <c:pt idx="4">
                  <c:v>FAETP</c:v>
                </c:pt>
                <c:pt idx="5">
                  <c:v>FSETP</c:v>
                </c:pt>
                <c:pt idx="6">
                  <c:v>MAETP</c:v>
                </c:pt>
                <c:pt idx="7">
                  <c:v>MSETP</c:v>
                </c:pt>
                <c:pt idx="8">
                  <c:v>HTP</c:v>
                </c:pt>
                <c:pt idx="9">
                  <c:v>TE-I</c:v>
                </c:pt>
                <c:pt idx="10">
                  <c:v>IR-I</c:v>
                </c:pt>
                <c:pt idx="11">
                  <c:v>MA-I</c:v>
                </c:pt>
                <c:pt idx="12">
                  <c:v>EQ-I</c:v>
                </c:pt>
                <c:pt idx="13">
                  <c:v>HH-I</c:v>
                </c:pt>
                <c:pt idx="14">
                  <c:v>RE-I</c:v>
                </c:pt>
              </c:strCache>
            </c:strRef>
          </c:cat>
          <c:val>
            <c:numRef>
              <c:f>'Table S8'!$C$3:$C$17</c:f>
              <c:numCache>
                <c:formatCode>0.000</c:formatCode>
                <c:ptCount val="15"/>
                <c:pt idx="0">
                  <c:v>7.1999999999999998E-3</c:v>
                </c:pt>
                <c:pt idx="1">
                  <c:v>6.4999999999999994E-5</c:v>
                </c:pt>
                <c:pt idx="2">
                  <c:v>1.1E-4</c:v>
                </c:pt>
                <c:pt idx="3">
                  <c:v>3.8000000000000002E-4</c:v>
                </c:pt>
                <c:pt idx="4">
                  <c:v>2E-3</c:v>
                </c:pt>
                <c:pt idx="5">
                  <c:v>4.4000000000000003E-3</c:v>
                </c:pt>
                <c:pt idx="6">
                  <c:v>7.4000000000000003E-3</c:v>
                </c:pt>
                <c:pt idx="7">
                  <c:v>7.7999999999999996E-3</c:v>
                </c:pt>
                <c:pt idx="8">
                  <c:v>3.3E-3</c:v>
                </c:pt>
                <c:pt idx="9">
                  <c:v>2.9000000000000002E-6</c:v>
                </c:pt>
                <c:pt idx="10">
                  <c:v>3.5999999999999998E-11</c:v>
                </c:pt>
                <c:pt idx="11">
                  <c:v>37</c:v>
                </c:pt>
                <c:pt idx="12">
                  <c:v>1.15E-4</c:v>
                </c:pt>
                <c:pt idx="13">
                  <c:v>3.0899999999999998E-4</c:v>
                </c:pt>
                <c:pt idx="14">
                  <c:v>2.4399999999999999E-4</c:v>
                </c:pt>
              </c:numCache>
            </c:numRef>
          </c:val>
          <c:extLst>
            <c:ext xmlns:c16="http://schemas.microsoft.com/office/drawing/2014/chart" uri="{C3380CC4-5D6E-409C-BE32-E72D297353CC}">
              <c16:uniqueId val="{00000000-F538-4F43-A4F9-203A33E91EB8}"/>
            </c:ext>
          </c:extLst>
        </c:ser>
        <c:ser>
          <c:idx val="1"/>
          <c:order val="1"/>
          <c:tx>
            <c:strRef>
              <c:f>'Table S8'!$D$2</c:f>
              <c:strCache>
                <c:ptCount val="1"/>
                <c:pt idx="0">
                  <c:v>SSP</c:v>
                </c:pt>
              </c:strCache>
            </c:strRef>
          </c:tx>
          <c:spPr>
            <a:solidFill>
              <a:schemeClr val="accent2"/>
            </a:solidFill>
            <a:ln>
              <a:noFill/>
            </a:ln>
            <a:effectLst/>
          </c:spPr>
          <c:invertIfNegative val="0"/>
          <c:cat>
            <c:strRef>
              <c:f>'Table S8'!$B$3:$B$17</c:f>
              <c:strCache>
                <c:ptCount val="15"/>
                <c:pt idx="0">
                  <c:v>CC-I</c:v>
                </c:pt>
                <c:pt idx="1">
                  <c:v>A-I</c:v>
                </c:pt>
                <c:pt idx="2">
                  <c:v>EU-I</c:v>
                </c:pt>
                <c:pt idx="3">
                  <c:v>LU-I</c:v>
                </c:pt>
                <c:pt idx="4">
                  <c:v>FAETP</c:v>
                </c:pt>
                <c:pt idx="5">
                  <c:v>FSETP</c:v>
                </c:pt>
                <c:pt idx="6">
                  <c:v>MAETP</c:v>
                </c:pt>
                <c:pt idx="7">
                  <c:v>MSETP</c:v>
                </c:pt>
                <c:pt idx="8">
                  <c:v>HTP</c:v>
                </c:pt>
                <c:pt idx="9">
                  <c:v>TE-I</c:v>
                </c:pt>
                <c:pt idx="10">
                  <c:v>IR-I</c:v>
                </c:pt>
                <c:pt idx="11">
                  <c:v>MA-I</c:v>
                </c:pt>
                <c:pt idx="12">
                  <c:v>EQ-I</c:v>
                </c:pt>
                <c:pt idx="13">
                  <c:v>HH-I</c:v>
                </c:pt>
                <c:pt idx="14">
                  <c:v>RE-I</c:v>
                </c:pt>
              </c:strCache>
            </c:strRef>
          </c:cat>
          <c:val>
            <c:numRef>
              <c:f>'Table S8'!$D$3:$D$17</c:f>
              <c:numCache>
                <c:formatCode>0.000</c:formatCode>
                <c:ptCount val="15"/>
                <c:pt idx="0">
                  <c:v>1.4094679999999999</c:v>
                </c:pt>
                <c:pt idx="1">
                  <c:v>1.9316924999999999E-2</c:v>
                </c:pt>
                <c:pt idx="2">
                  <c:v>6.0414450000000003E-3</c:v>
                </c:pt>
                <c:pt idx="3">
                  <c:v>0.94418349999999995</c:v>
                </c:pt>
                <c:pt idx="4">
                  <c:v>1.9777685</c:v>
                </c:pt>
                <c:pt idx="5">
                  <c:v>3.3706835000000002</c:v>
                </c:pt>
                <c:pt idx="6">
                  <c:v>3.5109110000000001</c:v>
                </c:pt>
                <c:pt idx="7">
                  <c:v>3.553652E-3</c:v>
                </c:pt>
                <c:pt idx="8">
                  <c:v>0.58679590000000004</c:v>
                </c:pt>
                <c:pt idx="9">
                  <c:v>1.10053E-8</c:v>
                </c:pt>
                <c:pt idx="10">
                  <c:v>14348.28</c:v>
                </c:pt>
                <c:pt idx="11">
                  <c:v>0.16976094999999999</c:v>
                </c:pt>
                <c:pt idx="12">
                  <c:v>3.131138E-2</c:v>
                </c:pt>
                <c:pt idx="13">
                  <c:v>8.7846499999999994E-2</c:v>
                </c:pt>
                <c:pt idx="14">
                  <c:v>6.5131449999999994E-2</c:v>
                </c:pt>
              </c:numCache>
            </c:numRef>
          </c:val>
          <c:extLst>
            <c:ext xmlns:c16="http://schemas.microsoft.com/office/drawing/2014/chart" uri="{C3380CC4-5D6E-409C-BE32-E72D297353CC}">
              <c16:uniqueId val="{00000001-F538-4F43-A4F9-203A33E91EB8}"/>
            </c:ext>
          </c:extLst>
        </c:ser>
        <c:ser>
          <c:idx val="2"/>
          <c:order val="2"/>
          <c:tx>
            <c:strRef>
              <c:f>'Table S8'!$E$2</c:f>
              <c:strCache>
                <c:ptCount val="1"/>
                <c:pt idx="0">
                  <c:v>TSP</c:v>
                </c:pt>
              </c:strCache>
            </c:strRef>
          </c:tx>
          <c:spPr>
            <a:solidFill>
              <a:schemeClr val="accent3"/>
            </a:solidFill>
            <a:ln>
              <a:noFill/>
            </a:ln>
            <a:effectLst/>
          </c:spPr>
          <c:invertIfNegative val="0"/>
          <c:cat>
            <c:strRef>
              <c:f>'Table S8'!$B$3:$B$17</c:f>
              <c:strCache>
                <c:ptCount val="15"/>
                <c:pt idx="0">
                  <c:v>CC-I</c:v>
                </c:pt>
                <c:pt idx="1">
                  <c:v>A-I</c:v>
                </c:pt>
                <c:pt idx="2">
                  <c:v>EU-I</c:v>
                </c:pt>
                <c:pt idx="3">
                  <c:v>LU-I</c:v>
                </c:pt>
                <c:pt idx="4">
                  <c:v>FAETP</c:v>
                </c:pt>
                <c:pt idx="5">
                  <c:v>FSETP</c:v>
                </c:pt>
                <c:pt idx="6">
                  <c:v>MAETP</c:v>
                </c:pt>
                <c:pt idx="7">
                  <c:v>MSETP</c:v>
                </c:pt>
                <c:pt idx="8">
                  <c:v>HTP</c:v>
                </c:pt>
                <c:pt idx="9">
                  <c:v>TE-I</c:v>
                </c:pt>
                <c:pt idx="10">
                  <c:v>IR-I</c:v>
                </c:pt>
                <c:pt idx="11">
                  <c:v>MA-I</c:v>
                </c:pt>
                <c:pt idx="12">
                  <c:v>EQ-I</c:v>
                </c:pt>
                <c:pt idx="13">
                  <c:v>HH-I</c:v>
                </c:pt>
                <c:pt idx="14">
                  <c:v>RE-I</c:v>
                </c:pt>
              </c:strCache>
            </c:strRef>
          </c:cat>
          <c:val>
            <c:numRef>
              <c:f>'Table S8'!$E$3:$E$17</c:f>
              <c:numCache>
                <c:formatCode>0.000</c:formatCode>
                <c:ptCount val="15"/>
                <c:pt idx="0">
                  <c:v>1.4499670200000001</c:v>
                </c:pt>
                <c:pt idx="1">
                  <c:v>2.126569E-2</c:v>
                </c:pt>
                <c:pt idx="2">
                  <c:v>6.293603E-3</c:v>
                </c:pt>
                <c:pt idx="3">
                  <c:v>0.81619313999999998</c:v>
                </c:pt>
                <c:pt idx="4">
                  <c:v>1.6916037799999999</c:v>
                </c:pt>
                <c:pt idx="5">
                  <c:v>3.12302788</c:v>
                </c:pt>
                <c:pt idx="6">
                  <c:v>3.2980665400000002</c:v>
                </c:pt>
                <c:pt idx="7">
                  <c:v>5.717822E-3</c:v>
                </c:pt>
                <c:pt idx="8">
                  <c:v>0.65900970800000003</c:v>
                </c:pt>
                <c:pt idx="9">
                  <c:v>6.7636000000000001E-9</c:v>
                </c:pt>
                <c:pt idx="10">
                  <c:v>16355.4362</c:v>
                </c:pt>
                <c:pt idx="11">
                  <c:v>0.615041544</c:v>
                </c:pt>
                <c:pt idx="12">
                  <c:v>3.1855988000000002E-2</c:v>
                </c:pt>
                <c:pt idx="13">
                  <c:v>0.11180965399999999</c:v>
                </c:pt>
                <c:pt idx="14">
                  <c:v>7.0266228E-2</c:v>
                </c:pt>
              </c:numCache>
            </c:numRef>
          </c:val>
          <c:extLst>
            <c:ext xmlns:c16="http://schemas.microsoft.com/office/drawing/2014/chart" uri="{C3380CC4-5D6E-409C-BE32-E72D297353CC}">
              <c16:uniqueId val="{00000002-F538-4F43-A4F9-203A33E91EB8}"/>
            </c:ext>
          </c:extLst>
        </c:ser>
        <c:ser>
          <c:idx val="3"/>
          <c:order val="3"/>
          <c:tx>
            <c:strRef>
              <c:f>'Table S8'!$F$2</c:f>
              <c:strCache>
                <c:ptCount val="1"/>
                <c:pt idx="0">
                  <c:v>KCl</c:v>
                </c:pt>
              </c:strCache>
            </c:strRef>
          </c:tx>
          <c:spPr>
            <a:solidFill>
              <a:schemeClr val="accent4"/>
            </a:solidFill>
            <a:ln>
              <a:noFill/>
            </a:ln>
            <a:effectLst/>
          </c:spPr>
          <c:invertIfNegative val="0"/>
          <c:cat>
            <c:strRef>
              <c:f>'Table S8'!$B$3:$B$17</c:f>
              <c:strCache>
                <c:ptCount val="15"/>
                <c:pt idx="0">
                  <c:v>CC-I</c:v>
                </c:pt>
                <c:pt idx="1">
                  <c:v>A-I</c:v>
                </c:pt>
                <c:pt idx="2">
                  <c:v>EU-I</c:v>
                </c:pt>
                <c:pt idx="3">
                  <c:v>LU-I</c:v>
                </c:pt>
                <c:pt idx="4">
                  <c:v>FAETP</c:v>
                </c:pt>
                <c:pt idx="5">
                  <c:v>FSETP</c:v>
                </c:pt>
                <c:pt idx="6">
                  <c:v>MAETP</c:v>
                </c:pt>
                <c:pt idx="7">
                  <c:v>MSETP</c:v>
                </c:pt>
                <c:pt idx="8">
                  <c:v>HTP</c:v>
                </c:pt>
                <c:pt idx="9">
                  <c:v>TE-I</c:v>
                </c:pt>
                <c:pt idx="10">
                  <c:v>IR-I</c:v>
                </c:pt>
                <c:pt idx="11">
                  <c:v>MA-I</c:v>
                </c:pt>
                <c:pt idx="12">
                  <c:v>EQ-I</c:v>
                </c:pt>
                <c:pt idx="13">
                  <c:v>HH-I</c:v>
                </c:pt>
                <c:pt idx="14">
                  <c:v>RE-I</c:v>
                </c:pt>
              </c:strCache>
            </c:strRef>
          </c:cat>
          <c:val>
            <c:numRef>
              <c:f>'Table S8'!$F$3:$F$17</c:f>
              <c:numCache>
                <c:formatCode>0.000</c:formatCode>
                <c:ptCount val="15"/>
                <c:pt idx="0">
                  <c:v>0.176624</c:v>
                </c:pt>
                <c:pt idx="1">
                  <c:v>7.4899999999999999E-4</c:v>
                </c:pt>
                <c:pt idx="2">
                  <c:v>6.4700000000000001E-4</c:v>
                </c:pt>
                <c:pt idx="3">
                  <c:v>3.0640000000000001E-2</c:v>
                </c:pt>
                <c:pt idx="4">
                  <c:v>9.4258999999999996E-2</c:v>
                </c:pt>
                <c:pt idx="5">
                  <c:v>0.200654</c:v>
                </c:pt>
                <c:pt idx="6">
                  <c:v>0.33377000000000001</c:v>
                </c:pt>
                <c:pt idx="7">
                  <c:v>0.34499999999999997</c:v>
                </c:pt>
                <c:pt idx="8">
                  <c:v>3.5552E-2</c:v>
                </c:pt>
                <c:pt idx="9">
                  <c:v>3.4799999999999999E-5</c:v>
                </c:pt>
                <c:pt idx="10">
                  <c:v>1.5E-10</c:v>
                </c:pt>
                <c:pt idx="11">
                  <c:v>3298.527</c:v>
                </c:pt>
                <c:pt idx="12">
                  <c:v>3.1199999999999999E-3</c:v>
                </c:pt>
                <c:pt idx="13">
                  <c:v>3.875E-3</c:v>
                </c:pt>
                <c:pt idx="14">
                  <c:v>7.5909999999999997E-3</c:v>
                </c:pt>
              </c:numCache>
            </c:numRef>
          </c:val>
          <c:extLst>
            <c:ext xmlns:c16="http://schemas.microsoft.com/office/drawing/2014/chart" uri="{C3380CC4-5D6E-409C-BE32-E72D297353CC}">
              <c16:uniqueId val="{00000003-F538-4F43-A4F9-203A33E91EB8}"/>
            </c:ext>
          </c:extLst>
        </c:ser>
        <c:ser>
          <c:idx val="4"/>
          <c:order val="4"/>
          <c:tx>
            <c:strRef>
              <c:f>'Table S8'!$G$2</c:f>
              <c:strCache>
                <c:ptCount val="1"/>
                <c:pt idx="0">
                  <c:v>K2CO3</c:v>
                </c:pt>
              </c:strCache>
            </c:strRef>
          </c:tx>
          <c:spPr>
            <a:solidFill>
              <a:schemeClr val="accent5"/>
            </a:solidFill>
            <a:ln>
              <a:noFill/>
            </a:ln>
            <a:effectLst/>
          </c:spPr>
          <c:invertIfNegative val="0"/>
          <c:cat>
            <c:strRef>
              <c:f>'Table S8'!$B$3:$B$17</c:f>
              <c:strCache>
                <c:ptCount val="15"/>
                <c:pt idx="0">
                  <c:v>CC-I</c:v>
                </c:pt>
                <c:pt idx="1">
                  <c:v>A-I</c:v>
                </c:pt>
                <c:pt idx="2">
                  <c:v>EU-I</c:v>
                </c:pt>
                <c:pt idx="3">
                  <c:v>LU-I</c:v>
                </c:pt>
                <c:pt idx="4">
                  <c:v>FAETP</c:v>
                </c:pt>
                <c:pt idx="5">
                  <c:v>FSETP</c:v>
                </c:pt>
                <c:pt idx="6">
                  <c:v>MAETP</c:v>
                </c:pt>
                <c:pt idx="7">
                  <c:v>MSETP</c:v>
                </c:pt>
                <c:pt idx="8">
                  <c:v>HTP</c:v>
                </c:pt>
                <c:pt idx="9">
                  <c:v>TE-I</c:v>
                </c:pt>
                <c:pt idx="10">
                  <c:v>IR-I</c:v>
                </c:pt>
                <c:pt idx="11">
                  <c:v>MA-I</c:v>
                </c:pt>
                <c:pt idx="12">
                  <c:v>EQ-I</c:v>
                </c:pt>
                <c:pt idx="13">
                  <c:v>HH-I</c:v>
                </c:pt>
                <c:pt idx="14">
                  <c:v>RE-I</c:v>
                </c:pt>
              </c:strCache>
            </c:strRef>
          </c:cat>
          <c:val>
            <c:numRef>
              <c:f>'Table S8'!$G$3:$G$17</c:f>
              <c:numCache>
                <c:formatCode>0.000</c:formatCode>
                <c:ptCount val="15"/>
                <c:pt idx="0">
                  <c:v>0.59339500000000001</c:v>
                </c:pt>
                <c:pt idx="1">
                  <c:v>2.313E-3</c:v>
                </c:pt>
                <c:pt idx="2">
                  <c:v>1.255E-3</c:v>
                </c:pt>
                <c:pt idx="3">
                  <c:v>1.883E-2</c:v>
                </c:pt>
                <c:pt idx="4">
                  <c:v>0.19375600000000001</c:v>
                </c:pt>
                <c:pt idx="5">
                  <c:v>0.41220099999999998</c:v>
                </c:pt>
                <c:pt idx="6">
                  <c:v>0.69569999999999999</c:v>
                </c:pt>
                <c:pt idx="7">
                  <c:v>0.72411300000000001</c:v>
                </c:pt>
                <c:pt idx="8">
                  <c:v>0.38530599999999998</c:v>
                </c:pt>
                <c:pt idx="9">
                  <c:v>9.8200000000000002E-5</c:v>
                </c:pt>
                <c:pt idx="10">
                  <c:v>1.2199999999999999E-9</c:v>
                </c:pt>
                <c:pt idx="11">
                  <c:v>4387.43</c:v>
                </c:pt>
                <c:pt idx="12">
                  <c:v>4.0930000000000003E-3</c:v>
                </c:pt>
                <c:pt idx="13">
                  <c:v>1.8286E-2</c:v>
                </c:pt>
                <c:pt idx="14">
                  <c:v>1.5583E-2</c:v>
                </c:pt>
              </c:numCache>
            </c:numRef>
          </c:val>
          <c:extLst>
            <c:ext xmlns:c16="http://schemas.microsoft.com/office/drawing/2014/chart" uri="{C3380CC4-5D6E-409C-BE32-E72D297353CC}">
              <c16:uniqueId val="{00000004-F538-4F43-A4F9-203A33E91EB8}"/>
            </c:ext>
          </c:extLst>
        </c:ser>
        <c:ser>
          <c:idx val="5"/>
          <c:order val="5"/>
          <c:tx>
            <c:strRef>
              <c:f>'Table S8'!$H$2</c:f>
              <c:strCache>
                <c:ptCount val="1"/>
                <c:pt idx="0">
                  <c:v>KOH</c:v>
                </c:pt>
              </c:strCache>
            </c:strRef>
          </c:tx>
          <c:spPr>
            <a:solidFill>
              <a:schemeClr val="accent6"/>
            </a:solidFill>
            <a:ln>
              <a:noFill/>
            </a:ln>
            <a:effectLst/>
          </c:spPr>
          <c:invertIfNegative val="0"/>
          <c:cat>
            <c:strRef>
              <c:f>'Table S8'!$B$3:$B$17</c:f>
              <c:strCache>
                <c:ptCount val="15"/>
                <c:pt idx="0">
                  <c:v>CC-I</c:v>
                </c:pt>
                <c:pt idx="1">
                  <c:v>A-I</c:v>
                </c:pt>
                <c:pt idx="2">
                  <c:v>EU-I</c:v>
                </c:pt>
                <c:pt idx="3">
                  <c:v>LU-I</c:v>
                </c:pt>
                <c:pt idx="4">
                  <c:v>FAETP</c:v>
                </c:pt>
                <c:pt idx="5">
                  <c:v>FSETP</c:v>
                </c:pt>
                <c:pt idx="6">
                  <c:v>MAETP</c:v>
                </c:pt>
                <c:pt idx="7">
                  <c:v>MSETP</c:v>
                </c:pt>
                <c:pt idx="8">
                  <c:v>HTP</c:v>
                </c:pt>
                <c:pt idx="9">
                  <c:v>TE-I</c:v>
                </c:pt>
                <c:pt idx="10">
                  <c:v>IR-I</c:v>
                </c:pt>
                <c:pt idx="11">
                  <c:v>MA-I</c:v>
                </c:pt>
                <c:pt idx="12">
                  <c:v>EQ-I</c:v>
                </c:pt>
                <c:pt idx="13">
                  <c:v>HH-I</c:v>
                </c:pt>
                <c:pt idx="14">
                  <c:v>RE-I</c:v>
                </c:pt>
              </c:strCache>
            </c:strRef>
          </c:cat>
          <c:val>
            <c:numRef>
              <c:f>'Table S8'!$H$3:$H$17</c:f>
              <c:numCache>
                <c:formatCode>0.000</c:formatCode>
                <c:ptCount val="15"/>
                <c:pt idx="0">
                  <c:v>1.5135259999999999</c:v>
                </c:pt>
                <c:pt idx="1">
                  <c:v>6.5449999999999996E-3</c:v>
                </c:pt>
                <c:pt idx="2">
                  <c:v>3.568E-3</c:v>
                </c:pt>
                <c:pt idx="3">
                  <c:v>0.20078399999999999</c:v>
                </c:pt>
                <c:pt idx="4">
                  <c:v>0.66118200000000005</c:v>
                </c:pt>
                <c:pt idx="5">
                  <c:v>1.4050229999999999</c:v>
                </c:pt>
                <c:pt idx="6">
                  <c:v>2.3974980000000001</c:v>
                </c:pt>
                <c:pt idx="7">
                  <c:v>2.501579</c:v>
                </c:pt>
                <c:pt idx="8">
                  <c:v>0.489483</c:v>
                </c:pt>
                <c:pt idx="9">
                  <c:v>5.22E-4</c:v>
                </c:pt>
                <c:pt idx="10">
                  <c:v>9.7800000000000006E-9</c:v>
                </c:pt>
                <c:pt idx="11">
                  <c:v>17865.2</c:v>
                </c:pt>
                <c:pt idx="12">
                  <c:v>2.913E-2</c:v>
                </c:pt>
                <c:pt idx="13">
                  <c:v>4.0725999999999998E-2</c:v>
                </c:pt>
                <c:pt idx="14">
                  <c:v>5.0588000000000001E-2</c:v>
                </c:pt>
              </c:numCache>
            </c:numRef>
          </c:val>
          <c:extLst>
            <c:ext xmlns:c16="http://schemas.microsoft.com/office/drawing/2014/chart" uri="{C3380CC4-5D6E-409C-BE32-E72D297353CC}">
              <c16:uniqueId val="{00000005-F538-4F43-A4F9-203A33E91EB8}"/>
            </c:ext>
          </c:extLst>
        </c:ser>
        <c:dLbls>
          <c:showLegendKey val="0"/>
          <c:showVal val="0"/>
          <c:showCatName val="0"/>
          <c:showSerName val="0"/>
          <c:showPercent val="0"/>
          <c:showBubbleSize val="0"/>
        </c:dLbls>
        <c:gapWidth val="79"/>
        <c:overlap val="100"/>
        <c:axId val="438333264"/>
        <c:axId val="438335040"/>
      </c:barChart>
      <c:catAx>
        <c:axId val="4383332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ysClr val="windowText" lastClr="000000"/>
                </a:solidFill>
                <a:latin typeface="+mn-lt"/>
                <a:ea typeface="+mn-ea"/>
                <a:cs typeface="+mn-cs"/>
              </a:defRPr>
            </a:pPr>
            <a:endParaRPr lang="en-US"/>
          </a:p>
        </c:txPr>
        <c:crossAx val="438335040"/>
        <c:crosses val="autoZero"/>
        <c:auto val="1"/>
        <c:lblAlgn val="ctr"/>
        <c:lblOffset val="100"/>
        <c:noMultiLvlLbl val="0"/>
      </c:catAx>
      <c:valAx>
        <c:axId val="438335040"/>
        <c:scaling>
          <c:orientation val="minMax"/>
        </c:scaling>
        <c:delete val="1"/>
        <c:axPos val="l"/>
        <c:numFmt formatCode="0%" sourceLinked="1"/>
        <c:majorTickMark val="none"/>
        <c:minorTickMark val="none"/>
        <c:tickLblPos val="nextTo"/>
        <c:crossAx val="438333264"/>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2</xdr:col>
      <xdr:colOff>25400</xdr:colOff>
      <xdr:row>4</xdr:row>
      <xdr:rowOff>25400</xdr:rowOff>
    </xdr:from>
    <xdr:ext cx="11353799" cy="481330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371600" y="901700"/>
          <a:ext cx="11353799" cy="4813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lnSpc>
              <a:spcPct val="150000"/>
            </a:lnSpc>
            <a:spcAft>
              <a:spcPts val="0"/>
            </a:spcAft>
          </a:pPr>
          <a:r>
            <a:rPr lang="en-GB" sz="3200" b="1" baseline="0">
              <a:solidFill>
                <a:schemeClr val="tx1"/>
              </a:solidFill>
              <a:effectLst/>
              <a:latin typeface="Garamond" charset="0"/>
              <a:ea typeface="Garamond" charset="0"/>
              <a:cs typeface="Garamond" charset="0"/>
            </a:rPr>
            <a:t>Towards sustainable food production and climate change mitigation</a:t>
          </a:r>
          <a:r>
            <a:rPr lang="en-GB" sz="3200" b="1">
              <a:solidFill>
                <a:schemeClr val="tx1"/>
              </a:solidFill>
              <a:effectLst/>
              <a:latin typeface="Garamond" charset="0"/>
              <a:ea typeface="Garamond" charset="0"/>
              <a:cs typeface="Garamond" charset="0"/>
            </a:rPr>
            <a:t>; an</a:t>
          </a:r>
          <a:r>
            <a:rPr lang="en-GB" sz="3200" b="1" baseline="0">
              <a:solidFill>
                <a:schemeClr val="tx1"/>
              </a:solidFill>
              <a:effectLst/>
              <a:latin typeface="Garamond" charset="0"/>
              <a:ea typeface="Garamond" charset="0"/>
              <a:cs typeface="Garamond" charset="0"/>
            </a:rPr>
            <a:t> attributive</a:t>
          </a:r>
          <a:r>
            <a:rPr lang="en-GB" sz="3200" b="1">
              <a:solidFill>
                <a:schemeClr val="tx1"/>
              </a:solidFill>
              <a:effectLst/>
              <a:latin typeface="Garamond" charset="0"/>
              <a:ea typeface="Garamond" charset="0"/>
              <a:cs typeface="Garamond" charset="0"/>
            </a:rPr>
            <a:t> lifecycle</a:t>
          </a:r>
          <a:r>
            <a:rPr lang="en-GB" sz="3200" b="1" baseline="0">
              <a:solidFill>
                <a:schemeClr val="tx1"/>
              </a:solidFill>
              <a:effectLst/>
              <a:latin typeface="Garamond" charset="0"/>
              <a:ea typeface="Garamond" charset="0"/>
              <a:cs typeface="Garamond" charset="0"/>
            </a:rPr>
            <a:t> assessment comparing industrial and basalt rock dust fertilisers</a:t>
          </a:r>
          <a:endParaRPr lang="en-GB" sz="3200" b="1">
            <a:solidFill>
              <a:schemeClr val="tx1"/>
            </a:solidFill>
            <a:effectLst/>
            <a:latin typeface="Garamond" charset="0"/>
            <a:ea typeface="Garamond" charset="0"/>
            <a:cs typeface="Garamond" charset="0"/>
          </a:endParaRPr>
        </a:p>
        <a:p>
          <a:pPr algn="ctr">
            <a:lnSpc>
              <a:spcPct val="150000"/>
            </a:lnSpc>
            <a:spcAft>
              <a:spcPts val="0"/>
            </a:spcAft>
          </a:pPr>
          <a:endParaRPr lang="en-GB" sz="3600" b="1">
            <a:effectLst/>
            <a:latin typeface="Garamond"/>
            <a:ea typeface="Calibri"/>
            <a:cs typeface="Times New Roman"/>
          </a:endParaRPr>
        </a:p>
        <a:p>
          <a:pPr algn="ctr">
            <a:lnSpc>
              <a:spcPct val="150000"/>
            </a:lnSpc>
            <a:spcAft>
              <a:spcPts val="0"/>
            </a:spcAft>
          </a:pPr>
          <a:r>
            <a:rPr lang="en-GB" sz="3600" b="1">
              <a:effectLst/>
              <a:latin typeface="Garamond"/>
              <a:ea typeface="Calibri"/>
              <a:cs typeface="Times New Roman"/>
            </a:rPr>
            <a:t>Supplementary Data </a:t>
          </a:r>
          <a:endParaRPr lang="en-GB" sz="1400">
            <a:effectLst/>
            <a:latin typeface="+mn-lt"/>
            <a:ea typeface="Calibri"/>
            <a:cs typeface="Times New Roman"/>
          </a:endParaRPr>
        </a:p>
        <a:p>
          <a:pPr algn="ctr">
            <a:lnSpc>
              <a:spcPct val="150000"/>
            </a:lnSpc>
            <a:spcAft>
              <a:spcPts val="0"/>
            </a:spcAft>
          </a:pPr>
          <a:r>
            <a:rPr lang="en-GB" sz="2400" b="1">
              <a:effectLst/>
              <a:latin typeface="Garamond"/>
              <a:ea typeface="Calibri"/>
              <a:cs typeface="Times New Roman"/>
            </a:rPr>
            <a:t> </a:t>
          </a:r>
          <a:endParaRPr lang="en-GB" sz="1400">
            <a:effectLst/>
            <a:latin typeface="+mn-lt"/>
            <a:ea typeface="Calibri"/>
            <a:cs typeface="Times New Roman"/>
          </a:endParaRPr>
        </a:p>
        <a:p>
          <a:endParaRPr lang="en-GB" sz="24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25400</xdr:colOff>
      <xdr:row>20</xdr:row>
      <xdr:rowOff>22860</xdr:rowOff>
    </xdr:from>
    <xdr:to>
      <xdr:col>8</xdr:col>
      <xdr:colOff>48260</xdr:colOff>
      <xdr:row>36</xdr:row>
      <xdr:rowOff>60960</xdr:rowOff>
    </xdr:to>
    <xdr:graphicFrame macro="">
      <xdr:nvGraphicFramePr>
        <xdr:cNvPr id="6" name="Chart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frimpon/Desktop/My%20Papers/Revise%20&amp;%20Resubmit/NCOMM/Revision%20Files/Scenario%20Analysis%20for%20PK%20Substitu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osphorus Demand"/>
      <sheetName val="Potassium Demand"/>
      <sheetName val="Substitution Scenarios"/>
    </sheetNames>
    <sheetDataSet>
      <sheetData sheetId="0">
        <row r="4">
          <cell r="I4">
            <v>1.9177999999999999</v>
          </cell>
        </row>
        <row r="5">
          <cell r="I5">
            <v>12.498200000000001</v>
          </cell>
        </row>
        <row r="6">
          <cell r="I6">
            <v>26.079000000000001</v>
          </cell>
        </row>
        <row r="7">
          <cell r="I7">
            <v>4.1218000000000004</v>
          </cell>
        </row>
        <row r="8">
          <cell r="I8">
            <v>1.2882</v>
          </cell>
        </row>
      </sheetData>
      <sheetData sheetId="1">
        <row r="4">
          <cell r="I4">
            <v>0.81779999999999997</v>
          </cell>
        </row>
        <row r="5">
          <cell r="I5">
            <v>12.792</v>
          </cell>
        </row>
        <row r="6">
          <cell r="I6">
            <v>18.870200000000001</v>
          </cell>
        </row>
        <row r="7">
          <cell r="I7">
            <v>4.2218</v>
          </cell>
        </row>
        <row r="8">
          <cell r="I8">
            <v>0.4254</v>
          </cell>
        </row>
      </sheetData>
      <sheetData sheetId="2">
        <row r="10">
          <cell r="C10" t="str">
            <v>With NO Substitution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S31"/>
  <sheetViews>
    <sheetView topLeftCell="C1" workbookViewId="0">
      <selection activeCell="X22" sqref="X22"/>
    </sheetView>
  </sheetViews>
  <sheetFormatPr baseColWidth="10" defaultColWidth="8.83203125" defaultRowHeight="15" x14ac:dyDescent="0.2"/>
  <sheetData>
    <row r="2" spans="3:19" ht="16" thickBot="1" x14ac:dyDescent="0.25"/>
    <row r="3" spans="3:19" ht="23.25" customHeight="1" x14ac:dyDescent="0.2">
      <c r="C3" s="33"/>
      <c r="D3" s="34"/>
      <c r="E3" s="34"/>
      <c r="F3" s="34"/>
      <c r="G3" s="34"/>
      <c r="H3" s="34"/>
      <c r="I3" s="34"/>
      <c r="J3" s="34"/>
      <c r="K3" s="34"/>
      <c r="L3" s="34"/>
      <c r="M3" s="34"/>
      <c r="N3" s="34"/>
      <c r="O3" s="34"/>
      <c r="P3" s="34"/>
      <c r="Q3" s="34"/>
      <c r="R3" s="34"/>
      <c r="S3" s="35"/>
    </row>
    <row r="4" spans="3:19" ht="15" customHeight="1" x14ac:dyDescent="0.2">
      <c r="C4" s="36"/>
      <c r="D4" s="37"/>
      <c r="E4" s="37"/>
      <c r="F4" s="37"/>
      <c r="G4" s="37"/>
      <c r="H4" s="37"/>
      <c r="I4" s="37"/>
      <c r="J4" s="37"/>
      <c r="K4" s="37"/>
      <c r="L4" s="37"/>
      <c r="M4" s="37"/>
      <c r="N4" s="37"/>
      <c r="O4" s="37"/>
      <c r="P4" s="37"/>
      <c r="Q4" s="37"/>
      <c r="R4" s="37"/>
      <c r="S4" s="38"/>
    </row>
    <row r="5" spans="3:19" ht="15" customHeight="1" x14ac:dyDescent="0.2">
      <c r="C5" s="36"/>
      <c r="D5" s="37"/>
      <c r="E5" s="37"/>
      <c r="F5" s="37"/>
      <c r="G5" s="37"/>
      <c r="H5" s="37"/>
      <c r="I5" s="37"/>
      <c r="J5" s="37"/>
      <c r="K5" s="37"/>
      <c r="L5" s="37"/>
      <c r="M5" s="37"/>
      <c r="N5" s="37"/>
      <c r="O5" s="37"/>
      <c r="P5" s="37"/>
      <c r="Q5" s="37"/>
      <c r="R5" s="37"/>
      <c r="S5" s="38"/>
    </row>
    <row r="6" spans="3:19" ht="15" customHeight="1" x14ac:dyDescent="0.2">
      <c r="C6" s="36"/>
      <c r="D6" s="37"/>
      <c r="E6" s="37"/>
      <c r="F6" s="37"/>
      <c r="G6" s="37"/>
      <c r="H6" s="37"/>
      <c r="I6" s="37"/>
      <c r="J6" s="37"/>
      <c r="K6" s="37"/>
      <c r="L6" s="37"/>
      <c r="M6" s="37"/>
      <c r="N6" s="37"/>
      <c r="O6" s="37"/>
      <c r="P6" s="37"/>
      <c r="Q6" s="37"/>
      <c r="R6" s="37"/>
      <c r="S6" s="38"/>
    </row>
    <row r="7" spans="3:19" ht="15" customHeight="1" x14ac:dyDescent="0.2">
      <c r="C7" s="36"/>
      <c r="D7" s="37"/>
      <c r="E7" s="37"/>
      <c r="F7" s="37"/>
      <c r="G7" s="37"/>
      <c r="H7" s="37"/>
      <c r="I7" s="37"/>
      <c r="J7" s="37"/>
      <c r="K7" s="37"/>
      <c r="L7" s="37"/>
      <c r="M7" s="37"/>
      <c r="N7" s="37"/>
      <c r="O7" s="37"/>
      <c r="P7" s="37"/>
      <c r="Q7" s="37"/>
      <c r="R7" s="37"/>
      <c r="S7" s="38"/>
    </row>
    <row r="8" spans="3:19" ht="15" customHeight="1" x14ac:dyDescent="0.2">
      <c r="C8" s="36"/>
      <c r="D8" s="37"/>
      <c r="E8" s="37"/>
      <c r="F8" s="37"/>
      <c r="G8" s="37"/>
      <c r="H8" s="37"/>
      <c r="I8" s="37"/>
      <c r="J8" s="37"/>
      <c r="K8" s="37"/>
      <c r="L8" s="37"/>
      <c r="M8" s="37"/>
      <c r="N8" s="37"/>
      <c r="O8" s="37"/>
      <c r="P8" s="37"/>
      <c r="Q8" s="37"/>
      <c r="R8" s="37"/>
      <c r="S8" s="38"/>
    </row>
    <row r="9" spans="3:19" ht="15" customHeight="1" x14ac:dyDescent="0.2">
      <c r="C9" s="36"/>
      <c r="D9" s="37"/>
      <c r="E9" s="37"/>
      <c r="F9" s="37"/>
      <c r="G9" s="37"/>
      <c r="H9" s="37"/>
      <c r="I9" s="37"/>
      <c r="J9" s="37"/>
      <c r="K9" s="37"/>
      <c r="L9" s="37"/>
      <c r="M9" s="37"/>
      <c r="N9" s="37"/>
      <c r="O9" s="37"/>
      <c r="P9" s="37"/>
      <c r="Q9" s="37"/>
      <c r="R9" s="37"/>
      <c r="S9" s="38"/>
    </row>
    <row r="10" spans="3:19" ht="15" customHeight="1" x14ac:dyDescent="0.2">
      <c r="C10" s="36"/>
      <c r="D10" s="37"/>
      <c r="E10" s="37"/>
      <c r="F10" s="37"/>
      <c r="G10" s="37"/>
      <c r="H10" s="37"/>
      <c r="I10" s="37"/>
      <c r="J10" s="37"/>
      <c r="K10" s="37"/>
      <c r="L10" s="37"/>
      <c r="M10" s="37"/>
      <c r="N10" s="37"/>
      <c r="O10" s="37"/>
      <c r="P10" s="37"/>
      <c r="Q10" s="37"/>
      <c r="R10" s="37"/>
      <c r="S10" s="38"/>
    </row>
    <row r="11" spans="3:19" ht="15" customHeight="1" x14ac:dyDescent="0.2">
      <c r="C11" s="36"/>
      <c r="D11" s="37"/>
      <c r="E11" s="37"/>
      <c r="F11" s="37"/>
      <c r="G11" s="37"/>
      <c r="H11" s="37"/>
      <c r="I11" s="37"/>
      <c r="J11" s="37"/>
      <c r="K11" s="37"/>
      <c r="L11" s="37"/>
      <c r="M11" s="37"/>
      <c r="N11" s="37"/>
      <c r="O11" s="37"/>
      <c r="P11" s="37"/>
      <c r="Q11" s="37"/>
      <c r="R11" s="37"/>
      <c r="S11" s="38"/>
    </row>
    <row r="12" spans="3:19" ht="15" customHeight="1" x14ac:dyDescent="0.2">
      <c r="C12" s="36"/>
      <c r="D12" s="37"/>
      <c r="E12" s="37"/>
      <c r="F12" s="37"/>
      <c r="G12" s="37"/>
      <c r="H12" s="37"/>
      <c r="I12" s="37"/>
      <c r="J12" s="37"/>
      <c r="K12" s="37"/>
      <c r="L12" s="37"/>
      <c r="M12" s="37"/>
      <c r="N12" s="37"/>
      <c r="O12" s="37"/>
      <c r="P12" s="37"/>
      <c r="Q12" s="37"/>
      <c r="R12" s="37"/>
      <c r="S12" s="38"/>
    </row>
    <row r="13" spans="3:19" ht="15" customHeight="1" x14ac:dyDescent="0.2">
      <c r="C13" s="36"/>
      <c r="D13" s="37"/>
      <c r="E13" s="37"/>
      <c r="F13" s="37"/>
      <c r="G13" s="37"/>
      <c r="H13" s="37"/>
      <c r="I13" s="37"/>
      <c r="J13" s="37"/>
      <c r="K13" s="37"/>
      <c r="L13" s="37"/>
      <c r="M13" s="37"/>
      <c r="N13" s="37"/>
      <c r="O13" s="37"/>
      <c r="P13" s="37"/>
      <c r="Q13" s="37"/>
      <c r="R13" s="37"/>
      <c r="S13" s="38"/>
    </row>
    <row r="14" spans="3:19" ht="15" customHeight="1" x14ac:dyDescent="0.2">
      <c r="C14" s="36"/>
      <c r="D14" s="37"/>
      <c r="E14" s="37"/>
      <c r="F14" s="37"/>
      <c r="G14" s="37"/>
      <c r="H14" s="37"/>
      <c r="I14" s="37"/>
      <c r="J14" s="37"/>
      <c r="K14" s="37"/>
      <c r="L14" s="37"/>
      <c r="M14" s="37"/>
      <c r="N14" s="37"/>
      <c r="O14" s="37"/>
      <c r="P14" s="37"/>
      <c r="Q14" s="37"/>
      <c r="R14" s="37"/>
      <c r="S14" s="38"/>
    </row>
    <row r="15" spans="3:19" ht="15" customHeight="1" x14ac:dyDescent="0.2">
      <c r="C15" s="36"/>
      <c r="D15" s="37"/>
      <c r="E15" s="37"/>
      <c r="F15" s="37"/>
      <c r="G15" s="37"/>
      <c r="H15" s="37"/>
      <c r="I15" s="37"/>
      <c r="J15" s="37"/>
      <c r="K15" s="37"/>
      <c r="L15" s="37"/>
      <c r="M15" s="37"/>
      <c r="N15" s="37"/>
      <c r="O15" s="37"/>
      <c r="P15" s="37"/>
      <c r="Q15" s="37"/>
      <c r="R15" s="37"/>
      <c r="S15" s="38"/>
    </row>
    <row r="16" spans="3:19" ht="15" customHeight="1" x14ac:dyDescent="0.2">
      <c r="C16" s="36"/>
      <c r="D16" s="37"/>
      <c r="E16" s="37"/>
      <c r="F16" s="37"/>
      <c r="G16" s="37"/>
      <c r="H16" s="37"/>
      <c r="I16" s="37"/>
      <c r="J16" s="37"/>
      <c r="K16" s="37"/>
      <c r="L16" s="37"/>
      <c r="M16" s="37"/>
      <c r="N16" s="37"/>
      <c r="O16" s="37"/>
      <c r="P16" s="37"/>
      <c r="Q16" s="37"/>
      <c r="R16" s="37"/>
      <c r="S16" s="38"/>
    </row>
    <row r="17" spans="3:19" ht="15" customHeight="1" x14ac:dyDescent="0.2">
      <c r="C17" s="36"/>
      <c r="D17" s="37"/>
      <c r="E17" s="37"/>
      <c r="F17" s="37"/>
      <c r="G17" s="37"/>
      <c r="H17" s="37"/>
      <c r="I17" s="37"/>
      <c r="J17" s="37"/>
      <c r="K17" s="37"/>
      <c r="L17" s="37"/>
      <c r="M17" s="37"/>
      <c r="N17" s="37"/>
      <c r="O17" s="37"/>
      <c r="P17" s="37"/>
      <c r="Q17" s="37"/>
      <c r="R17" s="37"/>
      <c r="S17" s="38"/>
    </row>
    <row r="18" spans="3:19" ht="15" customHeight="1" x14ac:dyDescent="0.2">
      <c r="C18" s="36"/>
      <c r="D18" s="37"/>
      <c r="E18" s="37"/>
      <c r="F18" s="37"/>
      <c r="G18" s="37"/>
      <c r="H18" s="37"/>
      <c r="I18" s="37"/>
      <c r="J18" s="37"/>
      <c r="K18" s="37"/>
      <c r="L18" s="37"/>
      <c r="M18" s="37"/>
      <c r="N18" s="37"/>
      <c r="O18" s="37"/>
      <c r="P18" s="37"/>
      <c r="Q18" s="37"/>
      <c r="R18" s="37"/>
      <c r="S18" s="38"/>
    </row>
    <row r="19" spans="3:19" ht="15" customHeight="1" x14ac:dyDescent="0.2">
      <c r="C19" s="36"/>
      <c r="D19" s="37"/>
      <c r="E19" s="37"/>
      <c r="F19" s="37"/>
      <c r="G19" s="37"/>
      <c r="H19" s="37"/>
      <c r="I19" s="37"/>
      <c r="J19" s="37"/>
      <c r="K19" s="37"/>
      <c r="L19" s="37"/>
      <c r="M19" s="37"/>
      <c r="N19" s="37"/>
      <c r="O19" s="37"/>
      <c r="P19" s="37"/>
      <c r="Q19" s="37"/>
      <c r="R19" s="37"/>
      <c r="S19" s="38"/>
    </row>
    <row r="20" spans="3:19" ht="15" customHeight="1" x14ac:dyDescent="0.2">
      <c r="C20" s="36"/>
      <c r="D20" s="37"/>
      <c r="E20" s="37"/>
      <c r="F20" s="37"/>
      <c r="G20" s="37"/>
      <c r="H20" s="37"/>
      <c r="I20" s="37"/>
      <c r="J20" s="37"/>
      <c r="K20" s="37"/>
      <c r="L20" s="37"/>
      <c r="M20" s="37"/>
      <c r="N20" s="37"/>
      <c r="O20" s="37"/>
      <c r="P20" s="37"/>
      <c r="Q20" s="37"/>
      <c r="R20" s="37"/>
      <c r="S20" s="38"/>
    </row>
    <row r="21" spans="3:19" ht="15" customHeight="1" x14ac:dyDescent="0.2">
      <c r="C21" s="36"/>
      <c r="D21" s="37"/>
      <c r="E21" s="37"/>
      <c r="F21" s="37"/>
      <c r="G21" s="37"/>
      <c r="H21" s="37"/>
      <c r="I21" s="37"/>
      <c r="J21" s="37"/>
      <c r="K21" s="37"/>
      <c r="L21" s="37"/>
      <c r="M21" s="37"/>
      <c r="N21" s="37"/>
      <c r="O21" s="37"/>
      <c r="P21" s="37"/>
      <c r="Q21" s="37"/>
      <c r="R21" s="37"/>
      <c r="S21" s="38"/>
    </row>
    <row r="22" spans="3:19" ht="15" customHeight="1" x14ac:dyDescent="0.2">
      <c r="C22" s="36"/>
      <c r="D22" s="37"/>
      <c r="E22" s="37"/>
      <c r="F22" s="37"/>
      <c r="G22" s="37"/>
      <c r="H22" s="37"/>
      <c r="I22" s="37"/>
      <c r="J22" s="37"/>
      <c r="K22" s="37"/>
      <c r="L22" s="37"/>
      <c r="M22" s="37"/>
      <c r="N22" s="37"/>
      <c r="O22" s="37"/>
      <c r="P22" s="37"/>
      <c r="Q22" s="37"/>
      <c r="R22" s="37"/>
      <c r="S22" s="38"/>
    </row>
    <row r="23" spans="3:19" ht="15" customHeight="1" x14ac:dyDescent="0.2">
      <c r="C23" s="36"/>
      <c r="D23" s="37"/>
      <c r="E23" s="37"/>
      <c r="F23" s="37"/>
      <c r="G23" s="37"/>
      <c r="H23" s="37"/>
      <c r="I23" s="37"/>
      <c r="J23" s="37"/>
      <c r="K23" s="37"/>
      <c r="L23" s="37"/>
      <c r="M23" s="37"/>
      <c r="N23" s="37"/>
      <c r="O23" s="37"/>
      <c r="P23" s="37"/>
      <c r="Q23" s="37"/>
      <c r="R23" s="37"/>
      <c r="S23" s="38"/>
    </row>
    <row r="24" spans="3:19" ht="15" customHeight="1" x14ac:dyDescent="0.2">
      <c r="C24" s="36"/>
      <c r="D24" s="37"/>
      <c r="E24" s="37"/>
      <c r="F24" s="37"/>
      <c r="G24" s="37"/>
      <c r="H24" s="37"/>
      <c r="I24" s="37"/>
      <c r="J24" s="37"/>
      <c r="K24" s="37"/>
      <c r="L24" s="37"/>
      <c r="M24" s="37"/>
      <c r="N24" s="37"/>
      <c r="O24" s="37"/>
      <c r="P24" s="37"/>
      <c r="Q24" s="37"/>
      <c r="R24" s="37"/>
      <c r="S24" s="38"/>
    </row>
    <row r="25" spans="3:19" ht="15" customHeight="1" x14ac:dyDescent="0.2">
      <c r="C25" s="36"/>
      <c r="D25" s="37"/>
      <c r="E25" s="37"/>
      <c r="F25" s="37"/>
      <c r="G25" s="37"/>
      <c r="H25" s="37"/>
      <c r="I25" s="37"/>
      <c r="J25" s="37"/>
      <c r="K25" s="37"/>
      <c r="L25" s="37"/>
      <c r="M25" s="37"/>
      <c r="N25" s="37"/>
      <c r="O25" s="37"/>
      <c r="P25" s="37"/>
      <c r="Q25" s="37"/>
      <c r="R25" s="37"/>
      <c r="S25" s="38"/>
    </row>
    <row r="26" spans="3:19" ht="15" customHeight="1" x14ac:dyDescent="0.2">
      <c r="C26" s="36"/>
      <c r="D26" s="37"/>
      <c r="E26" s="37"/>
      <c r="F26" s="37"/>
      <c r="G26" s="37"/>
      <c r="H26" s="37"/>
      <c r="I26" s="37"/>
      <c r="J26" s="37"/>
      <c r="K26" s="37"/>
      <c r="L26" s="37"/>
      <c r="M26" s="37"/>
      <c r="N26" s="37"/>
      <c r="O26" s="37"/>
      <c r="P26" s="37"/>
      <c r="Q26" s="37"/>
      <c r="R26" s="37"/>
      <c r="S26" s="38"/>
    </row>
    <row r="27" spans="3:19" ht="15" customHeight="1" x14ac:dyDescent="0.2">
      <c r="C27" s="36"/>
      <c r="D27" s="37"/>
      <c r="E27" s="37"/>
      <c r="F27" s="37"/>
      <c r="G27" s="37"/>
      <c r="H27" s="37"/>
      <c r="I27" s="37"/>
      <c r="J27" s="37"/>
      <c r="K27" s="37"/>
      <c r="L27" s="37"/>
      <c r="M27" s="37"/>
      <c r="N27" s="37"/>
      <c r="O27" s="37"/>
      <c r="P27" s="37"/>
      <c r="Q27" s="37"/>
      <c r="R27" s="37"/>
      <c r="S27" s="38"/>
    </row>
    <row r="28" spans="3:19" ht="15" customHeight="1" x14ac:dyDescent="0.2">
      <c r="C28" s="36"/>
      <c r="D28" s="37"/>
      <c r="E28" s="37"/>
      <c r="F28" s="37"/>
      <c r="G28" s="37"/>
      <c r="H28" s="37"/>
      <c r="I28" s="37"/>
      <c r="J28" s="37"/>
      <c r="K28" s="37"/>
      <c r="L28" s="37"/>
      <c r="M28" s="37"/>
      <c r="N28" s="37"/>
      <c r="O28" s="37"/>
      <c r="P28" s="37"/>
      <c r="Q28" s="37"/>
      <c r="R28" s="37"/>
      <c r="S28" s="38"/>
    </row>
    <row r="29" spans="3:19" ht="15" customHeight="1" x14ac:dyDescent="0.2">
      <c r="C29" s="36"/>
      <c r="D29" s="37"/>
      <c r="E29" s="37"/>
      <c r="F29" s="37"/>
      <c r="G29" s="37"/>
      <c r="H29" s="37"/>
      <c r="I29" s="37"/>
      <c r="J29" s="37"/>
      <c r="K29" s="37"/>
      <c r="L29" s="37"/>
      <c r="M29" s="37"/>
      <c r="N29" s="37"/>
      <c r="O29" s="37"/>
      <c r="P29" s="37"/>
      <c r="Q29" s="37"/>
      <c r="R29" s="37"/>
      <c r="S29" s="38"/>
    </row>
    <row r="30" spans="3:19" ht="15" customHeight="1" x14ac:dyDescent="0.2">
      <c r="C30" s="36"/>
      <c r="D30" s="37"/>
      <c r="E30" s="37"/>
      <c r="F30" s="37"/>
      <c r="G30" s="37"/>
      <c r="H30" s="37"/>
      <c r="I30" s="37"/>
      <c r="J30" s="37"/>
      <c r="K30" s="37"/>
      <c r="L30" s="37"/>
      <c r="M30" s="37"/>
      <c r="N30" s="37"/>
      <c r="O30" s="37"/>
      <c r="P30" s="37"/>
      <c r="Q30" s="37"/>
      <c r="R30" s="37"/>
      <c r="S30" s="38"/>
    </row>
    <row r="31" spans="3:19" ht="15.75" customHeight="1" thickBot="1" x14ac:dyDescent="0.25">
      <c r="C31" s="39"/>
      <c r="D31" s="40"/>
      <c r="E31" s="40"/>
      <c r="F31" s="40"/>
      <c r="G31" s="40"/>
      <c r="H31" s="40"/>
      <c r="I31" s="40"/>
      <c r="J31" s="40"/>
      <c r="K31" s="40"/>
      <c r="L31" s="40"/>
      <c r="M31" s="40"/>
      <c r="N31" s="40"/>
      <c r="O31" s="40"/>
      <c r="P31" s="40"/>
      <c r="Q31" s="40"/>
      <c r="R31" s="40"/>
      <c r="S31"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election activeCell="B4" sqref="B4:C4"/>
    </sheetView>
  </sheetViews>
  <sheetFormatPr baseColWidth="10" defaultRowHeight="15" x14ac:dyDescent="0.2"/>
  <cols>
    <col min="1" max="1" width="16.83203125" customWidth="1"/>
    <col min="2" max="2" width="55.5" customWidth="1"/>
    <col min="3" max="3" width="28.33203125" customWidth="1"/>
  </cols>
  <sheetData>
    <row r="1" spans="1:3" ht="21" x14ac:dyDescent="0.25">
      <c r="A1" s="152" t="s">
        <v>182</v>
      </c>
      <c r="B1" s="152"/>
      <c r="C1" s="152"/>
    </row>
    <row r="2" spans="1:3" ht="21" x14ac:dyDescent="0.25">
      <c r="A2" s="149" t="s">
        <v>183</v>
      </c>
      <c r="B2" s="151" t="s">
        <v>173</v>
      </c>
      <c r="C2" s="151"/>
    </row>
    <row r="3" spans="1:3" ht="21" x14ac:dyDescent="0.25">
      <c r="A3" s="149" t="s">
        <v>184</v>
      </c>
      <c r="B3" s="151" t="s">
        <v>174</v>
      </c>
      <c r="C3" s="151"/>
    </row>
    <row r="4" spans="1:3" ht="21" x14ac:dyDescent="0.25">
      <c r="A4" s="149" t="s">
        <v>185</v>
      </c>
      <c r="B4" s="151" t="s">
        <v>175</v>
      </c>
      <c r="C4" s="151"/>
    </row>
    <row r="5" spans="1:3" ht="21" x14ac:dyDescent="0.25">
      <c r="A5" s="149" t="s">
        <v>186</v>
      </c>
      <c r="B5" s="151" t="s">
        <v>177</v>
      </c>
      <c r="C5" s="151"/>
    </row>
    <row r="6" spans="1:3" ht="21" x14ac:dyDescent="0.25">
      <c r="A6" s="149" t="s">
        <v>187</v>
      </c>
      <c r="B6" s="151" t="s">
        <v>176</v>
      </c>
      <c r="C6" s="151"/>
    </row>
    <row r="7" spans="1:3" ht="21" x14ac:dyDescent="0.25">
      <c r="A7" s="149" t="s">
        <v>188</v>
      </c>
      <c r="B7" s="153" t="s">
        <v>178</v>
      </c>
      <c r="C7" s="153"/>
    </row>
    <row r="8" spans="1:3" ht="21" x14ac:dyDescent="0.25">
      <c r="A8" s="149" t="s">
        <v>189</v>
      </c>
      <c r="B8" s="153" t="s">
        <v>179</v>
      </c>
      <c r="C8" s="153"/>
    </row>
    <row r="9" spans="1:3" ht="21" x14ac:dyDescent="0.25">
      <c r="A9" s="149" t="s">
        <v>190</v>
      </c>
      <c r="B9" s="153" t="s">
        <v>180</v>
      </c>
      <c r="C9" s="153"/>
    </row>
    <row r="10" spans="1:3" ht="21" x14ac:dyDescent="0.25">
      <c r="A10" s="149" t="s">
        <v>191</v>
      </c>
      <c r="B10" s="153" t="s">
        <v>181</v>
      </c>
      <c r="C10" s="153"/>
    </row>
    <row r="11" spans="1:3" ht="21" x14ac:dyDescent="0.25">
      <c r="A11" s="149" t="s">
        <v>192</v>
      </c>
      <c r="B11" s="151" t="s">
        <v>207</v>
      </c>
      <c r="C11" s="151"/>
    </row>
    <row r="12" spans="1:3" ht="21" x14ac:dyDescent="0.25">
      <c r="A12" s="149" t="s">
        <v>193</v>
      </c>
      <c r="B12" s="151" t="s">
        <v>208</v>
      </c>
      <c r="C12" s="151"/>
    </row>
    <row r="13" spans="1:3" ht="21" x14ac:dyDescent="0.25">
      <c r="A13" s="149" t="s">
        <v>194</v>
      </c>
      <c r="B13" s="151" t="s">
        <v>206</v>
      </c>
      <c r="C13" s="151"/>
    </row>
  </sheetData>
  <mergeCells count="13">
    <mergeCell ref="B13:C13"/>
    <mergeCell ref="B7:C7"/>
    <mergeCell ref="B8:C8"/>
    <mergeCell ref="B9:C9"/>
    <mergeCell ref="B10:C10"/>
    <mergeCell ref="B11:C11"/>
    <mergeCell ref="B12:C12"/>
    <mergeCell ref="B6:C6"/>
    <mergeCell ref="A1:C1"/>
    <mergeCell ref="B2:C2"/>
    <mergeCell ref="B3:C3"/>
    <mergeCell ref="B4:C4"/>
    <mergeCell ref="B5:C5"/>
  </mergeCells>
  <hyperlinks>
    <hyperlink ref="A7" location="'Table S6'!A1" display="Table S6:" xr:uid="{00000000-0004-0000-0100-000000000000}"/>
    <hyperlink ref="B7" location="'Table S6'!A1" display="LCIA Results of Potassium Carbonate Fertiliser" xr:uid="{00000000-0004-0000-0100-000001000000}"/>
    <hyperlink ref="C7" location="'Table S6'!A1" display="'Table S6'!A1" xr:uid="{00000000-0004-0000-0100-000002000000}"/>
    <hyperlink ref="A8" location="'Table S7'!A1" display="Table S7:" xr:uid="{00000000-0004-0000-0100-000003000000}"/>
    <hyperlink ref="B8" location="'Table S7'!A1" display="LCIA Results of Potassium Hydroxide Fertiliser" xr:uid="{00000000-0004-0000-0100-000004000000}"/>
    <hyperlink ref="C8" location="'Table S7'!A1" display="'Table S7'!A1" xr:uid="{00000000-0004-0000-0100-000005000000}"/>
    <hyperlink ref="A9" location="'Table S8'!A1" display="Table S8:" xr:uid="{00000000-0004-0000-0100-000006000000}"/>
    <hyperlink ref="B9" location="'Table S8'!A1" display="Overall LCIA Impact of Fertilisers" xr:uid="{00000000-0004-0000-0100-000007000000}"/>
    <hyperlink ref="C9" location="'Table S8'!A1" display="'Table S8'!A1" xr:uid="{00000000-0004-0000-0100-000008000000}"/>
    <hyperlink ref="A10" location="'Table S9'!A1" display="Table S9:" xr:uid="{00000000-0004-0000-0100-000009000000}"/>
    <hyperlink ref="B10" location="'Table S9'!A1" display="Uncertainty Runs using Monte Carlo Analysis" xr:uid="{00000000-0004-0000-0100-00000A000000}"/>
    <hyperlink ref="C10" location="'Table S9'!A1" display="'Table S9'!A1" xr:uid="{00000000-0004-0000-0100-00000B000000}"/>
    <hyperlink ref="A2" location="'Table S1'!A1" display="Table S1:" xr:uid="{00000000-0004-0000-0100-00000C000000}"/>
    <hyperlink ref="B2" location="'Table S1'!A1" display="Description of Environmental Impacts" xr:uid="{00000000-0004-0000-0100-00000D000000}"/>
    <hyperlink ref="C2" location="'Table S1'!A1" display="'Table S1'!A1" xr:uid="{00000000-0004-0000-0100-00000E000000}"/>
    <hyperlink ref="A3" location="'Table S2'!A1" display="Table S2:" xr:uid="{00000000-0004-0000-0100-00000F000000}"/>
    <hyperlink ref="B3" location="'Table S2'!A1" display="LCIA results of Basalt Rock dust Fertiliser" xr:uid="{00000000-0004-0000-0100-000010000000}"/>
    <hyperlink ref="C3" location="'Table S2'!A1" display="'Table S2'!A1" xr:uid="{00000000-0004-0000-0100-000011000000}"/>
    <hyperlink ref="A4" location="'Table S3'!A1" display="Table S3:" xr:uid="{00000000-0004-0000-0100-000012000000}"/>
    <hyperlink ref="B4" location="'Table S3'!A1" display="LCIA Results of Single Superphosphate fertiliser" xr:uid="{00000000-0004-0000-0100-000013000000}"/>
    <hyperlink ref="C4" location="'Table S3'!A1" display="'Table S3'!A1" xr:uid="{00000000-0004-0000-0100-000014000000}"/>
    <hyperlink ref="A5" location="'Table S4'!A1" display="Table S4:" xr:uid="{00000000-0004-0000-0100-000015000000}"/>
    <hyperlink ref="B5" location="'Table S4'!A1" display="LCIA Results of Triple Superphosphate Fertiliser" xr:uid="{00000000-0004-0000-0100-000016000000}"/>
    <hyperlink ref="C5" location="'Table S4'!A1" display="'Table S4'!A1" xr:uid="{00000000-0004-0000-0100-000017000000}"/>
    <hyperlink ref="A11" location="'Table S10a'!A1" display="Table S10a:" xr:uid="{00000000-0004-0000-0100-000018000000}"/>
    <hyperlink ref="B11" location="'Table S10a'!A1" display="Results of Uncertainty Analysis  (Deterministic LCA)" xr:uid="{00000000-0004-0000-0100-000019000000}"/>
    <hyperlink ref="C11" location="'Table S10a'!A1" display="'Table S10a'!A1" xr:uid="{00000000-0004-0000-0100-00001A000000}"/>
    <hyperlink ref="A12" location="'Table S10b'!A1" display="Table S10b:" xr:uid="{00000000-0004-0000-0100-00001B000000}"/>
    <hyperlink ref="B12" location="'Table S10b'!A1" display="Results of Uncertainty Analysis (Impact Category Relevance)" xr:uid="{00000000-0004-0000-0100-00001C000000}"/>
    <hyperlink ref="C12" location="'Table S10b'!A1" display="'Table S10b'!A1" xr:uid="{00000000-0004-0000-0100-00001D000000}"/>
    <hyperlink ref="A13" location="'Table S11'!A1" display="Table S11:" xr:uid="{00000000-0004-0000-0100-00001E000000}"/>
    <hyperlink ref="B13" location="'Table S11'!A1" display="Substitution Scenarios (Hypothetical)" xr:uid="{00000000-0004-0000-0100-00001F000000}"/>
    <hyperlink ref="C13" location="'Table S11'!A1" display="'Table S11'!A1" xr:uid="{00000000-0004-0000-0100-000020000000}"/>
    <hyperlink ref="A6" location="'Table S5'!A1" display="Table S5:" xr:uid="{00000000-0004-0000-0100-000021000000}"/>
    <hyperlink ref="B6" location="'Table S5'!A1" display="LCIA Results of Potassium Chloride fertiliser" xr:uid="{00000000-0004-0000-0100-000022000000}"/>
    <hyperlink ref="C6" location="'Table S5'!A1" display="'Table S5'!A1" xr:uid="{00000000-0004-0000-0100-00002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6"/>
  <sheetViews>
    <sheetView tabSelected="1" workbookViewId="0">
      <selection activeCell="B7" sqref="B7"/>
    </sheetView>
  </sheetViews>
  <sheetFormatPr baseColWidth="10" defaultColWidth="8.83203125" defaultRowHeight="15" x14ac:dyDescent="0.2"/>
  <cols>
    <col min="2" max="2" width="88.1640625" style="7" bestFit="1" customWidth="1"/>
    <col min="3" max="3" width="36.6640625" customWidth="1"/>
  </cols>
  <sheetData>
    <row r="1" spans="2:3" ht="19" x14ac:dyDescent="0.25">
      <c r="B1" s="150" t="s">
        <v>195</v>
      </c>
      <c r="C1" s="173" t="s">
        <v>210</v>
      </c>
    </row>
    <row r="2" spans="2:3" ht="19" x14ac:dyDescent="0.25">
      <c r="B2" s="93" t="s">
        <v>120</v>
      </c>
      <c r="C2" s="77" t="s">
        <v>212</v>
      </c>
    </row>
    <row r="3" spans="2:3" ht="19" x14ac:dyDescent="0.25">
      <c r="B3" s="93" t="s">
        <v>121</v>
      </c>
      <c r="C3" s="77" t="s">
        <v>215</v>
      </c>
    </row>
    <row r="4" spans="2:3" ht="19" x14ac:dyDescent="0.25">
      <c r="B4" s="93" t="s">
        <v>122</v>
      </c>
      <c r="C4" s="77" t="s">
        <v>214</v>
      </c>
    </row>
    <row r="5" spans="2:3" ht="19" x14ac:dyDescent="0.25">
      <c r="B5" s="93" t="s">
        <v>123</v>
      </c>
      <c r="C5" s="77" t="s">
        <v>213</v>
      </c>
    </row>
    <row r="6" spans="2:3" ht="40" x14ac:dyDescent="0.25">
      <c r="B6" s="94" t="s">
        <v>124</v>
      </c>
      <c r="C6" s="77" t="s">
        <v>211</v>
      </c>
    </row>
    <row r="7" spans="2:3" ht="40" x14ac:dyDescent="0.25">
      <c r="B7" s="94" t="s">
        <v>125</v>
      </c>
      <c r="C7" s="77" t="s">
        <v>211</v>
      </c>
    </row>
    <row r="8" spans="2:3" ht="40" x14ac:dyDescent="0.25">
      <c r="B8" s="94" t="s">
        <v>126</v>
      </c>
      <c r="C8" s="77" t="s">
        <v>211</v>
      </c>
    </row>
    <row r="9" spans="2:3" ht="40" x14ac:dyDescent="0.25">
      <c r="B9" s="94" t="s">
        <v>127</v>
      </c>
      <c r="C9" s="77" t="s">
        <v>211</v>
      </c>
    </row>
    <row r="10" spans="2:3" ht="40" x14ac:dyDescent="0.25">
      <c r="B10" s="94" t="s">
        <v>128</v>
      </c>
      <c r="C10" s="77" t="s">
        <v>211</v>
      </c>
    </row>
    <row r="11" spans="2:3" ht="40" x14ac:dyDescent="0.25">
      <c r="B11" s="94" t="s">
        <v>129</v>
      </c>
      <c r="C11" s="77" t="s">
        <v>211</v>
      </c>
    </row>
    <row r="12" spans="2:3" ht="19" x14ac:dyDescent="0.25">
      <c r="B12" s="93" t="s">
        <v>130</v>
      </c>
      <c r="C12" s="77" t="s">
        <v>216</v>
      </c>
    </row>
    <row r="13" spans="2:3" ht="19" x14ac:dyDescent="0.25">
      <c r="B13" s="93" t="s">
        <v>131</v>
      </c>
      <c r="C13" s="77"/>
    </row>
    <row r="14" spans="2:3" ht="40" x14ac:dyDescent="0.25">
      <c r="B14" s="94" t="s">
        <v>219</v>
      </c>
      <c r="C14" s="77" t="s">
        <v>218</v>
      </c>
    </row>
    <row r="15" spans="2:3" ht="40" x14ac:dyDescent="0.25">
      <c r="B15" s="94" t="s">
        <v>220</v>
      </c>
      <c r="C15" s="77" t="s">
        <v>216</v>
      </c>
    </row>
    <row r="16" spans="2:3" ht="40" x14ac:dyDescent="0.25">
      <c r="B16" s="94" t="s">
        <v>221</v>
      </c>
      <c r="C16" s="77" t="s">
        <v>217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3"/>
  <sheetViews>
    <sheetView workbookViewId="0">
      <selection sqref="A1:F1"/>
    </sheetView>
  </sheetViews>
  <sheetFormatPr baseColWidth="10" defaultColWidth="8.83203125" defaultRowHeight="15" x14ac:dyDescent="0.2"/>
  <cols>
    <col min="1" max="1" width="54" customWidth="1"/>
    <col min="2" max="2" width="12.6640625" style="7" bestFit="1" customWidth="1"/>
    <col min="3" max="3" width="11.33203125" style="7" bestFit="1" customWidth="1"/>
    <col min="4" max="4" width="17.1640625" style="5" customWidth="1"/>
    <col min="5" max="5" width="21.5" bestFit="1" customWidth="1"/>
    <col min="6" max="6" width="16" customWidth="1"/>
    <col min="7" max="7" width="17.5" bestFit="1" customWidth="1"/>
    <col min="8" max="8" width="16.1640625" bestFit="1" customWidth="1"/>
    <col min="9" max="9" width="19.33203125" bestFit="1" customWidth="1"/>
    <col min="10" max="10" width="15.33203125" customWidth="1"/>
    <col min="11" max="11" width="15.1640625" customWidth="1"/>
    <col min="12" max="12" width="13.83203125" customWidth="1"/>
    <col min="13" max="15" width="19.33203125" customWidth="1"/>
    <col min="16" max="16" width="12" customWidth="1"/>
    <col min="17" max="17" width="15.5" customWidth="1"/>
    <col min="18" max="20" width="19.33203125" customWidth="1"/>
    <col min="21" max="21" width="12" customWidth="1"/>
    <col min="22" max="23" width="19.33203125" customWidth="1"/>
    <col min="24" max="24" width="13.33203125" customWidth="1"/>
    <col min="25" max="25" width="19.33203125" customWidth="1"/>
    <col min="26" max="26" width="13.33203125" customWidth="1"/>
    <col min="27" max="27" width="14" bestFit="1" customWidth="1"/>
    <col min="28" max="28" width="16.5" customWidth="1"/>
    <col min="29" max="29" width="22.1640625" customWidth="1"/>
    <col min="30" max="30" width="14" customWidth="1"/>
    <col min="31" max="31" width="19.83203125" customWidth="1"/>
    <col min="32" max="32" width="10" bestFit="1" customWidth="1"/>
    <col min="33" max="33" width="16.5" bestFit="1" customWidth="1"/>
  </cols>
  <sheetData>
    <row r="1" spans="1:33" ht="19" x14ac:dyDescent="0.25">
      <c r="A1" s="154" t="s">
        <v>196</v>
      </c>
      <c r="B1" s="154"/>
      <c r="C1" s="154"/>
      <c r="D1" s="154"/>
      <c r="E1" s="154"/>
      <c r="F1" s="154"/>
      <c r="G1" s="2"/>
      <c r="H1" s="2"/>
      <c r="I1" s="2"/>
      <c r="J1" s="2"/>
      <c r="K1" s="2"/>
      <c r="L1" s="2"/>
      <c r="M1" s="2"/>
      <c r="N1" s="2"/>
      <c r="O1" s="2"/>
      <c r="P1" s="2"/>
      <c r="Q1" s="2"/>
      <c r="R1" s="2"/>
      <c r="S1" s="2"/>
      <c r="T1" s="2"/>
      <c r="U1" s="2"/>
      <c r="V1" s="2"/>
      <c r="W1" s="2"/>
      <c r="X1" s="2"/>
      <c r="Y1" s="2"/>
      <c r="Z1" s="2"/>
      <c r="AA1" s="2"/>
      <c r="AB1" s="2"/>
    </row>
    <row r="2" spans="1:33" x14ac:dyDescent="0.2">
      <c r="A2" s="2"/>
      <c r="B2" s="3"/>
      <c r="C2" s="3"/>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3" s="6" customFormat="1" x14ac:dyDescent="0.2">
      <c r="A3" s="43" t="s">
        <v>38</v>
      </c>
      <c r="B3" s="44" t="s">
        <v>0</v>
      </c>
      <c r="C3" s="44" t="s">
        <v>1</v>
      </c>
      <c r="D3" s="44" t="s">
        <v>2</v>
      </c>
      <c r="E3" s="45" t="s">
        <v>3</v>
      </c>
      <c r="F3" s="44" t="s">
        <v>4</v>
      </c>
      <c r="G3" s="45" t="s">
        <v>5</v>
      </c>
      <c r="H3" s="44" t="s">
        <v>6</v>
      </c>
      <c r="I3" s="45" t="s">
        <v>7</v>
      </c>
      <c r="J3" s="44" t="s">
        <v>8</v>
      </c>
      <c r="K3" s="45" t="s">
        <v>9</v>
      </c>
      <c r="L3" s="44" t="s">
        <v>10</v>
      </c>
      <c r="M3" s="45" t="s">
        <v>11</v>
      </c>
      <c r="N3" s="44" t="s">
        <v>12</v>
      </c>
      <c r="O3" s="45" t="s">
        <v>13</v>
      </c>
      <c r="P3" s="44" t="s">
        <v>14</v>
      </c>
      <c r="Q3" s="45" t="s">
        <v>15</v>
      </c>
      <c r="R3" s="44" t="s">
        <v>16</v>
      </c>
      <c r="S3" s="45" t="s">
        <v>17</v>
      </c>
      <c r="T3" s="44" t="s">
        <v>18</v>
      </c>
      <c r="U3" s="45" t="s">
        <v>19</v>
      </c>
      <c r="V3" s="44" t="s">
        <v>20</v>
      </c>
      <c r="W3" s="45" t="s">
        <v>21</v>
      </c>
      <c r="X3" s="44" t="s">
        <v>22</v>
      </c>
      <c r="Y3" s="45" t="s">
        <v>23</v>
      </c>
      <c r="Z3" s="44" t="s">
        <v>24</v>
      </c>
      <c r="AA3" s="45" t="s">
        <v>25</v>
      </c>
      <c r="AB3" s="44" t="s">
        <v>26</v>
      </c>
      <c r="AC3" s="45" t="s">
        <v>27</v>
      </c>
      <c r="AD3" s="44" t="s">
        <v>28</v>
      </c>
      <c r="AE3" s="45" t="s">
        <v>29</v>
      </c>
      <c r="AF3" s="44" t="s">
        <v>30</v>
      </c>
      <c r="AG3" s="45" t="s">
        <v>31</v>
      </c>
    </row>
    <row r="4" spans="1:33" x14ac:dyDescent="0.2">
      <c r="A4" s="58" t="s">
        <v>39</v>
      </c>
      <c r="B4" s="48">
        <v>2.9996E-6</v>
      </c>
      <c r="C4" s="48" t="s">
        <v>33</v>
      </c>
      <c r="D4" s="64">
        <v>6.7268999999999997</v>
      </c>
      <c r="E4" s="50">
        <f t="shared" ref="E4:E10" si="0">B4*D4</f>
        <v>2.0178009239999999E-5</v>
      </c>
      <c r="F4" s="49">
        <v>3.7719999999999997E-2</v>
      </c>
      <c r="G4" s="50">
        <f t="shared" ref="G4:G10" si="1">B4*F4</f>
        <v>1.13144912E-7</v>
      </c>
      <c r="H4" s="49">
        <v>1.7149999999999999E-2</v>
      </c>
      <c r="I4" s="50">
        <f t="shared" ref="I4:I10" si="2">B4*H4</f>
        <v>5.1443139999999998E-8</v>
      </c>
      <c r="J4" s="51">
        <v>3.2888999999999999</v>
      </c>
      <c r="K4" s="50">
        <f t="shared" ref="K4:K10" si="3">B4*J4</f>
        <v>9.8653844400000008E-6</v>
      </c>
      <c r="L4" s="51">
        <v>7.1170999999999998</v>
      </c>
      <c r="M4" s="50">
        <f t="shared" ref="M4:M10" si="4">B4*L4</f>
        <v>2.1348453159999999E-5</v>
      </c>
      <c r="N4" s="49">
        <v>9.782</v>
      </c>
      <c r="O4" s="50">
        <f t="shared" ref="O4:O10" si="5">B4*N4</f>
        <v>2.9342087199999999E-5</v>
      </c>
      <c r="P4" s="49">
        <v>10.86</v>
      </c>
      <c r="Q4" s="50">
        <f t="shared" ref="Q4:Q10" si="6">B4*P4</f>
        <v>3.2575656E-5</v>
      </c>
      <c r="R4" s="49">
        <v>0.21937999999999999</v>
      </c>
      <c r="S4" s="50">
        <f t="shared" ref="S4:S10" si="7">B4*R4</f>
        <v>6.5805224799999999E-7</v>
      </c>
      <c r="T4" s="49">
        <v>3.8814000000000002</v>
      </c>
      <c r="U4" s="50">
        <f t="shared" ref="U4:U10" si="8">B4*T4</f>
        <v>1.164264744E-5</v>
      </c>
      <c r="V4" s="65">
        <v>6.4733E-9</v>
      </c>
      <c r="W4" s="53">
        <f t="shared" ref="W4:W10" si="9">B4*V4</f>
        <v>1.9417310679999999E-14</v>
      </c>
      <c r="X4" s="51">
        <v>387490</v>
      </c>
      <c r="Y4" s="50">
        <f t="shared" ref="Y4:Y10" si="10">B4*X4</f>
        <v>1.1623150040000001</v>
      </c>
      <c r="Z4" s="49">
        <v>1.9559</v>
      </c>
      <c r="AA4" s="50">
        <f t="shared" ref="AA4:AA10" si="11">B4*Z4</f>
        <v>5.8669176400000001E-6</v>
      </c>
      <c r="AB4" s="49">
        <v>0.24390000000000001</v>
      </c>
      <c r="AC4" s="50">
        <f t="shared" ref="AC4:AC10" si="12">B4*AB4</f>
        <v>7.3160244000000008E-7</v>
      </c>
      <c r="AD4" s="51">
        <v>0.21012</v>
      </c>
      <c r="AE4" s="50">
        <f t="shared" ref="AE4:AE10" si="13">B4*AD4</f>
        <v>6.3027595200000004E-7</v>
      </c>
      <c r="AF4" s="51">
        <v>0.17127999999999999</v>
      </c>
      <c r="AG4" s="50">
        <f t="shared" ref="AG4:AG10" si="14">B4*AF4</f>
        <v>5.1377148799999997E-7</v>
      </c>
    </row>
    <row r="5" spans="1:33" x14ac:dyDescent="0.2">
      <c r="A5" s="58" t="s">
        <v>40</v>
      </c>
      <c r="B5" s="48">
        <v>7.729E-5</v>
      </c>
      <c r="C5" s="48" t="s">
        <v>33</v>
      </c>
      <c r="D5" s="64">
        <v>5.7949000000000002</v>
      </c>
      <c r="E5" s="50">
        <f t="shared" si="0"/>
        <v>4.4788782100000003E-4</v>
      </c>
      <c r="F5" s="51">
        <v>0.28571000000000002</v>
      </c>
      <c r="G5" s="50">
        <f t="shared" si="1"/>
        <v>2.20825259E-5</v>
      </c>
      <c r="H5" s="51">
        <v>0.67679</v>
      </c>
      <c r="I5" s="50">
        <f t="shared" si="2"/>
        <v>5.2309099099999999E-5</v>
      </c>
      <c r="J5" s="49">
        <v>1.6868000000000001</v>
      </c>
      <c r="K5" s="50">
        <f t="shared" si="3"/>
        <v>1.30372772E-4</v>
      </c>
      <c r="L5" s="49">
        <v>3.5876999999999999</v>
      </c>
      <c r="M5" s="50">
        <f t="shared" si="4"/>
        <v>2.7729333299999999E-4</v>
      </c>
      <c r="N5" s="49">
        <v>6.4004000000000003</v>
      </c>
      <c r="O5" s="50">
        <f t="shared" si="5"/>
        <v>4.9468691600000007E-4</v>
      </c>
      <c r="P5" s="49">
        <v>6.7954999999999997</v>
      </c>
      <c r="Q5" s="50">
        <f t="shared" si="6"/>
        <v>5.25224195E-4</v>
      </c>
      <c r="R5" s="49">
        <v>1.2005E-2</v>
      </c>
      <c r="S5" s="50">
        <f t="shared" si="7"/>
        <v>9.2786645E-7</v>
      </c>
      <c r="T5" s="49">
        <v>5.1797000000000004</v>
      </c>
      <c r="U5" s="50">
        <f t="shared" si="8"/>
        <v>4.0033901300000005E-4</v>
      </c>
      <c r="V5" s="52">
        <v>3.5566999999999999E-9</v>
      </c>
      <c r="W5" s="53">
        <f t="shared" si="9"/>
        <v>2.7489734299999997E-13</v>
      </c>
      <c r="X5" s="49">
        <v>129080</v>
      </c>
      <c r="Y5" s="50">
        <f t="shared" si="10"/>
        <v>9.9765931999999999</v>
      </c>
      <c r="Z5" s="49">
        <v>0.36724000000000001</v>
      </c>
      <c r="AA5" s="50">
        <f t="shared" si="11"/>
        <v>2.83839796E-5</v>
      </c>
      <c r="AB5" s="49">
        <v>0.40870000000000001</v>
      </c>
      <c r="AC5" s="50">
        <f t="shared" si="12"/>
        <v>3.1588423E-5</v>
      </c>
      <c r="AD5" s="49">
        <v>0.89722000000000002</v>
      </c>
      <c r="AE5" s="50">
        <f t="shared" si="13"/>
        <v>6.9346133800000007E-5</v>
      </c>
      <c r="AF5" s="49">
        <v>0.11808</v>
      </c>
      <c r="AG5" s="50">
        <f t="shared" si="14"/>
        <v>9.126403200000001E-6</v>
      </c>
    </row>
    <row r="6" spans="1:33" x14ac:dyDescent="0.2">
      <c r="A6" s="58" t="s">
        <v>41</v>
      </c>
      <c r="B6" s="48">
        <v>3.5994999999999999E-7</v>
      </c>
      <c r="C6" s="48" t="s">
        <v>33</v>
      </c>
      <c r="D6" s="66">
        <v>1.9032</v>
      </c>
      <c r="E6" s="50">
        <f t="shared" si="0"/>
        <v>6.8505683999999994E-7</v>
      </c>
      <c r="F6" s="49">
        <v>7.3566999999999999E-3</v>
      </c>
      <c r="G6" s="50">
        <f t="shared" si="1"/>
        <v>2.6480441649999997E-9</v>
      </c>
      <c r="H6" s="49">
        <v>4.9324E-3</v>
      </c>
      <c r="I6" s="50">
        <f t="shared" si="2"/>
        <v>1.77541738E-9</v>
      </c>
      <c r="J6" s="49">
        <v>0.35088999999999998</v>
      </c>
      <c r="K6" s="50">
        <f t="shared" si="3"/>
        <v>1.2630285549999999E-7</v>
      </c>
      <c r="L6" s="49">
        <v>0.71150999999999998</v>
      </c>
      <c r="M6" s="50">
        <f t="shared" si="4"/>
        <v>2.5610802449999996E-7</v>
      </c>
      <c r="N6" s="49">
        <v>1.3673999999999999</v>
      </c>
      <c r="O6" s="50">
        <f t="shared" si="5"/>
        <v>4.9219562999999995E-7</v>
      </c>
      <c r="P6" s="49">
        <v>1.3880999999999999</v>
      </c>
      <c r="Q6" s="50">
        <f t="shared" si="6"/>
        <v>4.9964659499999999E-7</v>
      </c>
      <c r="R6" s="49">
        <v>3.7064999999999998E-4</v>
      </c>
      <c r="S6" s="50">
        <f t="shared" si="7"/>
        <v>1.3341546749999999E-10</v>
      </c>
      <c r="T6" s="49">
        <v>1.9919</v>
      </c>
      <c r="U6" s="50">
        <f t="shared" si="8"/>
        <v>7.1698440499999994E-7</v>
      </c>
      <c r="V6" s="52">
        <v>1.6656999999999999E-9</v>
      </c>
      <c r="W6" s="53">
        <f t="shared" si="9"/>
        <v>5.9956871499999993E-16</v>
      </c>
      <c r="X6" s="49">
        <v>36912</v>
      </c>
      <c r="Y6" s="50">
        <f t="shared" si="10"/>
        <v>1.32864744E-2</v>
      </c>
      <c r="Z6" s="49">
        <v>3.9067999999999999E-2</v>
      </c>
      <c r="AA6" s="50">
        <f t="shared" si="11"/>
        <v>1.40625266E-8</v>
      </c>
      <c r="AB6" s="49">
        <v>1.1828E-2</v>
      </c>
      <c r="AC6" s="50">
        <f t="shared" si="12"/>
        <v>4.2574885999999999E-9</v>
      </c>
      <c r="AD6" s="49">
        <v>4.2353000000000002E-2</v>
      </c>
      <c r="AE6" s="50">
        <f t="shared" si="13"/>
        <v>1.5244962349999999E-8</v>
      </c>
      <c r="AF6" s="49">
        <v>0.15723000000000001</v>
      </c>
      <c r="AG6" s="50">
        <f t="shared" si="14"/>
        <v>5.65949385E-8</v>
      </c>
    </row>
    <row r="7" spans="1:33" x14ac:dyDescent="0.2">
      <c r="A7" s="58" t="s">
        <v>63</v>
      </c>
      <c r="B7" s="48">
        <v>4.1394E-2</v>
      </c>
      <c r="C7" s="48" t="s">
        <v>43</v>
      </c>
      <c r="D7" s="66">
        <v>9.2971999999999999E-2</v>
      </c>
      <c r="E7" s="50">
        <f t="shared" si="0"/>
        <v>3.8484829679999999E-3</v>
      </c>
      <c r="F7" s="49">
        <v>6.9769999999999999E-4</v>
      </c>
      <c r="G7" s="50">
        <f t="shared" si="1"/>
        <v>2.88805938E-5</v>
      </c>
      <c r="H7" s="49">
        <v>1.3014999999999999E-3</v>
      </c>
      <c r="I7" s="50">
        <f t="shared" si="2"/>
        <v>5.3874290999999995E-5</v>
      </c>
      <c r="J7" s="49">
        <v>5.0381999999999996E-3</v>
      </c>
      <c r="K7" s="50">
        <f t="shared" si="3"/>
        <v>2.0855125079999998E-4</v>
      </c>
      <c r="L7" s="49">
        <v>1.1174E-2</v>
      </c>
      <c r="M7" s="50">
        <f t="shared" si="4"/>
        <v>4.6253655599999999E-4</v>
      </c>
      <c r="N7" s="49">
        <v>2.1416999999999999E-2</v>
      </c>
      <c r="O7" s="50">
        <f t="shared" si="5"/>
        <v>8.8653529799999993E-4</v>
      </c>
      <c r="P7" s="49">
        <v>2.4257999999999998E-2</v>
      </c>
      <c r="Q7" s="50">
        <f t="shared" si="6"/>
        <v>1.004135652E-3</v>
      </c>
      <c r="R7" s="52">
        <v>8.7700000000000007E-6</v>
      </c>
      <c r="S7" s="50">
        <f t="shared" si="7"/>
        <v>3.6302538000000001E-7</v>
      </c>
      <c r="T7" s="49">
        <v>5.7452000000000003E-2</v>
      </c>
      <c r="U7" s="50">
        <f t="shared" si="8"/>
        <v>2.378168088E-3</v>
      </c>
      <c r="V7" s="52">
        <v>1.2985E-10</v>
      </c>
      <c r="W7" s="53">
        <f t="shared" si="9"/>
        <v>5.3750108999999998E-12</v>
      </c>
      <c r="X7" s="49">
        <v>146.94</v>
      </c>
      <c r="Y7" s="50">
        <f t="shared" si="10"/>
        <v>6.0824343599999997</v>
      </c>
      <c r="Z7" s="49">
        <v>4.4384999999999997E-4</v>
      </c>
      <c r="AA7" s="50">
        <f t="shared" si="11"/>
        <v>1.83727269E-5</v>
      </c>
      <c r="AB7" s="49">
        <v>7.4613999999999995E-4</v>
      </c>
      <c r="AC7" s="50">
        <f t="shared" si="12"/>
        <v>3.0885719159999997E-5</v>
      </c>
      <c r="AD7" s="49">
        <v>3.9957999999999999E-3</v>
      </c>
      <c r="AE7" s="50">
        <f t="shared" si="13"/>
        <v>1.6540214519999999E-4</v>
      </c>
      <c r="AF7" s="49">
        <v>3.7296E-3</v>
      </c>
      <c r="AG7" s="50">
        <f t="shared" si="14"/>
        <v>1.5438306240000001E-4</v>
      </c>
    </row>
    <row r="8" spans="1:33" x14ac:dyDescent="0.2">
      <c r="A8" s="46" t="s">
        <v>62</v>
      </c>
      <c r="B8" s="48">
        <v>6.2091999999999998E-3</v>
      </c>
      <c r="C8" s="48" t="s">
        <v>35</v>
      </c>
      <c r="D8" s="66">
        <v>0.44363000000000002</v>
      </c>
      <c r="E8" s="50">
        <f t="shared" si="0"/>
        <v>2.7545873959999999E-3</v>
      </c>
      <c r="F8" s="49">
        <v>2.1364999999999999E-3</v>
      </c>
      <c r="G8" s="50">
        <f t="shared" si="1"/>
        <v>1.3265955799999999E-5</v>
      </c>
      <c r="H8" s="49">
        <v>1.0767000000000001E-3</v>
      </c>
      <c r="I8" s="50">
        <f t="shared" si="2"/>
        <v>6.6854456400000008E-6</v>
      </c>
      <c r="J8" s="49">
        <v>0.26844000000000001</v>
      </c>
      <c r="K8" s="50">
        <f t="shared" si="3"/>
        <v>1.666797648E-3</v>
      </c>
      <c r="L8" s="49">
        <v>0.57791000000000003</v>
      </c>
      <c r="M8" s="50">
        <f t="shared" si="4"/>
        <v>3.5883587720000002E-3</v>
      </c>
      <c r="N8" s="49">
        <v>0.94176000000000004</v>
      </c>
      <c r="O8" s="50">
        <f t="shared" si="5"/>
        <v>5.8475761920000003E-3</v>
      </c>
      <c r="P8" s="49">
        <v>0.99190999999999996</v>
      </c>
      <c r="Q8" s="50">
        <f t="shared" si="6"/>
        <v>6.1589675719999999E-3</v>
      </c>
      <c r="R8" s="49">
        <v>1.5262000000000001E-4</v>
      </c>
      <c r="S8" s="50">
        <f t="shared" si="7"/>
        <v>9.4764810400000005E-7</v>
      </c>
      <c r="T8" s="51">
        <v>7.5934000000000001E-2</v>
      </c>
      <c r="U8" s="50">
        <f t="shared" si="8"/>
        <v>4.714893928E-4</v>
      </c>
      <c r="V8" s="52">
        <v>4.9062000000000003E-9</v>
      </c>
      <c r="W8" s="53">
        <f t="shared" si="9"/>
        <v>3.046357704E-11</v>
      </c>
      <c r="X8" s="49">
        <v>2996.8</v>
      </c>
      <c r="Y8" s="50">
        <f t="shared" si="10"/>
        <v>18.60773056</v>
      </c>
      <c r="Z8" s="49">
        <v>5.0367000000000002E-2</v>
      </c>
      <c r="AA8" s="50">
        <f t="shared" si="11"/>
        <v>3.1273877640000002E-4</v>
      </c>
      <c r="AB8" s="49">
        <v>7.8863000000000006E-3</v>
      </c>
      <c r="AC8" s="50">
        <f t="shared" si="12"/>
        <v>4.8967613960000001E-5</v>
      </c>
      <c r="AD8" s="49">
        <v>1.0614999999999999E-2</v>
      </c>
      <c r="AE8" s="50">
        <f t="shared" si="13"/>
        <v>6.5910657999999997E-5</v>
      </c>
      <c r="AF8" s="49">
        <v>1.1951E-2</v>
      </c>
      <c r="AG8" s="50">
        <f t="shared" si="14"/>
        <v>7.4206149199999998E-5</v>
      </c>
    </row>
    <row r="9" spans="1:33" x14ac:dyDescent="0.2">
      <c r="A9" s="54" t="s">
        <v>44</v>
      </c>
      <c r="B9" s="48">
        <v>2.9731000000000001E-4</v>
      </c>
      <c r="C9" s="48" t="s">
        <v>43</v>
      </c>
      <c r="D9" s="66">
        <v>7.1548E-2</v>
      </c>
      <c r="E9" s="50">
        <f t="shared" si="0"/>
        <v>2.1271935879999999E-5</v>
      </c>
      <c r="F9" s="49">
        <v>4.8862999999999999E-4</v>
      </c>
      <c r="G9" s="50">
        <f t="shared" si="1"/>
        <v>1.452745853E-7</v>
      </c>
      <c r="H9" s="49">
        <v>1.9918E-4</v>
      </c>
      <c r="I9" s="50">
        <f t="shared" si="2"/>
        <v>5.9218205800000004E-8</v>
      </c>
      <c r="J9" s="49">
        <v>1.2114E-2</v>
      </c>
      <c r="K9" s="50">
        <f t="shared" si="3"/>
        <v>3.6016133400000001E-6</v>
      </c>
      <c r="L9" s="49">
        <v>2.5180999999999999E-2</v>
      </c>
      <c r="M9" s="50">
        <f t="shared" si="4"/>
        <v>7.4865631099999998E-6</v>
      </c>
      <c r="N9" s="51">
        <v>5.3935999999999998E-2</v>
      </c>
      <c r="O9" s="50">
        <f t="shared" si="5"/>
        <v>1.603571216E-5</v>
      </c>
      <c r="P9" s="49">
        <v>5.4987000000000001E-2</v>
      </c>
      <c r="Q9" s="50">
        <f t="shared" si="6"/>
        <v>1.634818497E-5</v>
      </c>
      <c r="R9" s="52">
        <v>5.5198000000000002E-5</v>
      </c>
      <c r="S9" s="50">
        <f t="shared" si="7"/>
        <v>1.6410917380000001E-8</v>
      </c>
      <c r="T9" s="49">
        <v>2.196E-2</v>
      </c>
      <c r="U9" s="50">
        <f t="shared" si="8"/>
        <v>6.5289276000000005E-6</v>
      </c>
      <c r="V9" s="52">
        <v>1.1763000000000001E-10</v>
      </c>
      <c r="W9" s="53">
        <f t="shared" si="9"/>
        <v>3.4972575300000002E-14</v>
      </c>
      <c r="X9" s="49">
        <v>255.51</v>
      </c>
      <c r="Y9" s="50">
        <f t="shared" si="10"/>
        <v>7.5965678100000003E-2</v>
      </c>
      <c r="Z9" s="49">
        <v>2.8254000000000001E-2</v>
      </c>
      <c r="AA9" s="50">
        <f t="shared" si="11"/>
        <v>8.4001967400000009E-6</v>
      </c>
      <c r="AB9" s="49">
        <v>3.3687000000000001E-3</v>
      </c>
      <c r="AC9" s="50">
        <f t="shared" si="12"/>
        <v>1.0015481970000001E-6</v>
      </c>
      <c r="AD9" s="49">
        <v>3.7307999999999998E-3</v>
      </c>
      <c r="AE9" s="50">
        <f t="shared" si="13"/>
        <v>1.1092041479999999E-6</v>
      </c>
      <c r="AF9" s="49">
        <v>1.9807000000000002E-3</v>
      </c>
      <c r="AG9" s="50">
        <f t="shared" si="14"/>
        <v>5.8888191700000004E-7</v>
      </c>
    </row>
    <row r="10" spans="1:33" x14ac:dyDescent="0.2">
      <c r="A10" s="58" t="s">
        <v>45</v>
      </c>
      <c r="B10" s="48">
        <v>5.3993000000000003E-5</v>
      </c>
      <c r="C10" s="48" t="s">
        <v>33</v>
      </c>
      <c r="D10" s="66">
        <v>1.4356</v>
      </c>
      <c r="E10" s="50">
        <f t="shared" si="0"/>
        <v>7.751235080000001E-5</v>
      </c>
      <c r="F10" s="49">
        <v>9.0509000000000006E-3</v>
      </c>
      <c r="G10" s="50">
        <f t="shared" si="1"/>
        <v>4.8868524370000001E-7</v>
      </c>
      <c r="H10" s="49">
        <v>4.2753000000000001E-3</v>
      </c>
      <c r="I10" s="50">
        <f t="shared" si="2"/>
        <v>2.3083627290000001E-7</v>
      </c>
      <c r="J10" s="49">
        <v>0.41838999999999998</v>
      </c>
      <c r="K10" s="50">
        <f t="shared" si="3"/>
        <v>2.2590131269999999E-5</v>
      </c>
      <c r="L10" s="49">
        <v>0.87321000000000004</v>
      </c>
      <c r="M10" s="50">
        <f t="shared" si="4"/>
        <v>4.7147227530000003E-5</v>
      </c>
      <c r="N10" s="49">
        <v>1.6166</v>
      </c>
      <c r="O10" s="50">
        <f t="shared" si="5"/>
        <v>8.7285083800000009E-5</v>
      </c>
      <c r="P10" s="49">
        <v>1.6741999999999999</v>
      </c>
      <c r="Q10" s="50">
        <f t="shared" si="6"/>
        <v>9.0395080599999999E-5</v>
      </c>
      <c r="R10" s="49">
        <v>4.7705000000000002E-4</v>
      </c>
      <c r="S10" s="50">
        <f t="shared" si="7"/>
        <v>2.5757360650000004E-8</v>
      </c>
      <c r="T10" s="49">
        <v>0.72133999999999998</v>
      </c>
      <c r="U10" s="50">
        <f t="shared" si="8"/>
        <v>3.8947310620000002E-5</v>
      </c>
      <c r="V10" s="52">
        <v>6.1222999999999998E-9</v>
      </c>
      <c r="W10" s="53">
        <f t="shared" si="9"/>
        <v>3.3056134390000002E-13</v>
      </c>
      <c r="X10" s="49">
        <v>13259</v>
      </c>
      <c r="Y10" s="50">
        <f t="shared" si="10"/>
        <v>0.71589318700000004</v>
      </c>
      <c r="Z10" s="49">
        <v>6.5920999999999993E-2</v>
      </c>
      <c r="AA10" s="50">
        <f t="shared" si="11"/>
        <v>3.5592725529999998E-6</v>
      </c>
      <c r="AB10" s="49">
        <v>1.5010000000000001E-2</v>
      </c>
      <c r="AC10" s="50">
        <f t="shared" si="12"/>
        <v>8.1043493000000008E-7</v>
      </c>
      <c r="AD10" s="49">
        <v>4.4833999999999999E-2</v>
      </c>
      <c r="AE10" s="50">
        <f t="shared" si="13"/>
        <v>2.4207221620000001E-6</v>
      </c>
      <c r="AF10" s="49">
        <v>0.17791999999999999</v>
      </c>
      <c r="AG10" s="50">
        <f t="shared" si="14"/>
        <v>9.6064345600000001E-6</v>
      </c>
    </row>
    <row r="11" spans="1:33" x14ac:dyDescent="0.2">
      <c r="A11" s="2"/>
      <c r="B11" s="3"/>
      <c r="C11" s="3"/>
      <c r="D11" s="4"/>
      <c r="E11" s="2"/>
      <c r="F11" s="2"/>
      <c r="G11" s="2"/>
      <c r="H11" s="2"/>
      <c r="I11" s="2"/>
      <c r="J11" s="2"/>
      <c r="K11" s="2"/>
      <c r="L11" s="2"/>
      <c r="M11" s="2"/>
      <c r="N11" s="2"/>
      <c r="O11" s="2"/>
      <c r="P11" s="2"/>
      <c r="Q11" s="2"/>
      <c r="R11" s="2"/>
      <c r="S11" s="2"/>
      <c r="T11" s="2"/>
      <c r="U11" s="2"/>
      <c r="V11" s="2"/>
      <c r="W11" s="2"/>
      <c r="X11" s="2"/>
      <c r="Y11" s="2"/>
      <c r="Z11" s="2"/>
      <c r="AA11" s="2"/>
      <c r="AB11" s="2"/>
    </row>
    <row r="12" spans="1:33" x14ac:dyDescent="0.2">
      <c r="A12" s="2"/>
      <c r="B12" s="3"/>
      <c r="C12" s="3"/>
      <c r="D12" s="4"/>
      <c r="E12" s="2"/>
      <c r="F12" s="2"/>
      <c r="G12" s="2"/>
      <c r="H12" s="2"/>
      <c r="I12" s="2"/>
      <c r="J12" s="2"/>
      <c r="K12" s="2"/>
      <c r="L12" s="2"/>
      <c r="M12" s="2"/>
      <c r="N12" s="2"/>
      <c r="O12" s="2"/>
      <c r="P12" s="2"/>
      <c r="Q12" s="2"/>
      <c r="R12" s="2"/>
      <c r="S12" s="2"/>
      <c r="T12" s="2"/>
      <c r="U12" s="2"/>
      <c r="V12" s="2"/>
      <c r="W12" s="2"/>
      <c r="X12" s="2"/>
      <c r="Y12" s="2"/>
      <c r="Z12" s="2"/>
      <c r="AA12" s="2"/>
      <c r="AB12" s="2"/>
    </row>
    <row r="13" spans="1:33" ht="43" x14ac:dyDescent="0.2">
      <c r="A13" s="59" t="s">
        <v>46</v>
      </c>
    </row>
  </sheetData>
  <mergeCells count="1">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9"/>
  <sheetViews>
    <sheetView workbookViewId="0">
      <selection sqref="A1:E1"/>
    </sheetView>
  </sheetViews>
  <sheetFormatPr baseColWidth="10" defaultColWidth="8.83203125" defaultRowHeight="15" x14ac:dyDescent="0.2"/>
  <cols>
    <col min="1" max="1" width="62.1640625" bestFit="1" customWidth="1"/>
    <col min="2" max="2" width="9" bestFit="1" customWidth="1"/>
    <col min="4" max="5" width="9" bestFit="1" customWidth="1"/>
    <col min="6" max="6" width="9.5" bestFit="1" customWidth="1"/>
    <col min="7" max="7" width="9" bestFit="1" customWidth="1"/>
    <col min="8" max="8" width="9.5" bestFit="1" customWidth="1"/>
    <col min="9" max="12" width="9" bestFit="1" customWidth="1"/>
    <col min="13" max="13" width="11.1640625" bestFit="1" customWidth="1"/>
    <col min="14" max="16" width="9" bestFit="1" customWidth="1"/>
    <col min="17" max="17" width="11.6640625" bestFit="1" customWidth="1"/>
    <col min="18" max="18" width="10.5" bestFit="1" customWidth="1"/>
    <col min="19" max="27" width="9" bestFit="1" customWidth="1"/>
    <col min="28" max="28" width="9.5" bestFit="1" customWidth="1"/>
    <col min="29" max="33" width="9" bestFit="1" customWidth="1"/>
  </cols>
  <sheetData>
    <row r="1" spans="1:33" ht="19" x14ac:dyDescent="0.25">
      <c r="A1" s="154" t="s">
        <v>197</v>
      </c>
      <c r="B1" s="154"/>
      <c r="C1" s="154"/>
      <c r="D1" s="154"/>
      <c r="E1" s="154"/>
    </row>
    <row r="3" spans="1:33" s="32" customFormat="1" ht="48" x14ac:dyDescent="0.2">
      <c r="A3" s="81" t="s">
        <v>132</v>
      </c>
      <c r="B3" s="82" t="s">
        <v>0</v>
      </c>
      <c r="C3" s="82" t="s">
        <v>1</v>
      </c>
      <c r="D3" s="82" t="s">
        <v>2</v>
      </c>
      <c r="E3" s="83" t="s">
        <v>3</v>
      </c>
      <c r="F3" s="82" t="s">
        <v>4</v>
      </c>
      <c r="G3" s="83" t="s">
        <v>5</v>
      </c>
      <c r="H3" s="82" t="s">
        <v>6</v>
      </c>
      <c r="I3" s="83" t="s">
        <v>7</v>
      </c>
      <c r="J3" s="82" t="s">
        <v>8</v>
      </c>
      <c r="K3" s="83" t="s">
        <v>9</v>
      </c>
      <c r="L3" s="82" t="s">
        <v>10</v>
      </c>
      <c r="M3" s="83" t="s">
        <v>11</v>
      </c>
      <c r="N3" s="82" t="s">
        <v>12</v>
      </c>
      <c r="O3" s="83" t="s">
        <v>13</v>
      </c>
      <c r="P3" s="82" t="s">
        <v>14</v>
      </c>
      <c r="Q3" s="83" t="s">
        <v>15</v>
      </c>
      <c r="R3" s="82" t="s">
        <v>16</v>
      </c>
      <c r="S3" s="83" t="s">
        <v>17</v>
      </c>
      <c r="T3" s="82" t="s">
        <v>18</v>
      </c>
      <c r="U3" s="83" t="s">
        <v>19</v>
      </c>
      <c r="V3" s="82" t="s">
        <v>20</v>
      </c>
      <c r="W3" s="83" t="s">
        <v>21</v>
      </c>
      <c r="X3" s="82" t="s">
        <v>22</v>
      </c>
      <c r="Y3" s="83" t="s">
        <v>23</v>
      </c>
      <c r="Z3" s="82" t="s">
        <v>24</v>
      </c>
      <c r="AA3" s="83" t="s">
        <v>25</v>
      </c>
      <c r="AB3" s="82" t="s">
        <v>26</v>
      </c>
      <c r="AC3" s="83" t="s">
        <v>27</v>
      </c>
      <c r="AD3" s="82" t="s">
        <v>28</v>
      </c>
      <c r="AE3" s="83" t="s">
        <v>29</v>
      </c>
      <c r="AF3" s="82" t="s">
        <v>30</v>
      </c>
      <c r="AG3" s="83" t="s">
        <v>31</v>
      </c>
    </row>
    <row r="4" spans="1:33" x14ac:dyDescent="0.2">
      <c r="A4" s="58" t="s">
        <v>32</v>
      </c>
      <c r="B4" s="48">
        <v>1.75</v>
      </c>
      <c r="C4" s="48" t="s">
        <v>33</v>
      </c>
      <c r="D4" s="60">
        <v>0.16111</v>
      </c>
      <c r="E4" s="50">
        <f>B4*D4</f>
        <v>0.28194249999999998</v>
      </c>
      <c r="F4" s="60">
        <v>7.5275999999999997E-3</v>
      </c>
      <c r="G4" s="50">
        <f>B4*F4</f>
        <v>1.3173299999999999E-2</v>
      </c>
      <c r="H4" s="60">
        <v>1.4334E-3</v>
      </c>
      <c r="I4" s="50">
        <f>B4*H4</f>
        <v>2.5084500000000002E-3</v>
      </c>
      <c r="J4" s="60">
        <v>0.21349000000000001</v>
      </c>
      <c r="K4" s="50">
        <f>B4*J4</f>
        <v>0.37360750000000004</v>
      </c>
      <c r="L4" s="60">
        <v>0.42997999999999997</v>
      </c>
      <c r="M4" s="50">
        <f>B4*L4</f>
        <v>0.75246499999999994</v>
      </c>
      <c r="N4" s="61">
        <v>0.76953000000000005</v>
      </c>
      <c r="O4" s="50">
        <f>B4*N4</f>
        <v>1.3466775000000002</v>
      </c>
      <c r="P4" s="60">
        <v>0.78344999999999998</v>
      </c>
      <c r="Q4" s="50">
        <f>B4*P4</f>
        <v>1.3710374999999999</v>
      </c>
      <c r="R4" s="60">
        <v>1.0046E-4</v>
      </c>
      <c r="S4" s="50">
        <f>B4*R4</f>
        <v>1.7580499999999999E-4</v>
      </c>
      <c r="T4" s="60">
        <v>0.19908000000000001</v>
      </c>
      <c r="U4" s="50">
        <f>B4*T4</f>
        <v>0.34839000000000003</v>
      </c>
      <c r="V4" s="62">
        <v>6.4522999999999995E-10</v>
      </c>
      <c r="W4" s="53">
        <f>B4*V4</f>
        <v>1.1291524999999999E-9</v>
      </c>
      <c r="X4" s="60">
        <v>3478</v>
      </c>
      <c r="Y4" s="50">
        <f>B4*X4</f>
        <v>6086.5</v>
      </c>
      <c r="Z4" s="60">
        <v>2.0747999999999999E-2</v>
      </c>
      <c r="AA4" s="50">
        <f>B4*Z4</f>
        <v>3.6309000000000001E-2</v>
      </c>
      <c r="AB4" s="60">
        <v>7.5798999999999997E-3</v>
      </c>
      <c r="AC4" s="50">
        <f>B4*AB4</f>
        <v>1.3264824999999999E-2</v>
      </c>
      <c r="AD4" s="61">
        <v>2.5633E-2</v>
      </c>
      <c r="AE4" s="50">
        <f>B4*AD4</f>
        <v>4.4857750000000002E-2</v>
      </c>
      <c r="AF4" s="60">
        <v>1.9057999999999999E-2</v>
      </c>
      <c r="AG4" s="50">
        <f>B4*AF4</f>
        <v>3.3351499999999999E-2</v>
      </c>
    </row>
    <row r="5" spans="1:33" x14ac:dyDescent="0.2">
      <c r="A5" s="46" t="s">
        <v>34</v>
      </c>
      <c r="B5" s="63">
        <v>1.85</v>
      </c>
      <c r="C5" s="48" t="s">
        <v>35</v>
      </c>
      <c r="D5" s="49">
        <v>0.44363000000000002</v>
      </c>
      <c r="E5" s="50">
        <f>B5*D5</f>
        <v>0.82071550000000004</v>
      </c>
      <c r="F5" s="49">
        <v>2.1364999999999999E-3</v>
      </c>
      <c r="G5" s="50">
        <f>B5*F5</f>
        <v>3.9525250000000001E-3</v>
      </c>
      <c r="H5" s="49">
        <v>1.0767000000000001E-3</v>
      </c>
      <c r="I5" s="50">
        <f>B5*H5</f>
        <v>1.9918950000000005E-3</v>
      </c>
      <c r="J5" s="49">
        <v>0.26844000000000001</v>
      </c>
      <c r="K5" s="50">
        <f>B5*J5</f>
        <v>0.49661400000000006</v>
      </c>
      <c r="L5" s="49">
        <v>0.57791000000000003</v>
      </c>
      <c r="M5" s="50">
        <f>B5*L5</f>
        <v>1.0691335000000002</v>
      </c>
      <c r="N5" s="49">
        <v>0.94176000000000004</v>
      </c>
      <c r="O5" s="50">
        <f>B5*N5</f>
        <v>1.7422560000000002</v>
      </c>
      <c r="P5" s="49">
        <v>0.99190999999999996</v>
      </c>
      <c r="Q5" s="50">
        <f>B5*P5</f>
        <v>1.8350335</v>
      </c>
      <c r="R5" s="49">
        <v>1.5262000000000001E-4</v>
      </c>
      <c r="S5" s="50">
        <f>B5*R5</f>
        <v>2.8234700000000001E-4</v>
      </c>
      <c r="T5" s="51">
        <v>7.5934000000000001E-2</v>
      </c>
      <c r="U5" s="50">
        <f>B5*T5</f>
        <v>0.14047790000000002</v>
      </c>
      <c r="V5" s="52">
        <v>4.9062000000000003E-9</v>
      </c>
      <c r="W5" s="53">
        <f>B5*V5</f>
        <v>9.0764700000000006E-9</v>
      </c>
      <c r="X5" s="49">
        <v>2996.8</v>
      </c>
      <c r="Y5" s="50">
        <f>B5*X5</f>
        <v>5544.0800000000008</v>
      </c>
      <c r="Z5" s="49">
        <v>5.0367000000000002E-2</v>
      </c>
      <c r="AA5" s="50">
        <f>B5*Z5</f>
        <v>9.317895000000001E-2</v>
      </c>
      <c r="AB5" s="49">
        <v>7.8863000000000006E-3</v>
      </c>
      <c r="AC5" s="50">
        <f>B5*AB5</f>
        <v>1.4589655000000002E-2</v>
      </c>
      <c r="AD5" s="49">
        <v>1.0614999999999999E-2</v>
      </c>
      <c r="AE5" s="50">
        <f>B5*AD5</f>
        <v>1.9637749999999999E-2</v>
      </c>
      <c r="AF5" s="49">
        <v>1.1951E-2</v>
      </c>
      <c r="AG5" s="50">
        <f>B5*AF5</f>
        <v>2.210935E-2</v>
      </c>
    </row>
    <row r="6" spans="1:33" x14ac:dyDescent="0.2">
      <c r="A6" s="58" t="s">
        <v>36</v>
      </c>
      <c r="B6" s="48">
        <v>1</v>
      </c>
      <c r="C6" s="48" t="s">
        <v>33</v>
      </c>
      <c r="D6" s="49">
        <v>0.30681000000000003</v>
      </c>
      <c r="E6" s="50">
        <f>B6*D6</f>
        <v>0.30681000000000003</v>
      </c>
      <c r="F6" s="49">
        <v>2.1911000000000001E-3</v>
      </c>
      <c r="G6" s="50">
        <f>B6*F6</f>
        <v>2.1911000000000001E-3</v>
      </c>
      <c r="H6" s="49">
        <v>1.5410999999999999E-3</v>
      </c>
      <c r="I6" s="50">
        <f>B6*H6</f>
        <v>1.5410999999999999E-3</v>
      </c>
      <c r="J6" s="49">
        <v>7.3962E-2</v>
      </c>
      <c r="K6" s="50">
        <f>B6*J6</f>
        <v>7.3962E-2</v>
      </c>
      <c r="L6" s="49">
        <v>0.15617</v>
      </c>
      <c r="M6" s="50">
        <f>B6*L6</f>
        <v>0.15617</v>
      </c>
      <c r="N6" s="49">
        <v>0.28175</v>
      </c>
      <c r="O6" s="50">
        <f>B6*N6</f>
        <v>0.28175</v>
      </c>
      <c r="P6" s="49">
        <v>0.30484</v>
      </c>
      <c r="Q6" s="50">
        <f>B6*P6</f>
        <v>0.30484</v>
      </c>
      <c r="R6" s="49">
        <v>3.0955000000000002E-3</v>
      </c>
      <c r="S6" s="50">
        <f>B6*R6</f>
        <v>3.0955000000000002E-3</v>
      </c>
      <c r="T6" s="49">
        <v>9.7928000000000001E-2</v>
      </c>
      <c r="U6" s="50">
        <f>B6*T6</f>
        <v>9.7928000000000001E-2</v>
      </c>
      <c r="V6" s="52">
        <v>7.9970000000000004E-10</v>
      </c>
      <c r="W6" s="53">
        <f>B6*V6</f>
        <v>7.9970000000000004E-10</v>
      </c>
      <c r="X6" s="49">
        <v>2717.7</v>
      </c>
      <c r="Y6" s="50">
        <f>B6*X6</f>
        <v>2717.7</v>
      </c>
      <c r="Z6" s="49">
        <v>4.0273000000000003E-2</v>
      </c>
      <c r="AA6" s="50">
        <f>B6*Z6</f>
        <v>4.0273000000000003E-2</v>
      </c>
      <c r="AB6" s="49">
        <v>3.4569000000000002E-3</v>
      </c>
      <c r="AC6" s="50">
        <f>B6*AB6</f>
        <v>3.4569000000000002E-3</v>
      </c>
      <c r="AD6" s="49">
        <v>2.3351E-2</v>
      </c>
      <c r="AE6" s="50">
        <f>B6*AD6</f>
        <v>2.3351E-2</v>
      </c>
      <c r="AF6" s="49">
        <v>9.6705999999999997E-3</v>
      </c>
      <c r="AG6" s="50">
        <f>B6*AF6</f>
        <v>9.6705999999999997E-3</v>
      </c>
    </row>
    <row r="9" spans="1:33" ht="99" x14ac:dyDescent="0.2">
      <c r="A9" s="59" t="s">
        <v>37</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9"/>
  <sheetViews>
    <sheetView workbookViewId="0">
      <selection activeCell="D18" sqref="D18"/>
    </sheetView>
  </sheetViews>
  <sheetFormatPr baseColWidth="10" defaultColWidth="8.83203125" defaultRowHeight="15" x14ac:dyDescent="0.2"/>
  <cols>
    <col min="1" max="1" width="60.5" bestFit="1" customWidth="1"/>
    <col min="2" max="2" width="9" bestFit="1" customWidth="1"/>
    <col min="4" max="4" width="10" customWidth="1"/>
    <col min="5" max="5" width="9" bestFit="1" customWidth="1"/>
    <col min="6" max="6" width="9.1640625" bestFit="1" customWidth="1"/>
    <col min="7" max="7" width="9" bestFit="1" customWidth="1"/>
    <col min="8" max="8" width="9.1640625" bestFit="1" customWidth="1"/>
    <col min="9" max="9" width="9" bestFit="1" customWidth="1"/>
    <col min="10" max="10" width="10.1640625" customWidth="1"/>
    <col min="11" max="11" width="9" bestFit="1" customWidth="1"/>
    <col min="12" max="12" width="10.1640625" customWidth="1"/>
    <col min="13" max="15" width="9" bestFit="1" customWidth="1"/>
    <col min="16" max="16" width="11.83203125" customWidth="1"/>
    <col min="17" max="17" width="9" bestFit="1" customWidth="1"/>
    <col min="18" max="18" width="9.1640625" bestFit="1" customWidth="1"/>
    <col min="19" max="19" width="11" bestFit="1" customWidth="1"/>
    <col min="20" max="33" width="9" bestFit="1" customWidth="1"/>
  </cols>
  <sheetData>
    <row r="1" spans="1:34" ht="19" x14ac:dyDescent="0.25">
      <c r="A1" s="154" t="s">
        <v>198</v>
      </c>
      <c r="B1" s="154"/>
      <c r="C1" s="154"/>
      <c r="D1" s="154"/>
      <c r="E1" s="154"/>
    </row>
    <row r="3" spans="1:34" s="32" customFormat="1" ht="64" x14ac:dyDescent="0.2">
      <c r="A3" s="81" t="s">
        <v>133</v>
      </c>
      <c r="B3" s="82" t="s">
        <v>0</v>
      </c>
      <c r="C3" s="82" t="s">
        <v>1</v>
      </c>
      <c r="D3" s="82" t="s">
        <v>2</v>
      </c>
      <c r="E3" s="83" t="s">
        <v>3</v>
      </c>
      <c r="F3" s="82" t="s">
        <v>4</v>
      </c>
      <c r="G3" s="83" t="s">
        <v>5</v>
      </c>
      <c r="H3" s="82" t="s">
        <v>6</v>
      </c>
      <c r="I3" s="83" t="s">
        <v>7</v>
      </c>
      <c r="J3" s="82" t="s">
        <v>8</v>
      </c>
      <c r="K3" s="83" t="s">
        <v>9</v>
      </c>
      <c r="L3" s="82" t="s">
        <v>10</v>
      </c>
      <c r="M3" s="83" t="s">
        <v>11</v>
      </c>
      <c r="N3" s="82" t="s">
        <v>12</v>
      </c>
      <c r="O3" s="83" t="s">
        <v>13</v>
      </c>
      <c r="P3" s="82" t="s">
        <v>14</v>
      </c>
      <c r="Q3" s="83" t="s">
        <v>15</v>
      </c>
      <c r="R3" s="82" t="s">
        <v>16</v>
      </c>
      <c r="S3" s="83" t="s">
        <v>17</v>
      </c>
      <c r="T3" s="82" t="s">
        <v>18</v>
      </c>
      <c r="U3" s="83" t="s">
        <v>19</v>
      </c>
      <c r="V3" s="82" t="s">
        <v>20</v>
      </c>
      <c r="W3" s="83" t="s">
        <v>21</v>
      </c>
      <c r="X3" s="82" t="s">
        <v>22</v>
      </c>
      <c r="Y3" s="83" t="s">
        <v>23</v>
      </c>
      <c r="Z3" s="82" t="s">
        <v>24</v>
      </c>
      <c r="AA3" s="83" t="s">
        <v>25</v>
      </c>
      <c r="AB3" s="82" t="s">
        <v>26</v>
      </c>
      <c r="AC3" s="83" t="s">
        <v>27</v>
      </c>
      <c r="AD3" s="82" t="s">
        <v>28</v>
      </c>
      <c r="AE3" s="83" t="s">
        <v>29</v>
      </c>
      <c r="AF3" s="82" t="s">
        <v>30</v>
      </c>
      <c r="AG3" s="83" t="s">
        <v>31</v>
      </c>
      <c r="AH3" s="84"/>
    </row>
    <row r="4" spans="1:34" x14ac:dyDescent="0.2">
      <c r="A4" s="46" t="s">
        <v>34</v>
      </c>
      <c r="B4" s="47">
        <v>0.752</v>
      </c>
      <c r="C4" s="48" t="s">
        <v>35</v>
      </c>
      <c r="D4" s="49">
        <v>0.44363000000000002</v>
      </c>
      <c r="E4" s="50">
        <f>B4*D4</f>
        <v>0.33360976000000003</v>
      </c>
      <c r="F4" s="49">
        <v>2.1364999999999999E-3</v>
      </c>
      <c r="G4" s="50">
        <f>B4*F4</f>
        <v>1.606648E-3</v>
      </c>
      <c r="H4" s="49">
        <v>1.0767000000000001E-3</v>
      </c>
      <c r="I4" s="50">
        <f>B4*H4</f>
        <v>8.0967840000000012E-4</v>
      </c>
      <c r="J4" s="49">
        <v>0.26844000000000001</v>
      </c>
      <c r="K4" s="50">
        <f>B4*J4</f>
        <v>0.20186688</v>
      </c>
      <c r="L4" s="49">
        <v>0.57791000000000003</v>
      </c>
      <c r="M4" s="50">
        <f>B4*L4</f>
        <v>0.43458832000000003</v>
      </c>
      <c r="N4" s="49">
        <v>0.94176000000000004</v>
      </c>
      <c r="O4" s="50">
        <f>B4*N4</f>
        <v>0.70820352000000009</v>
      </c>
      <c r="P4" s="49">
        <v>0.99190999999999996</v>
      </c>
      <c r="Q4" s="50">
        <f>B4*P4</f>
        <v>0.74591631999999997</v>
      </c>
      <c r="R4" s="49">
        <v>1.5262000000000001E-4</v>
      </c>
      <c r="S4" s="50">
        <f>B4*R4</f>
        <v>1.1477024E-4</v>
      </c>
      <c r="T4" s="51">
        <v>7.5934000000000001E-2</v>
      </c>
      <c r="U4" s="50">
        <f>B4*T4</f>
        <v>5.7102368000000001E-2</v>
      </c>
      <c r="V4" s="52">
        <v>4.9062000000000003E-9</v>
      </c>
      <c r="W4" s="53">
        <f>B4*V4</f>
        <v>3.6894624000000001E-9</v>
      </c>
      <c r="X4" s="49">
        <v>2996.8</v>
      </c>
      <c r="Y4" s="50">
        <f>B4*X4</f>
        <v>2253.5936000000002</v>
      </c>
      <c r="Z4" s="49">
        <v>5.0367000000000002E-2</v>
      </c>
      <c r="AA4" s="50">
        <f>B4*Z4</f>
        <v>3.7875984000000001E-2</v>
      </c>
      <c r="AB4" s="49">
        <v>7.8863000000000006E-3</v>
      </c>
      <c r="AC4" s="50">
        <f>B4*AB4</f>
        <v>5.9304976000000001E-3</v>
      </c>
      <c r="AD4" s="49">
        <v>1.0614999999999999E-2</v>
      </c>
      <c r="AE4" s="50">
        <f>B4*AD4</f>
        <v>7.9824800000000001E-3</v>
      </c>
      <c r="AF4" s="49">
        <v>1.1951E-2</v>
      </c>
      <c r="AG4" s="50">
        <f>B4*AF4</f>
        <v>8.987152E-3</v>
      </c>
      <c r="AH4" s="42"/>
    </row>
    <row r="5" spans="1:34" x14ac:dyDescent="0.2">
      <c r="A5" s="54" t="s">
        <v>47</v>
      </c>
      <c r="B5" s="47">
        <v>1.46</v>
      </c>
      <c r="C5" s="48" t="s">
        <v>43</v>
      </c>
      <c r="D5" s="49">
        <v>7.1548E-2</v>
      </c>
      <c r="E5" s="50">
        <f>B5*D5</f>
        <v>0.10446008</v>
      </c>
      <c r="F5" s="49">
        <v>4.8862999999999999E-4</v>
      </c>
      <c r="G5" s="50">
        <f>B5*F5</f>
        <v>7.1339979999999993E-4</v>
      </c>
      <c r="H5" s="49">
        <v>1.9918E-4</v>
      </c>
      <c r="I5" s="50">
        <f>B5*H5</f>
        <v>2.908028E-4</v>
      </c>
      <c r="J5" s="49">
        <v>1.2114E-2</v>
      </c>
      <c r="K5" s="50">
        <f>B5*J5</f>
        <v>1.7686439999999998E-2</v>
      </c>
      <c r="L5" s="49">
        <v>2.5180999999999999E-2</v>
      </c>
      <c r="M5" s="50">
        <f>B5*L5</f>
        <v>3.676426E-2</v>
      </c>
      <c r="N5" s="51">
        <v>5.3935999999999998E-2</v>
      </c>
      <c r="O5" s="50">
        <f>B5*N5</f>
        <v>7.8746559999999993E-2</v>
      </c>
      <c r="P5" s="49">
        <v>5.4987000000000001E-2</v>
      </c>
      <c r="Q5" s="50">
        <f>B5*P5</f>
        <v>8.0281019999999995E-2</v>
      </c>
      <c r="R5" s="52">
        <v>5.5198000000000002E-5</v>
      </c>
      <c r="S5" s="50">
        <f>B5*R5</f>
        <v>8.0589080000000003E-5</v>
      </c>
      <c r="T5" s="49">
        <v>2.196E-2</v>
      </c>
      <c r="U5" s="50">
        <f>B5*T5</f>
        <v>3.2061600000000003E-2</v>
      </c>
      <c r="V5" s="52">
        <v>1.1763000000000001E-10</v>
      </c>
      <c r="W5" s="53">
        <f>B5*V5</f>
        <v>1.7173980000000001E-10</v>
      </c>
      <c r="X5" s="49">
        <v>255.51</v>
      </c>
      <c r="Y5" s="50">
        <f>B5*X5</f>
        <v>373.0446</v>
      </c>
      <c r="Z5" s="49">
        <v>2.8254000000000001E-2</v>
      </c>
      <c r="AA5" s="50">
        <f>B5*Z5</f>
        <v>4.1250840000000004E-2</v>
      </c>
      <c r="AB5" s="49">
        <v>3.3687000000000001E-3</v>
      </c>
      <c r="AC5" s="50">
        <f>B5*AB5</f>
        <v>4.9183020000000003E-3</v>
      </c>
      <c r="AD5" s="49">
        <v>3.7307999999999998E-3</v>
      </c>
      <c r="AE5" s="50">
        <f>B5*AD5</f>
        <v>5.4469679999999999E-3</v>
      </c>
      <c r="AF5" s="49">
        <v>1.9807000000000002E-3</v>
      </c>
      <c r="AG5" s="50">
        <f>B5*AF5</f>
        <v>2.8918220000000001E-3</v>
      </c>
      <c r="AH5" s="42"/>
    </row>
    <row r="6" spans="1:34" x14ac:dyDescent="0.2">
      <c r="A6" s="47" t="s">
        <v>48</v>
      </c>
      <c r="B6" s="47">
        <v>0.96599999999999997</v>
      </c>
      <c r="C6" s="48" t="s">
        <v>33</v>
      </c>
      <c r="D6" s="55">
        <v>0.95223000000000002</v>
      </c>
      <c r="E6" s="50">
        <f>B6*D6</f>
        <v>0.91985417999999997</v>
      </c>
      <c r="F6" s="55">
        <v>1.8932000000000001E-2</v>
      </c>
      <c r="G6" s="50">
        <f>B6*F6</f>
        <v>1.8288312000000001E-2</v>
      </c>
      <c r="H6" s="55">
        <v>4.8973000000000003E-3</v>
      </c>
      <c r="I6" s="50">
        <f>B6*H6</f>
        <v>4.7307918000000001E-3</v>
      </c>
      <c r="J6" s="55">
        <v>0.59467000000000003</v>
      </c>
      <c r="K6" s="50">
        <f>B6*J6</f>
        <v>0.57445122000000004</v>
      </c>
      <c r="L6" s="55">
        <v>1.2146999999999999</v>
      </c>
      <c r="M6" s="50">
        <f>B6*L6</f>
        <v>1.1734001999999999</v>
      </c>
      <c r="N6" s="55">
        <v>2.3308</v>
      </c>
      <c r="O6" s="50">
        <f>B6*N6</f>
        <v>2.2515527999999998</v>
      </c>
      <c r="P6" s="55">
        <v>2.4641999999999999</v>
      </c>
      <c r="Q6" s="50">
        <f>B6*P6</f>
        <v>2.3804171999999997</v>
      </c>
      <c r="R6" s="55">
        <v>4.7555000000000002E-3</v>
      </c>
      <c r="S6" s="50">
        <f>B6*R6</f>
        <v>4.5938130000000004E-3</v>
      </c>
      <c r="T6" s="55">
        <v>0.55949000000000004</v>
      </c>
      <c r="U6" s="50">
        <f>B6*T6</f>
        <v>0.54046734000000007</v>
      </c>
      <c r="V6" s="56">
        <v>2.7562000000000001E-9</v>
      </c>
      <c r="W6" s="53">
        <f>B6*V6</f>
        <v>2.6624892000000001E-9</v>
      </c>
      <c r="X6" s="55">
        <v>13368</v>
      </c>
      <c r="Y6" s="50">
        <f>B6*X6</f>
        <v>12913.487999999999</v>
      </c>
      <c r="Z6" s="57">
        <v>0.54227000000000003</v>
      </c>
      <c r="AA6" s="50">
        <f>B6*Z6</f>
        <v>0.52383281999999998</v>
      </c>
      <c r="AB6" s="55">
        <v>2.0673E-2</v>
      </c>
      <c r="AC6" s="50">
        <f>B6*AB6</f>
        <v>1.9970117999999999E-2</v>
      </c>
      <c r="AD6" s="55">
        <v>9.4590999999999995E-2</v>
      </c>
      <c r="AE6" s="50">
        <f>B6*AD6</f>
        <v>9.1374905999999992E-2</v>
      </c>
      <c r="AF6" s="55">
        <v>5.7438999999999997E-2</v>
      </c>
      <c r="AG6" s="50">
        <f>B6*AF6</f>
        <v>5.5486073999999996E-2</v>
      </c>
      <c r="AH6" s="42"/>
    </row>
    <row r="7" spans="1:34" x14ac:dyDescent="0.2">
      <c r="A7" s="58" t="s">
        <v>36</v>
      </c>
      <c r="B7" s="47">
        <v>0.3</v>
      </c>
      <c r="C7" s="48" t="s">
        <v>33</v>
      </c>
      <c r="D7" s="49">
        <v>0.30681000000000003</v>
      </c>
      <c r="E7" s="50">
        <f>B7*D7</f>
        <v>9.2043E-2</v>
      </c>
      <c r="F7" s="49">
        <v>2.1911000000000001E-3</v>
      </c>
      <c r="G7" s="50">
        <f>B7*F7</f>
        <v>6.5733000000000002E-4</v>
      </c>
      <c r="H7" s="49">
        <v>1.5410999999999999E-3</v>
      </c>
      <c r="I7" s="50">
        <f>B7*H7</f>
        <v>4.6232999999999995E-4</v>
      </c>
      <c r="J7" s="49">
        <v>7.3962E-2</v>
      </c>
      <c r="K7" s="50">
        <f>B7*J7</f>
        <v>2.2188599999999999E-2</v>
      </c>
      <c r="L7" s="49">
        <v>0.15617</v>
      </c>
      <c r="M7" s="50">
        <f>B7*L7</f>
        <v>4.6850999999999997E-2</v>
      </c>
      <c r="N7" s="49">
        <v>0.28175</v>
      </c>
      <c r="O7" s="50">
        <f>B7*N7</f>
        <v>8.4525000000000003E-2</v>
      </c>
      <c r="P7" s="49">
        <v>0.30484</v>
      </c>
      <c r="Q7" s="50">
        <f>B7*P7</f>
        <v>9.1451999999999992E-2</v>
      </c>
      <c r="R7" s="49">
        <v>3.0955000000000002E-3</v>
      </c>
      <c r="S7" s="50">
        <f>B7*R7</f>
        <v>9.2865000000000005E-4</v>
      </c>
      <c r="T7" s="49">
        <v>9.7928000000000001E-2</v>
      </c>
      <c r="U7" s="50">
        <f>B7*T7</f>
        <v>2.9378399999999999E-2</v>
      </c>
      <c r="V7" s="52">
        <v>7.9970000000000004E-10</v>
      </c>
      <c r="W7" s="53">
        <f>B7*V7</f>
        <v>2.3991E-10</v>
      </c>
      <c r="X7" s="49">
        <v>2717.7</v>
      </c>
      <c r="Y7" s="50">
        <f>B7*X7</f>
        <v>815.31</v>
      </c>
      <c r="Z7" s="49">
        <v>4.0273000000000003E-2</v>
      </c>
      <c r="AA7" s="50">
        <f>B7*Z7</f>
        <v>1.2081900000000001E-2</v>
      </c>
      <c r="AB7" s="49">
        <v>3.4569000000000002E-3</v>
      </c>
      <c r="AC7" s="50">
        <f>B7*AB7</f>
        <v>1.03707E-3</v>
      </c>
      <c r="AD7" s="49">
        <v>2.3351E-2</v>
      </c>
      <c r="AE7" s="50">
        <f>B7*AD7</f>
        <v>7.0052999999999999E-3</v>
      </c>
      <c r="AF7" s="49">
        <v>9.6705999999999997E-3</v>
      </c>
      <c r="AG7" s="50">
        <f>B7*AF7</f>
        <v>2.9011799999999997E-3</v>
      </c>
      <c r="AH7" s="42"/>
    </row>
    <row r="8" spans="1:34" x14ac:dyDescent="0.2">
      <c r="A8" s="8"/>
      <c r="B8" s="9"/>
      <c r="C8" s="10"/>
      <c r="D8" s="10"/>
      <c r="E8" s="10"/>
      <c r="F8" s="10"/>
      <c r="G8" s="10"/>
      <c r="H8" s="10"/>
      <c r="I8" s="10"/>
      <c r="J8" s="10"/>
      <c r="K8" s="10"/>
      <c r="L8" s="10"/>
      <c r="M8" s="10"/>
      <c r="N8" s="10"/>
      <c r="O8" s="10"/>
      <c r="P8" s="10"/>
      <c r="Q8" s="10"/>
      <c r="R8" s="10"/>
      <c r="S8" s="10"/>
      <c r="T8" s="10"/>
      <c r="U8" s="10"/>
      <c r="V8" s="10"/>
      <c r="W8" s="11"/>
      <c r="X8" s="10"/>
      <c r="Y8" s="10"/>
      <c r="Z8" s="10"/>
      <c r="AA8" s="10"/>
      <c r="AB8" s="10"/>
      <c r="AC8" s="10"/>
      <c r="AD8" s="10"/>
      <c r="AE8" s="10"/>
      <c r="AF8" s="10"/>
      <c r="AG8" s="10"/>
    </row>
    <row r="9" spans="1:34" ht="113" x14ac:dyDescent="0.2">
      <c r="A9" s="59" t="s">
        <v>49</v>
      </c>
    </row>
  </sheetData>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11"/>
  <sheetViews>
    <sheetView workbookViewId="0">
      <selection sqref="A1:E1"/>
    </sheetView>
  </sheetViews>
  <sheetFormatPr baseColWidth="10" defaultColWidth="8.83203125" defaultRowHeight="15" x14ac:dyDescent="0.2"/>
  <cols>
    <col min="1" max="1" width="43.83203125" bestFit="1" customWidth="1"/>
    <col min="4" max="4" width="13.83203125" bestFit="1" customWidth="1"/>
    <col min="5" max="5" width="16.1640625" bestFit="1" customWidth="1"/>
    <col min="6" max="6" width="12.6640625" customWidth="1"/>
    <col min="7" max="7" width="14.33203125" bestFit="1" customWidth="1"/>
    <col min="8" max="8" width="14.33203125" customWidth="1"/>
    <col min="9" max="9" width="16.33203125" bestFit="1" customWidth="1"/>
    <col min="10" max="10" width="10.1640625" customWidth="1"/>
    <col min="11" max="11" width="11.1640625" bestFit="1" customWidth="1"/>
    <col min="12" max="12" width="9.6640625" customWidth="1"/>
    <col min="13" max="13" width="11" bestFit="1" customWidth="1"/>
    <col min="14" max="14" width="9.5" bestFit="1" customWidth="1"/>
    <col min="15" max="15" width="11.6640625" bestFit="1" customWidth="1"/>
    <col min="16" max="16" width="9.33203125" bestFit="1" customWidth="1"/>
    <col min="17" max="17" width="11.5" bestFit="1" customWidth="1"/>
    <col min="18" max="18" width="15.6640625" bestFit="1" customWidth="1"/>
    <col min="19" max="19" width="14.5" bestFit="1" customWidth="1"/>
    <col min="20" max="20" width="14.83203125" bestFit="1" customWidth="1"/>
    <col min="21" max="21" width="9.5" bestFit="1" customWidth="1"/>
    <col min="22" max="22" width="13.6640625" bestFit="1" customWidth="1"/>
    <col min="23" max="23" width="18.6640625" bestFit="1" customWidth="1"/>
    <col min="24" max="24" width="10.6640625" customWidth="1"/>
    <col min="25" max="25" width="14.83203125" bestFit="1" customWidth="1"/>
    <col min="27" max="27" width="12" bestFit="1" customWidth="1"/>
    <col min="28" max="28" width="13.33203125" bestFit="1" customWidth="1"/>
    <col min="29" max="29" width="18.33203125" bestFit="1" customWidth="1"/>
    <col min="30" max="30" width="10.5" bestFit="1" customWidth="1"/>
  </cols>
  <sheetData>
    <row r="1" spans="1:33" ht="19" x14ac:dyDescent="0.25">
      <c r="A1" s="154" t="s">
        <v>199</v>
      </c>
      <c r="B1" s="154"/>
      <c r="C1" s="154"/>
      <c r="D1" s="154"/>
      <c r="E1" s="154"/>
    </row>
    <row r="3" spans="1:33" s="32" customFormat="1" ht="45" x14ac:dyDescent="0.2">
      <c r="A3" s="85" t="s">
        <v>134</v>
      </c>
      <c r="B3" s="86" t="s">
        <v>0</v>
      </c>
      <c r="C3" s="86" t="s">
        <v>1</v>
      </c>
      <c r="D3" s="86" t="s">
        <v>2</v>
      </c>
      <c r="E3" s="87" t="s">
        <v>3</v>
      </c>
      <c r="F3" s="86" t="s">
        <v>4</v>
      </c>
      <c r="G3" s="87" t="s">
        <v>5</v>
      </c>
      <c r="H3" s="86" t="s">
        <v>6</v>
      </c>
      <c r="I3" s="87" t="s">
        <v>7</v>
      </c>
      <c r="J3" s="86" t="s">
        <v>8</v>
      </c>
      <c r="K3" s="87" t="s">
        <v>9</v>
      </c>
      <c r="L3" s="86" t="s">
        <v>10</v>
      </c>
      <c r="M3" s="87" t="s">
        <v>11</v>
      </c>
      <c r="N3" s="86" t="s">
        <v>12</v>
      </c>
      <c r="O3" s="87" t="s">
        <v>13</v>
      </c>
      <c r="P3" s="86" t="s">
        <v>14</v>
      </c>
      <c r="Q3" s="87" t="s">
        <v>15</v>
      </c>
      <c r="R3" s="86" t="s">
        <v>16</v>
      </c>
      <c r="S3" s="87" t="s">
        <v>17</v>
      </c>
      <c r="T3" s="86" t="s">
        <v>18</v>
      </c>
      <c r="U3" s="87" t="s">
        <v>19</v>
      </c>
      <c r="V3" s="86" t="s">
        <v>20</v>
      </c>
      <c r="W3" s="87" t="s">
        <v>21</v>
      </c>
      <c r="X3" s="86" t="s">
        <v>22</v>
      </c>
      <c r="Y3" s="87" t="s">
        <v>23</v>
      </c>
      <c r="Z3" s="86" t="s">
        <v>24</v>
      </c>
      <c r="AA3" s="87" t="s">
        <v>25</v>
      </c>
      <c r="AB3" s="86" t="s">
        <v>26</v>
      </c>
      <c r="AC3" s="87" t="s">
        <v>27</v>
      </c>
      <c r="AD3" s="86" t="s">
        <v>28</v>
      </c>
      <c r="AE3" s="87" t="s">
        <v>29</v>
      </c>
      <c r="AF3" s="86" t="s">
        <v>30</v>
      </c>
      <c r="AG3" s="87" t="s">
        <v>31</v>
      </c>
    </row>
    <row r="4" spans="1:33" x14ac:dyDescent="0.2">
      <c r="A4" s="67" t="s">
        <v>42</v>
      </c>
      <c r="B4" s="67">
        <v>4.0298E-2</v>
      </c>
      <c r="C4" s="67" t="s">
        <v>43</v>
      </c>
      <c r="D4" s="68">
        <v>9.2971999999999999E-2</v>
      </c>
      <c r="E4" s="73">
        <f>B4*D4</f>
        <v>3.7465856560000002E-3</v>
      </c>
      <c r="F4" s="69">
        <v>6.9769999999999999E-4</v>
      </c>
      <c r="G4" s="73">
        <f>B4*F4</f>
        <v>2.8115914600000001E-5</v>
      </c>
      <c r="H4" s="68">
        <v>1.3014999999999999E-3</v>
      </c>
      <c r="I4" s="73">
        <f>B4*H4</f>
        <v>5.2447846999999998E-5</v>
      </c>
      <c r="J4" s="68">
        <v>5.0381999999999996E-3</v>
      </c>
      <c r="K4" s="73">
        <f>B4*J4</f>
        <v>2.0302938359999999E-4</v>
      </c>
      <c r="L4" s="68">
        <v>1.1174E-2</v>
      </c>
      <c r="M4" s="73">
        <f>B4*L4</f>
        <v>4.50289852E-4</v>
      </c>
      <c r="N4" s="67">
        <v>2.1416999999999999E-2</v>
      </c>
      <c r="O4" s="73">
        <f>B4*N4</f>
        <v>8.6306226599999997E-4</v>
      </c>
      <c r="P4" s="68">
        <v>2.4257999999999998E-2</v>
      </c>
      <c r="Q4" s="73">
        <f>B4*P4</f>
        <v>9.775488839999999E-4</v>
      </c>
      <c r="R4" s="70">
        <v>8.7700000000000007E-6</v>
      </c>
      <c r="S4" s="74">
        <f>B4*R4</f>
        <v>3.5341346000000004E-7</v>
      </c>
      <c r="T4" s="68">
        <v>5.7452000000000003E-2</v>
      </c>
      <c r="U4" s="73">
        <f>B4*T4</f>
        <v>2.3152006960000002E-3</v>
      </c>
      <c r="V4" s="70">
        <v>1.2073000000000001E-10</v>
      </c>
      <c r="W4" s="74">
        <f>B4*V4</f>
        <v>4.8651775400000002E-12</v>
      </c>
      <c r="X4" s="68">
        <v>145.82</v>
      </c>
      <c r="Y4" s="73">
        <f>B4*X4</f>
        <v>5.8762543599999999</v>
      </c>
      <c r="Z4" s="68">
        <v>4.4384999999999997E-4</v>
      </c>
      <c r="AA4" s="73">
        <f>B4*Z4</f>
        <v>1.78862673E-5</v>
      </c>
      <c r="AB4" s="67">
        <v>7.4613999999999995E-4</v>
      </c>
      <c r="AC4" s="73">
        <f>B4*AB4</f>
        <v>3.0067949719999999E-5</v>
      </c>
      <c r="AD4" s="68">
        <v>3.9957999999999999E-3</v>
      </c>
      <c r="AE4" s="73">
        <f>B4*AD4</f>
        <v>1.6102274839999999E-4</v>
      </c>
      <c r="AF4" s="68">
        <v>3.7296E-3</v>
      </c>
      <c r="AG4" s="73">
        <f>B4*AF4</f>
        <v>1.5029542080000001E-4</v>
      </c>
    </row>
    <row r="5" spans="1:33" x14ac:dyDescent="0.2">
      <c r="A5" s="67" t="s">
        <v>34</v>
      </c>
      <c r="B5" s="67">
        <v>0.11999</v>
      </c>
      <c r="C5" s="67" t="s">
        <v>35</v>
      </c>
      <c r="D5" s="69">
        <v>0.73794000000000004</v>
      </c>
      <c r="E5" s="73">
        <f t="shared" ref="E5:E7" si="0">B5*D5</f>
        <v>8.8545420600000008E-2</v>
      </c>
      <c r="F5" s="68">
        <v>2.8670000000000002E-3</v>
      </c>
      <c r="G5" s="73">
        <f t="shared" ref="G5:G7" si="1">B5*F5</f>
        <v>3.4401133000000001E-4</v>
      </c>
      <c r="H5" s="68">
        <v>1.3014000000000001E-3</v>
      </c>
      <c r="I5" s="73">
        <f t="shared" ref="I5:I7" si="2">B5*H5</f>
        <v>1.56154986E-4</v>
      </c>
      <c r="J5" s="68">
        <v>0.71603000000000006</v>
      </c>
      <c r="K5" s="73">
        <f t="shared" ref="K5:K7" si="3">B5*J5</f>
        <v>8.59164397E-2</v>
      </c>
      <c r="L5" s="67">
        <v>1.5227999999999999</v>
      </c>
      <c r="M5" s="73">
        <f t="shared" ref="M5:M7" si="4">B5*L5</f>
        <v>0.182720772</v>
      </c>
      <c r="N5" s="68">
        <v>2.4845000000000002</v>
      </c>
      <c r="O5" s="73">
        <f t="shared" ref="O5:O7" si="5">B5*N5</f>
        <v>0.29811515500000002</v>
      </c>
      <c r="P5" s="67">
        <v>2.5529000000000002</v>
      </c>
      <c r="Q5" s="73">
        <f t="shared" ref="Q5:Q7" si="6">B5*P5</f>
        <v>0.30632247100000004</v>
      </c>
      <c r="R5" s="68">
        <v>1.1713E-4</v>
      </c>
      <c r="S5" s="74">
        <f t="shared" ref="S5:S7" si="7">B5*R5</f>
        <v>1.40544287E-5</v>
      </c>
      <c r="T5" s="68">
        <v>7.7521999999999994E-2</v>
      </c>
      <c r="U5" s="73">
        <f t="shared" ref="U5:U7" si="8">B5*T5</f>
        <v>9.3018647799999986E-3</v>
      </c>
      <c r="V5" s="71">
        <v>5.1316999999999997E-11</v>
      </c>
      <c r="W5" s="74">
        <f t="shared" ref="W5:W7" si="9">B5*V5</f>
        <v>6.1575268299999999E-12</v>
      </c>
      <c r="X5" s="67">
        <v>4909.3</v>
      </c>
      <c r="Y5" s="73">
        <f t="shared" ref="Y5:Y7" si="10">B5*X5</f>
        <v>589.06690700000001</v>
      </c>
      <c r="Z5" s="68">
        <v>2.0338000000000001E-3</v>
      </c>
      <c r="AA5" s="73">
        <f t="shared" ref="AA5:AA7" si="11">B5*Z5</f>
        <v>2.4403566200000001E-4</v>
      </c>
      <c r="AB5" s="68">
        <v>3.4878000000000001E-3</v>
      </c>
      <c r="AC5" s="73">
        <f t="shared" ref="AC5:AC7" si="12">B5*AB5</f>
        <v>4.18501122E-4</v>
      </c>
      <c r="AD5" s="67">
        <v>1.4929E-2</v>
      </c>
      <c r="AE5" s="73">
        <f t="shared" ref="AE5:AE7" si="13">B5*AD5</f>
        <v>1.79133071E-3</v>
      </c>
      <c r="AF5" s="68">
        <v>1.6893999999999999E-2</v>
      </c>
      <c r="AG5" s="73">
        <f t="shared" ref="AG5:AG7" si="14">B5*AF5</f>
        <v>2.02711106E-3</v>
      </c>
    </row>
    <row r="6" spans="1:33" x14ac:dyDescent="0.2">
      <c r="A6" s="67" t="s">
        <v>52</v>
      </c>
      <c r="B6" s="67">
        <v>-4.5797999999999996</v>
      </c>
      <c r="C6" s="67" t="s">
        <v>33</v>
      </c>
      <c r="D6" s="67">
        <v>1.1455999999999999E-2</v>
      </c>
      <c r="E6" s="73">
        <f t="shared" si="0"/>
        <v>-5.2466188799999994E-2</v>
      </c>
      <c r="F6" s="71">
        <v>7.3582000000000001E-5</v>
      </c>
      <c r="G6" s="73">
        <f t="shared" si="1"/>
        <v>-3.3699084359999998E-4</v>
      </c>
      <c r="H6" s="70">
        <v>8.8129999999999998E-5</v>
      </c>
      <c r="I6" s="73">
        <f t="shared" si="2"/>
        <v>-4.0361777399999994E-4</v>
      </c>
      <c r="J6" s="67">
        <v>1.565E-3</v>
      </c>
      <c r="K6" s="73">
        <f t="shared" si="3"/>
        <v>-7.167386999999999E-3</v>
      </c>
      <c r="L6" s="68">
        <v>3.3657000000000001E-3</v>
      </c>
      <c r="M6" s="73">
        <f t="shared" si="4"/>
        <v>-1.541423286E-2</v>
      </c>
      <c r="N6" s="68">
        <v>6.7822000000000004E-3</v>
      </c>
      <c r="O6" s="73">
        <f t="shared" si="5"/>
        <v>-3.1061119559999999E-2</v>
      </c>
      <c r="P6" s="68">
        <v>7.3820999999999999E-3</v>
      </c>
      <c r="Q6" s="73">
        <f t="shared" si="6"/>
        <v>-3.3808541579999997E-2</v>
      </c>
      <c r="R6" s="70">
        <v>4.1223000000000003E-6</v>
      </c>
      <c r="S6" s="74">
        <f t="shared" si="7"/>
        <v>-1.8879309539999999E-5</v>
      </c>
      <c r="T6" s="68">
        <v>4.4815000000000002E-3</v>
      </c>
      <c r="U6" s="73">
        <f t="shared" si="8"/>
        <v>-2.0524373700000001E-2</v>
      </c>
      <c r="V6" s="71">
        <v>2.9943000000000002E-11</v>
      </c>
      <c r="W6" s="74">
        <f t="shared" si="9"/>
        <v>-1.3713295139999999E-10</v>
      </c>
      <c r="X6" s="68">
        <v>202.51</v>
      </c>
      <c r="Y6" s="73">
        <f t="shared" si="10"/>
        <v>-927.45529799999986</v>
      </c>
      <c r="Z6" s="67">
        <v>6.6172000000000002E-3</v>
      </c>
      <c r="AA6" s="73">
        <f t="shared" si="11"/>
        <v>-3.0305452559999998E-2</v>
      </c>
      <c r="AB6" s="68">
        <v>5.7268E-4</v>
      </c>
      <c r="AC6" s="73">
        <f t="shared" si="12"/>
        <v>-2.6227598639999997E-3</v>
      </c>
      <c r="AD6" s="68">
        <v>3.6678999999999998E-4</v>
      </c>
      <c r="AE6" s="73">
        <f t="shared" si="13"/>
        <v>-1.6798248419999998E-3</v>
      </c>
      <c r="AF6" s="67">
        <v>8.5059999999999997E-4</v>
      </c>
      <c r="AG6" s="73">
        <f t="shared" si="14"/>
        <v>-3.8955778799999994E-3</v>
      </c>
    </row>
    <row r="7" spans="1:33" x14ac:dyDescent="0.2">
      <c r="A7" s="67" t="s">
        <v>47</v>
      </c>
      <c r="B7" s="67">
        <v>0.87095</v>
      </c>
      <c r="C7" s="67" t="s">
        <v>43</v>
      </c>
      <c r="D7" s="68">
        <v>3.6587000000000001E-2</v>
      </c>
      <c r="E7" s="73">
        <f t="shared" si="0"/>
        <v>3.1865447650000003E-2</v>
      </c>
      <c r="F7" s="71">
        <v>4.5423999999999997E-5</v>
      </c>
      <c r="G7" s="73">
        <f t="shared" si="1"/>
        <v>3.9562032799999999E-5</v>
      </c>
      <c r="H7" s="70">
        <v>4.0173000000000003E-5</v>
      </c>
      <c r="I7" s="73">
        <f t="shared" si="2"/>
        <v>3.4988674350000006E-5</v>
      </c>
      <c r="J7" s="68">
        <v>1.1161000000000001E-3</v>
      </c>
      <c r="K7" s="73">
        <f t="shared" si="3"/>
        <v>9.7206729500000008E-4</v>
      </c>
      <c r="L7" s="68">
        <v>2.3758E-3</v>
      </c>
      <c r="M7" s="73">
        <f t="shared" si="4"/>
        <v>2.0692030099999999E-3</v>
      </c>
      <c r="N7" s="67">
        <v>4.2832E-3</v>
      </c>
      <c r="O7" s="73">
        <f t="shared" si="5"/>
        <v>3.7304530400000002E-3</v>
      </c>
      <c r="P7" s="68">
        <v>4.4685000000000002E-3</v>
      </c>
      <c r="Q7" s="73">
        <f t="shared" si="6"/>
        <v>3.8918400750000003E-3</v>
      </c>
      <c r="R7" s="71">
        <v>1.7152999999999999E-6</v>
      </c>
      <c r="S7" s="74">
        <f t="shared" si="7"/>
        <v>1.493940535E-6</v>
      </c>
      <c r="T7" s="68">
        <v>3.9163999999999996E-3</v>
      </c>
      <c r="U7" s="73">
        <f t="shared" si="8"/>
        <v>3.4109885799999996E-3</v>
      </c>
      <c r="V7" s="71">
        <v>2.4189000000000001E-12</v>
      </c>
      <c r="W7" s="74">
        <f t="shared" si="9"/>
        <v>2.106740955E-12</v>
      </c>
      <c r="X7" s="68">
        <v>2039.3</v>
      </c>
      <c r="Y7" s="73">
        <f t="shared" si="10"/>
        <v>1776.1283349999999</v>
      </c>
      <c r="Z7" s="70">
        <v>8.3949999999999994E-5</v>
      </c>
      <c r="AA7" s="73">
        <f t="shared" si="11"/>
        <v>7.311625249999999E-5</v>
      </c>
      <c r="AB7" s="71">
        <v>5.5519999999999997E-5</v>
      </c>
      <c r="AC7" s="73">
        <f t="shared" si="12"/>
        <v>4.8355143999999994E-5</v>
      </c>
      <c r="AD7" s="67">
        <v>2.7932E-4</v>
      </c>
      <c r="AE7" s="73">
        <f t="shared" si="13"/>
        <v>2.4327375400000001E-4</v>
      </c>
      <c r="AF7" s="67">
        <v>1.7428000000000001E-3</v>
      </c>
      <c r="AG7" s="73">
        <f t="shared" si="14"/>
        <v>1.5178916600000001E-3</v>
      </c>
    </row>
    <row r="11" spans="1:33" ht="118" x14ac:dyDescent="0.2">
      <c r="A11" s="72" t="s">
        <v>51</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2"/>
  <sheetViews>
    <sheetView workbookViewId="0">
      <selection sqref="A1:E1"/>
    </sheetView>
  </sheetViews>
  <sheetFormatPr baseColWidth="10" defaultColWidth="8.83203125" defaultRowHeight="15" x14ac:dyDescent="0.2"/>
  <cols>
    <col min="1" max="1" width="43.83203125" bestFit="1" customWidth="1"/>
    <col min="2" max="2" width="9" bestFit="1" customWidth="1"/>
    <col min="4" max="4" width="14" bestFit="1" customWidth="1"/>
    <col min="5" max="5" width="16.33203125" bestFit="1" customWidth="1"/>
    <col min="6" max="6" width="12" bestFit="1" customWidth="1"/>
    <col min="7" max="7" width="14.5" bestFit="1" customWidth="1"/>
    <col min="8" max="8" width="13.83203125" bestFit="1" customWidth="1"/>
    <col min="9" max="9" width="16.5" bestFit="1" customWidth="1"/>
    <col min="10" max="10" width="10.1640625" customWidth="1"/>
    <col min="11" max="11" width="9" bestFit="1" customWidth="1"/>
    <col min="12" max="12" width="10.1640625" customWidth="1"/>
    <col min="13" max="13" width="11.1640625" bestFit="1" customWidth="1"/>
    <col min="14" max="14" width="11" customWidth="1"/>
    <col min="15" max="15" width="11.83203125" bestFit="1" customWidth="1"/>
    <col min="16" max="16" width="10.1640625" customWidth="1"/>
    <col min="17" max="17" width="11.6640625" bestFit="1" customWidth="1"/>
    <col min="18" max="18" width="15.83203125" bestFit="1" customWidth="1"/>
    <col min="19" max="19" width="14.6640625" bestFit="1" customWidth="1"/>
    <col min="20" max="20" width="15" bestFit="1" customWidth="1"/>
    <col min="21" max="21" width="9.6640625" bestFit="1" customWidth="1"/>
    <col min="22" max="22" width="13.83203125" bestFit="1" customWidth="1"/>
    <col min="23" max="23" width="18.83203125" bestFit="1" customWidth="1"/>
    <col min="24" max="24" width="10" bestFit="1" customWidth="1"/>
    <col min="25" max="25" width="15" bestFit="1" customWidth="1"/>
    <col min="26" max="26" width="9.83203125" bestFit="1" customWidth="1"/>
    <col min="27" max="27" width="12.1640625" bestFit="1" customWidth="1"/>
    <col min="28" max="28" width="13.5" bestFit="1" customWidth="1"/>
    <col min="29" max="29" width="18.5" bestFit="1" customWidth="1"/>
    <col min="30" max="30" width="10.6640625" bestFit="1" customWidth="1"/>
    <col min="31" max="33" width="9" bestFit="1" customWidth="1"/>
  </cols>
  <sheetData>
    <row r="1" spans="1:33" ht="19" x14ac:dyDescent="0.25">
      <c r="A1" s="154" t="s">
        <v>200</v>
      </c>
      <c r="B1" s="154"/>
      <c r="C1" s="154"/>
      <c r="D1" s="154"/>
      <c r="E1" s="154"/>
    </row>
    <row r="3" spans="1:33" s="32" customFormat="1" ht="48" x14ac:dyDescent="0.2">
      <c r="A3" s="81" t="s">
        <v>135</v>
      </c>
      <c r="B3" s="82" t="s">
        <v>0</v>
      </c>
      <c r="C3" s="82" t="s">
        <v>1</v>
      </c>
      <c r="D3" s="82" t="s">
        <v>2</v>
      </c>
      <c r="E3" s="83" t="s">
        <v>3</v>
      </c>
      <c r="F3" s="82" t="s">
        <v>4</v>
      </c>
      <c r="G3" s="83" t="s">
        <v>5</v>
      </c>
      <c r="H3" s="82" t="s">
        <v>6</v>
      </c>
      <c r="I3" s="83" t="s">
        <v>7</v>
      </c>
      <c r="J3" s="82" t="s">
        <v>8</v>
      </c>
      <c r="K3" s="83" t="s">
        <v>9</v>
      </c>
      <c r="L3" s="82" t="s">
        <v>10</v>
      </c>
      <c r="M3" s="83" t="s">
        <v>11</v>
      </c>
      <c r="N3" s="82" t="s">
        <v>12</v>
      </c>
      <c r="O3" s="83" t="s">
        <v>13</v>
      </c>
      <c r="P3" s="82" t="s">
        <v>14</v>
      </c>
      <c r="Q3" s="83" t="s">
        <v>15</v>
      </c>
      <c r="R3" s="82" t="s">
        <v>16</v>
      </c>
      <c r="S3" s="83" t="s">
        <v>17</v>
      </c>
      <c r="T3" s="82" t="s">
        <v>18</v>
      </c>
      <c r="U3" s="83" t="s">
        <v>19</v>
      </c>
      <c r="V3" s="82" t="s">
        <v>20</v>
      </c>
      <c r="W3" s="83" t="s">
        <v>21</v>
      </c>
      <c r="X3" s="82" t="s">
        <v>22</v>
      </c>
      <c r="Y3" s="83" t="s">
        <v>23</v>
      </c>
      <c r="Z3" s="82" t="s">
        <v>24</v>
      </c>
      <c r="AA3" s="83" t="s">
        <v>25</v>
      </c>
      <c r="AB3" s="82" t="s">
        <v>26</v>
      </c>
      <c r="AC3" s="83" t="s">
        <v>27</v>
      </c>
      <c r="AD3" s="82" t="s">
        <v>28</v>
      </c>
      <c r="AE3" s="83" t="s">
        <v>29</v>
      </c>
      <c r="AF3" s="82" t="s">
        <v>30</v>
      </c>
      <c r="AG3" s="83" t="s">
        <v>31</v>
      </c>
    </row>
    <row r="4" spans="1:33" ht="16" x14ac:dyDescent="0.2">
      <c r="A4" s="75" t="s">
        <v>54</v>
      </c>
      <c r="B4" s="75">
        <v>0.27726000000000001</v>
      </c>
      <c r="C4" s="75" t="s">
        <v>33</v>
      </c>
      <c r="D4" s="75">
        <v>0.87572000000000005</v>
      </c>
      <c r="E4" s="76">
        <f>B4*D4</f>
        <v>0.24280212720000002</v>
      </c>
      <c r="F4" s="75">
        <v>2.8314E-3</v>
      </c>
      <c r="G4" s="76">
        <f>B4*F4</f>
        <v>7.8503396400000003E-4</v>
      </c>
      <c r="H4" s="75">
        <v>1.5143999999999999E-3</v>
      </c>
      <c r="I4" s="76">
        <f>B4*H4</f>
        <v>4.19882544E-4</v>
      </c>
      <c r="J4" s="77">
        <v>0.25061</v>
      </c>
      <c r="K4" s="76">
        <f>B4*J4</f>
        <v>6.94841286E-2</v>
      </c>
      <c r="L4" s="77">
        <v>0.52507000000000004</v>
      </c>
      <c r="M4" s="76">
        <f>B4*L4</f>
        <v>0.14558090820000003</v>
      </c>
      <c r="N4" s="77">
        <v>0.91191</v>
      </c>
      <c r="O4" s="76">
        <f>B4*N4</f>
        <v>0.25283616660000002</v>
      </c>
      <c r="P4" s="77">
        <v>0.94199999999999995</v>
      </c>
      <c r="Q4" s="76">
        <f>B4*P4</f>
        <v>0.26117891999999998</v>
      </c>
      <c r="R4" s="75">
        <v>1.4977E-4</v>
      </c>
      <c r="S4" s="76">
        <f>B4*R4</f>
        <v>4.1525230199999999E-5</v>
      </c>
      <c r="T4" s="75">
        <v>1.1868000000000001</v>
      </c>
      <c r="U4" s="76">
        <f>B4*T4</f>
        <v>0.32905216800000003</v>
      </c>
      <c r="V4" s="78">
        <v>9.3699999999999997E-10</v>
      </c>
      <c r="W4" s="79">
        <f>B4*V4</f>
        <v>2.5979261999999998E-10</v>
      </c>
      <c r="X4" s="77">
        <v>8734.2999999999993</v>
      </c>
      <c r="Y4" s="76">
        <f>B4*X4</f>
        <v>2421.6720179999998</v>
      </c>
      <c r="Z4" s="75">
        <v>3.3397999999999997E-2</v>
      </c>
      <c r="AA4" s="76">
        <f>B4*Z4</f>
        <v>9.2599294799999999E-3</v>
      </c>
      <c r="AB4" s="75">
        <v>7.2312000000000001E-3</v>
      </c>
      <c r="AC4" s="76">
        <f>B4*AB4</f>
        <v>2.0049225120000003E-3</v>
      </c>
      <c r="AD4" s="75">
        <v>2.461E-2</v>
      </c>
      <c r="AE4" s="76">
        <f>B4*AD4</f>
        <v>6.8233686E-3</v>
      </c>
      <c r="AF4" s="77">
        <v>2.0686E-2</v>
      </c>
      <c r="AG4" s="76">
        <f>B4*AF4</f>
        <v>5.7354003600000002E-3</v>
      </c>
    </row>
    <row r="5" spans="1:33" ht="16" x14ac:dyDescent="0.2">
      <c r="A5" s="75" t="s">
        <v>34</v>
      </c>
      <c r="B5" s="75">
        <v>0.41599999999999998</v>
      </c>
      <c r="C5" s="75" t="s">
        <v>35</v>
      </c>
      <c r="D5" s="75">
        <v>0.77564</v>
      </c>
      <c r="E5" s="76">
        <f t="shared" ref="E5:E7" si="0">B5*D5</f>
        <v>0.32266623999999999</v>
      </c>
      <c r="F5" s="75">
        <v>3.4253999999999999E-3</v>
      </c>
      <c r="G5" s="76">
        <f t="shared" ref="G5:G7" si="1">B5*F5</f>
        <v>1.4249663999999999E-3</v>
      </c>
      <c r="H5" s="77">
        <v>1.8931E-3</v>
      </c>
      <c r="I5" s="76">
        <f t="shared" ref="I5:I7" si="2">B5*H5</f>
        <v>7.8752959999999991E-4</v>
      </c>
      <c r="J5" s="77">
        <v>0.28764000000000001</v>
      </c>
      <c r="K5" s="76">
        <f t="shared" ref="K5:K7" si="3">B5*J5</f>
        <v>0.11965824</v>
      </c>
      <c r="L5" s="77">
        <v>0.61719999999999997</v>
      </c>
      <c r="M5" s="76">
        <f t="shared" ref="M5:M7" si="4">B5*L5</f>
        <v>0.25675519999999996</v>
      </c>
      <c r="N5" s="75">
        <v>1.0226999999999999</v>
      </c>
      <c r="O5" s="76">
        <f t="shared" ref="O5:O7" si="5">B5*N5</f>
        <v>0.42544319999999997</v>
      </c>
      <c r="P5" s="77">
        <v>1.069</v>
      </c>
      <c r="Q5" s="76">
        <f t="shared" ref="Q5:Q7" si="6">B5*P5</f>
        <v>0.44470399999999993</v>
      </c>
      <c r="R5" s="77">
        <v>1.2920999999999999E-4</v>
      </c>
      <c r="S5" s="76">
        <f t="shared" ref="S5:S7" si="7">B5*R5</f>
        <v>5.3751359999999992E-5</v>
      </c>
      <c r="T5" s="77">
        <v>0.12501999999999999</v>
      </c>
      <c r="U5" s="76">
        <f t="shared" ref="U5:U7" si="8">B5*T5</f>
        <v>5.2008319999999997E-2</v>
      </c>
      <c r="V5" s="78">
        <v>2.2479000000000001E-9</v>
      </c>
      <c r="W5" s="79">
        <f t="shared" ref="W5:W7" si="9">B5*V5</f>
        <v>9.3512639999999994E-10</v>
      </c>
      <c r="X5" s="75">
        <v>4103.6000000000004</v>
      </c>
      <c r="Y5" s="76">
        <f t="shared" ref="Y5:Y7" si="10">B5*X5</f>
        <v>1707.0976000000001</v>
      </c>
      <c r="Z5" s="75">
        <v>2.2279E-2</v>
      </c>
      <c r="AA5" s="76">
        <f t="shared" ref="AA5:AA7" si="11">B5*Z5</f>
        <v>9.2680639999999995E-3</v>
      </c>
      <c r="AB5" s="75">
        <v>4.777E-3</v>
      </c>
      <c r="AC5" s="76">
        <f t="shared" ref="AC5:AC7" si="12">B5*AB5</f>
        <v>1.9872319999999998E-3</v>
      </c>
      <c r="AD5" s="77">
        <v>2.6276999999999998E-2</v>
      </c>
      <c r="AE5" s="76">
        <f t="shared" ref="AE5:AE7" si="13">B5*AD5</f>
        <v>1.0931231999999999E-2</v>
      </c>
      <c r="AF5" s="77">
        <v>2.0789999999999999E-2</v>
      </c>
      <c r="AG5" s="76">
        <f t="shared" ref="AG5:AG7" si="14">B5*AF5</f>
        <v>8.6486399999999991E-3</v>
      </c>
    </row>
    <row r="6" spans="1:33" ht="16" x14ac:dyDescent="0.2">
      <c r="A6" s="75" t="s">
        <v>55</v>
      </c>
      <c r="B6" s="75">
        <v>0.16700000000000001</v>
      </c>
      <c r="C6" s="75" t="s">
        <v>43</v>
      </c>
      <c r="D6" s="77">
        <v>0.12435</v>
      </c>
      <c r="E6" s="76">
        <f t="shared" si="0"/>
        <v>2.0766450000000002E-2</v>
      </c>
      <c r="F6" s="75">
        <v>4.2777000000000001E-4</v>
      </c>
      <c r="G6" s="76">
        <f t="shared" si="1"/>
        <v>7.1437590000000001E-5</v>
      </c>
      <c r="H6" s="75">
        <v>1.8107999999999999E-4</v>
      </c>
      <c r="I6" s="76">
        <f t="shared" si="2"/>
        <v>3.024036E-5</v>
      </c>
      <c r="J6" s="75">
        <v>1.2801999999999999E-2</v>
      </c>
      <c r="K6" s="76">
        <f t="shared" si="3"/>
        <v>2.1379340000000002E-3</v>
      </c>
      <c r="L6" s="75">
        <v>2.7279999999999999E-2</v>
      </c>
      <c r="M6" s="76">
        <f t="shared" si="4"/>
        <v>4.5557599999999998E-3</v>
      </c>
      <c r="N6" s="77">
        <v>5.1429000000000002E-2</v>
      </c>
      <c r="O6" s="76">
        <f t="shared" si="5"/>
        <v>8.5886430000000017E-3</v>
      </c>
      <c r="P6" s="75">
        <v>5.3949999999999998E-2</v>
      </c>
      <c r="Q6" s="76">
        <f t="shared" si="6"/>
        <v>9.009650000000001E-3</v>
      </c>
      <c r="R6" s="78">
        <v>1.0827E-5</v>
      </c>
      <c r="S6" s="76">
        <f t="shared" si="7"/>
        <v>1.8081090000000001E-6</v>
      </c>
      <c r="T6" s="75">
        <v>1.8386E-2</v>
      </c>
      <c r="U6" s="76">
        <f t="shared" si="8"/>
        <v>3.0704619999999999E-3</v>
      </c>
      <c r="V6" s="78">
        <v>7.1458999999999996E-11</v>
      </c>
      <c r="W6" s="79">
        <f t="shared" si="9"/>
        <v>1.1933653E-11</v>
      </c>
      <c r="X6" s="75">
        <v>1324.2</v>
      </c>
      <c r="Y6" s="76">
        <f t="shared" si="10"/>
        <v>221.14140000000003</v>
      </c>
      <c r="Z6" s="75">
        <v>9.3486000000000003E-4</v>
      </c>
      <c r="AA6" s="76">
        <f t="shared" si="11"/>
        <v>1.5612162000000002E-4</v>
      </c>
      <c r="AB6" s="77">
        <v>3.8629000000000002E-4</v>
      </c>
      <c r="AC6" s="76">
        <f t="shared" si="12"/>
        <v>6.4510430000000007E-5</v>
      </c>
      <c r="AD6" s="75">
        <v>1.6823999999999999E-3</v>
      </c>
      <c r="AE6" s="76">
        <f t="shared" si="13"/>
        <v>2.8096080000000002E-4</v>
      </c>
      <c r="AF6" s="77">
        <v>4.3093999999999997E-3</v>
      </c>
      <c r="AG6" s="76">
        <f t="shared" si="14"/>
        <v>7.1966979999999999E-4</v>
      </c>
    </row>
    <row r="7" spans="1:33" ht="16" x14ac:dyDescent="0.2">
      <c r="A7" s="75" t="s">
        <v>56</v>
      </c>
      <c r="B7" s="75">
        <v>1.4909E-2</v>
      </c>
      <c r="C7" s="75" t="s">
        <v>33</v>
      </c>
      <c r="D7" s="77">
        <v>0.48028999999999999</v>
      </c>
      <c r="E7" s="76">
        <f t="shared" si="0"/>
        <v>7.1606436099999997E-3</v>
      </c>
      <c r="F7" s="75">
        <v>2.1053000000000001E-3</v>
      </c>
      <c r="G7" s="76">
        <f t="shared" si="1"/>
        <v>3.1387917699999999E-5</v>
      </c>
      <c r="H7" s="77">
        <v>1.1931999999999999E-3</v>
      </c>
      <c r="I7" s="76">
        <f t="shared" si="2"/>
        <v>1.7789418799999998E-5</v>
      </c>
      <c r="J7" s="75">
        <v>0.16605</v>
      </c>
      <c r="K7" s="76">
        <f t="shared" si="3"/>
        <v>2.4756394499999999E-3</v>
      </c>
      <c r="L7" s="75">
        <v>0.35608000000000001</v>
      </c>
      <c r="M7" s="76">
        <f t="shared" si="4"/>
        <v>5.3087967199999999E-3</v>
      </c>
      <c r="N7" s="75">
        <v>0.59240000000000004</v>
      </c>
      <c r="O7" s="76">
        <f t="shared" si="5"/>
        <v>8.8320916000000013E-3</v>
      </c>
      <c r="P7" s="75">
        <v>0.61846999999999996</v>
      </c>
      <c r="Q7" s="76">
        <f t="shared" si="6"/>
        <v>9.2207692300000001E-3</v>
      </c>
      <c r="R7" s="78">
        <v>7.2021999999999996E-5</v>
      </c>
      <c r="S7" s="76">
        <f t="shared" si="7"/>
        <v>1.073775998E-6</v>
      </c>
      <c r="T7" s="75">
        <v>7.8847E-2</v>
      </c>
      <c r="U7" s="76">
        <f t="shared" si="8"/>
        <v>1.175529923E-3</v>
      </c>
      <c r="V7" s="80">
        <v>9.8503999999999994E-10</v>
      </c>
      <c r="W7" s="79">
        <f t="shared" si="9"/>
        <v>1.4685961359999999E-11</v>
      </c>
      <c r="X7" s="75">
        <v>2516.5</v>
      </c>
      <c r="Y7" s="76">
        <f t="shared" si="10"/>
        <v>37.5184985</v>
      </c>
      <c r="Z7" s="75">
        <v>9.7911000000000005E-3</v>
      </c>
      <c r="AA7" s="76">
        <f t="shared" si="11"/>
        <v>1.459755099E-4</v>
      </c>
      <c r="AB7" s="75">
        <v>2.4329999999999998E-3</v>
      </c>
      <c r="AC7" s="76">
        <f t="shared" si="12"/>
        <v>3.6273596999999996E-5</v>
      </c>
      <c r="AD7" s="77">
        <v>1.6767000000000001E-2</v>
      </c>
      <c r="AE7" s="76">
        <f t="shared" si="13"/>
        <v>2.49979203E-4</v>
      </c>
      <c r="AF7" s="77">
        <v>3.2122999999999999E-2</v>
      </c>
      <c r="AG7" s="76">
        <f t="shared" si="14"/>
        <v>4.7892180700000002E-4</v>
      </c>
    </row>
    <row r="11" spans="1:33" x14ac:dyDescent="0.2">
      <c r="X11" s="12"/>
    </row>
    <row r="12" spans="1:33" ht="90" x14ac:dyDescent="0.2">
      <c r="A12" s="88" t="s">
        <v>53</v>
      </c>
    </row>
  </sheetData>
  <mergeCells count="1">
    <mergeCell ref="A1:E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2"/>
  <sheetViews>
    <sheetView workbookViewId="0">
      <selection sqref="A1:F1"/>
    </sheetView>
  </sheetViews>
  <sheetFormatPr baseColWidth="10" defaultColWidth="8.83203125" defaultRowHeight="15" x14ac:dyDescent="0.2"/>
  <cols>
    <col min="1" max="1" width="43.83203125" bestFit="1" customWidth="1"/>
    <col min="14" max="14" width="9.83203125" customWidth="1"/>
    <col min="16" max="16" width="10.5" customWidth="1"/>
    <col min="20" max="20" width="10.33203125" customWidth="1"/>
  </cols>
  <sheetData>
    <row r="1" spans="1:33" ht="19" x14ac:dyDescent="0.25">
      <c r="A1" s="154" t="s">
        <v>201</v>
      </c>
      <c r="B1" s="154"/>
      <c r="C1" s="154"/>
      <c r="D1" s="154"/>
      <c r="E1" s="154"/>
      <c r="F1" s="154"/>
    </row>
    <row r="3" spans="1:33" ht="45" x14ac:dyDescent="0.2">
      <c r="A3" s="85" t="s">
        <v>136</v>
      </c>
      <c r="B3" s="86" t="s">
        <v>0</v>
      </c>
      <c r="C3" s="86" t="s">
        <v>1</v>
      </c>
      <c r="D3" s="86" t="s">
        <v>2</v>
      </c>
      <c r="E3" s="87" t="s">
        <v>3</v>
      </c>
      <c r="F3" s="86" t="s">
        <v>4</v>
      </c>
      <c r="G3" s="87" t="s">
        <v>5</v>
      </c>
      <c r="H3" s="86" t="s">
        <v>6</v>
      </c>
      <c r="I3" s="87" t="s">
        <v>7</v>
      </c>
      <c r="J3" s="86" t="s">
        <v>8</v>
      </c>
      <c r="K3" s="87" t="s">
        <v>9</v>
      </c>
      <c r="L3" s="86" t="s">
        <v>10</v>
      </c>
      <c r="M3" s="87" t="s">
        <v>11</v>
      </c>
      <c r="N3" s="86" t="s">
        <v>12</v>
      </c>
      <c r="O3" s="87" t="s">
        <v>13</v>
      </c>
      <c r="P3" s="86" t="s">
        <v>14</v>
      </c>
      <c r="Q3" s="87" t="s">
        <v>15</v>
      </c>
      <c r="R3" s="86" t="s">
        <v>16</v>
      </c>
      <c r="S3" s="87" t="s">
        <v>17</v>
      </c>
      <c r="T3" s="86" t="s">
        <v>18</v>
      </c>
      <c r="U3" s="87" t="s">
        <v>19</v>
      </c>
      <c r="V3" s="86" t="s">
        <v>20</v>
      </c>
      <c r="W3" s="87" t="s">
        <v>21</v>
      </c>
      <c r="X3" s="86" t="s">
        <v>22</v>
      </c>
      <c r="Y3" s="87" t="s">
        <v>23</v>
      </c>
      <c r="Z3" s="86" t="s">
        <v>24</v>
      </c>
      <c r="AA3" s="87" t="s">
        <v>25</v>
      </c>
      <c r="AB3" s="86" t="s">
        <v>26</v>
      </c>
      <c r="AC3" s="87" t="s">
        <v>27</v>
      </c>
      <c r="AD3" s="86" t="s">
        <v>28</v>
      </c>
      <c r="AE3" s="87" t="s">
        <v>29</v>
      </c>
      <c r="AF3" s="86" t="s">
        <v>30</v>
      </c>
      <c r="AG3" s="87" t="s">
        <v>31</v>
      </c>
    </row>
    <row r="4" spans="1:33" ht="17" x14ac:dyDescent="0.2">
      <c r="A4" s="91" t="s">
        <v>119</v>
      </c>
      <c r="B4" s="67">
        <v>4.0298E-2</v>
      </c>
      <c r="C4" s="67" t="s">
        <v>43</v>
      </c>
      <c r="D4" s="89">
        <v>0.45250000000000001</v>
      </c>
      <c r="E4" s="73">
        <f>B4*D4</f>
        <v>1.8234845E-2</v>
      </c>
      <c r="F4" s="1">
        <v>2.1967000000000002E-3</v>
      </c>
      <c r="G4" s="73">
        <f>B4*F4</f>
        <v>8.8522616600000012E-5</v>
      </c>
      <c r="H4" s="89">
        <v>1.7285E-3</v>
      </c>
      <c r="I4" s="73">
        <f>B4*H4</f>
        <v>6.9655093000000004E-5</v>
      </c>
      <c r="J4" s="89">
        <v>0.71179000000000003</v>
      </c>
      <c r="K4" s="73">
        <f>B4*J4</f>
        <v>2.8683713420000003E-2</v>
      </c>
      <c r="L4" s="89">
        <v>1.637</v>
      </c>
      <c r="M4" s="73">
        <f>B4*L4</f>
        <v>6.5967826000000007E-2</v>
      </c>
      <c r="N4" s="89">
        <v>2.4239000000000002</v>
      </c>
      <c r="O4" s="73">
        <f>B4*N4</f>
        <v>9.7678322200000015E-2</v>
      </c>
      <c r="P4" s="89">
        <v>2.9110999999999998</v>
      </c>
      <c r="Q4" s="73">
        <f>B4*P4</f>
        <v>0.11731150779999999</v>
      </c>
      <c r="R4" s="89">
        <v>2.4188000000000001E-4</v>
      </c>
      <c r="S4" s="74">
        <f>B4*R4</f>
        <v>9.7472802400000002E-6</v>
      </c>
      <c r="T4" s="89">
        <v>0.65954999999999997</v>
      </c>
      <c r="U4" s="73">
        <f>B4*T4</f>
        <v>2.65785459E-2</v>
      </c>
      <c r="V4" s="92">
        <v>3.4872999999999999E-10</v>
      </c>
      <c r="W4" s="74">
        <f>B4*V4</f>
        <v>1.405312154E-11</v>
      </c>
      <c r="X4" s="89">
        <v>11316</v>
      </c>
      <c r="Y4" s="73">
        <f>B4*X4</f>
        <v>456.01216800000003</v>
      </c>
      <c r="Z4" s="1">
        <v>6.6087999999999994E-2</v>
      </c>
      <c r="AA4" s="73">
        <f>B4*Z4</f>
        <v>2.6632142239999997E-3</v>
      </c>
      <c r="AB4" s="1">
        <v>1.6004999999999998E-2</v>
      </c>
      <c r="AC4" s="73">
        <f>B4*AB4</f>
        <v>6.449694899999999E-4</v>
      </c>
      <c r="AD4" s="89">
        <v>2.0816000000000001E-2</v>
      </c>
      <c r="AE4" s="73">
        <f>B4*AD4</f>
        <v>8.3884316800000001E-4</v>
      </c>
      <c r="AF4" s="89">
        <v>2.0537E-2</v>
      </c>
      <c r="AG4" s="73">
        <f>B4*AF4</f>
        <v>8.2760002599999995E-4</v>
      </c>
    </row>
    <row r="5" spans="1:33" x14ac:dyDescent="0.2">
      <c r="A5" s="67" t="s">
        <v>34</v>
      </c>
      <c r="B5" s="67">
        <v>0.11999</v>
      </c>
      <c r="C5" s="67" t="s">
        <v>35</v>
      </c>
      <c r="D5" s="69">
        <v>0.73794000000000004</v>
      </c>
      <c r="E5" s="73">
        <f t="shared" ref="E5:E7" si="0">B5*D5</f>
        <v>8.8545420600000008E-2</v>
      </c>
      <c r="F5" s="68">
        <v>2.8670000000000002E-3</v>
      </c>
      <c r="G5" s="73">
        <f t="shared" ref="G5:G7" si="1">B5*F5</f>
        <v>3.4401133000000001E-4</v>
      </c>
      <c r="H5" s="68">
        <v>1.3014000000000001E-3</v>
      </c>
      <c r="I5" s="73">
        <f t="shared" ref="I5:I7" si="2">B5*H5</f>
        <v>1.56154986E-4</v>
      </c>
      <c r="J5" s="68">
        <v>0.71603000000000006</v>
      </c>
      <c r="K5" s="73">
        <f t="shared" ref="K5:K7" si="3">B5*J5</f>
        <v>8.59164397E-2</v>
      </c>
      <c r="L5" s="67">
        <v>1.5227999999999999</v>
      </c>
      <c r="M5" s="73">
        <f t="shared" ref="M5:M7" si="4">B5*L5</f>
        <v>0.182720772</v>
      </c>
      <c r="N5" s="68">
        <v>2.4845000000000002</v>
      </c>
      <c r="O5" s="73">
        <f t="shared" ref="O5:O7" si="5">B5*N5</f>
        <v>0.29811515500000002</v>
      </c>
      <c r="P5" s="67">
        <v>2.5529000000000002</v>
      </c>
      <c r="Q5" s="73">
        <f t="shared" ref="Q5:Q7" si="6">B5*P5</f>
        <v>0.30632247100000004</v>
      </c>
      <c r="R5" s="68">
        <v>1.1713E-4</v>
      </c>
      <c r="S5" s="74">
        <f t="shared" ref="S5:S7" si="7">B5*R5</f>
        <v>1.40544287E-5</v>
      </c>
      <c r="T5" s="68">
        <v>7.7521999999999994E-2</v>
      </c>
      <c r="U5" s="73">
        <f t="shared" ref="U5:U7" si="8">B5*T5</f>
        <v>9.3018647799999986E-3</v>
      </c>
      <c r="V5" s="71">
        <v>5.1316999999999997E-11</v>
      </c>
      <c r="W5" s="74">
        <f t="shared" ref="W5:W7" si="9">B5*V5</f>
        <v>6.1575268299999999E-12</v>
      </c>
      <c r="X5" s="67">
        <v>4909.3</v>
      </c>
      <c r="Y5" s="73">
        <f t="shared" ref="Y5:Y7" si="10">B5*X5</f>
        <v>589.06690700000001</v>
      </c>
      <c r="Z5" s="68">
        <v>2.0338000000000001E-3</v>
      </c>
      <c r="AA5" s="73">
        <f t="shared" ref="AA5:AA7" si="11">B5*Z5</f>
        <v>2.4403566200000001E-4</v>
      </c>
      <c r="AB5" s="68">
        <v>3.4878000000000001E-3</v>
      </c>
      <c r="AC5" s="73">
        <f t="shared" ref="AC5:AC7" si="12">B5*AB5</f>
        <v>4.18501122E-4</v>
      </c>
      <c r="AD5" s="67">
        <v>1.4929E-2</v>
      </c>
      <c r="AE5" s="73">
        <f t="shared" ref="AE5:AE7" si="13">B5*AD5</f>
        <v>1.79133071E-3</v>
      </c>
      <c r="AF5" s="68">
        <v>1.6893999999999999E-2</v>
      </c>
      <c r="AG5" s="73">
        <f t="shared" ref="AG5:AG7" si="14">B5*AF5</f>
        <v>2.02711106E-3</v>
      </c>
    </row>
    <row r="6" spans="1:33" x14ac:dyDescent="0.2">
      <c r="A6" s="67" t="s">
        <v>52</v>
      </c>
      <c r="B6" s="67">
        <v>-4.5797999999999996</v>
      </c>
      <c r="C6" s="67" t="s">
        <v>33</v>
      </c>
      <c r="D6" s="67">
        <v>1.1455999999999999E-2</v>
      </c>
      <c r="E6" s="73">
        <f t="shared" si="0"/>
        <v>-5.2466188799999994E-2</v>
      </c>
      <c r="F6" s="71">
        <v>7.3582000000000001E-5</v>
      </c>
      <c r="G6" s="73">
        <f t="shared" si="1"/>
        <v>-3.3699084359999998E-4</v>
      </c>
      <c r="H6" s="70">
        <v>8.8129999999999998E-5</v>
      </c>
      <c r="I6" s="73">
        <f t="shared" si="2"/>
        <v>-4.0361777399999994E-4</v>
      </c>
      <c r="J6" s="67">
        <v>1.565E-3</v>
      </c>
      <c r="K6" s="73">
        <f t="shared" si="3"/>
        <v>-7.167386999999999E-3</v>
      </c>
      <c r="L6" s="68">
        <v>3.3657000000000001E-3</v>
      </c>
      <c r="M6" s="73">
        <f t="shared" si="4"/>
        <v>-1.541423286E-2</v>
      </c>
      <c r="N6" s="68">
        <v>6.7822000000000004E-3</v>
      </c>
      <c r="O6" s="73">
        <f t="shared" si="5"/>
        <v>-3.1061119559999999E-2</v>
      </c>
      <c r="P6" s="68">
        <v>7.3820999999999999E-3</v>
      </c>
      <c r="Q6" s="73">
        <f t="shared" si="6"/>
        <v>-3.3808541579999997E-2</v>
      </c>
      <c r="R6" s="70">
        <v>4.1223000000000003E-6</v>
      </c>
      <c r="S6" s="74">
        <f t="shared" si="7"/>
        <v>-1.8879309539999999E-5</v>
      </c>
      <c r="T6" s="68">
        <v>4.4815000000000002E-3</v>
      </c>
      <c r="U6" s="73">
        <f t="shared" si="8"/>
        <v>-2.0524373700000001E-2</v>
      </c>
      <c r="V6" s="71">
        <v>2.9943000000000002E-11</v>
      </c>
      <c r="W6" s="74">
        <f t="shared" si="9"/>
        <v>-1.3713295139999999E-10</v>
      </c>
      <c r="X6" s="68">
        <v>202.51</v>
      </c>
      <c r="Y6" s="73">
        <f t="shared" si="10"/>
        <v>-927.45529799999986</v>
      </c>
      <c r="Z6" s="67">
        <v>6.6172000000000002E-3</v>
      </c>
      <c r="AA6" s="73">
        <f t="shared" si="11"/>
        <v>-3.0305452559999998E-2</v>
      </c>
      <c r="AB6" s="68">
        <v>5.7268E-4</v>
      </c>
      <c r="AC6" s="73">
        <f t="shared" si="12"/>
        <v>-2.6227598639999997E-3</v>
      </c>
      <c r="AD6" s="68">
        <v>3.6678999999999998E-4</v>
      </c>
      <c r="AE6" s="73">
        <f t="shared" si="13"/>
        <v>-1.6798248419999998E-3</v>
      </c>
      <c r="AF6" s="67">
        <v>8.5059999999999997E-4</v>
      </c>
      <c r="AG6" s="73">
        <f t="shared" si="14"/>
        <v>-3.8955778799999994E-3</v>
      </c>
    </row>
    <row r="7" spans="1:33" x14ac:dyDescent="0.2">
      <c r="A7" s="67" t="s">
        <v>47</v>
      </c>
      <c r="B7" s="67">
        <v>0.87095</v>
      </c>
      <c r="C7" s="67" t="s">
        <v>43</v>
      </c>
      <c r="D7" s="68">
        <v>3.6587000000000001E-2</v>
      </c>
      <c r="E7" s="73">
        <f t="shared" si="0"/>
        <v>3.1865447650000003E-2</v>
      </c>
      <c r="F7" s="71">
        <v>4.5423999999999997E-5</v>
      </c>
      <c r="G7" s="73">
        <f t="shared" si="1"/>
        <v>3.9562032799999999E-5</v>
      </c>
      <c r="H7" s="70">
        <v>4.0173000000000003E-5</v>
      </c>
      <c r="I7" s="73">
        <f t="shared" si="2"/>
        <v>3.4988674350000006E-5</v>
      </c>
      <c r="J7" s="68">
        <v>1.1161000000000001E-3</v>
      </c>
      <c r="K7" s="73">
        <f t="shared" si="3"/>
        <v>9.7206729500000008E-4</v>
      </c>
      <c r="L7" s="68">
        <v>2.3758E-3</v>
      </c>
      <c r="M7" s="73">
        <f t="shared" si="4"/>
        <v>2.0692030099999999E-3</v>
      </c>
      <c r="N7" s="67">
        <v>4.2832E-3</v>
      </c>
      <c r="O7" s="73">
        <f t="shared" si="5"/>
        <v>3.7304530400000002E-3</v>
      </c>
      <c r="P7" s="68">
        <v>4.4685000000000002E-3</v>
      </c>
      <c r="Q7" s="73">
        <f t="shared" si="6"/>
        <v>3.8918400750000003E-3</v>
      </c>
      <c r="R7" s="71">
        <v>1.7152999999999999E-6</v>
      </c>
      <c r="S7" s="74">
        <f t="shared" si="7"/>
        <v>1.493940535E-6</v>
      </c>
      <c r="T7" s="68">
        <v>3.9163999999999996E-3</v>
      </c>
      <c r="U7" s="73">
        <f t="shared" si="8"/>
        <v>3.4109885799999996E-3</v>
      </c>
      <c r="V7" s="71">
        <v>2.4189000000000001E-12</v>
      </c>
      <c r="W7" s="74">
        <f t="shared" si="9"/>
        <v>2.106740955E-12</v>
      </c>
      <c r="X7" s="68">
        <v>2039.3</v>
      </c>
      <c r="Y7" s="73">
        <f t="shared" si="10"/>
        <v>1776.1283349999999</v>
      </c>
      <c r="Z7" s="70">
        <v>8.3949999999999994E-5</v>
      </c>
      <c r="AA7" s="73">
        <f t="shared" si="11"/>
        <v>7.311625249999999E-5</v>
      </c>
      <c r="AB7" s="71">
        <v>5.5519999999999997E-5</v>
      </c>
      <c r="AC7" s="73">
        <f t="shared" si="12"/>
        <v>4.8355143999999994E-5</v>
      </c>
      <c r="AD7" s="67">
        <v>2.7932E-4</v>
      </c>
      <c r="AE7" s="73">
        <f t="shared" si="13"/>
        <v>2.4327375400000001E-4</v>
      </c>
      <c r="AF7" s="67">
        <v>1.7428000000000001E-3</v>
      </c>
      <c r="AG7" s="73">
        <f t="shared" si="14"/>
        <v>1.5178916600000001E-3</v>
      </c>
    </row>
    <row r="12" spans="1:33" ht="105" x14ac:dyDescent="0.2">
      <c r="A12" s="90" t="s">
        <v>118</v>
      </c>
    </row>
  </sheetData>
  <mergeCells count="1">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2"/>
  <sheetViews>
    <sheetView workbookViewId="0">
      <selection activeCell="E42" sqref="E42"/>
    </sheetView>
  </sheetViews>
  <sheetFormatPr baseColWidth="10" defaultColWidth="8.83203125" defaultRowHeight="15" x14ac:dyDescent="0.2"/>
  <cols>
    <col min="1" max="1" width="18.6640625" bestFit="1" customWidth="1"/>
    <col min="2" max="2" width="7.1640625" customWidth="1"/>
    <col min="3" max="8" width="9.5" bestFit="1" customWidth="1"/>
    <col min="9" max="9" width="9.33203125" customWidth="1"/>
    <col min="10" max="10" width="9.33203125" bestFit="1" customWidth="1"/>
    <col min="11" max="11" width="9.5" bestFit="1" customWidth="1"/>
    <col min="12" max="12" width="9.33203125" bestFit="1" customWidth="1"/>
    <col min="13" max="14" width="12.5" bestFit="1" customWidth="1"/>
    <col min="15" max="17" width="9.33203125" bestFit="1" customWidth="1"/>
  </cols>
  <sheetData>
    <row r="1" spans="1:16" ht="19" x14ac:dyDescent="0.25">
      <c r="A1" s="154" t="s">
        <v>202</v>
      </c>
      <c r="B1" s="154"/>
      <c r="C1" s="154"/>
      <c r="D1" s="154"/>
      <c r="E1" s="154"/>
      <c r="F1" s="154"/>
      <c r="G1" s="154"/>
      <c r="H1" s="154"/>
    </row>
    <row r="2" spans="1:16" x14ac:dyDescent="0.2">
      <c r="A2" s="16"/>
      <c r="B2" s="16"/>
      <c r="C2" s="7" t="s">
        <v>50</v>
      </c>
      <c r="D2" s="7" t="s">
        <v>57</v>
      </c>
      <c r="E2" s="7" t="s">
        <v>58</v>
      </c>
      <c r="F2" s="7" t="s">
        <v>59</v>
      </c>
      <c r="G2" s="7" t="s">
        <v>60</v>
      </c>
      <c r="H2" s="7" t="s">
        <v>61</v>
      </c>
      <c r="I2" s="16"/>
      <c r="K2" s="7"/>
      <c r="L2" s="7"/>
      <c r="M2" s="7"/>
      <c r="N2" s="7"/>
      <c r="O2" s="7"/>
      <c r="P2" s="7"/>
    </row>
    <row r="3" spans="1:16" x14ac:dyDescent="0.2">
      <c r="A3" s="29" t="s">
        <v>3</v>
      </c>
      <c r="B3" s="29" t="s">
        <v>107</v>
      </c>
      <c r="C3" s="15">
        <v>7.1999999999999998E-3</v>
      </c>
      <c r="D3" s="15">
        <v>1.4094679999999999</v>
      </c>
      <c r="E3" s="15">
        <v>1.4499670200000001</v>
      </c>
      <c r="F3" s="15">
        <v>0.176624</v>
      </c>
      <c r="G3" s="15">
        <v>0.59339500000000001</v>
      </c>
      <c r="H3" s="15">
        <v>1.5135259999999999</v>
      </c>
      <c r="I3" s="17"/>
      <c r="J3" s="19"/>
      <c r="K3" s="15"/>
      <c r="L3" s="15"/>
      <c r="M3" s="15"/>
      <c r="N3" s="15"/>
      <c r="O3" s="15"/>
      <c r="P3" s="15"/>
    </row>
    <row r="4" spans="1:16" x14ac:dyDescent="0.2">
      <c r="A4" s="29" t="s">
        <v>5</v>
      </c>
      <c r="B4" s="29" t="s">
        <v>108</v>
      </c>
      <c r="C4" s="15">
        <v>6.4999999999999994E-5</v>
      </c>
      <c r="D4" s="15">
        <v>1.9316924999999999E-2</v>
      </c>
      <c r="E4" s="15">
        <v>2.126569E-2</v>
      </c>
      <c r="F4" s="15">
        <v>7.4899999999999999E-4</v>
      </c>
      <c r="G4" s="15">
        <v>2.313E-3</v>
      </c>
      <c r="H4" s="15">
        <v>6.5449999999999996E-3</v>
      </c>
      <c r="I4" s="17"/>
      <c r="J4" s="19"/>
      <c r="K4" s="15"/>
      <c r="L4" s="15"/>
      <c r="M4" s="15"/>
      <c r="N4" s="15"/>
      <c r="O4" s="15"/>
      <c r="P4" s="15"/>
    </row>
    <row r="5" spans="1:16" x14ac:dyDescent="0.2">
      <c r="A5" s="29" t="s">
        <v>7</v>
      </c>
      <c r="B5" s="29" t="s">
        <v>109</v>
      </c>
      <c r="C5" s="15">
        <v>1.1E-4</v>
      </c>
      <c r="D5" s="15">
        <v>6.0414450000000003E-3</v>
      </c>
      <c r="E5" s="15">
        <v>6.293603E-3</v>
      </c>
      <c r="F5" s="15">
        <v>6.4700000000000001E-4</v>
      </c>
      <c r="G5" s="15">
        <v>1.255E-3</v>
      </c>
      <c r="H5" s="15">
        <v>3.568E-3</v>
      </c>
      <c r="I5" s="17"/>
      <c r="J5" s="19"/>
      <c r="K5" s="15"/>
      <c r="L5" s="15"/>
      <c r="M5" s="15"/>
      <c r="N5" s="15"/>
      <c r="O5" s="15"/>
      <c r="P5" s="15"/>
    </row>
    <row r="6" spans="1:16" x14ac:dyDescent="0.2">
      <c r="A6" s="29" t="s">
        <v>25</v>
      </c>
      <c r="B6" s="29" t="s">
        <v>110</v>
      </c>
      <c r="C6" s="15">
        <v>3.8000000000000002E-4</v>
      </c>
      <c r="D6" s="15">
        <v>0.94418349999999995</v>
      </c>
      <c r="E6" s="15">
        <v>0.81619313999999998</v>
      </c>
      <c r="F6" s="15">
        <v>3.0640000000000001E-2</v>
      </c>
      <c r="G6" s="15">
        <v>1.883E-2</v>
      </c>
      <c r="H6" s="15">
        <v>0.20078399999999999</v>
      </c>
      <c r="I6" s="17"/>
      <c r="J6" s="19"/>
      <c r="K6" s="15"/>
      <c r="L6" s="15"/>
      <c r="M6" s="15"/>
      <c r="N6" s="15"/>
      <c r="O6" s="15"/>
      <c r="P6" s="15"/>
    </row>
    <row r="7" spans="1:16" x14ac:dyDescent="0.2">
      <c r="A7" s="29" t="s">
        <v>9</v>
      </c>
      <c r="B7" s="29" t="s">
        <v>74</v>
      </c>
      <c r="C7" s="15">
        <v>2E-3</v>
      </c>
      <c r="D7" s="15">
        <v>1.9777685</v>
      </c>
      <c r="E7" s="15">
        <v>1.6916037799999999</v>
      </c>
      <c r="F7" s="15">
        <v>9.4258999999999996E-2</v>
      </c>
      <c r="G7" s="15">
        <v>0.19375600000000001</v>
      </c>
      <c r="H7" s="15">
        <v>0.66118200000000005</v>
      </c>
      <c r="I7" s="17"/>
      <c r="J7" s="19"/>
      <c r="K7" s="15"/>
      <c r="L7" s="15"/>
      <c r="M7" s="15"/>
      <c r="N7" s="15"/>
      <c r="O7" s="15"/>
      <c r="P7" s="15"/>
    </row>
    <row r="8" spans="1:16" x14ac:dyDescent="0.2">
      <c r="A8" s="29" t="s">
        <v>11</v>
      </c>
      <c r="B8" s="29" t="s">
        <v>75</v>
      </c>
      <c r="C8" s="15">
        <v>4.4000000000000003E-3</v>
      </c>
      <c r="D8" s="15">
        <v>3.3706835000000002</v>
      </c>
      <c r="E8" s="15">
        <v>3.12302788</v>
      </c>
      <c r="F8" s="15">
        <v>0.200654</v>
      </c>
      <c r="G8" s="15">
        <v>0.41220099999999998</v>
      </c>
      <c r="H8" s="15">
        <v>1.4050229999999999</v>
      </c>
      <c r="I8" s="17"/>
      <c r="J8" s="19"/>
      <c r="K8" s="15"/>
      <c r="L8" s="15"/>
      <c r="M8" s="15"/>
      <c r="N8" s="15"/>
      <c r="O8" s="15"/>
      <c r="P8" s="15"/>
    </row>
    <row r="9" spans="1:16" x14ac:dyDescent="0.2">
      <c r="A9" s="29" t="s">
        <v>13</v>
      </c>
      <c r="B9" s="29" t="s">
        <v>76</v>
      </c>
      <c r="C9" s="15">
        <v>7.4000000000000003E-3</v>
      </c>
      <c r="D9" s="15">
        <v>3.5109110000000001</v>
      </c>
      <c r="E9" s="15">
        <v>3.2980665400000002</v>
      </c>
      <c r="F9" s="15">
        <v>0.33377000000000001</v>
      </c>
      <c r="G9" s="15">
        <v>0.69569999999999999</v>
      </c>
      <c r="H9" s="15">
        <v>2.3974980000000001</v>
      </c>
      <c r="I9" s="17"/>
      <c r="J9" s="19"/>
      <c r="K9" s="15"/>
      <c r="L9" s="15"/>
      <c r="M9" s="15"/>
      <c r="N9" s="15"/>
      <c r="O9" s="15"/>
      <c r="P9" s="15"/>
    </row>
    <row r="10" spans="1:16" x14ac:dyDescent="0.2">
      <c r="A10" s="29" t="s">
        <v>15</v>
      </c>
      <c r="B10" s="29" t="s">
        <v>77</v>
      </c>
      <c r="C10" s="15">
        <v>7.7999999999999996E-3</v>
      </c>
      <c r="D10" s="15">
        <v>3.553652E-3</v>
      </c>
      <c r="E10" s="15">
        <v>5.717822E-3</v>
      </c>
      <c r="F10" s="15">
        <v>0.34499999999999997</v>
      </c>
      <c r="G10" s="15">
        <v>0.72411300000000001</v>
      </c>
      <c r="H10" s="15">
        <v>2.501579</v>
      </c>
      <c r="I10" s="17"/>
      <c r="J10" s="19"/>
      <c r="K10" s="15"/>
      <c r="L10" s="15"/>
      <c r="M10" s="15"/>
      <c r="N10" s="15"/>
      <c r="O10" s="15"/>
      <c r="P10" s="15"/>
    </row>
    <row r="11" spans="1:16" x14ac:dyDescent="0.2">
      <c r="A11" s="29" t="s">
        <v>19</v>
      </c>
      <c r="B11" s="29" t="s">
        <v>90</v>
      </c>
      <c r="C11" s="15">
        <v>3.3E-3</v>
      </c>
      <c r="D11" s="15">
        <v>0.58679590000000004</v>
      </c>
      <c r="E11" s="15">
        <v>0.65900970800000003</v>
      </c>
      <c r="F11" s="15">
        <v>3.5552E-2</v>
      </c>
      <c r="G11" s="15">
        <v>0.38530599999999998</v>
      </c>
      <c r="H11" s="15">
        <v>0.489483</v>
      </c>
      <c r="I11" s="17"/>
      <c r="J11" s="19"/>
      <c r="K11" s="15"/>
      <c r="L11" s="15"/>
      <c r="M11" s="15"/>
      <c r="N11" s="15"/>
      <c r="O11" s="15"/>
      <c r="P11" s="15"/>
    </row>
    <row r="12" spans="1:16" x14ac:dyDescent="0.2">
      <c r="A12" s="29" t="s">
        <v>16</v>
      </c>
      <c r="B12" s="29" t="s">
        <v>113</v>
      </c>
      <c r="C12" s="15">
        <v>2.9000000000000002E-6</v>
      </c>
      <c r="D12" s="15">
        <v>1.10053E-8</v>
      </c>
      <c r="E12" s="15">
        <v>6.7636000000000001E-9</v>
      </c>
      <c r="F12" s="15">
        <v>3.4799999999999999E-5</v>
      </c>
      <c r="G12" s="15">
        <v>9.8200000000000002E-5</v>
      </c>
      <c r="H12" s="15">
        <v>5.22E-4</v>
      </c>
      <c r="I12" s="17"/>
      <c r="J12" s="19"/>
      <c r="K12" s="15"/>
      <c r="L12" s="15"/>
      <c r="M12" s="15"/>
      <c r="N12" s="15"/>
      <c r="O12" s="15"/>
      <c r="P12" s="15"/>
    </row>
    <row r="13" spans="1:16" x14ac:dyDescent="0.2">
      <c r="A13" s="29" t="s">
        <v>21</v>
      </c>
      <c r="B13" s="29" t="s">
        <v>114</v>
      </c>
      <c r="C13" s="15">
        <v>3.5999999999999998E-11</v>
      </c>
      <c r="D13" s="15">
        <v>14348.28</v>
      </c>
      <c r="E13" s="15">
        <v>16355.4362</v>
      </c>
      <c r="F13" s="15">
        <v>1.5E-10</v>
      </c>
      <c r="G13" s="15">
        <v>1.2199999999999999E-9</v>
      </c>
      <c r="H13" s="15">
        <v>9.7800000000000006E-9</v>
      </c>
      <c r="I13" s="18"/>
      <c r="J13" s="19"/>
      <c r="K13" s="15"/>
      <c r="L13" s="15"/>
      <c r="M13" s="15"/>
      <c r="N13" s="15"/>
      <c r="O13" s="15"/>
      <c r="P13" s="15"/>
    </row>
    <row r="14" spans="1:16" x14ac:dyDescent="0.2">
      <c r="A14" s="29" t="s">
        <v>23</v>
      </c>
      <c r="B14" s="29" t="s">
        <v>111</v>
      </c>
      <c r="C14" s="15">
        <v>37</v>
      </c>
      <c r="D14" s="15">
        <v>0.16976094999999999</v>
      </c>
      <c r="E14" s="15">
        <v>0.615041544</v>
      </c>
      <c r="F14" s="15">
        <v>3298.527</v>
      </c>
      <c r="G14" s="15">
        <v>4387.43</v>
      </c>
      <c r="H14" s="15">
        <v>17865.2</v>
      </c>
      <c r="I14" s="17"/>
      <c r="J14" s="19"/>
      <c r="K14" s="15"/>
      <c r="L14" s="15"/>
      <c r="M14" s="15"/>
      <c r="N14" s="15"/>
      <c r="O14" s="15"/>
      <c r="P14" s="15"/>
    </row>
    <row r="15" spans="1:16" x14ac:dyDescent="0.2">
      <c r="A15" s="29" t="s">
        <v>27</v>
      </c>
      <c r="B15" s="29" t="s">
        <v>112</v>
      </c>
      <c r="C15" s="15">
        <v>1.15E-4</v>
      </c>
      <c r="D15" s="15">
        <v>3.131138E-2</v>
      </c>
      <c r="E15" s="15">
        <v>3.1855988000000002E-2</v>
      </c>
      <c r="F15" s="15">
        <v>3.1199999999999999E-3</v>
      </c>
      <c r="G15" s="15">
        <v>4.0930000000000003E-3</v>
      </c>
      <c r="H15" s="15">
        <v>2.913E-2</v>
      </c>
      <c r="I15" s="17"/>
      <c r="J15" s="19"/>
      <c r="K15" s="15"/>
      <c r="L15" s="15"/>
      <c r="M15" s="15"/>
      <c r="N15" s="15"/>
      <c r="O15" s="15"/>
      <c r="P15" s="15"/>
    </row>
    <row r="16" spans="1:16" x14ac:dyDescent="0.2">
      <c r="A16" s="29" t="s">
        <v>29</v>
      </c>
      <c r="B16" s="29" t="s">
        <v>115</v>
      </c>
      <c r="C16" s="15">
        <v>3.0899999999999998E-4</v>
      </c>
      <c r="D16" s="15">
        <v>8.7846499999999994E-2</v>
      </c>
      <c r="E16" s="15">
        <v>0.11180965399999999</v>
      </c>
      <c r="F16" s="15">
        <v>3.875E-3</v>
      </c>
      <c r="G16" s="15">
        <v>1.8286E-2</v>
      </c>
      <c r="H16" s="15">
        <v>4.0725999999999998E-2</v>
      </c>
      <c r="I16" s="17"/>
      <c r="J16" s="19"/>
      <c r="K16" s="15"/>
      <c r="L16" s="15"/>
      <c r="M16" s="15"/>
      <c r="N16" s="15"/>
      <c r="O16" s="15"/>
      <c r="P16" s="15"/>
    </row>
    <row r="17" spans="1:17" x14ac:dyDescent="0.2">
      <c r="A17" s="29" t="s">
        <v>31</v>
      </c>
      <c r="B17" s="29" t="s">
        <v>116</v>
      </c>
      <c r="C17" s="15">
        <v>2.4399999999999999E-4</v>
      </c>
      <c r="D17" s="15">
        <v>6.5131449999999994E-2</v>
      </c>
      <c r="E17" s="15">
        <v>7.0266228E-2</v>
      </c>
      <c r="F17" s="15">
        <v>7.5909999999999997E-3</v>
      </c>
      <c r="G17" s="15">
        <v>1.5583E-2</v>
      </c>
      <c r="H17" s="15">
        <v>5.0588000000000001E-2</v>
      </c>
      <c r="I17" s="17"/>
      <c r="J17" s="19"/>
      <c r="K17" s="15"/>
      <c r="L17" s="15"/>
      <c r="M17" s="15"/>
      <c r="N17" s="15"/>
      <c r="O17" s="15"/>
      <c r="P17" s="15"/>
    </row>
    <row r="32" spans="1:17" x14ac:dyDescent="0.2">
      <c r="C32" s="13"/>
      <c r="D32" s="13"/>
      <c r="E32" s="13"/>
      <c r="F32" s="13"/>
      <c r="G32" s="13"/>
      <c r="H32" s="13"/>
      <c r="I32" s="13"/>
      <c r="J32" s="13"/>
      <c r="K32" s="13"/>
      <c r="L32" s="13"/>
      <c r="M32" s="13"/>
      <c r="N32" s="13"/>
      <c r="O32" s="13"/>
      <c r="P32" s="13"/>
      <c r="Q32" s="13"/>
    </row>
  </sheetData>
  <mergeCells count="1">
    <mergeCell ref="A1:H1"/>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T1016"/>
  <sheetViews>
    <sheetView workbookViewId="0">
      <pane xSplit="1" ySplit="4" topLeftCell="B5" activePane="bottomRight" state="frozen"/>
      <selection pane="topRight" activeCell="B1" sqref="B1"/>
      <selection pane="bottomLeft" activeCell="A6" sqref="A6"/>
      <selection pane="bottomRight" activeCell="A8" sqref="A8"/>
    </sheetView>
  </sheetViews>
  <sheetFormatPr baseColWidth="10" defaultColWidth="8.83203125" defaultRowHeight="15" x14ac:dyDescent="0.2"/>
  <cols>
    <col min="3" max="3" width="10.5" bestFit="1" customWidth="1"/>
    <col min="4" max="55" width="9.5" bestFit="1" customWidth="1"/>
    <col min="56" max="56" width="10.33203125" bestFit="1" customWidth="1"/>
    <col min="57" max="63" width="9.5" bestFit="1" customWidth="1"/>
    <col min="64" max="65" width="10.5" bestFit="1" customWidth="1"/>
    <col min="66" max="73" width="9.5" bestFit="1" customWidth="1"/>
    <col min="74" max="74" width="10.5" bestFit="1" customWidth="1"/>
    <col min="75" max="92" width="9.5" bestFit="1" customWidth="1"/>
  </cols>
  <sheetData>
    <row r="1" spans="1:98" ht="19" x14ac:dyDescent="0.25">
      <c r="A1" s="154" t="s">
        <v>203</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row>
    <row r="2" spans="1:98" x14ac:dyDescent="0.2">
      <c r="A2" s="7" t="s">
        <v>66</v>
      </c>
      <c r="B2" s="7">
        <v>0.05</v>
      </c>
      <c r="C2" s="155" t="s">
        <v>65</v>
      </c>
      <c r="D2" s="155"/>
      <c r="E2" s="155"/>
      <c r="F2" s="155"/>
      <c r="G2" s="155"/>
      <c r="H2" s="155"/>
      <c r="I2" s="156" t="s">
        <v>5</v>
      </c>
      <c r="J2" s="156"/>
      <c r="K2" s="156"/>
      <c r="L2" s="156"/>
      <c r="M2" s="156"/>
      <c r="N2" s="156"/>
      <c r="O2" s="155" t="s">
        <v>7</v>
      </c>
      <c r="P2" s="155"/>
      <c r="Q2" s="155"/>
      <c r="R2" s="155"/>
      <c r="S2" s="155"/>
      <c r="T2" s="155"/>
      <c r="U2" s="157" t="s">
        <v>25</v>
      </c>
      <c r="V2" s="157"/>
      <c r="W2" s="157"/>
      <c r="X2" s="157"/>
      <c r="Y2" s="157"/>
      <c r="Z2" s="157"/>
      <c r="AA2" s="155" t="s">
        <v>9</v>
      </c>
      <c r="AB2" s="155"/>
      <c r="AC2" s="155"/>
      <c r="AD2" s="155"/>
      <c r="AE2" s="155"/>
      <c r="AF2" s="155"/>
      <c r="AG2" s="156" t="s">
        <v>11</v>
      </c>
      <c r="AH2" s="156"/>
      <c r="AI2" s="156"/>
      <c r="AJ2" s="156"/>
      <c r="AK2" s="156"/>
      <c r="AL2" s="156"/>
      <c r="AM2" s="155" t="s">
        <v>13</v>
      </c>
      <c r="AN2" s="155"/>
      <c r="AO2" s="155"/>
      <c r="AP2" s="155"/>
      <c r="AQ2" s="155"/>
      <c r="AR2" s="155"/>
      <c r="AS2" s="156" t="s">
        <v>15</v>
      </c>
      <c r="AT2" s="156"/>
      <c r="AU2" s="156"/>
      <c r="AV2" s="156"/>
      <c r="AW2" s="156"/>
      <c r="AX2" s="156"/>
      <c r="AY2" s="155" t="s">
        <v>19</v>
      </c>
      <c r="AZ2" s="155"/>
      <c r="BA2" s="155"/>
      <c r="BB2" s="155"/>
      <c r="BC2" s="155"/>
      <c r="BD2" s="155"/>
      <c r="BE2" s="156" t="s">
        <v>16</v>
      </c>
      <c r="BF2" s="156"/>
      <c r="BG2" s="156"/>
      <c r="BH2" s="156"/>
      <c r="BI2" s="156"/>
      <c r="BJ2" s="156"/>
      <c r="BK2" s="155" t="s">
        <v>21</v>
      </c>
      <c r="BL2" s="155"/>
      <c r="BM2" s="155"/>
      <c r="BN2" s="155"/>
      <c r="BO2" s="155"/>
      <c r="BP2" s="155"/>
      <c r="BQ2" s="156" t="s">
        <v>23</v>
      </c>
      <c r="BR2" s="156"/>
      <c r="BS2" s="156"/>
      <c r="BT2" s="156"/>
      <c r="BU2" s="156"/>
      <c r="BV2" s="156"/>
      <c r="BW2" s="155" t="s">
        <v>27</v>
      </c>
      <c r="BX2" s="155"/>
      <c r="BY2" s="155"/>
      <c r="BZ2" s="155"/>
      <c r="CA2" s="155"/>
      <c r="CB2" s="155"/>
      <c r="CC2" s="156" t="s">
        <v>29</v>
      </c>
      <c r="CD2" s="156"/>
      <c r="CE2" s="156"/>
      <c r="CF2" s="156"/>
      <c r="CG2" s="156"/>
      <c r="CH2" s="156"/>
      <c r="CI2" s="155" t="s">
        <v>31</v>
      </c>
      <c r="CJ2" s="155"/>
      <c r="CK2" s="155"/>
      <c r="CL2" s="155"/>
      <c r="CM2" s="155"/>
      <c r="CN2" s="155"/>
    </row>
    <row r="3" spans="1:98" x14ac:dyDescent="0.2">
      <c r="A3" s="7" t="s">
        <v>105</v>
      </c>
      <c r="B3" s="7">
        <v>0.2</v>
      </c>
      <c r="C3" s="7" t="s">
        <v>50</v>
      </c>
      <c r="D3" s="7" t="s">
        <v>57</v>
      </c>
      <c r="E3" s="7" t="s">
        <v>58</v>
      </c>
      <c r="F3" s="7" t="s">
        <v>59</v>
      </c>
      <c r="G3" s="7" t="s">
        <v>60</v>
      </c>
      <c r="H3" s="7" t="s">
        <v>61</v>
      </c>
      <c r="I3" s="7" t="s">
        <v>50</v>
      </c>
      <c r="J3" s="7" t="s">
        <v>57</v>
      </c>
      <c r="K3" s="7" t="s">
        <v>58</v>
      </c>
      <c r="L3" s="7" t="s">
        <v>59</v>
      </c>
      <c r="M3" s="7" t="s">
        <v>60</v>
      </c>
      <c r="N3" s="7" t="s">
        <v>61</v>
      </c>
      <c r="O3" s="7" t="s">
        <v>50</v>
      </c>
      <c r="P3" s="7" t="s">
        <v>57</v>
      </c>
      <c r="Q3" s="7" t="s">
        <v>58</v>
      </c>
      <c r="R3" s="7" t="s">
        <v>59</v>
      </c>
      <c r="S3" s="7" t="s">
        <v>60</v>
      </c>
      <c r="T3" s="7" t="s">
        <v>61</v>
      </c>
      <c r="U3" s="7" t="s">
        <v>50</v>
      </c>
      <c r="V3" s="7" t="s">
        <v>57</v>
      </c>
      <c r="W3" s="7" t="s">
        <v>58</v>
      </c>
      <c r="X3" s="7" t="s">
        <v>59</v>
      </c>
      <c r="Y3" s="7" t="s">
        <v>60</v>
      </c>
      <c r="Z3" s="7" t="s">
        <v>61</v>
      </c>
      <c r="AA3" s="7" t="s">
        <v>50</v>
      </c>
      <c r="AB3" s="7" t="s">
        <v>57</v>
      </c>
      <c r="AC3" s="7" t="s">
        <v>58</v>
      </c>
      <c r="AD3" s="7" t="s">
        <v>59</v>
      </c>
      <c r="AE3" s="7" t="s">
        <v>60</v>
      </c>
      <c r="AF3" s="7" t="s">
        <v>61</v>
      </c>
      <c r="AG3" s="7" t="s">
        <v>50</v>
      </c>
      <c r="AH3" s="7" t="s">
        <v>57</v>
      </c>
      <c r="AI3" s="7" t="s">
        <v>58</v>
      </c>
      <c r="AJ3" s="7" t="s">
        <v>59</v>
      </c>
      <c r="AK3" s="7" t="s">
        <v>60</v>
      </c>
      <c r="AL3" s="7" t="s">
        <v>61</v>
      </c>
      <c r="AM3" s="7" t="s">
        <v>50</v>
      </c>
      <c r="AN3" s="7" t="s">
        <v>57</v>
      </c>
      <c r="AO3" s="7" t="s">
        <v>58</v>
      </c>
      <c r="AP3" s="7" t="s">
        <v>59</v>
      </c>
      <c r="AQ3" s="7" t="s">
        <v>60</v>
      </c>
      <c r="AR3" s="7" t="s">
        <v>61</v>
      </c>
      <c r="AS3" s="7" t="s">
        <v>50</v>
      </c>
      <c r="AT3" s="7" t="s">
        <v>57</v>
      </c>
      <c r="AU3" s="7" t="s">
        <v>58</v>
      </c>
      <c r="AV3" s="7" t="s">
        <v>59</v>
      </c>
      <c r="AW3" s="7" t="s">
        <v>60</v>
      </c>
      <c r="AX3" s="7" t="s">
        <v>61</v>
      </c>
      <c r="AY3" s="7" t="s">
        <v>50</v>
      </c>
      <c r="AZ3" s="7" t="s">
        <v>57</v>
      </c>
      <c r="BA3" s="7" t="s">
        <v>58</v>
      </c>
      <c r="BB3" s="7" t="s">
        <v>59</v>
      </c>
      <c r="BC3" s="7" t="s">
        <v>60</v>
      </c>
      <c r="BD3" s="7" t="s">
        <v>61</v>
      </c>
      <c r="BE3" s="7" t="s">
        <v>50</v>
      </c>
      <c r="BF3" s="7" t="s">
        <v>57</v>
      </c>
      <c r="BG3" s="7" t="s">
        <v>58</v>
      </c>
      <c r="BH3" s="7" t="s">
        <v>59</v>
      </c>
      <c r="BI3" s="7" t="s">
        <v>60</v>
      </c>
      <c r="BJ3" s="7" t="s">
        <v>61</v>
      </c>
      <c r="BK3" s="7" t="s">
        <v>50</v>
      </c>
      <c r="BL3" s="7" t="s">
        <v>57</v>
      </c>
      <c r="BM3" s="7" t="s">
        <v>58</v>
      </c>
      <c r="BN3" s="7" t="s">
        <v>59</v>
      </c>
      <c r="BO3" s="7" t="s">
        <v>60</v>
      </c>
      <c r="BP3" s="7" t="s">
        <v>61</v>
      </c>
      <c r="BQ3" s="7" t="s">
        <v>50</v>
      </c>
      <c r="BR3" s="7" t="s">
        <v>57</v>
      </c>
      <c r="BS3" s="7" t="s">
        <v>58</v>
      </c>
      <c r="BT3" s="7" t="s">
        <v>59</v>
      </c>
      <c r="BU3" s="7" t="s">
        <v>60</v>
      </c>
      <c r="BV3" s="7" t="s">
        <v>61</v>
      </c>
      <c r="BW3" s="7" t="s">
        <v>50</v>
      </c>
      <c r="BX3" s="7" t="s">
        <v>57</v>
      </c>
      <c r="BY3" s="7" t="s">
        <v>58</v>
      </c>
      <c r="BZ3" s="7" t="s">
        <v>59</v>
      </c>
      <c r="CA3" s="7" t="s">
        <v>60</v>
      </c>
      <c r="CB3" s="7" t="s">
        <v>61</v>
      </c>
      <c r="CC3" s="7" t="s">
        <v>50</v>
      </c>
      <c r="CD3" s="7" t="s">
        <v>57</v>
      </c>
      <c r="CE3" s="7" t="s">
        <v>58</v>
      </c>
      <c r="CF3" s="7" t="s">
        <v>59</v>
      </c>
      <c r="CG3" s="7" t="s">
        <v>60</v>
      </c>
      <c r="CH3" s="7" t="s">
        <v>61</v>
      </c>
      <c r="CI3" s="7" t="s">
        <v>50</v>
      </c>
      <c r="CJ3" s="7" t="s">
        <v>57</v>
      </c>
      <c r="CK3" s="7" t="s">
        <v>58</v>
      </c>
      <c r="CL3" s="7" t="s">
        <v>59</v>
      </c>
      <c r="CM3" s="7" t="s">
        <v>60</v>
      </c>
      <c r="CN3" s="7" t="s">
        <v>61</v>
      </c>
      <c r="CO3" s="7"/>
      <c r="CP3" s="7"/>
      <c r="CQ3" s="7"/>
      <c r="CR3" s="7"/>
      <c r="CS3" s="7"/>
      <c r="CT3" s="7"/>
    </row>
    <row r="4" spans="1:98" x14ac:dyDescent="0.2">
      <c r="B4" t="s">
        <v>95</v>
      </c>
      <c r="C4" s="14">
        <f>'Table S8'!C3</f>
        <v>7.1999999999999998E-3</v>
      </c>
      <c r="D4" s="14">
        <f>'Table S8'!D3</f>
        <v>1.4094679999999999</v>
      </c>
      <c r="E4" s="14">
        <f>'Table S8'!E3</f>
        <v>1.4499670200000001</v>
      </c>
      <c r="F4" s="14">
        <f>'Table S8'!F3</f>
        <v>0.176624</v>
      </c>
      <c r="G4" s="14">
        <f>'Table S8'!G3</f>
        <v>0.59339500000000001</v>
      </c>
      <c r="H4" s="14">
        <f>'Table S8'!H3</f>
        <v>1.5135259999999999</v>
      </c>
      <c r="I4" s="14">
        <f>'Table S8'!C4</f>
        <v>6.4999999999999994E-5</v>
      </c>
      <c r="J4" s="14">
        <f>'Table S8'!D4</f>
        <v>1.9316924999999999E-2</v>
      </c>
      <c r="K4" s="14">
        <f>'Table S8'!E4</f>
        <v>2.126569E-2</v>
      </c>
      <c r="L4" s="14">
        <f>'Table S8'!F4</f>
        <v>7.4899999999999999E-4</v>
      </c>
      <c r="M4" s="14">
        <f>'Table S8'!G4</f>
        <v>2.313E-3</v>
      </c>
      <c r="N4" s="14">
        <f>'Table S8'!H4</f>
        <v>6.5449999999999996E-3</v>
      </c>
      <c r="O4" s="14">
        <f>'Table S8'!C5</f>
        <v>1.1E-4</v>
      </c>
      <c r="P4" s="14">
        <f>'Table S8'!D5</f>
        <v>6.0414450000000003E-3</v>
      </c>
      <c r="Q4" s="14">
        <f>'Table S8'!E5</f>
        <v>6.293603E-3</v>
      </c>
      <c r="R4" s="14">
        <f>'Table S8'!F5</f>
        <v>6.4700000000000001E-4</v>
      </c>
      <c r="S4" s="14">
        <f>'Table S8'!G5</f>
        <v>1.255E-3</v>
      </c>
      <c r="T4" s="14">
        <f>'Table S8'!H5</f>
        <v>3.568E-3</v>
      </c>
      <c r="U4" s="14">
        <f>'Table S8'!C6</f>
        <v>3.8000000000000002E-4</v>
      </c>
      <c r="V4" s="14">
        <f>'Table S8'!D6</f>
        <v>0.94418349999999995</v>
      </c>
      <c r="W4" s="14">
        <f>'Table S8'!E6</f>
        <v>0.81619313999999998</v>
      </c>
      <c r="X4" s="14">
        <f>'Table S8'!F6</f>
        <v>3.0640000000000001E-2</v>
      </c>
      <c r="Y4" s="14">
        <f>'Table S8'!G6</f>
        <v>1.883E-2</v>
      </c>
      <c r="Z4" s="14">
        <f>'Table S8'!H6</f>
        <v>0.20078399999999999</v>
      </c>
      <c r="AA4" s="14">
        <f>'Table S8'!C7</f>
        <v>2E-3</v>
      </c>
      <c r="AB4" s="14">
        <f>'Table S8'!D7</f>
        <v>1.9777685</v>
      </c>
      <c r="AC4" s="14">
        <f>'Table S8'!E7</f>
        <v>1.6916037799999999</v>
      </c>
      <c r="AD4" s="14">
        <f>'Table S8'!F7</f>
        <v>9.4258999999999996E-2</v>
      </c>
      <c r="AE4" s="14">
        <f>'Table S8'!G7</f>
        <v>0.19375600000000001</v>
      </c>
      <c r="AF4" s="14">
        <f>'Table S8'!H7</f>
        <v>0.66118200000000005</v>
      </c>
      <c r="AG4" s="14">
        <f>'Table S8'!C8</f>
        <v>4.4000000000000003E-3</v>
      </c>
      <c r="AH4" s="14">
        <f>'Table S8'!D8</f>
        <v>3.3706835000000002</v>
      </c>
      <c r="AI4" s="14">
        <f>'Table S8'!E8</f>
        <v>3.12302788</v>
      </c>
      <c r="AJ4" s="14">
        <f>'Table S8'!F8</f>
        <v>0.200654</v>
      </c>
      <c r="AK4" s="14">
        <f>'Table S8'!G8</f>
        <v>0.41220099999999998</v>
      </c>
      <c r="AL4" s="14">
        <f>'Table S8'!H8</f>
        <v>1.4050229999999999</v>
      </c>
      <c r="AM4" s="14">
        <f>'Table S8'!C9</f>
        <v>7.4000000000000003E-3</v>
      </c>
      <c r="AN4" s="14">
        <f>'Table S8'!D9</f>
        <v>3.5109110000000001</v>
      </c>
      <c r="AO4" s="14">
        <f>'Table S8'!E9</f>
        <v>3.2980665400000002</v>
      </c>
      <c r="AP4" s="14">
        <f>'Table S8'!F9</f>
        <v>0.33377000000000001</v>
      </c>
      <c r="AQ4" s="14">
        <f>'Table S8'!G9</f>
        <v>0.69569999999999999</v>
      </c>
      <c r="AR4" s="14">
        <f>'Table S8'!H9</f>
        <v>2.3974980000000001</v>
      </c>
      <c r="AS4" s="14">
        <f>'Table S8'!C10</f>
        <v>7.7999999999999996E-3</v>
      </c>
      <c r="AT4" s="14">
        <f>'Table S8'!D10</f>
        <v>3.553652E-3</v>
      </c>
      <c r="AU4" s="14">
        <f>'Table S8'!E10</f>
        <v>5.717822E-3</v>
      </c>
      <c r="AV4" s="14">
        <f>'Table S8'!F10</f>
        <v>0.34499999999999997</v>
      </c>
      <c r="AW4" s="14">
        <f>'Table S8'!G10</f>
        <v>0.72411300000000001</v>
      </c>
      <c r="AX4" s="14">
        <f>'Table S8'!H10</f>
        <v>2.501579</v>
      </c>
      <c r="AY4" s="14">
        <f>'Table S8'!C11</f>
        <v>3.3E-3</v>
      </c>
      <c r="AZ4" s="14">
        <f>'Table S8'!D11</f>
        <v>0.58679590000000004</v>
      </c>
      <c r="BA4" s="14">
        <f>'Table S8'!E11</f>
        <v>0.65900970800000003</v>
      </c>
      <c r="BB4" s="14">
        <f>'Table S8'!F11</f>
        <v>3.5552E-2</v>
      </c>
      <c r="BC4" s="14">
        <f>'Table S8'!G11</f>
        <v>0.38530599999999998</v>
      </c>
      <c r="BD4" s="14">
        <f>'Table S8'!H11</f>
        <v>0.489483</v>
      </c>
      <c r="BE4" s="14">
        <f>'Table S8'!C12</f>
        <v>2.9000000000000002E-6</v>
      </c>
      <c r="BF4" s="14">
        <f>'Table S8'!D12</f>
        <v>1.10053E-8</v>
      </c>
      <c r="BG4" s="14">
        <f>'Table S8'!E12</f>
        <v>6.7636000000000001E-9</v>
      </c>
      <c r="BH4" s="14">
        <f>'Table S8'!F12</f>
        <v>3.4799999999999999E-5</v>
      </c>
      <c r="BI4" s="14">
        <f>'Table S8'!G12</f>
        <v>9.8200000000000002E-5</v>
      </c>
      <c r="BJ4" s="14">
        <f>'Table S8'!H12</f>
        <v>5.22E-4</v>
      </c>
      <c r="BK4" s="14">
        <f>'Table S8'!C13</f>
        <v>3.5999999999999998E-11</v>
      </c>
      <c r="BL4" s="14">
        <f>'Table S8'!D13</f>
        <v>14348.28</v>
      </c>
      <c r="BM4" s="14">
        <f>'Table S8'!E13</f>
        <v>16355.4362</v>
      </c>
      <c r="BN4" s="14">
        <f>'Table S8'!F13</f>
        <v>1.5E-10</v>
      </c>
      <c r="BO4" s="14">
        <f>'Table S8'!G13</f>
        <v>1.2199999999999999E-9</v>
      </c>
      <c r="BP4" s="14">
        <f>'Table S8'!H13</f>
        <v>9.7800000000000006E-9</v>
      </c>
      <c r="BQ4" s="14">
        <f>'Table S8'!C14</f>
        <v>37</v>
      </c>
      <c r="BR4" s="14">
        <f>'Table S8'!D14</f>
        <v>0.16976094999999999</v>
      </c>
      <c r="BS4" s="14">
        <f>'Table S8'!E14</f>
        <v>0.615041544</v>
      </c>
      <c r="BT4" s="14">
        <f>'Table S8'!F14</f>
        <v>3298.527</v>
      </c>
      <c r="BU4" s="14">
        <f>'Table S8'!G14</f>
        <v>4387.43</v>
      </c>
      <c r="BV4" s="14">
        <f>'Table S8'!H14</f>
        <v>17865.2</v>
      </c>
      <c r="BW4" s="14">
        <f>'Table S8'!C15</f>
        <v>1.15E-4</v>
      </c>
      <c r="BX4" s="14">
        <f>'Table S8'!D15</f>
        <v>3.131138E-2</v>
      </c>
      <c r="BY4" s="14">
        <f>'Table S8'!E15</f>
        <v>3.1855988000000002E-2</v>
      </c>
      <c r="BZ4" s="14">
        <f>'Table S8'!F15</f>
        <v>3.1199999999999999E-3</v>
      </c>
      <c r="CA4" s="14">
        <f>'Table S8'!G15</f>
        <v>4.0930000000000003E-3</v>
      </c>
      <c r="CB4" s="14">
        <f>'Table S8'!H15</f>
        <v>2.913E-2</v>
      </c>
      <c r="CC4" s="14">
        <f>'Table S8'!C16</f>
        <v>3.0899999999999998E-4</v>
      </c>
      <c r="CD4" s="14">
        <f>'Table S8'!D16</f>
        <v>8.7846499999999994E-2</v>
      </c>
      <c r="CE4" s="14">
        <f>'Table S8'!E16</f>
        <v>0.11180965399999999</v>
      </c>
      <c r="CF4" s="14">
        <f>'Table S8'!F16</f>
        <v>3.875E-3</v>
      </c>
      <c r="CG4" s="14">
        <f>'Table S8'!G16</f>
        <v>1.8286E-2</v>
      </c>
      <c r="CH4" s="14">
        <f>'Table S8'!H16</f>
        <v>4.0725999999999998E-2</v>
      </c>
      <c r="CI4" s="14">
        <f>'Table S8'!C17</f>
        <v>2.4399999999999999E-4</v>
      </c>
      <c r="CJ4" s="14">
        <f>'Table S8'!D17</f>
        <v>6.5131449999999994E-2</v>
      </c>
      <c r="CK4" s="14">
        <f>'Table S8'!E17</f>
        <v>7.0266228E-2</v>
      </c>
      <c r="CL4" s="14">
        <f>'Table S8'!F17</f>
        <v>7.5909999999999997E-3</v>
      </c>
      <c r="CM4" s="14">
        <f>'Table S8'!G17</f>
        <v>1.5583E-2</v>
      </c>
      <c r="CN4" s="14">
        <f>'Table S8'!H17</f>
        <v>5.0588000000000001E-2</v>
      </c>
    </row>
    <row r="5" spans="1:98" x14ac:dyDescent="0.2">
      <c r="C5" s="14"/>
      <c r="D5" s="14"/>
      <c r="E5" s="14"/>
      <c r="F5" s="14"/>
      <c r="G5" s="14"/>
      <c r="H5" s="14"/>
    </row>
    <row r="6" spans="1:98" x14ac:dyDescent="0.2">
      <c r="B6">
        <v>1</v>
      </c>
      <c r="C6" s="14">
        <v>6.9873888238835081E-3</v>
      </c>
      <c r="D6" s="14">
        <v>1.4541170271566348</v>
      </c>
      <c r="E6" s="14">
        <v>1.5024783457318227</v>
      </c>
      <c r="F6" s="14">
        <v>0.17669636273985084</v>
      </c>
      <c r="G6" s="14">
        <v>0.6099981889259477</v>
      </c>
      <c r="H6" s="14">
        <v>1.5421583422747676</v>
      </c>
      <c r="I6" s="14">
        <v>6.7018743718337689E-5</v>
      </c>
      <c r="J6" s="14">
        <v>1.9444350902854717E-2</v>
      </c>
      <c r="K6" s="14">
        <v>2.1534434625585804E-2</v>
      </c>
      <c r="L6" s="14">
        <v>7.6296131682891699E-4</v>
      </c>
      <c r="M6" s="14">
        <v>2.3239898809260737E-3</v>
      </c>
      <c r="N6" s="14">
        <v>6.3999708500374801E-3</v>
      </c>
      <c r="O6" s="14">
        <v>1.0588117084532346E-4</v>
      </c>
      <c r="P6" s="14">
        <v>6.3288515218008134E-3</v>
      </c>
      <c r="Q6" s="14">
        <v>6.1616169111224205E-3</v>
      </c>
      <c r="R6" s="14">
        <v>6.5850098419698781E-4</v>
      </c>
      <c r="S6" s="14">
        <v>1.2046792056929101E-3</v>
      </c>
      <c r="T6" s="14">
        <v>3.5541623561589353E-3</v>
      </c>
      <c r="U6" s="14">
        <v>3.7646810103363922E-4</v>
      </c>
      <c r="V6" s="14">
        <v>0.96648390336982104</v>
      </c>
      <c r="W6" s="14">
        <v>0.8473721038317954</v>
      </c>
      <c r="X6" s="14">
        <v>2.9114529379831368E-2</v>
      </c>
      <c r="Y6" s="14">
        <v>1.9336787094987894E-2</v>
      </c>
      <c r="Z6" s="14">
        <v>0.21000108220007466</v>
      </c>
      <c r="AA6" s="14">
        <v>1.9874732718803043E-3</v>
      </c>
      <c r="AB6" s="14">
        <v>2.0235905855279701</v>
      </c>
      <c r="AC6" s="14">
        <v>1.6917194338387243</v>
      </c>
      <c r="AD6" s="14">
        <v>9.1554696313936978E-2</v>
      </c>
      <c r="AE6" s="14">
        <v>0.18927447302410871</v>
      </c>
      <c r="AF6" s="14">
        <v>0.65518122688146041</v>
      </c>
      <c r="AG6" s="14">
        <v>4.4031736775962844E-3</v>
      </c>
      <c r="AH6" s="14">
        <v>3.3362806923890878</v>
      </c>
      <c r="AI6" s="14">
        <v>3.0572467207702259</v>
      </c>
      <c r="AJ6" s="14">
        <v>0.20056862986007096</v>
      </c>
      <c r="AK6" s="14">
        <v>0.40722223389198275</v>
      </c>
      <c r="AL6" s="14">
        <v>1.3672865344324947</v>
      </c>
      <c r="AM6" s="14">
        <v>7.2108568162924658E-3</v>
      </c>
      <c r="AN6" s="14">
        <v>3.6434061364907171</v>
      </c>
      <c r="AO6" s="14">
        <v>3.3736597103288317</v>
      </c>
      <c r="AP6" s="14">
        <v>0.31788095710534203</v>
      </c>
      <c r="AQ6" s="14">
        <v>0.72605198036003726</v>
      </c>
      <c r="AR6" s="14">
        <v>2.4845003299596553</v>
      </c>
      <c r="AS6" s="14">
        <v>7.919160550814321E-3</v>
      </c>
      <c r="AT6" s="14">
        <v>3.5438258786533415E-3</v>
      </c>
      <c r="AU6" s="14">
        <v>5.5690811235920316E-3</v>
      </c>
      <c r="AV6" s="14">
        <v>0.3348330800338058</v>
      </c>
      <c r="AW6" s="14">
        <v>0.7314072618425157</v>
      </c>
      <c r="AX6" s="14">
        <v>2.6148205479074313</v>
      </c>
      <c r="AY6" s="14">
        <v>3.3150105999207075E-3</v>
      </c>
      <c r="AZ6" s="14">
        <v>0.56042103447382186</v>
      </c>
      <c r="BA6" s="14">
        <v>0.68179228927065672</v>
      </c>
      <c r="BB6" s="14">
        <v>3.6387638925807077E-2</v>
      </c>
      <c r="BC6" s="14">
        <v>0.38051129326536326</v>
      </c>
      <c r="BD6" s="14">
        <v>0.48823222808176192</v>
      </c>
      <c r="BE6" s="14">
        <v>2.7937819504159921E-6</v>
      </c>
      <c r="BF6" s="14">
        <v>1.1231488589870192E-8</v>
      </c>
      <c r="BG6" s="14">
        <v>6.5708996092268498E-9</v>
      </c>
      <c r="BH6" s="14">
        <v>3.4436721663692353E-5</v>
      </c>
      <c r="BI6" s="14">
        <v>9.8123697710767615E-5</v>
      </c>
      <c r="BJ6" s="14">
        <v>5.0625679338735924E-4</v>
      </c>
      <c r="BK6" s="14">
        <v>3.7239973294206763E-11</v>
      </c>
      <c r="BL6" s="14">
        <v>14068.650559657301</v>
      </c>
      <c r="BM6" s="14">
        <v>16694.261341409037</v>
      </c>
      <c r="BN6" s="14">
        <v>1.5083176669701248E-10</v>
      </c>
      <c r="BO6" s="14">
        <v>1.2130617395657153E-9</v>
      </c>
      <c r="BP6" s="14">
        <v>9.8400304751312572E-9</v>
      </c>
      <c r="BQ6" s="20">
        <v>37.792855567601741</v>
      </c>
      <c r="BR6" s="20">
        <v>0.16975657873217362</v>
      </c>
      <c r="BS6" s="20">
        <v>0.58546199119750286</v>
      </c>
      <c r="BT6" s="20">
        <v>3293.2312410347085</v>
      </c>
      <c r="BU6" s="20">
        <v>4549.9595151965377</v>
      </c>
      <c r="BV6" s="20">
        <v>18459.970901656721</v>
      </c>
      <c r="BW6" s="14">
        <v>1.2007952372099198E-4</v>
      </c>
      <c r="BX6" s="14">
        <v>3.2639822710081291E-2</v>
      </c>
      <c r="BY6" s="14">
        <v>3.2411328746554682E-2</v>
      </c>
      <c r="BZ6" s="14">
        <v>3.2342888165443114E-3</v>
      </c>
      <c r="CA6" s="14">
        <v>4.0112629511186958E-3</v>
      </c>
      <c r="CB6" s="14">
        <v>2.8886232842297448E-2</v>
      </c>
      <c r="CC6" s="14">
        <v>3.0415813185256116E-4</v>
      </c>
      <c r="CD6" s="14">
        <v>8.5564248698107234E-2</v>
      </c>
      <c r="CE6" s="14">
        <v>0.1128659058470417</v>
      </c>
      <c r="CF6" s="14">
        <v>4.0122605688321274E-3</v>
      </c>
      <c r="CG6" s="14">
        <v>1.8683507764333161E-2</v>
      </c>
      <c r="CH6" s="14">
        <v>3.9220906652673269E-2</v>
      </c>
      <c r="CI6" s="14">
        <v>2.4154180072795224E-4</v>
      </c>
      <c r="CJ6" s="14">
        <v>6.5872307627468943E-2</v>
      </c>
      <c r="CK6" s="14">
        <v>6.9156200030891957E-2</v>
      </c>
      <c r="CL6" s="14">
        <v>7.522533366755354E-3</v>
      </c>
      <c r="CM6" s="14">
        <v>1.6079068388481728E-2</v>
      </c>
      <c r="CN6" s="14">
        <v>5.1409903047038331E-2</v>
      </c>
    </row>
    <row r="7" spans="1:98" x14ac:dyDescent="0.2">
      <c r="B7">
        <v>2</v>
      </c>
      <c r="C7" s="14">
        <v>7.092728730465612E-3</v>
      </c>
      <c r="D7" s="14">
        <v>1.4149780897582602</v>
      </c>
      <c r="E7" s="14">
        <v>1.522409225292678</v>
      </c>
      <c r="F7" s="14">
        <v>0.16862583276933335</v>
      </c>
      <c r="G7" s="14">
        <v>0.60789520318535728</v>
      </c>
      <c r="H7" s="14">
        <v>1.553810826074433</v>
      </c>
      <c r="I7" s="14">
        <v>6.2254435719226247E-5</v>
      </c>
      <c r="J7" s="14">
        <v>1.9201003629212357E-2</v>
      </c>
      <c r="K7" s="14">
        <v>2.0534983082217722E-2</v>
      </c>
      <c r="L7" s="14">
        <v>7.7856930589445083E-4</v>
      </c>
      <c r="M7" s="14">
        <v>2.2013800317292782E-3</v>
      </c>
      <c r="N7" s="14">
        <v>6.4620314016176706E-3</v>
      </c>
      <c r="O7" s="14">
        <v>1.0638406249491861E-4</v>
      </c>
      <c r="P7" s="14">
        <v>6.1314581262879309E-3</v>
      </c>
      <c r="Q7" s="14">
        <v>6.537969293231658E-3</v>
      </c>
      <c r="R7" s="14">
        <v>6.4899558059262332E-4</v>
      </c>
      <c r="S7" s="14">
        <v>1.2169959067440124E-3</v>
      </c>
      <c r="T7" s="14">
        <v>3.5336701695461762E-3</v>
      </c>
      <c r="U7" s="14">
        <v>3.8715412787907805E-4</v>
      </c>
      <c r="V7" s="14">
        <v>0.92200705074235889</v>
      </c>
      <c r="W7" s="14">
        <v>0.8227329978589405</v>
      </c>
      <c r="X7" s="14">
        <v>3.0037472937356237E-2</v>
      </c>
      <c r="Y7" s="14">
        <v>1.8037058894435715E-2</v>
      </c>
      <c r="Z7" s="14">
        <v>0.2020143289360673</v>
      </c>
      <c r="AA7" s="14">
        <v>2.0688318220724745E-3</v>
      </c>
      <c r="AB7" s="14">
        <v>1.8833421561002672</v>
      </c>
      <c r="AC7" s="14">
        <v>1.6846429122069313</v>
      </c>
      <c r="AD7" s="14">
        <v>9.0311875810872244E-2</v>
      </c>
      <c r="AE7" s="14">
        <v>0.18948465233388148</v>
      </c>
      <c r="AF7" s="14">
        <v>0.67025039198104552</v>
      </c>
      <c r="AG7" s="14">
        <v>4.3262136289503976E-3</v>
      </c>
      <c r="AH7" s="14">
        <v>3.4291997869885948</v>
      </c>
      <c r="AI7" s="14">
        <v>3.2019433415943976</v>
      </c>
      <c r="AJ7" s="14">
        <v>0.19232680006638997</v>
      </c>
      <c r="AK7" s="14">
        <v>0.40868493072177603</v>
      </c>
      <c r="AL7" s="14">
        <v>1.4522723842678489</v>
      </c>
      <c r="AM7" s="14">
        <v>7.2259034592405532E-3</v>
      </c>
      <c r="AN7" s="14">
        <v>3.6528659345870502</v>
      </c>
      <c r="AO7" s="14">
        <v>3.158337876966411</v>
      </c>
      <c r="AP7" s="14">
        <v>0.32238010490634522</v>
      </c>
      <c r="AQ7" s="14">
        <v>0.68493900674648589</v>
      </c>
      <c r="AR7" s="14">
        <v>2.3895459136650263</v>
      </c>
      <c r="AS7" s="14">
        <v>8.0423750171600659E-3</v>
      </c>
      <c r="AT7" s="14">
        <v>3.3796687781727707E-3</v>
      </c>
      <c r="AU7" s="14">
        <v>5.4649236451838152E-3</v>
      </c>
      <c r="AV7" s="14">
        <v>0.33214307780843777</v>
      </c>
      <c r="AW7" s="14">
        <v>0.73026667873037232</v>
      </c>
      <c r="AX7" s="14">
        <v>2.4347152348062893</v>
      </c>
      <c r="AY7" s="14">
        <v>3.4601335506512527E-3</v>
      </c>
      <c r="AZ7" s="14">
        <v>0.60582055725480244</v>
      </c>
      <c r="BA7" s="14">
        <v>0.63012433342975893</v>
      </c>
      <c r="BB7" s="14">
        <v>3.7036403712186902E-2</v>
      </c>
      <c r="BC7" s="14">
        <v>0.37815159133556742</v>
      </c>
      <c r="BD7" s="14">
        <v>0.49398901312950194</v>
      </c>
      <c r="BE7" s="14">
        <v>2.9581638998916507E-6</v>
      </c>
      <c r="BF7" s="14">
        <v>1.0965960387983783E-8</v>
      </c>
      <c r="BG7" s="14">
        <v>6.6219694600011693E-9</v>
      </c>
      <c r="BH7" s="14">
        <v>3.313668179522816E-5</v>
      </c>
      <c r="BI7" s="14">
        <v>1.0278510818601422E-4</v>
      </c>
      <c r="BJ7" s="14">
        <v>5.4305303685064866E-4</v>
      </c>
      <c r="BK7" s="14">
        <v>3.6288087635259032E-11</v>
      </c>
      <c r="BL7" s="14">
        <v>14517.005616972967</v>
      </c>
      <c r="BM7" s="14">
        <v>16066.958850070529</v>
      </c>
      <c r="BN7" s="14">
        <v>1.4666666333993371E-10</v>
      </c>
      <c r="BO7" s="14">
        <v>1.2460045525663843E-9</v>
      </c>
      <c r="BP7" s="14">
        <v>9.719608049198148E-9</v>
      </c>
      <c r="BQ7" s="20">
        <v>36.491356040810125</v>
      </c>
      <c r="BR7" s="20">
        <v>0.1706528676680939</v>
      </c>
      <c r="BS7" s="20">
        <v>0.63938291724854013</v>
      </c>
      <c r="BT7" s="20">
        <v>3205.4132818982471</v>
      </c>
      <c r="BU7" s="20">
        <v>4318.501576876688</v>
      </c>
      <c r="BV7" s="20">
        <v>18316.125843319795</v>
      </c>
      <c r="BW7" s="14">
        <v>1.1120599338663143E-4</v>
      </c>
      <c r="BX7" s="14">
        <v>3.2492237017023709E-2</v>
      </c>
      <c r="BY7" s="14">
        <v>3.0919842159185931E-2</v>
      </c>
      <c r="BZ7" s="14">
        <v>3.1194295265761672E-3</v>
      </c>
      <c r="CA7" s="14">
        <v>4.1750826197849708E-3</v>
      </c>
      <c r="CB7" s="14">
        <v>2.9903521488213711E-2</v>
      </c>
      <c r="CC7" s="14">
        <v>3.1267345353789091E-4</v>
      </c>
      <c r="CD7" s="14">
        <v>8.4417215043021451E-2</v>
      </c>
      <c r="CE7" s="14">
        <v>0.11318616502811353</v>
      </c>
      <c r="CF7" s="14">
        <v>3.7616211643275209E-3</v>
      </c>
      <c r="CG7" s="14">
        <v>1.8009019349191267E-2</v>
      </c>
      <c r="CH7" s="14">
        <v>4.1410078423973665E-2</v>
      </c>
      <c r="CI7" s="14">
        <v>2.3491051039248336E-4</v>
      </c>
      <c r="CJ7" s="14">
        <v>6.5645745043719228E-2</v>
      </c>
      <c r="CK7" s="14">
        <v>7.2839613177742832E-2</v>
      </c>
      <c r="CL7" s="14">
        <v>7.3824162284361347E-3</v>
      </c>
      <c r="CM7" s="14">
        <v>1.6064386585533802E-2</v>
      </c>
      <c r="CN7" s="14">
        <v>4.8186183343931765E-2</v>
      </c>
    </row>
    <row r="8" spans="1:98" x14ac:dyDescent="0.2">
      <c r="B8">
        <v>3</v>
      </c>
      <c r="C8" s="14">
        <v>7.1234868825839201E-3</v>
      </c>
      <c r="D8" s="14">
        <v>1.4159660555738494</v>
      </c>
      <c r="E8" s="14">
        <v>1.4205754386519052</v>
      </c>
      <c r="F8" s="14">
        <v>0.18466838102066768</v>
      </c>
      <c r="G8" s="14">
        <v>0.57758895260056553</v>
      </c>
      <c r="H8" s="14">
        <v>1.4612864348727694</v>
      </c>
      <c r="I8" s="14">
        <v>6.3476842805408295E-5</v>
      </c>
      <c r="J8" s="14">
        <v>1.8483006716292438E-2</v>
      </c>
      <c r="K8" s="14">
        <v>2.0965056858720459E-2</v>
      </c>
      <c r="L8" s="14">
        <v>7.5766426214291872E-4</v>
      </c>
      <c r="M8" s="14">
        <v>2.2203127405456594E-3</v>
      </c>
      <c r="N8" s="14">
        <v>6.6969532300159484E-3</v>
      </c>
      <c r="O8" s="14">
        <v>1.1263231767600378E-4</v>
      </c>
      <c r="P8" s="14">
        <v>6.0294779429291611E-3</v>
      </c>
      <c r="Q8" s="14">
        <v>6.5581939544711492E-3</v>
      </c>
      <c r="R8" s="14">
        <v>6.298362451045837E-4</v>
      </c>
      <c r="S8" s="14">
        <v>1.3128107980739804E-3</v>
      </c>
      <c r="T8" s="14">
        <v>3.72617077517148E-3</v>
      </c>
      <c r="U8" s="14">
        <v>3.8756460745898038E-4</v>
      </c>
      <c r="V8" s="14">
        <v>0.97441864532258538</v>
      </c>
      <c r="W8" s="14">
        <v>0.84159206289333788</v>
      </c>
      <c r="X8" s="14">
        <v>3.1717212582129825E-2</v>
      </c>
      <c r="Y8" s="14">
        <v>1.8638173613399187E-2</v>
      </c>
      <c r="Z8" s="14">
        <v>0.20423425478751542</v>
      </c>
      <c r="AA8" s="14">
        <v>1.9739138727280837E-3</v>
      </c>
      <c r="AB8" s="14">
        <v>1.9454913714704858</v>
      </c>
      <c r="AC8" s="14">
        <v>1.7159229155481492</v>
      </c>
      <c r="AD8" s="14">
        <v>9.7567943189907302E-2</v>
      </c>
      <c r="AE8" s="14">
        <v>0.19956503182579322</v>
      </c>
      <c r="AF8" s="14">
        <v>0.64421784799133563</v>
      </c>
      <c r="AG8" s="14">
        <v>4.2991575379490582E-3</v>
      </c>
      <c r="AH8" s="14">
        <v>3.2362533640267386</v>
      </c>
      <c r="AI8" s="14">
        <v>3.2772848215410226</v>
      </c>
      <c r="AJ8" s="14">
        <v>0.2015927852181538</v>
      </c>
      <c r="AK8" s="14">
        <v>0.42182115728291858</v>
      </c>
      <c r="AL8" s="14">
        <v>1.3355408302685743</v>
      </c>
      <c r="AM8" s="14">
        <v>7.3710776259947449E-3</v>
      </c>
      <c r="AN8" s="14">
        <v>3.5610975375871301</v>
      </c>
      <c r="AO8" s="14">
        <v>3.3218108031871978</v>
      </c>
      <c r="AP8" s="14">
        <v>0.33473376829093615</v>
      </c>
      <c r="AQ8" s="14">
        <v>0.69255606576490325</v>
      </c>
      <c r="AR8" s="14">
        <v>2.4363308892877638</v>
      </c>
      <c r="AS8" s="14">
        <v>8.1349210075385963E-3</v>
      </c>
      <c r="AT8" s="14">
        <v>3.6646171691106055E-3</v>
      </c>
      <c r="AU8" s="14">
        <v>5.8693983283920068E-3</v>
      </c>
      <c r="AV8" s="14">
        <v>0.33214941361025863</v>
      </c>
      <c r="AW8" s="14">
        <v>0.73199367537639337</v>
      </c>
      <c r="AX8" s="14">
        <v>2.3975167091364828</v>
      </c>
      <c r="AY8" s="14">
        <v>3.2077381220369655E-3</v>
      </c>
      <c r="AZ8" s="14">
        <v>0.59797302906740246</v>
      </c>
      <c r="BA8" s="14">
        <v>0.6729875487676884</v>
      </c>
      <c r="BB8" s="14">
        <v>3.3939392613957252E-2</v>
      </c>
      <c r="BC8" s="14">
        <v>0.36886746859082103</v>
      </c>
      <c r="BD8" s="14">
        <v>0.50126201295490413</v>
      </c>
      <c r="BE8" s="14">
        <v>2.7778738680555808E-6</v>
      </c>
      <c r="BF8" s="14">
        <v>1.0557115566847678E-8</v>
      </c>
      <c r="BG8" s="14">
        <v>6.9012772625580475E-9</v>
      </c>
      <c r="BH8" s="14">
        <v>3.3493610408486133E-5</v>
      </c>
      <c r="BI8" s="14">
        <v>9.5319517573910935E-5</v>
      </c>
      <c r="BJ8" s="14">
        <v>5.4453610540367459E-4</v>
      </c>
      <c r="BK8" s="14">
        <v>3.6149468086995402E-11</v>
      </c>
      <c r="BL8" s="14">
        <v>14447.347085482086</v>
      </c>
      <c r="BM8" s="14">
        <v>17044.999498627436</v>
      </c>
      <c r="BN8" s="14">
        <v>1.563851125106231E-10</v>
      </c>
      <c r="BO8" s="14">
        <v>1.2294910206017436E-9</v>
      </c>
      <c r="BP8" s="14">
        <v>9.5783905348166526E-9</v>
      </c>
      <c r="BQ8" s="20">
        <v>35.620045124649472</v>
      </c>
      <c r="BR8" s="20">
        <v>0.16709477649080914</v>
      </c>
      <c r="BS8" s="20">
        <v>0.5880401998733753</v>
      </c>
      <c r="BT8" s="20">
        <v>3214.9222091076886</v>
      </c>
      <c r="BU8" s="20">
        <v>4564.4251296242683</v>
      </c>
      <c r="BV8" s="20">
        <v>18440.448411306697</v>
      </c>
      <c r="BW8" s="14">
        <v>1.1333256857180855E-4</v>
      </c>
      <c r="BX8" s="14">
        <v>3.0484856455700073E-2</v>
      </c>
      <c r="BY8" s="14">
        <v>3.1894242582388835E-2</v>
      </c>
      <c r="BZ8" s="14">
        <v>3.0657492746897193E-3</v>
      </c>
      <c r="CA8" s="14">
        <v>4.1598120488537862E-3</v>
      </c>
      <c r="CB8" s="14">
        <v>2.864888909443004E-2</v>
      </c>
      <c r="CC8" s="14">
        <v>3.1954171186610069E-4</v>
      </c>
      <c r="CD8" s="14">
        <v>8.5927747322954731E-2</v>
      </c>
      <c r="CE8" s="14">
        <v>0.10772378338389071</v>
      </c>
      <c r="CF8" s="14">
        <v>3.7516135622923672E-3</v>
      </c>
      <c r="CG8" s="14">
        <v>1.9010718112841121E-2</v>
      </c>
      <c r="CH8" s="14">
        <v>4.0341414802870089E-2</v>
      </c>
      <c r="CI8" s="14">
        <v>2.5239878769507624E-4</v>
      </c>
      <c r="CJ8" s="14">
        <v>6.4932408434899294E-2</v>
      </c>
      <c r="CK8" s="14">
        <v>6.7128428229971795E-2</v>
      </c>
      <c r="CL8" s="14">
        <v>7.9598731495275112E-3</v>
      </c>
      <c r="CM8" s="14">
        <v>1.5353869748650675E-2</v>
      </c>
      <c r="CN8" s="14">
        <v>5.1153647760604666E-2</v>
      </c>
    </row>
    <row r="9" spans="1:98" x14ac:dyDescent="0.2">
      <c r="B9">
        <v>4</v>
      </c>
      <c r="C9" s="14">
        <v>7.0146274706167598E-3</v>
      </c>
      <c r="D9" s="14">
        <v>1.4317562846241609</v>
      </c>
      <c r="E9" s="14">
        <v>1.4258821063948743</v>
      </c>
      <c r="F9" s="14">
        <v>0.18261540260342077</v>
      </c>
      <c r="G9" s="14">
        <v>0.59289730401835217</v>
      </c>
      <c r="H9" s="14">
        <v>1.5168882487500661</v>
      </c>
      <c r="I9" s="14">
        <v>6.1983297142027759E-5</v>
      </c>
      <c r="J9" s="14">
        <v>1.9567977225873084E-2</v>
      </c>
      <c r="K9" s="14">
        <v>2.1082625990117072E-2</v>
      </c>
      <c r="L9" s="14">
        <v>7.565082446721799E-4</v>
      </c>
      <c r="M9" s="14">
        <v>2.3539291668550569E-3</v>
      </c>
      <c r="N9" s="14">
        <v>6.3615424211447965E-3</v>
      </c>
      <c r="O9" s="14">
        <v>1.1034199411272713E-4</v>
      </c>
      <c r="P9" s="14">
        <v>6.2158738054427292E-3</v>
      </c>
      <c r="Q9" s="14">
        <v>6.3476516767223467E-3</v>
      </c>
      <c r="R9" s="14">
        <v>6.763364876161581E-4</v>
      </c>
      <c r="S9" s="14">
        <v>1.2324459707384104E-3</v>
      </c>
      <c r="T9" s="14">
        <v>3.5593948815479661E-3</v>
      </c>
      <c r="U9" s="14">
        <v>3.9491297536065745E-4</v>
      </c>
      <c r="V9" s="14">
        <v>0.95857409593317167</v>
      </c>
      <c r="W9" s="14">
        <v>0.79989806728798729</v>
      </c>
      <c r="X9" s="14">
        <v>3.132033074902793E-2</v>
      </c>
      <c r="Y9" s="14">
        <v>1.9747725095532638E-2</v>
      </c>
      <c r="Z9" s="14">
        <v>0.21067540036725929</v>
      </c>
      <c r="AA9" s="14">
        <v>1.9925302970164372E-3</v>
      </c>
      <c r="AB9" s="14">
        <v>1.9265762286504544</v>
      </c>
      <c r="AC9" s="14">
        <v>1.6812907486298854</v>
      </c>
      <c r="AD9" s="14">
        <v>9.047283255372579E-2</v>
      </c>
      <c r="AE9" s="14">
        <v>0.18639114588299333</v>
      </c>
      <c r="AF9" s="14">
        <v>0.66536890403334148</v>
      </c>
      <c r="AG9" s="14">
        <v>4.3067302751152049E-3</v>
      </c>
      <c r="AH9" s="14">
        <v>3.4476440921821863</v>
      </c>
      <c r="AI9" s="14">
        <v>3.1537668526025047</v>
      </c>
      <c r="AJ9" s="14">
        <v>0.20743127997755481</v>
      </c>
      <c r="AK9" s="14">
        <v>0.41404865136663105</v>
      </c>
      <c r="AL9" s="14">
        <v>1.344681551429352</v>
      </c>
      <c r="AM9" s="14">
        <v>7.2350402129000135E-3</v>
      </c>
      <c r="AN9" s="14">
        <v>3.6850793009632756</v>
      </c>
      <c r="AO9" s="14">
        <v>3.4592536345510831</v>
      </c>
      <c r="AP9" s="14">
        <v>0.33633462453030866</v>
      </c>
      <c r="AQ9" s="14">
        <v>0.67468709396394155</v>
      </c>
      <c r="AR9" s="14">
        <v>2.4645177818145436</v>
      </c>
      <c r="AS9" s="14">
        <v>8.1216894853932946E-3</v>
      </c>
      <c r="AT9" s="14">
        <v>3.4321464818158299E-3</v>
      </c>
      <c r="AU9" s="14">
        <v>5.9025892246557903E-3</v>
      </c>
      <c r="AV9" s="14">
        <v>0.33396071027639923</v>
      </c>
      <c r="AW9" s="14">
        <v>0.72181037610237331</v>
      </c>
      <c r="AX9" s="14">
        <v>2.5819996378286794</v>
      </c>
      <c r="AY9" s="14">
        <v>3.4451224582021404E-3</v>
      </c>
      <c r="AZ9" s="14">
        <v>0.56361502432961175</v>
      </c>
      <c r="BA9" s="14">
        <v>0.64389536827373672</v>
      </c>
      <c r="BB9" s="14">
        <v>3.4553481552520367E-2</v>
      </c>
      <c r="BC9" s="14">
        <v>0.37410554088068021</v>
      </c>
      <c r="BD9" s="14">
        <v>0.50267847528952048</v>
      </c>
      <c r="BE9" s="14">
        <v>2.7961300881472051E-6</v>
      </c>
      <c r="BF9" s="14">
        <v>1.1195772103903679E-8</v>
      </c>
      <c r="BG9" s="14">
        <v>6.5333787239474367E-9</v>
      </c>
      <c r="BH9" s="14">
        <v>3.5436981159780847E-5</v>
      </c>
      <c r="BI9" s="14">
        <v>1.0121227304148885E-4</v>
      </c>
      <c r="BJ9" s="14">
        <v>5.1519261341138769E-4</v>
      </c>
      <c r="BK9" s="14">
        <v>3.7702673736976568E-11</v>
      </c>
      <c r="BL9" s="14">
        <v>13949.155551315378</v>
      </c>
      <c r="BM9" s="14">
        <v>16621.478618366411</v>
      </c>
      <c r="BN9" s="14">
        <v>1.4463581468147105E-10</v>
      </c>
      <c r="BO9" s="14">
        <v>1.264363973613057E-9</v>
      </c>
      <c r="BP9" s="14">
        <v>9.5514022146188819E-9</v>
      </c>
      <c r="BQ9" s="20">
        <v>37.30157056951267</v>
      </c>
      <c r="BR9" s="20">
        <v>0.17473137040045442</v>
      </c>
      <c r="BS9" s="20">
        <v>0.62817835681321421</v>
      </c>
      <c r="BT9" s="20">
        <v>3298.6326726295151</v>
      </c>
      <c r="BU9" s="20">
        <v>4313.1502054808097</v>
      </c>
      <c r="BV9" s="20">
        <v>17905.3452664693</v>
      </c>
      <c r="BW9" s="14">
        <v>1.1523828461111771E-4</v>
      </c>
      <c r="BX9" s="14">
        <v>3.1800284696211781E-2</v>
      </c>
      <c r="BY9" s="14">
        <v>3.2719408576262508E-2</v>
      </c>
      <c r="BZ9" s="14">
        <v>2.9948920047616553E-3</v>
      </c>
      <c r="CA9" s="14">
        <v>4.2170517787506936E-3</v>
      </c>
      <c r="CB9" s="14">
        <v>2.9663782474935601E-2</v>
      </c>
      <c r="CC9" s="14">
        <v>3.1041458898054924E-4</v>
      </c>
      <c r="CD9" s="14">
        <v>9.1588784174417417E-2</v>
      </c>
      <c r="CE9" s="14">
        <v>0.11182490953976702</v>
      </c>
      <c r="CF9" s="14">
        <v>3.8456595158597737E-3</v>
      </c>
      <c r="CG9" s="14">
        <v>1.8003823282154923E-2</v>
      </c>
      <c r="CH9" s="14">
        <v>3.99877811886582E-2</v>
      </c>
      <c r="CI9" s="14">
        <v>2.3923093786852519E-4</v>
      </c>
      <c r="CJ9" s="14">
        <v>6.3525371314029119E-2</v>
      </c>
      <c r="CK9" s="14">
        <v>6.926418676998039E-2</v>
      </c>
      <c r="CL9" s="14">
        <v>7.594520834005157E-3</v>
      </c>
      <c r="CM9" s="14">
        <v>1.5264787355474463E-2</v>
      </c>
      <c r="CN9" s="14">
        <v>4.9459995493014171E-2</v>
      </c>
    </row>
    <row r="10" spans="1:98" x14ac:dyDescent="0.2">
      <c r="B10">
        <v>5</v>
      </c>
      <c r="C10" s="14">
        <v>6.9568113587946765E-3</v>
      </c>
      <c r="D10" s="14">
        <v>1.3860996932500989</v>
      </c>
      <c r="E10" s="14">
        <v>1.4513987431310995</v>
      </c>
      <c r="F10" s="14">
        <v>0.16806827918191899</v>
      </c>
      <c r="G10" s="14">
        <v>0.60004545261774811</v>
      </c>
      <c r="H10" s="14">
        <v>1.5176736290589474</v>
      </c>
      <c r="I10" s="14">
        <v>6.628145281730897E-5</v>
      </c>
      <c r="J10" s="14">
        <v>1.8863296159668242E-2</v>
      </c>
      <c r="K10" s="14">
        <v>2.1542731571337483E-2</v>
      </c>
      <c r="L10" s="14">
        <v>7.3184635764174302E-4</v>
      </c>
      <c r="M10" s="14">
        <v>2.2084610386702455E-3</v>
      </c>
      <c r="N10" s="14">
        <v>6.8261114032124965E-3</v>
      </c>
      <c r="O10" s="14">
        <v>1.0597636768725021E-4</v>
      </c>
      <c r="P10" s="14">
        <v>5.8711113203098776E-3</v>
      </c>
      <c r="Q10" s="14">
        <v>6.0515082805218477E-3</v>
      </c>
      <c r="R10" s="14">
        <v>6.3588572521375189E-4</v>
      </c>
      <c r="S10" s="14">
        <v>1.2861106236022734E-3</v>
      </c>
      <c r="T10" s="14">
        <v>3.6988703199121453E-3</v>
      </c>
      <c r="U10" s="14">
        <v>3.9270210551308274E-4</v>
      </c>
      <c r="V10" s="14">
        <v>0.9441852964384736</v>
      </c>
      <c r="W10" s="14">
        <v>0.85022878255833556</v>
      </c>
      <c r="X10" s="14">
        <v>3.1810708375869884E-2</v>
      </c>
      <c r="Y10" s="14">
        <v>1.9122762577950151E-2</v>
      </c>
      <c r="Z10" s="14">
        <v>0.1989369024291</v>
      </c>
      <c r="AA10" s="14">
        <v>2.0721341229921054E-3</v>
      </c>
      <c r="AB10" s="14">
        <v>1.9077200236245386</v>
      </c>
      <c r="AC10" s="14">
        <v>1.6082928811918806</v>
      </c>
      <c r="AD10" s="14">
        <v>9.5697545905566117E-2</v>
      </c>
      <c r="AE10" s="14">
        <v>0.19200593524664131</v>
      </c>
      <c r="AF10" s="14">
        <v>0.68345914310574662</v>
      </c>
      <c r="AG10" s="14">
        <v>4.269630888104484E-3</v>
      </c>
      <c r="AH10" s="14">
        <v>3.2927788165517335</v>
      </c>
      <c r="AI10" s="14">
        <v>3.2198131161304011</v>
      </c>
      <c r="AJ10" s="14">
        <v>0.20415028064189203</v>
      </c>
      <c r="AK10" s="14">
        <v>0.40558570157459073</v>
      </c>
      <c r="AL10" s="14">
        <v>1.3876077765946364</v>
      </c>
      <c r="AM10" s="14">
        <v>7.6525767922016978E-3</v>
      </c>
      <c r="AN10" s="14">
        <v>3.3490919350079293</v>
      </c>
      <c r="AO10" s="14">
        <v>3.1880169481619158</v>
      </c>
      <c r="AP10" s="14">
        <v>0.34909726003799424</v>
      </c>
      <c r="AQ10" s="14">
        <v>0.67112014342768056</v>
      </c>
      <c r="AR10" s="14">
        <v>2.3680729021527327</v>
      </c>
      <c r="AS10" s="14">
        <v>8.0315175455708196E-3</v>
      </c>
      <c r="AT10" s="14">
        <v>3.6270310078748268E-3</v>
      </c>
      <c r="AU10" s="14">
        <v>5.4981936902085025E-3</v>
      </c>
      <c r="AV10" s="14">
        <v>0.3619199414792803</v>
      </c>
      <c r="AW10" s="14">
        <v>0.72212593751366549</v>
      </c>
      <c r="AX10" s="14">
        <v>2.4256816598322963</v>
      </c>
      <c r="AY10" s="14">
        <v>3.4509212076978212E-3</v>
      </c>
      <c r="AZ10" s="14">
        <v>0.5786040661922105</v>
      </c>
      <c r="BA10" s="14">
        <v>0.62917410372074267</v>
      </c>
      <c r="BB10" s="14">
        <v>3.5571022332540732E-2</v>
      </c>
      <c r="BC10" s="14">
        <v>0.36877139309540929</v>
      </c>
      <c r="BD10" s="14">
        <v>0.4727562979987085</v>
      </c>
      <c r="BE10" s="14">
        <v>2.7760342310444205E-6</v>
      </c>
      <c r="BF10" s="14">
        <v>1.0562058788401635E-8</v>
      </c>
      <c r="BG10" s="14">
        <v>6.8760356974760987E-9</v>
      </c>
      <c r="BH10" s="14">
        <v>3.3290896785726646E-5</v>
      </c>
      <c r="BI10" s="14">
        <v>9.708102329636286E-5</v>
      </c>
      <c r="BJ10" s="14">
        <v>5.1984031415777828E-4</v>
      </c>
      <c r="BK10" s="14">
        <v>3.6392386354690165E-11</v>
      </c>
      <c r="BL10" s="14">
        <v>14229.451349869067</v>
      </c>
      <c r="BM10" s="14">
        <v>16523.717857195341</v>
      </c>
      <c r="BN10" s="14">
        <v>1.5315789301587412E-10</v>
      </c>
      <c r="BO10" s="14">
        <v>1.190165656806151E-9</v>
      </c>
      <c r="BP10" s="14">
        <v>1.0084055384942822E-8</v>
      </c>
      <c r="BQ10" s="20">
        <v>36.237385487738457</v>
      </c>
      <c r="BR10" s="20">
        <v>0.17264489454027149</v>
      </c>
      <c r="BS10" s="20">
        <v>0.59004829262857739</v>
      </c>
      <c r="BT10" s="20">
        <v>3295.4567336905097</v>
      </c>
      <c r="BU10" s="20">
        <v>4176.0515934061877</v>
      </c>
      <c r="BV10" s="20">
        <v>17929.415544273637</v>
      </c>
      <c r="BW10" s="14">
        <v>1.1972300290726923E-4</v>
      </c>
      <c r="BX10" s="14">
        <v>3.0206411173952542E-2</v>
      </c>
      <c r="BY10" s="14">
        <v>3.2766825064922317E-2</v>
      </c>
      <c r="BZ10" s="14">
        <v>2.9969479673562444E-3</v>
      </c>
      <c r="CA10" s="14">
        <v>4.2812309840141363E-3</v>
      </c>
      <c r="CB10" s="14">
        <v>2.842523738064202E-2</v>
      </c>
      <c r="CC10" s="14">
        <v>3.0235364015259684E-4</v>
      </c>
      <c r="CD10" s="14">
        <v>8.3878023350397027E-2</v>
      </c>
      <c r="CE10" s="14">
        <v>0.1087829714898785</v>
      </c>
      <c r="CF10" s="14">
        <v>3.9260787444135555E-3</v>
      </c>
      <c r="CG10" s="14">
        <v>1.7747676111141249E-2</v>
      </c>
      <c r="CH10" s="14">
        <v>4.0687484841759332E-2</v>
      </c>
      <c r="CI10" s="14">
        <v>2.4732825541824867E-4</v>
      </c>
      <c r="CJ10" s="14">
        <v>6.3788966276489723E-2</v>
      </c>
      <c r="CK10" s="14">
        <v>7.0354324669585092E-2</v>
      </c>
      <c r="CL10" s="14">
        <v>7.5603721520859698E-3</v>
      </c>
      <c r="CM10" s="14">
        <v>1.558316728295746E-2</v>
      </c>
      <c r="CN10" s="14">
        <v>5.0940077179158438E-2</v>
      </c>
    </row>
    <row r="11" spans="1:98" x14ac:dyDescent="0.2">
      <c r="B11">
        <v>6</v>
      </c>
      <c r="C11" s="14">
        <v>7.3467733360671359E-3</v>
      </c>
      <c r="D11" s="14">
        <v>1.4136081577193167</v>
      </c>
      <c r="E11" s="14">
        <v>1.5029039412148388</v>
      </c>
      <c r="F11" s="14">
        <v>0.1750175427566599</v>
      </c>
      <c r="G11" s="14">
        <v>0.58783374082744055</v>
      </c>
      <c r="H11" s="14">
        <v>1.4714861472621092</v>
      </c>
      <c r="I11" s="14">
        <v>6.6832877194552726E-5</v>
      </c>
      <c r="J11" s="14">
        <v>1.9604845234412995E-2</v>
      </c>
      <c r="K11" s="14">
        <v>2.0683793276116746E-2</v>
      </c>
      <c r="L11" s="14">
        <v>7.3147315094743484E-4</v>
      </c>
      <c r="M11" s="14">
        <v>2.284264876781576E-3</v>
      </c>
      <c r="N11" s="14">
        <v>6.4215043834030998E-3</v>
      </c>
      <c r="O11" s="14">
        <v>1.1080961058796641E-4</v>
      </c>
      <c r="P11" s="14">
        <v>6.1534710253708606E-3</v>
      </c>
      <c r="Q11" s="14">
        <v>6.3990626427378097E-3</v>
      </c>
      <c r="R11" s="14">
        <v>6.5113054331297998E-4</v>
      </c>
      <c r="S11" s="14">
        <v>1.2728693693974478E-3</v>
      </c>
      <c r="T11" s="14">
        <v>3.5610528516494544E-3</v>
      </c>
      <c r="U11" s="14">
        <v>3.8660178610563575E-4</v>
      </c>
      <c r="V11" s="14">
        <v>0.97235165744943153</v>
      </c>
      <c r="W11" s="14">
        <v>0.83805998157445405</v>
      </c>
      <c r="X11" s="14">
        <v>2.9246839372107047E-2</v>
      </c>
      <c r="Y11" s="14">
        <v>1.9502123483422361E-2</v>
      </c>
      <c r="Z11" s="14">
        <v>0.19862954353256018</v>
      </c>
      <c r="AA11" s="14">
        <v>2.0915587736547937E-3</v>
      </c>
      <c r="AB11" s="14">
        <v>1.9780153414243573</v>
      </c>
      <c r="AC11" s="14">
        <v>1.6850565688717034</v>
      </c>
      <c r="AD11" s="14">
        <v>9.7279915297953282E-2</v>
      </c>
      <c r="AE11" s="14">
        <v>0.20188780430044051</v>
      </c>
      <c r="AF11" s="14">
        <v>0.65585861758740938</v>
      </c>
      <c r="AG11" s="14">
        <v>4.2068383137870476E-3</v>
      </c>
      <c r="AH11" s="14">
        <v>3.3433820244438603</v>
      </c>
      <c r="AI11" s="14">
        <v>3.0757678058504747</v>
      </c>
      <c r="AJ11" s="14">
        <v>0.20614003409523263</v>
      </c>
      <c r="AK11" s="14">
        <v>0.4137937256819097</v>
      </c>
      <c r="AL11" s="14">
        <v>1.3869077547780417</v>
      </c>
      <c r="AM11" s="14">
        <v>7.1612022140038869E-3</v>
      </c>
      <c r="AN11" s="14">
        <v>3.6275932536640232</v>
      </c>
      <c r="AO11" s="14">
        <v>3.242104072407237</v>
      </c>
      <c r="AP11" s="14">
        <v>0.34496324585812688</v>
      </c>
      <c r="AQ11" s="14">
        <v>0.71379263900917356</v>
      </c>
      <c r="AR11" s="14">
        <v>2.2972699417952738</v>
      </c>
      <c r="AS11" s="14">
        <v>7.9432816171616152E-3</v>
      </c>
      <c r="AT11" s="14">
        <v>3.5359390898857634E-3</v>
      </c>
      <c r="AU11" s="14">
        <v>5.9884047465489721E-3</v>
      </c>
      <c r="AV11" s="14">
        <v>0.34579517859304443</v>
      </c>
      <c r="AW11" s="14">
        <v>0.70171033479834455</v>
      </c>
      <c r="AX11" s="14">
        <v>2.5795059611672566</v>
      </c>
      <c r="AY11" s="14">
        <v>3.330906816251227E-3</v>
      </c>
      <c r="AZ11" s="14">
        <v>0.6131076833578184</v>
      </c>
      <c r="BA11" s="14">
        <v>0.65268809518890625</v>
      </c>
      <c r="BB11" s="14">
        <v>3.5344994019524088E-2</v>
      </c>
      <c r="BC11" s="14">
        <v>0.391069348389043</v>
      </c>
      <c r="BD11" s="14">
        <v>0.47444611914998663</v>
      </c>
      <c r="BE11" s="14">
        <v>2.8616547140678544E-6</v>
      </c>
      <c r="BF11" s="14">
        <v>1.0814371150681033E-8</v>
      </c>
      <c r="BG11" s="14">
        <v>6.5606779620848522E-9</v>
      </c>
      <c r="BH11" s="14">
        <v>3.5447721038256792E-5</v>
      </c>
      <c r="BI11" s="14">
        <v>9.8784110556114293E-5</v>
      </c>
      <c r="BJ11" s="14">
        <v>5.163530521004535E-4</v>
      </c>
      <c r="BK11" s="14">
        <v>3.6698574324888179E-11</v>
      </c>
      <c r="BL11" s="14">
        <v>14309.622021349573</v>
      </c>
      <c r="BM11" s="14">
        <v>15592.237219498833</v>
      </c>
      <c r="BN11" s="14">
        <v>1.503566971955971E-10</v>
      </c>
      <c r="BO11" s="14">
        <v>1.2573737745178562E-9</v>
      </c>
      <c r="BP11" s="14">
        <v>1.0184174212990251E-8</v>
      </c>
      <c r="BQ11" s="20">
        <v>36.84528541017324</v>
      </c>
      <c r="BR11" s="20">
        <v>0.16281440088036164</v>
      </c>
      <c r="BS11" s="20">
        <v>0.61077172735847929</v>
      </c>
      <c r="BT11" s="20">
        <v>3408.8655112655506</v>
      </c>
      <c r="BU11" s="20">
        <v>4411.2182307950243</v>
      </c>
      <c r="BV11" s="20">
        <v>18550.243457973967</v>
      </c>
      <c r="BW11" s="14">
        <v>1.1529321808776476E-4</v>
      </c>
      <c r="BX11" s="14">
        <v>3.0390472560411951E-2</v>
      </c>
      <c r="BY11" s="14">
        <v>3.1044658381060027E-2</v>
      </c>
      <c r="BZ11" s="14">
        <v>2.9888002104421947E-3</v>
      </c>
      <c r="CA11" s="14">
        <v>3.9453802675171101E-3</v>
      </c>
      <c r="CB11" s="14">
        <v>2.9148541705830311E-2</v>
      </c>
      <c r="CC11" s="14">
        <v>3.0403290219722581E-4</v>
      </c>
      <c r="CD11" s="14">
        <v>8.6531664189610946E-2</v>
      </c>
      <c r="CE11" s="14">
        <v>0.10694794665832244</v>
      </c>
      <c r="CF11" s="14">
        <v>3.736813694876715E-3</v>
      </c>
      <c r="CG11" s="14">
        <v>1.8781826292642394E-2</v>
      </c>
      <c r="CH11" s="14">
        <v>4.2404210808935576E-2</v>
      </c>
      <c r="CI11" s="14">
        <v>2.3494210421372869E-4</v>
      </c>
      <c r="CJ11" s="14">
        <v>6.5572740983997166E-2</v>
      </c>
      <c r="CK11" s="14">
        <v>6.7461322626850506E-2</v>
      </c>
      <c r="CL11" s="14">
        <v>7.3754878263987203E-3</v>
      </c>
      <c r="CM11" s="14">
        <v>1.4912489723670758E-2</v>
      </c>
      <c r="CN11" s="14">
        <v>4.8746761568550283E-2</v>
      </c>
    </row>
    <row r="12" spans="1:98" x14ac:dyDescent="0.2">
      <c r="B12">
        <v>7</v>
      </c>
      <c r="C12" s="14">
        <v>7.0122116251671879E-3</v>
      </c>
      <c r="D12" s="14">
        <v>1.3732762790711897</v>
      </c>
      <c r="E12" s="14">
        <v>1.5097996543424745</v>
      </c>
      <c r="F12" s="14">
        <v>0.184507818764683</v>
      </c>
      <c r="G12" s="14">
        <v>0.62075838621252222</v>
      </c>
      <c r="H12" s="14">
        <v>1.547190674063784</v>
      </c>
      <c r="I12" s="14">
        <v>6.3504479760098694E-5</v>
      </c>
      <c r="J12" s="14">
        <v>1.9441358332238583E-2</v>
      </c>
      <c r="K12" s="14">
        <v>2.033249967902782E-2</v>
      </c>
      <c r="L12" s="14">
        <v>7.467200209480935E-4</v>
      </c>
      <c r="M12" s="14">
        <v>2.3902938465893172E-3</v>
      </c>
      <c r="N12" s="14">
        <v>6.663226771297855E-3</v>
      </c>
      <c r="O12" s="14">
        <v>1.0710315416653679E-4</v>
      </c>
      <c r="P12" s="14">
        <v>6.1483653296342013E-3</v>
      </c>
      <c r="Q12" s="14">
        <v>6.4738543598296507E-3</v>
      </c>
      <c r="R12" s="14">
        <v>6.3148058266364803E-4</v>
      </c>
      <c r="S12" s="14">
        <v>1.2189340887103172E-3</v>
      </c>
      <c r="T12" s="14">
        <v>3.6826844489445103E-3</v>
      </c>
      <c r="U12" s="14">
        <v>3.8280598930372548E-4</v>
      </c>
      <c r="V12" s="14">
        <v>0.97148684163056132</v>
      </c>
      <c r="W12" s="14">
        <v>0.81555871763393262</v>
      </c>
      <c r="X12" s="14">
        <v>3.0757226906393861E-2</v>
      </c>
      <c r="Y12" s="14">
        <v>1.9242781634325832E-2</v>
      </c>
      <c r="Z12" s="14">
        <v>0.20892583539382908</v>
      </c>
      <c r="AA12" s="14">
        <v>2.0040847517900475E-3</v>
      </c>
      <c r="AB12" s="14">
        <v>1.9927288463960107</v>
      </c>
      <c r="AC12" s="14">
        <v>1.6421947352634962</v>
      </c>
      <c r="AD12" s="14">
        <v>9.3600317330151422E-2</v>
      </c>
      <c r="AE12" s="14">
        <v>0.19818139004403648</v>
      </c>
      <c r="AF12" s="14">
        <v>0.67147919984616233</v>
      </c>
      <c r="AG12" s="14">
        <v>4.4710373776970982E-3</v>
      </c>
      <c r="AH12" s="14">
        <v>3.308763795140746</v>
      </c>
      <c r="AI12" s="14">
        <v>3.1689035956013218</v>
      </c>
      <c r="AJ12" s="14">
        <v>0.19728104158434784</v>
      </c>
      <c r="AK12" s="14">
        <v>0.42268792843518099</v>
      </c>
      <c r="AL12" s="14">
        <v>1.4363231263572636</v>
      </c>
      <c r="AM12" s="14">
        <v>7.4166335749154804E-3</v>
      </c>
      <c r="AN12" s="14">
        <v>3.5367737199438025</v>
      </c>
      <c r="AO12" s="14">
        <v>3.1672276036445979</v>
      </c>
      <c r="AP12" s="14">
        <v>0.33722792122851208</v>
      </c>
      <c r="AQ12" s="14">
        <v>0.71656898611135378</v>
      </c>
      <c r="AR12" s="14">
        <v>2.4664591324769636</v>
      </c>
      <c r="AS12" s="14">
        <v>7.4910514070158337E-3</v>
      </c>
      <c r="AT12" s="14">
        <v>3.6840720513030829E-3</v>
      </c>
      <c r="AU12" s="14">
        <v>5.7431179612810607E-3</v>
      </c>
      <c r="AV12" s="14">
        <v>0.32794267801420562</v>
      </c>
      <c r="AW12" s="14">
        <v>0.73624622791669891</v>
      </c>
      <c r="AX12" s="14">
        <v>2.6102135343663515</v>
      </c>
      <c r="AY12" s="14">
        <v>3.2224261337477568E-3</v>
      </c>
      <c r="AZ12" s="14">
        <v>0.57628886483070518</v>
      </c>
      <c r="BA12" s="14">
        <v>0.68225035829207337</v>
      </c>
      <c r="BB12" s="14">
        <v>3.5364524165590876E-2</v>
      </c>
      <c r="BC12" s="14">
        <v>0.37360318978533719</v>
      </c>
      <c r="BD12" s="14">
        <v>0.49921716828224677</v>
      </c>
      <c r="BE12" s="14">
        <v>2.9556506601852869E-6</v>
      </c>
      <c r="BF12" s="14">
        <v>1.0583968647639987E-8</v>
      </c>
      <c r="BG12" s="14">
        <v>6.4285058561441633E-9</v>
      </c>
      <c r="BH12" s="14">
        <v>3.6032626816124026E-5</v>
      </c>
      <c r="BI12" s="14">
        <v>9.9038286121796892E-5</v>
      </c>
      <c r="BJ12" s="14">
        <v>5.4622403939446761E-4</v>
      </c>
      <c r="BK12" s="14">
        <v>3.6418878731192668E-11</v>
      </c>
      <c r="BL12" s="14">
        <v>14622.801075127094</v>
      </c>
      <c r="BM12" s="14">
        <v>17154.724338218235</v>
      </c>
      <c r="BN12" s="14">
        <v>1.51033533332984E-10</v>
      </c>
      <c r="BO12" s="14">
        <v>1.2387399799730516E-9</v>
      </c>
      <c r="BP12" s="14">
        <v>9.9859893706380355E-9</v>
      </c>
      <c r="BQ12" s="20">
        <v>36.305637011303745</v>
      </c>
      <c r="BR12" s="20">
        <v>0.16362961544398377</v>
      </c>
      <c r="BS12" s="20">
        <v>0.58711699472208523</v>
      </c>
      <c r="BT12" s="20">
        <v>3407.3088619149285</v>
      </c>
      <c r="BU12" s="20">
        <v>4581.3969047919081</v>
      </c>
      <c r="BV12" s="20">
        <v>17456.525296661766</v>
      </c>
      <c r="BW12" s="14">
        <v>1.2026482641704696E-4</v>
      </c>
      <c r="BX12" s="14">
        <v>3.1239266941441902E-2</v>
      </c>
      <c r="BY12" s="14">
        <v>3.1118011288290389E-2</v>
      </c>
      <c r="BZ12" s="14">
        <v>2.984592245942214E-3</v>
      </c>
      <c r="CA12" s="14">
        <v>3.9459579132911067E-3</v>
      </c>
      <c r="CB12" s="14">
        <v>2.9280428092509005E-2</v>
      </c>
      <c r="CC12" s="14">
        <v>3.1604576790175216E-4</v>
      </c>
      <c r="CD12" s="14">
        <v>8.7487102258077903E-2</v>
      </c>
      <c r="CE12" s="14">
        <v>0.11106895959642167</v>
      </c>
      <c r="CF12" s="14">
        <v>3.9342039202959435E-3</v>
      </c>
      <c r="CG12" s="14">
        <v>1.9165314352765927E-2</v>
      </c>
      <c r="CH12" s="14">
        <v>3.9624323536836141E-2</v>
      </c>
      <c r="CI12" s="14">
        <v>2.3379231620325924E-4</v>
      </c>
      <c r="CJ12" s="14">
        <v>6.6727792235607847E-2</v>
      </c>
      <c r="CK12" s="14">
        <v>6.8758236458455677E-2</v>
      </c>
      <c r="CL12" s="14">
        <v>7.7863284382896931E-3</v>
      </c>
      <c r="CM12" s="14">
        <v>1.5448598193907028E-2</v>
      </c>
      <c r="CN12" s="14">
        <v>5.0667139824974478E-2</v>
      </c>
    </row>
    <row r="13" spans="1:98" x14ac:dyDescent="0.2">
      <c r="B13">
        <v>8</v>
      </c>
      <c r="C13" s="14">
        <v>6.886558088077927E-3</v>
      </c>
      <c r="D13" s="14">
        <v>1.4537670015946462</v>
      </c>
      <c r="E13" s="14">
        <v>1.3814132930660827</v>
      </c>
      <c r="F13" s="14">
        <v>0.18407735145233134</v>
      </c>
      <c r="G13" s="14">
        <v>0.59864539265691963</v>
      </c>
      <c r="H13" s="14">
        <v>1.5546153413540054</v>
      </c>
      <c r="I13" s="14">
        <v>6.7520098544461278E-5</v>
      </c>
      <c r="J13" s="14">
        <v>1.8904353599602318E-2</v>
      </c>
      <c r="K13" s="14">
        <v>2.197665022910927E-2</v>
      </c>
      <c r="L13" s="14">
        <v>7.6414932642808334E-4</v>
      </c>
      <c r="M13" s="14">
        <v>2.300922428198481E-3</v>
      </c>
      <c r="N13" s="14">
        <v>6.6203474275144947E-3</v>
      </c>
      <c r="O13" s="14">
        <v>1.0897624898194047E-4</v>
      </c>
      <c r="P13" s="14">
        <v>5.8925963617951068E-3</v>
      </c>
      <c r="Q13" s="14">
        <v>6.1867378505111358E-3</v>
      </c>
      <c r="R13" s="14">
        <v>6.4377812843047515E-4</v>
      </c>
      <c r="S13" s="14">
        <v>1.2948743702961224E-3</v>
      </c>
      <c r="T13" s="14">
        <v>3.7198834789011243E-3</v>
      </c>
      <c r="U13" s="14">
        <v>3.890541119768764E-4</v>
      </c>
      <c r="V13" s="14">
        <v>0.89728001067203822</v>
      </c>
      <c r="W13" s="14">
        <v>0.79070857015363971</v>
      </c>
      <c r="X13" s="14">
        <v>3.1759220741829006E-2</v>
      </c>
      <c r="Y13" s="14">
        <v>1.908816475889746E-2</v>
      </c>
      <c r="Z13" s="14">
        <v>0.19420332841199875</v>
      </c>
      <c r="AA13" s="14">
        <v>2.0048366338982237E-3</v>
      </c>
      <c r="AB13" s="14">
        <v>1.9972089684820469</v>
      </c>
      <c r="AC13" s="14">
        <v>1.6556877413146676</v>
      </c>
      <c r="AD13" s="14">
        <v>9.6726380561085748E-2</v>
      </c>
      <c r="AE13" s="14">
        <v>0.19401660596859785</v>
      </c>
      <c r="AF13" s="14">
        <v>0.629361640778201</v>
      </c>
      <c r="AG13" s="14">
        <v>4.5078857663762113E-3</v>
      </c>
      <c r="AH13" s="14">
        <v>3.3289826299541314</v>
      </c>
      <c r="AI13" s="14">
        <v>3.0058663609118286</v>
      </c>
      <c r="AJ13" s="14">
        <v>0.20558097085737032</v>
      </c>
      <c r="AK13" s="14">
        <v>0.42451078914954887</v>
      </c>
      <c r="AL13" s="14">
        <v>1.4372830834342225</v>
      </c>
      <c r="AM13" s="14">
        <v>7.4260300759668961E-3</v>
      </c>
      <c r="AN13" s="14">
        <v>3.3553097133297523</v>
      </c>
      <c r="AO13" s="14">
        <v>3.1367488844194802</v>
      </c>
      <c r="AP13" s="14">
        <v>0.34241103216211305</v>
      </c>
      <c r="AQ13" s="14">
        <v>0.70619035916323025</v>
      </c>
      <c r="AR13" s="14">
        <v>2.335766213720794</v>
      </c>
      <c r="AS13" s="14">
        <v>8.1232321437384909E-3</v>
      </c>
      <c r="AT13" s="14">
        <v>3.5096111631633766E-3</v>
      </c>
      <c r="AU13" s="14">
        <v>5.9905920623974139E-3</v>
      </c>
      <c r="AV13" s="14">
        <v>0.33054246163644485</v>
      </c>
      <c r="AW13" s="14">
        <v>0.72243942931475058</v>
      </c>
      <c r="AX13" s="14">
        <v>2.3943051105538653</v>
      </c>
      <c r="AY13" s="14">
        <v>3.1619180148904974E-3</v>
      </c>
      <c r="AZ13" s="14">
        <v>0.58112868094476211</v>
      </c>
      <c r="BA13" s="14">
        <v>0.63321848602289765</v>
      </c>
      <c r="BB13" s="14">
        <v>3.5162021604201656E-2</v>
      </c>
      <c r="BC13" s="14">
        <v>0.39810942834431173</v>
      </c>
      <c r="BD13" s="14">
        <v>0.49702371059911282</v>
      </c>
      <c r="BE13" s="14">
        <v>2.7559353636564952E-6</v>
      </c>
      <c r="BF13" s="14">
        <v>1.1338877905656912E-8</v>
      </c>
      <c r="BG13" s="14">
        <v>6.434539815568085E-9</v>
      </c>
      <c r="BH13" s="14">
        <v>3.4673064956798436E-5</v>
      </c>
      <c r="BI13" s="14">
        <v>1.0022734404887353E-4</v>
      </c>
      <c r="BJ13" s="14">
        <v>5.1729491978053891E-4</v>
      </c>
      <c r="BK13" s="14">
        <v>3.6349784982929339E-11</v>
      </c>
      <c r="BL13" s="14">
        <v>14905.637927511068</v>
      </c>
      <c r="BM13" s="14">
        <v>16308.251455689815</v>
      </c>
      <c r="BN13" s="14">
        <v>1.4518527858399819E-10</v>
      </c>
      <c r="BO13" s="14">
        <v>1.2033831859195122E-9</v>
      </c>
      <c r="BP13" s="14">
        <v>9.853975121464525E-9</v>
      </c>
      <c r="BQ13" s="20">
        <v>36.612727662605792</v>
      </c>
      <c r="BR13" s="20">
        <v>0.17384618059330986</v>
      </c>
      <c r="BS13" s="20">
        <v>0.61788417252366368</v>
      </c>
      <c r="BT13" s="20">
        <v>3402.4909285283661</v>
      </c>
      <c r="BU13" s="20">
        <v>4497.3800839110581</v>
      </c>
      <c r="BV13" s="20">
        <v>18051.253964462852</v>
      </c>
      <c r="BW13" s="14">
        <v>1.1161302645153391E-4</v>
      </c>
      <c r="BX13" s="14">
        <v>3.1100174742282181E-2</v>
      </c>
      <c r="BY13" s="14">
        <v>3.2146801883241066E-2</v>
      </c>
      <c r="BZ13" s="14">
        <v>3.019436200665825E-3</v>
      </c>
      <c r="CA13" s="14">
        <v>4.2249748083834186E-3</v>
      </c>
      <c r="CB13" s="14">
        <v>2.9802481884743621E-2</v>
      </c>
      <c r="CC13" s="14">
        <v>3.1940797467941624E-4</v>
      </c>
      <c r="CD13" s="14">
        <v>8.7319253847114892E-2</v>
      </c>
      <c r="CE13" s="14">
        <v>0.10784074481974099</v>
      </c>
      <c r="CF13" s="14">
        <v>3.7952443750617756E-3</v>
      </c>
      <c r="CG13" s="14">
        <v>1.8587361888027336E-2</v>
      </c>
      <c r="CH13" s="14">
        <v>4.1632259705346578E-2</v>
      </c>
      <c r="CI13" s="14">
        <v>2.4104833765148913E-4</v>
      </c>
      <c r="CJ13" s="14">
        <v>6.6242595721111047E-2</v>
      </c>
      <c r="CK13" s="14">
        <v>7.0908844797715739E-2</v>
      </c>
      <c r="CL13" s="14">
        <v>7.9015716063814915E-3</v>
      </c>
      <c r="CM13" s="14">
        <v>1.631230581327257E-2</v>
      </c>
      <c r="CN13" s="14">
        <v>4.8130252938344976E-2</v>
      </c>
    </row>
    <row r="14" spans="1:98" x14ac:dyDescent="0.2">
      <c r="B14">
        <v>9</v>
      </c>
      <c r="C14" s="14">
        <v>6.9831930997039616E-3</v>
      </c>
      <c r="D14" s="14">
        <v>1.3424158261670573</v>
      </c>
      <c r="E14" s="14">
        <v>1.4948472027377095</v>
      </c>
      <c r="F14" s="14">
        <v>0.18227873633495706</v>
      </c>
      <c r="G14" s="14">
        <v>0.59702374787512691</v>
      </c>
      <c r="H14" s="14">
        <v>1.5236790836974456</v>
      </c>
      <c r="I14" s="14">
        <v>6.373901458778021E-5</v>
      </c>
      <c r="J14" s="14">
        <v>1.9130693272862077E-2</v>
      </c>
      <c r="K14" s="14">
        <v>2.1231604059238188E-2</v>
      </c>
      <c r="L14" s="14">
        <v>7.5742921330306608E-4</v>
      </c>
      <c r="M14" s="14">
        <v>2.2749010577878966E-3</v>
      </c>
      <c r="N14" s="14">
        <v>6.3918093782617631E-3</v>
      </c>
      <c r="O14" s="14">
        <v>1.1475905032187327E-4</v>
      </c>
      <c r="P14" s="14">
        <v>5.9593310976018415E-3</v>
      </c>
      <c r="Q14" s="14">
        <v>6.5761895775855251E-3</v>
      </c>
      <c r="R14" s="14">
        <v>6.7337387359250888E-4</v>
      </c>
      <c r="S14" s="14">
        <v>1.2811237128680041E-3</v>
      </c>
      <c r="T14" s="14">
        <v>3.6581377223582575E-3</v>
      </c>
      <c r="U14" s="14">
        <v>3.6750405842612971E-4</v>
      </c>
      <c r="V14" s="14">
        <v>0.90102459317187233</v>
      </c>
      <c r="W14" s="14">
        <v>0.82142779127827181</v>
      </c>
      <c r="X14" s="14">
        <v>3.0937832179648156E-2</v>
      </c>
      <c r="Y14" s="14">
        <v>1.8397818647657729E-2</v>
      </c>
      <c r="Z14" s="14">
        <v>0.20963235971406008</v>
      </c>
      <c r="AA14" s="14">
        <v>2.0072947215884858E-3</v>
      </c>
      <c r="AB14" s="14">
        <v>1.9218670612795308</v>
      </c>
      <c r="AC14" s="14">
        <v>1.7291636513041444</v>
      </c>
      <c r="AD14" s="14">
        <v>9.4242949369282E-2</v>
      </c>
      <c r="AE14" s="14">
        <v>0.19411582241917674</v>
      </c>
      <c r="AF14" s="14">
        <v>0.63504948718505638</v>
      </c>
      <c r="AG14" s="14">
        <v>4.288333187654236E-3</v>
      </c>
      <c r="AH14" s="14">
        <v>3.2637992061800225</v>
      </c>
      <c r="AI14" s="14">
        <v>3.2622605725398368</v>
      </c>
      <c r="AJ14" s="14">
        <v>0.19904730310985985</v>
      </c>
      <c r="AK14" s="14">
        <v>0.42344919054949576</v>
      </c>
      <c r="AL14" s="14">
        <v>1.4494268975607536</v>
      </c>
      <c r="AM14" s="14">
        <v>7.0763298619639292E-3</v>
      </c>
      <c r="AN14" s="14">
        <v>3.4971747732745713</v>
      </c>
      <c r="AO14" s="14">
        <v>3.1772654378483476</v>
      </c>
      <c r="AP14" s="14">
        <v>0.34695584945088609</v>
      </c>
      <c r="AQ14" s="14">
        <v>0.68111652135228085</v>
      </c>
      <c r="AR14" s="14">
        <v>2.4436070125858915</v>
      </c>
      <c r="AS14" s="14">
        <v>7.9752649907591372E-3</v>
      </c>
      <c r="AT14" s="14">
        <v>3.5434823111862032E-3</v>
      </c>
      <c r="AU14" s="14">
        <v>5.6363802847184119E-3</v>
      </c>
      <c r="AV14" s="14">
        <v>0.35481967058697195</v>
      </c>
      <c r="AW14" s="14">
        <v>0.75711831388944884</v>
      </c>
      <c r="AX14" s="14">
        <v>2.5112880443198837</v>
      </c>
      <c r="AY14" s="14">
        <v>3.3444262890853361E-3</v>
      </c>
      <c r="AZ14" s="14">
        <v>0.58640139930880952</v>
      </c>
      <c r="BA14" s="14">
        <v>0.66539782126495006</v>
      </c>
      <c r="BB14" s="14">
        <v>3.6152340357012681E-2</v>
      </c>
      <c r="BC14" s="14">
        <v>0.3771283128684178</v>
      </c>
      <c r="BD14" s="14">
        <v>0.47635698456842729</v>
      </c>
      <c r="BE14" s="14">
        <v>2.8057803184571461E-6</v>
      </c>
      <c r="BF14" s="14">
        <v>1.1000398810314387E-8</v>
      </c>
      <c r="BG14" s="14">
        <v>6.9470140808615201E-9</v>
      </c>
      <c r="BH14" s="14">
        <v>3.4690570403656649E-5</v>
      </c>
      <c r="BI14" s="14">
        <v>9.7295800923189582E-5</v>
      </c>
      <c r="BJ14" s="14">
        <v>5.3797907542272564E-4</v>
      </c>
      <c r="BK14" s="14">
        <v>3.6611349296543481E-11</v>
      </c>
      <c r="BL14" s="14">
        <v>13999.063019691723</v>
      </c>
      <c r="BM14" s="14">
        <v>16842.015532428624</v>
      </c>
      <c r="BN14" s="14">
        <v>1.4496445170576006E-10</v>
      </c>
      <c r="BO14" s="14">
        <v>1.1849568546194648E-9</v>
      </c>
      <c r="BP14" s="14">
        <v>9.431213252958679E-9</v>
      </c>
      <c r="BQ14" s="20">
        <v>38.151177287377436</v>
      </c>
      <c r="BR14" s="20">
        <v>0.17257629102093822</v>
      </c>
      <c r="BS14" s="20">
        <v>0.61456608442868288</v>
      </c>
      <c r="BT14" s="20">
        <v>3456.8945778898456</v>
      </c>
      <c r="BU14" s="20">
        <v>4385.8181835010846</v>
      </c>
      <c r="BV14" s="20">
        <v>18453.946733545665</v>
      </c>
      <c r="BW14" s="14">
        <v>1.1449965461851359E-4</v>
      </c>
      <c r="BX14" s="14">
        <v>3.2526669403245841E-2</v>
      </c>
      <c r="BY14" s="14">
        <v>3.2619186921750407E-2</v>
      </c>
      <c r="BZ14" s="14">
        <v>3.2734296288369348E-3</v>
      </c>
      <c r="CA14" s="14">
        <v>3.9548187329704245E-3</v>
      </c>
      <c r="CB14" s="14">
        <v>2.8374578688510885E-2</v>
      </c>
      <c r="CC14" s="14">
        <v>3.100659454432996E-4</v>
      </c>
      <c r="CD14" s="14">
        <v>8.9475710829621927E-2</v>
      </c>
      <c r="CE14" s="14">
        <v>0.11404536247462327</v>
      </c>
      <c r="CF14" s="14">
        <v>3.7253090109114185E-3</v>
      </c>
      <c r="CG14" s="14">
        <v>1.9142540919135011E-2</v>
      </c>
      <c r="CH14" s="14">
        <v>3.9942072893486842E-2</v>
      </c>
      <c r="CI14" s="14">
        <v>2.4015837014686241E-4</v>
      </c>
      <c r="CJ14" s="14">
        <v>6.2468745246848728E-2</v>
      </c>
      <c r="CK14" s="14">
        <v>6.7537380880403938E-2</v>
      </c>
      <c r="CL14" s="14">
        <v>7.3740715040899046E-3</v>
      </c>
      <c r="CM14" s="14">
        <v>1.5233768069856525E-2</v>
      </c>
      <c r="CN14" s="14">
        <v>5.1282958102756453E-2</v>
      </c>
    </row>
    <row r="15" spans="1:98" x14ac:dyDescent="0.2">
      <c r="B15">
        <v>10</v>
      </c>
      <c r="C15" s="14">
        <v>7.0788733909444915E-3</v>
      </c>
      <c r="D15" s="14">
        <v>1.4735240181919957</v>
      </c>
      <c r="E15" s="14">
        <v>1.4985700867890928</v>
      </c>
      <c r="F15" s="14">
        <v>0.18220171952471365</v>
      </c>
      <c r="G15" s="14">
        <v>0.60967814522673625</v>
      </c>
      <c r="H15" s="14">
        <v>1.5688967327882684</v>
      </c>
      <c r="I15" s="14">
        <v>6.6845507187379634E-5</v>
      </c>
      <c r="J15" s="14">
        <v>1.9886713754312627E-2</v>
      </c>
      <c r="K15" s="14">
        <v>2.1051249185760679E-2</v>
      </c>
      <c r="L15" s="14">
        <v>7.4426497525777505E-4</v>
      </c>
      <c r="M15" s="14">
        <v>2.2334271323694536E-3</v>
      </c>
      <c r="N15" s="14">
        <v>6.2887758414156107E-3</v>
      </c>
      <c r="O15" s="14">
        <v>1.1242931318948559E-4</v>
      </c>
      <c r="P15" s="14">
        <v>5.8248008793084002E-3</v>
      </c>
      <c r="Q15" s="14">
        <v>6.5787488964574514E-3</v>
      </c>
      <c r="R15" s="14">
        <v>6.7407252288093111E-4</v>
      </c>
      <c r="S15" s="14">
        <v>1.2177100122363442E-3</v>
      </c>
      <c r="T15" s="14">
        <v>3.6354671100047816E-3</v>
      </c>
      <c r="U15" s="14">
        <v>3.9634266859919786E-4</v>
      </c>
      <c r="V15" s="14">
        <v>0.95100608273067877</v>
      </c>
      <c r="W15" s="14">
        <v>0.77995468058497996</v>
      </c>
      <c r="X15" s="14">
        <v>3.1312487710299368E-2</v>
      </c>
      <c r="Y15" s="14">
        <v>1.9556893335029305E-2</v>
      </c>
      <c r="Z15" s="14">
        <v>0.1984630136269547</v>
      </c>
      <c r="AA15" s="14">
        <v>2.0257851773325289E-3</v>
      </c>
      <c r="AB15" s="14">
        <v>1.9642676404235198</v>
      </c>
      <c r="AC15" s="14">
        <v>1.7732628318081818</v>
      </c>
      <c r="AD15" s="14">
        <v>9.2207986488695756E-2</v>
      </c>
      <c r="AE15" s="14">
        <v>0.18536542394418984</v>
      </c>
      <c r="AF15" s="14">
        <v>0.65408246034827311</v>
      </c>
      <c r="AG15" s="14">
        <v>4.3359756593066741E-3</v>
      </c>
      <c r="AH15" s="14">
        <v>3.4745492159657139</v>
      </c>
      <c r="AI15" s="14">
        <v>3.1468950567022103</v>
      </c>
      <c r="AJ15" s="14">
        <v>0.20075331022042731</v>
      </c>
      <c r="AK15" s="14">
        <v>0.39417070748894861</v>
      </c>
      <c r="AL15" s="14">
        <v>1.403574408439543</v>
      </c>
      <c r="AM15" s="14">
        <v>7.330315358791765E-3</v>
      </c>
      <c r="AN15" s="14">
        <v>3.4218847986686645</v>
      </c>
      <c r="AO15" s="14">
        <v>3.2341367278884303</v>
      </c>
      <c r="AP15" s="14">
        <v>0.31872851979317829</v>
      </c>
      <c r="AQ15" s="14">
        <v>0.68724704858065477</v>
      </c>
      <c r="AR15" s="14">
        <v>2.3856369412527725</v>
      </c>
      <c r="AS15" s="14">
        <v>8.159793580676155E-3</v>
      </c>
      <c r="AT15" s="14">
        <v>3.3896785342832246E-3</v>
      </c>
      <c r="AU15" s="14">
        <v>5.6133522849742441E-3</v>
      </c>
      <c r="AV15" s="14">
        <v>0.34849465138324071</v>
      </c>
      <c r="AW15" s="14">
        <v>0.76027200585117116</v>
      </c>
      <c r="AX15" s="14">
        <v>2.4504854042990183</v>
      </c>
      <c r="AY15" s="14">
        <v>3.342564316338871E-3</v>
      </c>
      <c r="AZ15" s="14">
        <v>0.5595018972162431</v>
      </c>
      <c r="BA15" s="14">
        <v>0.65757572930961339</v>
      </c>
      <c r="BB15" s="14">
        <v>3.6951369044636598E-2</v>
      </c>
      <c r="BC15" s="14">
        <v>0.40104428831510935</v>
      </c>
      <c r="BD15" s="14">
        <v>0.50903255995663876</v>
      </c>
      <c r="BE15" s="14">
        <v>2.9902824995379753E-6</v>
      </c>
      <c r="BF15" s="14">
        <v>1.1441476586764868E-8</v>
      </c>
      <c r="BG15" s="14">
        <v>6.7543694495686286E-9</v>
      </c>
      <c r="BH15" s="14">
        <v>3.4855401326597068E-5</v>
      </c>
      <c r="BI15" s="14">
        <v>1.0043268911285462E-4</v>
      </c>
      <c r="BJ15" s="14">
        <v>5.1249944130713919E-4</v>
      </c>
      <c r="BK15" s="14">
        <v>3.698375612544578E-11</v>
      </c>
      <c r="BL15" s="14">
        <v>13726.634388291703</v>
      </c>
      <c r="BM15" s="14">
        <v>15676.174148839365</v>
      </c>
      <c r="BN15" s="14">
        <v>1.5670662243552134E-10</v>
      </c>
      <c r="BO15" s="14">
        <v>1.1755699076362806E-9</v>
      </c>
      <c r="BP15" s="14">
        <v>9.3435367184998749E-9</v>
      </c>
      <c r="BQ15" s="20">
        <v>38.183092040163075</v>
      </c>
      <c r="BR15" s="20">
        <v>0.17655857587292484</v>
      </c>
      <c r="BS15" s="20">
        <v>0.6075613751582073</v>
      </c>
      <c r="BT15" s="20">
        <v>3378.2577466573216</v>
      </c>
      <c r="BU15" s="20">
        <v>4318.2219054063371</v>
      </c>
      <c r="BV15" s="20">
        <v>17524.161427611958</v>
      </c>
      <c r="BW15" s="14">
        <v>1.108582717143814E-4</v>
      </c>
      <c r="BX15" s="14">
        <v>2.9756988275998941E-2</v>
      </c>
      <c r="BY15" s="14">
        <v>3.2461064475688348E-2</v>
      </c>
      <c r="BZ15" s="14">
        <v>3.1109373140408405E-3</v>
      </c>
      <c r="CA15" s="14">
        <v>3.9766095614128085E-3</v>
      </c>
      <c r="CB15" s="14">
        <v>3.0181835765543886E-2</v>
      </c>
      <c r="CC15" s="14">
        <v>2.9990318298691134E-4</v>
      </c>
      <c r="CD15" s="14">
        <v>9.0823779240396973E-2</v>
      </c>
      <c r="CE15" s="14">
        <v>0.11678667999001711</v>
      </c>
      <c r="CF15" s="14">
        <v>3.9398418539271238E-3</v>
      </c>
      <c r="CG15" s="14">
        <v>1.8496136447726148E-2</v>
      </c>
      <c r="CH15" s="14">
        <v>4.0296492877262259E-2</v>
      </c>
      <c r="CI15" s="14">
        <v>2.3284031477033808E-4</v>
      </c>
      <c r="CJ15" s="14">
        <v>6.7899120290855416E-2</v>
      </c>
      <c r="CK15" s="14">
        <v>7.0278145556950444E-2</v>
      </c>
      <c r="CL15" s="14">
        <v>7.8699500869498541E-3</v>
      </c>
      <c r="CM15" s="14">
        <v>1.5072908627254739E-2</v>
      </c>
      <c r="CN15" s="14">
        <v>5.1876976014178802E-2</v>
      </c>
    </row>
    <row r="16" spans="1:98" x14ac:dyDescent="0.2">
      <c r="B16">
        <v>11</v>
      </c>
      <c r="C16" s="14">
        <v>7.371869382444449E-3</v>
      </c>
      <c r="D16" s="14">
        <v>1.4108532309822464</v>
      </c>
      <c r="E16" s="14">
        <v>1.4033044287700711</v>
      </c>
      <c r="F16" s="14">
        <v>0.18496586941127538</v>
      </c>
      <c r="G16" s="14">
        <v>0.60377010879782611</v>
      </c>
      <c r="H16" s="14">
        <v>1.5069299108076795</v>
      </c>
      <c r="I16" s="14">
        <v>6.4853090629133454E-5</v>
      </c>
      <c r="J16" s="14">
        <v>1.8704411805730278E-2</v>
      </c>
      <c r="K16" s="14">
        <v>2.1353009527488153E-2</v>
      </c>
      <c r="L16" s="14">
        <v>7.6570770611946088E-4</v>
      </c>
      <c r="M16" s="14">
        <v>2.3975155910023714E-3</v>
      </c>
      <c r="N16" s="14">
        <v>6.4393480709917699E-3</v>
      </c>
      <c r="O16" s="14">
        <v>1.102009081703716E-4</v>
      </c>
      <c r="P16" s="14">
        <v>5.772072222153095E-3</v>
      </c>
      <c r="Q16" s="14">
        <v>6.1318769584323288E-3</v>
      </c>
      <c r="R16" s="14">
        <v>6.5151611800680473E-4</v>
      </c>
      <c r="S16" s="14">
        <v>1.3139448781127258E-3</v>
      </c>
      <c r="T16" s="14">
        <v>3.435244730050792E-3</v>
      </c>
      <c r="U16" s="14">
        <v>3.6568028574775121E-4</v>
      </c>
      <c r="V16" s="14">
        <v>0.93974674486220378</v>
      </c>
      <c r="W16" s="14">
        <v>0.82711885526927564</v>
      </c>
      <c r="X16" s="14">
        <v>3.0272848072234328E-2</v>
      </c>
      <c r="Y16" s="14">
        <v>1.8651144585352449E-2</v>
      </c>
      <c r="Z16" s="14">
        <v>0.20380254553775839</v>
      </c>
      <c r="AA16" s="14">
        <v>2.0177759950068515E-3</v>
      </c>
      <c r="AB16" s="14">
        <v>2.0231564311258081</v>
      </c>
      <c r="AC16" s="14">
        <v>1.6789790271484448</v>
      </c>
      <c r="AD16" s="14">
        <v>9.3559995579124908E-2</v>
      </c>
      <c r="AE16" s="14">
        <v>0.2030183197575173</v>
      </c>
      <c r="AF16" s="14">
        <v>0.67843356323718351</v>
      </c>
      <c r="AG16" s="14">
        <v>4.4624273090019019E-3</v>
      </c>
      <c r="AH16" s="14">
        <v>3.2581992261995327</v>
      </c>
      <c r="AI16" s="14">
        <v>3.0925721266800315</v>
      </c>
      <c r="AJ16" s="14">
        <v>0.19511120288586192</v>
      </c>
      <c r="AK16" s="14">
        <v>0.40748464589225064</v>
      </c>
      <c r="AL16" s="14">
        <v>1.3899467083846346</v>
      </c>
      <c r="AM16" s="14">
        <v>7.2757366252178607E-3</v>
      </c>
      <c r="AN16" s="14">
        <v>3.4527997177347625</v>
      </c>
      <c r="AO16" s="14">
        <v>3.3775146196846331</v>
      </c>
      <c r="AP16" s="14">
        <v>0.34010508761493718</v>
      </c>
      <c r="AQ16" s="14">
        <v>0.68390174456854624</v>
      </c>
      <c r="AR16" s="14">
        <v>2.3790796173127764</v>
      </c>
      <c r="AS16" s="14">
        <v>7.6965597981135114E-3</v>
      </c>
      <c r="AT16" s="14">
        <v>3.5401586759931042E-3</v>
      </c>
      <c r="AU16" s="14">
        <v>5.5904982077598069E-3</v>
      </c>
      <c r="AV16" s="14">
        <v>0.33239975623868512</v>
      </c>
      <c r="AW16" s="14">
        <v>0.74052447548417455</v>
      </c>
      <c r="AX16" s="14">
        <v>2.4525027959496923</v>
      </c>
      <c r="AY16" s="14">
        <v>3.201169467864578E-3</v>
      </c>
      <c r="AZ16" s="14">
        <v>0.60098865400847001</v>
      </c>
      <c r="BA16" s="14">
        <v>0.6717410018035741</v>
      </c>
      <c r="BB16" s="14">
        <v>3.7028574270963815E-2</v>
      </c>
      <c r="BC16" s="14">
        <v>0.37843570619796102</v>
      </c>
      <c r="BD16" s="14">
        <v>0.49227184581693073</v>
      </c>
      <c r="BE16" s="14">
        <v>3.0057340695417793E-6</v>
      </c>
      <c r="BF16" s="14">
        <v>1.137738292400911E-8</v>
      </c>
      <c r="BG16" s="14">
        <v>6.9009672173483725E-9</v>
      </c>
      <c r="BH16" s="14">
        <v>3.5918518185864386E-5</v>
      </c>
      <c r="BI16" s="14">
        <v>9.814274542666863E-5</v>
      </c>
      <c r="BJ16" s="14">
        <v>5.0689794268361722E-4</v>
      </c>
      <c r="BK16" s="14">
        <v>3.6354249035607702E-11</v>
      </c>
      <c r="BL16" s="14">
        <v>14254.805574030439</v>
      </c>
      <c r="BM16" s="14">
        <v>15879.303072847399</v>
      </c>
      <c r="BN16" s="14">
        <v>1.485354738262908E-10</v>
      </c>
      <c r="BO16" s="14">
        <v>1.2779377699297968E-9</v>
      </c>
      <c r="BP16" s="14">
        <v>9.8057162992682454E-9</v>
      </c>
      <c r="BQ16" s="20">
        <v>35.479544655923299</v>
      </c>
      <c r="BR16" s="20">
        <v>0.163256725109276</v>
      </c>
      <c r="BS16" s="20">
        <v>0.61670497402994362</v>
      </c>
      <c r="BT16" s="20">
        <v>3223.9089686808411</v>
      </c>
      <c r="BU16" s="20">
        <v>4250.9708551659787</v>
      </c>
      <c r="BV16" s="20">
        <v>17986.728784799609</v>
      </c>
      <c r="BW16" s="14">
        <v>1.179367647289842E-4</v>
      </c>
      <c r="BX16" s="14">
        <v>3.1595132049875949E-2</v>
      </c>
      <c r="BY16" s="14">
        <v>3.232704487944759E-2</v>
      </c>
      <c r="BZ16" s="14">
        <v>3.1725634783706042E-3</v>
      </c>
      <c r="CA16" s="14">
        <v>4.2320014329943288E-3</v>
      </c>
      <c r="CB16" s="14">
        <v>2.8494021925263773E-2</v>
      </c>
      <c r="CC16" s="14">
        <v>3.0437748544891315E-4</v>
      </c>
      <c r="CD16" s="14">
        <v>8.8915095800679744E-2</v>
      </c>
      <c r="CE16" s="14">
        <v>0.10797036937619359</v>
      </c>
      <c r="CF16" s="14">
        <v>3.8650922678911924E-3</v>
      </c>
      <c r="CG16" s="14">
        <v>1.8550463829650223E-2</v>
      </c>
      <c r="CH16" s="14">
        <v>4.1074562765693788E-2</v>
      </c>
      <c r="CI16" s="14">
        <v>2.3257610443587137E-4</v>
      </c>
      <c r="CJ16" s="14">
        <v>6.3579039435955456E-2</v>
      </c>
      <c r="CK16" s="14">
        <v>6.9700927650699782E-2</v>
      </c>
      <c r="CL16" s="14">
        <v>7.5402466664395056E-3</v>
      </c>
      <c r="CM16" s="14">
        <v>1.514714384057061E-2</v>
      </c>
      <c r="CN16" s="14">
        <v>5.1384735731801912E-2</v>
      </c>
    </row>
    <row r="17" spans="2:92" x14ac:dyDescent="0.2">
      <c r="B17">
        <v>12</v>
      </c>
      <c r="C17" s="14">
        <v>6.9055053046353405E-3</v>
      </c>
      <c r="D17" s="14">
        <v>1.3496656632995183</v>
      </c>
      <c r="E17" s="14">
        <v>1.3969094620978122</v>
      </c>
      <c r="F17" s="14">
        <v>0.18463225168615641</v>
      </c>
      <c r="G17" s="14">
        <v>0.5997579414404447</v>
      </c>
      <c r="H17" s="14">
        <v>1.460024554764364</v>
      </c>
      <c r="I17" s="14">
        <v>6.5638047231528161E-5</v>
      </c>
      <c r="J17" s="14">
        <v>1.8372671529721701E-2</v>
      </c>
      <c r="K17" s="14">
        <v>2.1063707654234261E-2</v>
      </c>
      <c r="L17" s="14">
        <v>7.5343879266433233E-4</v>
      </c>
      <c r="M17" s="14">
        <v>2.2634720307080974E-3</v>
      </c>
      <c r="N17" s="14">
        <v>6.6234606861579432E-3</v>
      </c>
      <c r="O17" s="14">
        <v>1.0687189139332288E-4</v>
      </c>
      <c r="P17" s="14">
        <v>6.0260958235244183E-3</v>
      </c>
      <c r="Q17" s="14">
        <v>6.2460079220976409E-3</v>
      </c>
      <c r="R17" s="14">
        <v>6.6671265423194441E-4</v>
      </c>
      <c r="S17" s="14">
        <v>1.2855250875199883E-3</v>
      </c>
      <c r="T17" s="14">
        <v>3.579663218479706E-3</v>
      </c>
      <c r="U17" s="14">
        <v>3.9727980063998427E-4</v>
      </c>
      <c r="V17" s="14">
        <v>0.93566762725979036</v>
      </c>
      <c r="W17" s="14">
        <v>0.83376291189974894</v>
      </c>
      <c r="X17" s="14">
        <v>3.1384559662999391E-2</v>
      </c>
      <c r="Y17" s="14">
        <v>1.7926121018807487E-2</v>
      </c>
      <c r="Z17" s="14">
        <v>0.20274312405695086</v>
      </c>
      <c r="AA17" s="14">
        <v>1.9901145605572238E-3</v>
      </c>
      <c r="AB17" s="14">
        <v>1.9056555411289346</v>
      </c>
      <c r="AC17" s="14">
        <v>1.7194181118164242</v>
      </c>
      <c r="AD17" s="14">
        <v>9.300896228869393E-2</v>
      </c>
      <c r="AE17" s="14">
        <v>0.19197274435772879</v>
      </c>
      <c r="AF17" s="14">
        <v>0.63272367621498193</v>
      </c>
      <c r="AG17" s="14">
        <v>4.4968077771565026E-3</v>
      </c>
      <c r="AH17" s="14">
        <v>3.4721530829387577</v>
      </c>
      <c r="AI17" s="14">
        <v>2.9848204608266418</v>
      </c>
      <c r="AJ17" s="14">
        <v>0.19516227647761014</v>
      </c>
      <c r="AK17" s="14">
        <v>0.40949409435323231</v>
      </c>
      <c r="AL17" s="14">
        <v>1.4130025100184187</v>
      </c>
      <c r="AM17" s="14">
        <v>7.4290513109541252E-3</v>
      </c>
      <c r="AN17" s="14">
        <v>3.6811857005726685</v>
      </c>
      <c r="AO17" s="14">
        <v>3.3457992694188166</v>
      </c>
      <c r="AP17" s="14">
        <v>0.34873166322860438</v>
      </c>
      <c r="AQ17" s="14">
        <v>0.68157060238191025</v>
      </c>
      <c r="AR17" s="14">
        <v>2.4463896255404083</v>
      </c>
      <c r="AS17" s="14">
        <v>7.9984360674647519E-3</v>
      </c>
      <c r="AT17" s="14">
        <v>3.5916664194403924E-3</v>
      </c>
      <c r="AU17" s="14">
        <v>5.9026133930840854E-3</v>
      </c>
      <c r="AV17" s="14">
        <v>0.34212735704039843</v>
      </c>
      <c r="AW17" s="14">
        <v>0.75438595056112245</v>
      </c>
      <c r="AX17" s="14">
        <v>2.4342007724482229</v>
      </c>
      <c r="AY17" s="14">
        <v>3.294905771380792E-3</v>
      </c>
      <c r="AZ17" s="14">
        <v>0.56048929832659489</v>
      </c>
      <c r="BA17" s="14">
        <v>0.67361617684807218</v>
      </c>
      <c r="BB17" s="14">
        <v>3.5078054031433457E-2</v>
      </c>
      <c r="BC17" s="14">
        <v>0.39355210532166351</v>
      </c>
      <c r="BD17" s="14">
        <v>0.51232994340766236</v>
      </c>
      <c r="BE17" s="14">
        <v>2.8166385621652148E-6</v>
      </c>
      <c r="BF17" s="14">
        <v>1.0686603885993439E-8</v>
      </c>
      <c r="BG17" s="14">
        <v>6.4399415537028646E-9</v>
      </c>
      <c r="BH17" s="14">
        <v>3.5846082416235669E-5</v>
      </c>
      <c r="BI17" s="14">
        <v>1.0159780717791225E-4</v>
      </c>
      <c r="BJ17" s="14">
        <v>5.0591823012469301E-4</v>
      </c>
      <c r="BK17" s="14">
        <v>3.5684244942472116E-11</v>
      </c>
      <c r="BL17" s="14">
        <v>14733.247910939119</v>
      </c>
      <c r="BM17" s="14">
        <v>15832.855800296793</v>
      </c>
      <c r="BN17" s="14">
        <v>1.4573524141579031E-10</v>
      </c>
      <c r="BO17" s="14">
        <v>1.201027091476084E-9</v>
      </c>
      <c r="BP17" s="14">
        <v>9.9633985107263398E-9</v>
      </c>
      <c r="BQ17" s="20">
        <v>36.642216078554036</v>
      </c>
      <c r="BR17" s="20">
        <v>0.16377670735466682</v>
      </c>
      <c r="BS17" s="20">
        <v>0.61747782039916366</v>
      </c>
      <c r="BT17" s="20">
        <v>3213.7565362748146</v>
      </c>
      <c r="BU17" s="20">
        <v>4289.9094376010489</v>
      </c>
      <c r="BV17" s="20">
        <v>17366.462282862783</v>
      </c>
      <c r="BW17" s="14">
        <v>1.1664314128595078E-4</v>
      </c>
      <c r="BX17" s="14">
        <v>3.2846914860436789E-2</v>
      </c>
      <c r="BY17" s="14">
        <v>3.0311865231770593E-2</v>
      </c>
      <c r="BZ17" s="14">
        <v>3.1801325957388003E-3</v>
      </c>
      <c r="CA17" s="14">
        <v>3.9412477844753191E-3</v>
      </c>
      <c r="CB17" s="14">
        <v>2.8474914821077144E-2</v>
      </c>
      <c r="CC17" s="14">
        <v>3.0770819404756926E-4</v>
      </c>
      <c r="CD17" s="14">
        <v>9.042063160267523E-2</v>
      </c>
      <c r="CE17" s="14">
        <v>0.1078570009564757</v>
      </c>
      <c r="CF17" s="14">
        <v>3.7428484841211512E-3</v>
      </c>
      <c r="CG17" s="14">
        <v>1.8680361368668495E-2</v>
      </c>
      <c r="CH17" s="14">
        <v>4.138477709780497E-2</v>
      </c>
      <c r="CI17" s="14">
        <v>2.3298480258285024E-4</v>
      </c>
      <c r="CJ17" s="14">
        <v>6.503325039229596E-2</v>
      </c>
      <c r="CK17" s="14">
        <v>7.0036852522203319E-2</v>
      </c>
      <c r="CL17" s="14">
        <v>7.9431169499546879E-3</v>
      </c>
      <c r="CM17" s="14">
        <v>1.631493917142246E-2</v>
      </c>
      <c r="CN17" s="14">
        <v>5.1166338583741533E-2</v>
      </c>
    </row>
    <row r="18" spans="2:92" x14ac:dyDescent="0.2">
      <c r="B18">
        <v>13</v>
      </c>
      <c r="C18" s="14">
        <v>6.9420236505013302E-3</v>
      </c>
      <c r="D18" s="14">
        <v>1.4429541342474606</v>
      </c>
      <c r="E18" s="14">
        <v>1.4846437791526694</v>
      </c>
      <c r="F18" s="14">
        <v>0.1683523230536875</v>
      </c>
      <c r="G18" s="14">
        <v>0.6228589047256623</v>
      </c>
      <c r="H18" s="14">
        <v>1.5295853211161501</v>
      </c>
      <c r="I18" s="14">
        <v>6.1833367681430145E-5</v>
      </c>
      <c r="J18" s="14">
        <v>1.8898909406065423E-2</v>
      </c>
      <c r="K18" s="14">
        <v>2.1312007823093081E-2</v>
      </c>
      <c r="L18" s="14">
        <v>7.5178826248651135E-4</v>
      </c>
      <c r="M18" s="14">
        <v>2.3205731433002721E-3</v>
      </c>
      <c r="N18" s="14">
        <v>6.6168449053423568E-3</v>
      </c>
      <c r="O18" s="14">
        <v>1.1094793604772939E-4</v>
      </c>
      <c r="P18" s="14">
        <v>6.0365289453565389E-3</v>
      </c>
      <c r="Q18" s="14">
        <v>6.1352863597643253E-3</v>
      </c>
      <c r="R18" s="14">
        <v>6.4023595089383282E-4</v>
      </c>
      <c r="S18" s="14">
        <v>1.2814295460181935E-3</v>
      </c>
      <c r="T18" s="14">
        <v>3.4489872345480643E-3</v>
      </c>
      <c r="U18" s="14">
        <v>3.6624348633186024E-4</v>
      </c>
      <c r="V18" s="14">
        <v>0.98805671866329303</v>
      </c>
      <c r="W18" s="14">
        <v>0.83081045806547771</v>
      </c>
      <c r="X18" s="14">
        <v>3.0075701691738357E-2</v>
      </c>
      <c r="Y18" s="14">
        <v>1.8155272148970648E-2</v>
      </c>
      <c r="Z18" s="14">
        <v>0.19368871158408835</v>
      </c>
      <c r="AA18" s="14">
        <v>1.951367076820218E-3</v>
      </c>
      <c r="AB18" s="14">
        <v>2.0641853637849485</v>
      </c>
      <c r="AC18" s="14">
        <v>1.6315335384741114</v>
      </c>
      <c r="AD18" s="14">
        <v>9.6654214444268319E-2</v>
      </c>
      <c r="AE18" s="14">
        <v>0.19920260506968576</v>
      </c>
      <c r="AF18" s="14">
        <v>0.64858449084469794</v>
      </c>
      <c r="AG18" s="14">
        <v>4.5744375322047679E-3</v>
      </c>
      <c r="AH18" s="14">
        <v>3.4278731516488259</v>
      </c>
      <c r="AI18" s="14">
        <v>3.1112290505421272</v>
      </c>
      <c r="AJ18" s="14">
        <v>0.19488094374235543</v>
      </c>
      <c r="AK18" s="14">
        <v>0.39908430695405833</v>
      </c>
      <c r="AL18" s="14">
        <v>1.4038346724537396</v>
      </c>
      <c r="AM18" s="14">
        <v>7.1409671461938997E-3</v>
      </c>
      <c r="AN18" s="14">
        <v>3.6125221315802709</v>
      </c>
      <c r="AO18" s="14">
        <v>3.3119005046030665</v>
      </c>
      <c r="AP18" s="14">
        <v>0.33795875038160295</v>
      </c>
      <c r="AQ18" s="14">
        <v>0.71587644213639534</v>
      </c>
      <c r="AR18" s="14">
        <v>2.3800626955313406</v>
      </c>
      <c r="AS18" s="14">
        <v>7.9439515821933294E-3</v>
      </c>
      <c r="AT18" s="14">
        <v>3.4580268696300541E-3</v>
      </c>
      <c r="AU18" s="14">
        <v>5.4588635094723901E-3</v>
      </c>
      <c r="AV18" s="14">
        <v>0.35403114583003004</v>
      </c>
      <c r="AW18" s="14">
        <v>0.70079256816130453</v>
      </c>
      <c r="AX18" s="14">
        <v>2.4637976307045406</v>
      </c>
      <c r="AY18" s="14">
        <v>3.1725586350411306E-3</v>
      </c>
      <c r="AZ18" s="14">
        <v>0.56248615564708582</v>
      </c>
      <c r="BA18" s="14">
        <v>0.65544517564140292</v>
      </c>
      <c r="BB18" s="14">
        <v>3.4655003560525866E-2</v>
      </c>
      <c r="BC18" s="14">
        <v>0.38187210412804157</v>
      </c>
      <c r="BD18" s="14">
        <v>0.49960445302874834</v>
      </c>
      <c r="BE18" s="14">
        <v>3.0354214608623559E-6</v>
      </c>
      <c r="BF18" s="14">
        <v>1.0606418534323038E-8</v>
      </c>
      <c r="BG18" s="14">
        <v>6.657854220958476E-9</v>
      </c>
      <c r="BH18" s="14">
        <v>3.6215309634245637E-5</v>
      </c>
      <c r="BI18" s="14">
        <v>1.0195877578855406E-4</v>
      </c>
      <c r="BJ18" s="14">
        <v>5.2145466013014214E-4</v>
      </c>
      <c r="BK18" s="14">
        <v>3.5508161809607064E-11</v>
      </c>
      <c r="BL18" s="14">
        <v>14141.22224814684</v>
      </c>
      <c r="BM18" s="14">
        <v>16116.652711773317</v>
      </c>
      <c r="BN18" s="14">
        <v>1.571879843841707E-10</v>
      </c>
      <c r="BO18" s="14">
        <v>1.2255120197378377E-9</v>
      </c>
      <c r="BP18" s="14">
        <v>1.0154399395973577E-8</v>
      </c>
      <c r="BQ18" s="20">
        <v>37.771605339816901</v>
      </c>
      <c r="BR18" s="20">
        <v>0.17216005866474232</v>
      </c>
      <c r="BS18" s="20">
        <v>0.64564896106175551</v>
      </c>
      <c r="BT18" s="20">
        <v>3187.5921500565064</v>
      </c>
      <c r="BU18" s="20">
        <v>4589.6616672491891</v>
      </c>
      <c r="BV18" s="20">
        <v>17214.833164914598</v>
      </c>
      <c r="BW18" s="14">
        <v>1.1183714391083376E-4</v>
      </c>
      <c r="BX18" s="14">
        <v>3.1130225782504701E-2</v>
      </c>
      <c r="BY18" s="14">
        <v>3.0270583118070793E-2</v>
      </c>
      <c r="BZ18" s="14">
        <v>3.1006178462556918E-3</v>
      </c>
      <c r="CA18" s="14">
        <v>4.0062465028768606E-3</v>
      </c>
      <c r="CB18" s="14">
        <v>2.791433426471646E-2</v>
      </c>
      <c r="CC18" s="14">
        <v>2.9599166707770954E-4</v>
      </c>
      <c r="CD18" s="14">
        <v>8.9462410469534084E-2</v>
      </c>
      <c r="CE18" s="14">
        <v>0.11258501410120413</v>
      </c>
      <c r="CF18" s="14">
        <v>3.7120122533084452E-3</v>
      </c>
      <c r="CG18" s="14">
        <v>1.8600162213813068E-2</v>
      </c>
      <c r="CH18" s="14">
        <v>4.1481209189572502E-2</v>
      </c>
      <c r="CI18" s="14">
        <v>2.498049693248501E-4</v>
      </c>
      <c r="CJ18" s="14">
        <v>6.3543676262431736E-2</v>
      </c>
      <c r="CK18" s="14">
        <v>6.8001664940248979E-2</v>
      </c>
      <c r="CL18" s="14">
        <v>7.778479870887034E-3</v>
      </c>
      <c r="CM18" s="14">
        <v>1.5172382362484183E-2</v>
      </c>
      <c r="CN18" s="14">
        <v>5.0720234402480635E-2</v>
      </c>
    </row>
    <row r="19" spans="2:92" x14ac:dyDescent="0.2">
      <c r="B19">
        <v>14</v>
      </c>
      <c r="C19" s="14">
        <v>7.2934706422195213E-3</v>
      </c>
      <c r="D19" s="14">
        <v>1.4691101447100805</v>
      </c>
      <c r="E19" s="14">
        <v>1.4248514517466262</v>
      </c>
      <c r="F19" s="14">
        <v>0.17772349105529517</v>
      </c>
      <c r="G19" s="14">
        <v>0.59154782014335772</v>
      </c>
      <c r="H19" s="14">
        <v>1.4740601159658322</v>
      </c>
      <c r="I19" s="14">
        <v>6.6266565419037862E-5</v>
      </c>
      <c r="J19" s="14">
        <v>1.8741736167609928E-2</v>
      </c>
      <c r="K19" s="14">
        <v>2.0978755491540886E-2</v>
      </c>
      <c r="L19" s="14">
        <v>7.1838441062435188E-4</v>
      </c>
      <c r="M19" s="14">
        <v>2.3422378798668752E-3</v>
      </c>
      <c r="N19" s="14">
        <v>6.4189636803028347E-3</v>
      </c>
      <c r="O19" s="14">
        <v>1.0934397888749495E-4</v>
      </c>
      <c r="P19" s="14">
        <v>6.0760645886519804E-3</v>
      </c>
      <c r="Q19" s="14">
        <v>6.0691249133316963E-3</v>
      </c>
      <c r="R19" s="14">
        <v>6.170260777137648E-4</v>
      </c>
      <c r="S19" s="14">
        <v>1.2093778041823409E-3</v>
      </c>
      <c r="T19" s="14">
        <v>3.5987483021822212E-3</v>
      </c>
      <c r="U19" s="14">
        <v>3.9149617078406562E-4</v>
      </c>
      <c r="V19" s="14">
        <v>0.91822265752050025</v>
      </c>
      <c r="W19" s="14">
        <v>0.79654745421325668</v>
      </c>
      <c r="X19" s="14">
        <v>3.1655038543840899E-2</v>
      </c>
      <c r="Y19" s="14">
        <v>1.9291510714740633E-2</v>
      </c>
      <c r="Z19" s="14">
        <v>0.19822774456498524</v>
      </c>
      <c r="AA19" s="14">
        <v>1.9532993932582471E-3</v>
      </c>
      <c r="AB19" s="14">
        <v>1.9577140563595523</v>
      </c>
      <c r="AC19" s="14">
        <v>1.657654801041327</v>
      </c>
      <c r="AD19" s="14">
        <v>9.2088725522503606E-2</v>
      </c>
      <c r="AE19" s="14">
        <v>0.19788240580876412</v>
      </c>
      <c r="AF19" s="14">
        <v>0.6290924207351245</v>
      </c>
      <c r="AG19" s="14">
        <v>4.4809436568596312E-3</v>
      </c>
      <c r="AH19" s="14">
        <v>3.3212487665772286</v>
      </c>
      <c r="AI19" s="14">
        <v>3.1290052636259604</v>
      </c>
      <c r="AJ19" s="14">
        <v>0.19603611890117789</v>
      </c>
      <c r="AK19" s="14">
        <v>0.39775459820616249</v>
      </c>
      <c r="AL19" s="14">
        <v>1.3790138056180687</v>
      </c>
      <c r="AM19" s="14">
        <v>7.4084607673718323E-3</v>
      </c>
      <c r="AN19" s="14">
        <v>3.6251533628312123</v>
      </c>
      <c r="AO19" s="14">
        <v>3.4345590386385192</v>
      </c>
      <c r="AP19" s="14">
        <v>0.34332309514547377</v>
      </c>
      <c r="AQ19" s="14">
        <v>0.66129688171459977</v>
      </c>
      <c r="AR19" s="14">
        <v>2.3005865299325925</v>
      </c>
      <c r="AS19" s="14">
        <v>8.1230543161023364E-3</v>
      </c>
      <c r="AT19" s="14">
        <v>3.7241452931026284E-3</v>
      </c>
      <c r="AU19" s="14">
        <v>5.9177237145116683E-3</v>
      </c>
      <c r="AV19" s="14">
        <v>0.35506653980247738</v>
      </c>
      <c r="AW19" s="14">
        <v>0.69203413216981835</v>
      </c>
      <c r="AX19" s="14">
        <v>2.5412471931100917</v>
      </c>
      <c r="AY19" s="14">
        <v>3.3934758567329779E-3</v>
      </c>
      <c r="AZ19" s="14">
        <v>0.56314367114255615</v>
      </c>
      <c r="BA19" s="14">
        <v>0.65841014065536752</v>
      </c>
      <c r="BB19" s="14">
        <v>3.4522618208617691E-2</v>
      </c>
      <c r="BC19" s="14">
        <v>0.37683993321740378</v>
      </c>
      <c r="BD19" s="14">
        <v>0.49544299029511096</v>
      </c>
      <c r="BE19" s="14">
        <v>2.9251823239945551E-6</v>
      </c>
      <c r="BF19" s="14">
        <v>1.0510363160948598E-8</v>
      </c>
      <c r="BG19" s="14">
        <v>6.7767671647689313E-9</v>
      </c>
      <c r="BH19" s="14">
        <v>3.4232608021142684E-5</v>
      </c>
      <c r="BI19" s="14">
        <v>9.6331714650119664E-5</v>
      </c>
      <c r="BJ19" s="14">
        <v>5.366571288245546E-4</v>
      </c>
      <c r="BK19" s="14">
        <v>3.7141822781071535E-11</v>
      </c>
      <c r="BL19" s="14">
        <v>14236.912923631699</v>
      </c>
      <c r="BM19" s="14">
        <v>16410.785738894177</v>
      </c>
      <c r="BN19" s="14">
        <v>1.4404771897646275E-10</v>
      </c>
      <c r="BO19" s="14">
        <v>1.2640415449838864E-9</v>
      </c>
      <c r="BP19" s="14">
        <v>1.0262793732124778E-8</v>
      </c>
      <c r="BQ19" s="20">
        <v>36.767951908989325</v>
      </c>
      <c r="BR19" s="20">
        <v>0.16543080742958646</v>
      </c>
      <c r="BS19" s="20">
        <v>0.595421548056567</v>
      </c>
      <c r="BT19" s="20">
        <v>3211.07210241947</v>
      </c>
      <c r="BU19" s="20">
        <v>4532.3949921402473</v>
      </c>
      <c r="BV19" s="20">
        <v>17383.934239076083</v>
      </c>
      <c r="BW19" s="14">
        <v>1.0990079400245709E-4</v>
      </c>
      <c r="BX19" s="14">
        <v>3.1414402715120728E-2</v>
      </c>
      <c r="BY19" s="14">
        <v>3.1611491207156291E-2</v>
      </c>
      <c r="BZ19" s="14">
        <v>3.1495495438631903E-3</v>
      </c>
      <c r="CA19" s="14">
        <v>4.0245867213310549E-3</v>
      </c>
      <c r="CB19" s="14">
        <v>2.8175171597285564E-2</v>
      </c>
      <c r="CC19" s="14">
        <v>3.1440766354058852E-4</v>
      </c>
      <c r="CD19" s="14">
        <v>8.6812133232383043E-2</v>
      </c>
      <c r="CE19" s="14">
        <v>0.11665076165781575</v>
      </c>
      <c r="CF19" s="14">
        <v>3.8294554442354482E-3</v>
      </c>
      <c r="CG19" s="14">
        <v>1.8436816809384714E-2</v>
      </c>
      <c r="CH19" s="14">
        <v>4.0989537921023111E-2</v>
      </c>
      <c r="CI19" s="14">
        <v>2.3518503802694534E-4</v>
      </c>
      <c r="CJ19" s="14">
        <v>6.6275071882369668E-2</v>
      </c>
      <c r="CK19" s="14">
        <v>7.1569292946868132E-2</v>
      </c>
      <c r="CL19" s="14">
        <v>7.5200764588627192E-3</v>
      </c>
      <c r="CM19" s="14">
        <v>1.5262998794745018E-2</v>
      </c>
      <c r="CN19" s="14">
        <v>5.309756032033023E-2</v>
      </c>
    </row>
    <row r="20" spans="2:92" x14ac:dyDescent="0.2">
      <c r="B20">
        <v>15</v>
      </c>
      <c r="C20" s="14">
        <v>7.0214896819873595E-3</v>
      </c>
      <c r="D20" s="14">
        <v>1.4704167376711668</v>
      </c>
      <c r="E20" s="14">
        <v>1.3874638753031348</v>
      </c>
      <c r="F20" s="14">
        <v>0.18472554297641441</v>
      </c>
      <c r="G20" s="14">
        <v>0.57960376250049161</v>
      </c>
      <c r="H20" s="14">
        <v>1.5865529274069521</v>
      </c>
      <c r="I20" s="14">
        <v>6.2416751462180357E-5</v>
      </c>
      <c r="J20" s="14">
        <v>1.8494946992166954E-2</v>
      </c>
      <c r="K20" s="14">
        <v>2.0454164552885928E-2</v>
      </c>
      <c r="L20" s="14">
        <v>7.4531901028823948E-4</v>
      </c>
      <c r="M20" s="14">
        <v>2.3456610201925947E-3</v>
      </c>
      <c r="N20" s="14">
        <v>6.5003546567078876E-3</v>
      </c>
      <c r="O20" s="14">
        <v>1.0528775267586126E-4</v>
      </c>
      <c r="P20" s="14">
        <v>6.0374099944219845E-3</v>
      </c>
      <c r="Q20" s="14">
        <v>6.5804166886788357E-3</v>
      </c>
      <c r="R20" s="14">
        <v>6.6063067031823608E-4</v>
      </c>
      <c r="S20" s="14">
        <v>1.2103420842587817E-3</v>
      </c>
      <c r="T20" s="14">
        <v>3.4368200613177115E-3</v>
      </c>
      <c r="U20" s="14">
        <v>3.8128169369244168E-4</v>
      </c>
      <c r="V20" s="14">
        <v>0.97280999450114924</v>
      </c>
      <c r="W20" s="14">
        <v>0.8211569129241818</v>
      </c>
      <c r="X20" s="14">
        <v>2.9871053634909186E-2</v>
      </c>
      <c r="Y20" s="14">
        <v>1.8593789740957267E-2</v>
      </c>
      <c r="Z20" s="14">
        <v>0.20279298567962717</v>
      </c>
      <c r="AA20" s="14">
        <v>2.0602272794063227E-3</v>
      </c>
      <c r="AB20" s="14">
        <v>1.9643787477862336</v>
      </c>
      <c r="AC20" s="14">
        <v>1.6862800507064424</v>
      </c>
      <c r="AD20" s="14">
        <v>9.2559342195973546E-2</v>
      </c>
      <c r="AE20" s="14">
        <v>0.19355544306012837</v>
      </c>
      <c r="AF20" s="14">
        <v>0.66797266402260536</v>
      </c>
      <c r="AG20" s="14">
        <v>4.3189275118897174E-3</v>
      </c>
      <c r="AH20" s="14">
        <v>3.4699144737123788</v>
      </c>
      <c r="AI20" s="14">
        <v>3.2520002404017005</v>
      </c>
      <c r="AJ20" s="14">
        <v>0.1959158873621254</v>
      </c>
      <c r="AK20" s="14">
        <v>0.39776415069726395</v>
      </c>
      <c r="AL20" s="14">
        <v>1.3463938459153053</v>
      </c>
      <c r="AM20" s="14">
        <v>7.263690540227759E-3</v>
      </c>
      <c r="AN20" s="14">
        <v>3.6008822291609279</v>
      </c>
      <c r="AO20" s="14">
        <v>3.3539696466727267</v>
      </c>
      <c r="AP20" s="14">
        <v>0.32259782234933182</v>
      </c>
      <c r="AQ20" s="14">
        <v>0.69557926300496153</v>
      </c>
      <c r="AR20" s="14">
        <v>2.4640173163411081</v>
      </c>
      <c r="AS20" s="14">
        <v>7.7180224734153405E-3</v>
      </c>
      <c r="AT20" s="14">
        <v>3.5667201077086109E-3</v>
      </c>
      <c r="AU20" s="14">
        <v>5.4500073267314385E-3</v>
      </c>
      <c r="AV20" s="14">
        <v>0.3319761198266668</v>
      </c>
      <c r="AW20" s="14">
        <v>0.70166723968788713</v>
      </c>
      <c r="AX20" s="14">
        <v>2.6145169367100034</v>
      </c>
      <c r="AY20" s="14">
        <v>3.1499560572790411E-3</v>
      </c>
      <c r="AZ20" s="14">
        <v>0.6133226117209637</v>
      </c>
      <c r="BA20" s="14">
        <v>0.68463768700315664</v>
      </c>
      <c r="BB20" s="14">
        <v>3.5998352657030969E-2</v>
      </c>
      <c r="BC20" s="14">
        <v>0.37672747054374822</v>
      </c>
      <c r="BD20" s="14">
        <v>0.4751315961309267</v>
      </c>
      <c r="BE20" s="14">
        <v>2.8166413019258592E-6</v>
      </c>
      <c r="BF20" s="14">
        <v>1.0548747316280699E-8</v>
      </c>
      <c r="BG20" s="14">
        <v>6.5179105065822902E-9</v>
      </c>
      <c r="BH20" s="14">
        <v>3.3173371841119896E-5</v>
      </c>
      <c r="BI20" s="14">
        <v>9.8620951008245109E-5</v>
      </c>
      <c r="BJ20" s="14">
        <v>5.0505851166652313E-4</v>
      </c>
      <c r="BK20" s="14">
        <v>3.639986768912948E-11</v>
      </c>
      <c r="BL20" s="14">
        <v>14965.835508379758</v>
      </c>
      <c r="BM20" s="14">
        <v>15879.845140948235</v>
      </c>
      <c r="BN20" s="14">
        <v>1.532604976684661E-10</v>
      </c>
      <c r="BO20" s="14">
        <v>1.2364666167413429E-9</v>
      </c>
      <c r="BP20" s="14">
        <v>9.4506003694241435E-9</v>
      </c>
      <c r="BQ20" s="20">
        <v>37.938399610019701</v>
      </c>
      <c r="BR20" s="20">
        <v>0.16829228408465979</v>
      </c>
      <c r="BS20" s="20">
        <v>0.61573548292727442</v>
      </c>
      <c r="BT20" s="20">
        <v>3181.5119572796457</v>
      </c>
      <c r="BU20" s="20">
        <v>4331.2444597889462</v>
      </c>
      <c r="BV20" s="20">
        <v>17171.970741019566</v>
      </c>
      <c r="BW20" s="14">
        <v>1.1128006019248596E-4</v>
      </c>
      <c r="BX20" s="14">
        <v>2.9952773227136641E-2</v>
      </c>
      <c r="BY20" s="14">
        <v>3.2629368216203859E-2</v>
      </c>
      <c r="BZ20" s="14">
        <v>3.0664329974804203E-3</v>
      </c>
      <c r="CA20" s="14">
        <v>4.1171566234785304E-3</v>
      </c>
      <c r="CB20" s="14">
        <v>2.8883159018034805E-2</v>
      </c>
      <c r="CC20" s="14">
        <v>3.091000355283302E-4</v>
      </c>
      <c r="CD20" s="14">
        <v>9.03146555484481E-2</v>
      </c>
      <c r="CE20" s="14">
        <v>0.10764694955946327</v>
      </c>
      <c r="CF20" s="14">
        <v>4.0416776219015212E-3</v>
      </c>
      <c r="CG20" s="14">
        <v>1.9015119835972136E-2</v>
      </c>
      <c r="CH20" s="14">
        <v>3.9156336411382789E-2</v>
      </c>
      <c r="CI20" s="14">
        <v>2.3581611393102159E-4</v>
      </c>
      <c r="CJ20" s="14">
        <v>6.779084339267967E-2</v>
      </c>
      <c r="CK20" s="14">
        <v>6.8244909748770455E-2</v>
      </c>
      <c r="CL20" s="14">
        <v>7.9429125467805409E-3</v>
      </c>
      <c r="CM20" s="14">
        <v>1.6340974028676611E-2</v>
      </c>
      <c r="CN20" s="14">
        <v>5.1508366033066501E-2</v>
      </c>
    </row>
    <row r="21" spans="2:92" x14ac:dyDescent="0.2">
      <c r="B21">
        <v>16</v>
      </c>
      <c r="C21" s="14">
        <v>7.5010270763831571E-3</v>
      </c>
      <c r="D21" s="14">
        <v>1.3868234872131928</v>
      </c>
      <c r="E21" s="14">
        <v>1.4032723613993234</v>
      </c>
      <c r="F21" s="14">
        <v>0.17445049730860487</v>
      </c>
      <c r="G21" s="14">
        <v>0.57140085614878</v>
      </c>
      <c r="H21" s="14">
        <v>1.5054082164103244</v>
      </c>
      <c r="I21" s="14">
        <v>6.7929298134940068E-5</v>
      </c>
      <c r="J21" s="14">
        <v>2.0066446720725068E-2</v>
      </c>
      <c r="K21" s="14">
        <v>2.2096255029251746E-2</v>
      </c>
      <c r="L21" s="14">
        <v>7.1771234534037339E-4</v>
      </c>
      <c r="M21" s="14">
        <v>2.3625295575070335E-3</v>
      </c>
      <c r="N21" s="14">
        <v>6.3740161802382104E-3</v>
      </c>
      <c r="O21" s="14">
        <v>1.0687509266502215E-4</v>
      </c>
      <c r="P21" s="14">
        <v>5.8221851410017829E-3</v>
      </c>
      <c r="Q21" s="14">
        <v>6.5172470698856688E-3</v>
      </c>
      <c r="R21" s="14">
        <v>6.7592188001631514E-4</v>
      </c>
      <c r="S21" s="14">
        <v>1.3113306361362091E-3</v>
      </c>
      <c r="T21" s="14">
        <v>3.5938767976448974E-3</v>
      </c>
      <c r="U21" s="14">
        <v>3.8105725918355691E-4</v>
      </c>
      <c r="V21" s="14">
        <v>0.93036057218903634</v>
      </c>
      <c r="W21" s="14">
        <v>0.84339451116687736</v>
      </c>
      <c r="X21" s="14">
        <v>2.9481144022615147E-2</v>
      </c>
      <c r="Y21" s="14">
        <v>1.971143317287884E-2</v>
      </c>
      <c r="Z21" s="14">
        <v>0.19803597789899785</v>
      </c>
      <c r="AA21" s="14">
        <v>2.0363845964221985E-3</v>
      </c>
      <c r="AB21" s="14">
        <v>1.9993080092857043</v>
      </c>
      <c r="AC21" s="14">
        <v>1.6169019625519758</v>
      </c>
      <c r="AD21" s="14">
        <v>9.3060571897511851E-2</v>
      </c>
      <c r="AE21" s="14">
        <v>0.18442326017120064</v>
      </c>
      <c r="AF21" s="14">
        <v>0.6524057080811213</v>
      </c>
      <c r="AG21" s="14">
        <v>4.3840752906989591E-3</v>
      </c>
      <c r="AH21" s="14">
        <v>3.526855949074549</v>
      </c>
      <c r="AI21" s="14">
        <v>3.1216147893213213</v>
      </c>
      <c r="AJ21" s="14">
        <v>0.20588362755547532</v>
      </c>
      <c r="AK21" s="14">
        <v>0.40675317322445387</v>
      </c>
      <c r="AL21" s="14">
        <v>1.4151000260232278</v>
      </c>
      <c r="AM21" s="14">
        <v>7.5705122394415323E-3</v>
      </c>
      <c r="AN21" s="14">
        <v>3.6854146041830531</v>
      </c>
      <c r="AO21" s="14">
        <v>3.4081612684322113</v>
      </c>
      <c r="AP21" s="14">
        <v>0.34427118776163673</v>
      </c>
      <c r="AQ21" s="14">
        <v>0.66241563340926912</v>
      </c>
      <c r="AR21" s="14">
        <v>2.3876475609432135</v>
      </c>
      <c r="AS21" s="14">
        <v>7.9300547121335212E-3</v>
      </c>
      <c r="AT21" s="14">
        <v>3.3767619810181914E-3</v>
      </c>
      <c r="AU21" s="14">
        <v>5.8105342756469775E-3</v>
      </c>
      <c r="AV21" s="14">
        <v>0.34695708546441451</v>
      </c>
      <c r="AW21" s="14">
        <v>0.72374067798932984</v>
      </c>
      <c r="AX21" s="14">
        <v>2.4939675266485413</v>
      </c>
      <c r="AY21" s="14">
        <v>3.3832717012937004E-3</v>
      </c>
      <c r="AZ21" s="14">
        <v>0.57645279328085541</v>
      </c>
      <c r="BA21" s="14">
        <v>0.63316433370720926</v>
      </c>
      <c r="BB21" s="14">
        <v>3.4317512634838059E-2</v>
      </c>
      <c r="BC21" s="14">
        <v>0.39630353652576528</v>
      </c>
      <c r="BD21" s="14">
        <v>0.47418849006294317</v>
      </c>
      <c r="BE21" s="14">
        <v>2.8719955104649637E-6</v>
      </c>
      <c r="BF21" s="14">
        <v>1.1003963453830675E-8</v>
      </c>
      <c r="BG21" s="14">
        <v>6.8411613223137909E-9</v>
      </c>
      <c r="BH21" s="14">
        <v>3.5389778195489096E-5</v>
      </c>
      <c r="BI21" s="14">
        <v>9.8082439781790019E-5</v>
      </c>
      <c r="BJ21" s="14">
        <v>5.3904916627602647E-4</v>
      </c>
      <c r="BK21" s="14">
        <v>3.7104817559592068E-11</v>
      </c>
      <c r="BL21" s="14">
        <v>14508.949791530646</v>
      </c>
      <c r="BM21" s="14">
        <v>16808.241929998559</v>
      </c>
      <c r="BN21" s="14">
        <v>1.4993915624737594E-10</v>
      </c>
      <c r="BO21" s="14">
        <v>1.2720535876256999E-9</v>
      </c>
      <c r="BP21" s="14">
        <v>9.3424767283180369E-9</v>
      </c>
      <c r="BQ21" s="20">
        <v>35.66971805754126</v>
      </c>
      <c r="BR21" s="20">
        <v>0.16626040049457327</v>
      </c>
      <c r="BS21" s="20">
        <v>0.62719227686989953</v>
      </c>
      <c r="BT21" s="20">
        <v>3224.9194077114757</v>
      </c>
      <c r="BU21" s="20">
        <v>4365.4317010055001</v>
      </c>
      <c r="BV21" s="20">
        <v>18045.758215016052</v>
      </c>
      <c r="BW21" s="14">
        <v>1.1313996633661942E-4</v>
      </c>
      <c r="BX21" s="14">
        <v>3.0220349382006764E-2</v>
      </c>
      <c r="BY21" s="14">
        <v>3.0518689962440865E-2</v>
      </c>
      <c r="BZ21" s="14">
        <v>3.1666993061091673E-3</v>
      </c>
      <c r="CA21" s="14">
        <v>3.9731551091996969E-3</v>
      </c>
      <c r="CB21" s="14">
        <v>2.8016074447693752E-2</v>
      </c>
      <c r="CC21" s="14">
        <v>3.1065854920370016E-4</v>
      </c>
      <c r="CD21" s="14">
        <v>8.6621558536043683E-2</v>
      </c>
      <c r="CE21" s="14">
        <v>0.10919776856411925</v>
      </c>
      <c r="CF21" s="14">
        <v>3.7077731398485782E-3</v>
      </c>
      <c r="CG21" s="14">
        <v>1.9197308653170094E-2</v>
      </c>
      <c r="CH21" s="14">
        <v>4.1529550053063878E-2</v>
      </c>
      <c r="CI21" s="14">
        <v>2.5341621023259036E-4</v>
      </c>
      <c r="CJ21" s="14">
        <v>6.5711420125079439E-2</v>
      </c>
      <c r="CK21" s="14">
        <v>7.0017151519852563E-2</v>
      </c>
      <c r="CL21" s="14">
        <v>7.8254680581486494E-3</v>
      </c>
      <c r="CM21" s="14">
        <v>1.6227191324801979E-2</v>
      </c>
      <c r="CN21" s="14">
        <v>4.8695417890108311E-2</v>
      </c>
    </row>
    <row r="22" spans="2:92" x14ac:dyDescent="0.2">
      <c r="B22">
        <v>17</v>
      </c>
      <c r="C22" s="14">
        <v>7.1844015628127643E-3</v>
      </c>
      <c r="D22" s="14">
        <v>1.3700244898632643</v>
      </c>
      <c r="E22" s="14">
        <v>1.38824175691231</v>
      </c>
      <c r="F22" s="14">
        <v>0.17611843712560343</v>
      </c>
      <c r="G22" s="14">
        <v>0.59156787515909903</v>
      </c>
      <c r="H22" s="14">
        <v>1.4577219187143582</v>
      </c>
      <c r="I22" s="14">
        <v>6.6937819731112348E-5</v>
      </c>
      <c r="J22" s="14">
        <v>1.9131362552908482E-2</v>
      </c>
      <c r="K22" s="14">
        <v>2.0921576730207198E-2</v>
      </c>
      <c r="L22" s="14">
        <v>7.5528020730793958E-4</v>
      </c>
      <c r="M22" s="14">
        <v>2.3115009140258374E-3</v>
      </c>
      <c r="N22" s="14">
        <v>6.3243308443676743E-3</v>
      </c>
      <c r="O22" s="14">
        <v>1.1131881608529607E-4</v>
      </c>
      <c r="P22" s="14">
        <v>5.9652598342003395E-3</v>
      </c>
      <c r="Q22" s="14">
        <v>6.2010302755399899E-3</v>
      </c>
      <c r="R22" s="14">
        <v>6.5219489078257253E-4</v>
      </c>
      <c r="S22" s="14">
        <v>1.2935216825776682E-3</v>
      </c>
      <c r="T22" s="14">
        <v>3.4611702247001079E-3</v>
      </c>
      <c r="U22" s="14">
        <v>3.8866261531871982E-4</v>
      </c>
      <c r="V22" s="14">
        <v>0.96263086741720283</v>
      </c>
      <c r="W22" s="14">
        <v>0.8466646943568209</v>
      </c>
      <c r="X22" s="14">
        <v>2.9144285761133943E-2</v>
      </c>
      <c r="Y22" s="14">
        <v>1.9049154642120501E-2</v>
      </c>
      <c r="Z22" s="14">
        <v>0.21030570802567175</v>
      </c>
      <c r="AA22" s="14">
        <v>1.9470077481803431E-3</v>
      </c>
      <c r="AB22" s="14">
        <v>1.964149364421794</v>
      </c>
      <c r="AC22" s="14">
        <v>1.7648670406420135</v>
      </c>
      <c r="AD22" s="14">
        <v>9.3950348648105877E-2</v>
      </c>
      <c r="AE22" s="14">
        <v>0.20120134376942164</v>
      </c>
      <c r="AF22" s="14">
        <v>0.62814455132840297</v>
      </c>
      <c r="AG22" s="14">
        <v>4.3595748890455878E-3</v>
      </c>
      <c r="AH22" s="14">
        <v>3.349672281780494</v>
      </c>
      <c r="AI22" s="14">
        <v>3.0741318227552314</v>
      </c>
      <c r="AJ22" s="14">
        <v>0.21057475291206001</v>
      </c>
      <c r="AK22" s="14">
        <v>0.40238320824406304</v>
      </c>
      <c r="AL22" s="14">
        <v>1.43443042155286</v>
      </c>
      <c r="AM22" s="14">
        <v>7.3553358767719417E-3</v>
      </c>
      <c r="AN22" s="14">
        <v>3.6392556387811834</v>
      </c>
      <c r="AO22" s="14">
        <v>3.408074899624923</v>
      </c>
      <c r="AP22" s="14">
        <v>0.33606198641651169</v>
      </c>
      <c r="AQ22" s="14">
        <v>0.66509474605010588</v>
      </c>
      <c r="AR22" s="14">
        <v>2.3934955928906496</v>
      </c>
      <c r="AS22" s="14">
        <v>7.8271746691686329E-3</v>
      </c>
      <c r="AT22" s="14">
        <v>3.4008103350789496E-3</v>
      </c>
      <c r="AU22" s="14">
        <v>5.4902253385646594E-3</v>
      </c>
      <c r="AV22" s="14">
        <v>0.33809354428809707</v>
      </c>
      <c r="AW22" s="14">
        <v>0.69018086254295541</v>
      </c>
      <c r="AX22" s="14">
        <v>2.3862458137113656</v>
      </c>
      <c r="AY22" s="14">
        <v>3.2161752341073597E-3</v>
      </c>
      <c r="AZ22" s="14">
        <v>0.59355608103432034</v>
      </c>
      <c r="BA22" s="14">
        <v>0.65641645653716318</v>
      </c>
      <c r="BB22" s="14">
        <v>3.604498757838135E-2</v>
      </c>
      <c r="BC22" s="14">
        <v>0.38264855849595675</v>
      </c>
      <c r="BD22" s="14">
        <v>0.50264559963662425</v>
      </c>
      <c r="BE22" s="14">
        <v>2.9859831927785917E-6</v>
      </c>
      <c r="BF22" s="14">
        <v>1.0733717408623912E-8</v>
      </c>
      <c r="BG22" s="14">
        <v>6.6787508744107771E-9</v>
      </c>
      <c r="BH22" s="14">
        <v>3.3268214651189571E-5</v>
      </c>
      <c r="BI22" s="14">
        <v>9.8846580383192713E-5</v>
      </c>
      <c r="BJ22" s="14">
        <v>4.9777727965155726E-4</v>
      </c>
      <c r="BK22" s="14">
        <v>3.5124544236316244E-11</v>
      </c>
      <c r="BL22" s="14">
        <v>14935.894337181688</v>
      </c>
      <c r="BM22" s="14">
        <v>15786.874033163791</v>
      </c>
      <c r="BN22" s="14">
        <v>1.4580518181889773E-10</v>
      </c>
      <c r="BO22" s="14">
        <v>1.2459233812229495E-9</v>
      </c>
      <c r="BP22" s="14">
        <v>9.4549068784185032E-9</v>
      </c>
      <c r="BQ22" s="20">
        <v>37.512663468469768</v>
      </c>
      <c r="BR22" s="20">
        <v>0.16972411971688769</v>
      </c>
      <c r="BS22" s="20">
        <v>0.62670607272411316</v>
      </c>
      <c r="BT22" s="20">
        <v>3175.0497260848856</v>
      </c>
      <c r="BU22" s="20">
        <v>4348.3020086450388</v>
      </c>
      <c r="BV22" s="20">
        <v>17236.476059153822</v>
      </c>
      <c r="BW22" s="14">
        <v>1.1680936460093736E-4</v>
      </c>
      <c r="BX22" s="14">
        <v>3.0471972405603186E-2</v>
      </c>
      <c r="BY22" s="14">
        <v>3.2108220600706804E-2</v>
      </c>
      <c r="BZ22" s="14">
        <v>3.0408658773764729E-3</v>
      </c>
      <c r="CA22" s="14">
        <v>3.8957815810261196E-3</v>
      </c>
      <c r="CB22" s="14">
        <v>2.8688600251962321E-2</v>
      </c>
      <c r="CC22" s="14">
        <v>3.2322403071732592E-4</v>
      </c>
      <c r="CD22" s="14">
        <v>9.1242905938453953E-2</v>
      </c>
      <c r="CE22" s="14">
        <v>0.10771014468961509</v>
      </c>
      <c r="CF22" s="14">
        <v>3.9639790298801525E-3</v>
      </c>
      <c r="CG22" s="14">
        <v>1.80883608944611E-2</v>
      </c>
      <c r="CH22" s="14">
        <v>4.1742103000250136E-2</v>
      </c>
      <c r="CI22" s="14">
        <v>2.5318471972853881E-4</v>
      </c>
      <c r="CJ22" s="14">
        <v>6.6493938490940541E-2</v>
      </c>
      <c r="CK22" s="14">
        <v>7.3348489285763596E-2</v>
      </c>
      <c r="CL22" s="14">
        <v>7.2380281486950698E-3</v>
      </c>
      <c r="CM22" s="14">
        <v>1.6205535913108096E-2</v>
      </c>
      <c r="CN22" s="14">
        <v>4.8197556009345117E-2</v>
      </c>
    </row>
    <row r="23" spans="2:92" x14ac:dyDescent="0.2">
      <c r="B23">
        <v>18</v>
      </c>
      <c r="C23" s="14">
        <v>7.4456115565000539E-3</v>
      </c>
      <c r="D23" s="14">
        <v>1.4520966929742429</v>
      </c>
      <c r="E23" s="14">
        <v>1.424522632673163</v>
      </c>
      <c r="F23" s="14">
        <v>0.18053975226072497</v>
      </c>
      <c r="G23" s="14">
        <v>0.56383506412519191</v>
      </c>
      <c r="H23" s="14">
        <v>1.4745172540299445</v>
      </c>
      <c r="I23" s="14">
        <v>6.7206844959181352E-5</v>
      </c>
      <c r="J23" s="14">
        <v>1.9636872938994524E-2</v>
      </c>
      <c r="K23" s="14">
        <v>2.2041857089751031E-2</v>
      </c>
      <c r="L23" s="14">
        <v>7.5183644283671541E-4</v>
      </c>
      <c r="M23" s="14">
        <v>2.2644116962825542E-3</v>
      </c>
      <c r="N23" s="14">
        <v>6.4636685484947476E-3</v>
      </c>
      <c r="O23" s="14">
        <v>1.0818035502067143E-4</v>
      </c>
      <c r="P23" s="14">
        <v>6.3306148458544612E-3</v>
      </c>
      <c r="Q23" s="14">
        <v>6.0432076857638685E-3</v>
      </c>
      <c r="R23" s="14">
        <v>6.2275713615819641E-4</v>
      </c>
      <c r="S23" s="14">
        <v>1.2363991888412408E-3</v>
      </c>
      <c r="T23" s="14">
        <v>3.5056608215144275E-3</v>
      </c>
      <c r="U23" s="14">
        <v>3.7915233051553584E-4</v>
      </c>
      <c r="V23" s="14">
        <v>0.96894133785409708</v>
      </c>
      <c r="W23" s="14">
        <v>0.79743950684179132</v>
      </c>
      <c r="X23" s="14">
        <v>2.9996750104876065E-2</v>
      </c>
      <c r="Y23" s="14">
        <v>1.8522307425518619E-2</v>
      </c>
      <c r="Z23" s="14">
        <v>0.19249994951407171</v>
      </c>
      <c r="AA23" s="14">
        <v>2.0226316885317438E-3</v>
      </c>
      <c r="AB23" s="14">
        <v>1.9238684596000288</v>
      </c>
      <c r="AC23" s="14">
        <v>1.6447875266640981</v>
      </c>
      <c r="AD23" s="14">
        <v>9.7043277322671248E-2</v>
      </c>
      <c r="AE23" s="14">
        <v>0.18679104658794346</v>
      </c>
      <c r="AF23" s="14">
        <v>0.64634048842453851</v>
      </c>
      <c r="AG23" s="14">
        <v>4.3105323413109367E-3</v>
      </c>
      <c r="AH23" s="14">
        <v>3.3330658002403566</v>
      </c>
      <c r="AI23" s="14">
        <v>3.0999474377431766</v>
      </c>
      <c r="AJ23" s="14">
        <v>0.20024511339866924</v>
      </c>
      <c r="AK23" s="14">
        <v>0.41572422926998048</v>
      </c>
      <c r="AL23" s="14">
        <v>1.4166958209780312</v>
      </c>
      <c r="AM23" s="14">
        <v>7.4988327995417015E-3</v>
      </c>
      <c r="AN23" s="14">
        <v>3.4317434760198107</v>
      </c>
      <c r="AO23" s="14">
        <v>3.3292161947814765</v>
      </c>
      <c r="AP23" s="14">
        <v>0.33156355996235071</v>
      </c>
      <c r="AQ23" s="14">
        <v>0.71863077810306475</v>
      </c>
      <c r="AR23" s="14">
        <v>2.4934781275379252</v>
      </c>
      <c r="AS23" s="14">
        <v>7.6648506240502732E-3</v>
      </c>
      <c r="AT23" s="14">
        <v>3.5661746988172758E-3</v>
      </c>
      <c r="AU23" s="14">
        <v>5.9099892618168478E-3</v>
      </c>
      <c r="AV23" s="14">
        <v>0.33896832243974878</v>
      </c>
      <c r="AW23" s="14">
        <v>0.73790904005542113</v>
      </c>
      <c r="AX23" s="14">
        <v>2.4303136629036577</v>
      </c>
      <c r="AY23" s="14">
        <v>3.4392865267828931E-3</v>
      </c>
      <c r="AZ23" s="14">
        <v>0.61153650201869314</v>
      </c>
      <c r="BA23" s="14">
        <v>0.62958857174124438</v>
      </c>
      <c r="BB23" s="14">
        <v>3.7016840832092231E-2</v>
      </c>
      <c r="BC23" s="14">
        <v>0.37985089840316133</v>
      </c>
      <c r="BD23" s="14">
        <v>0.47087850300399159</v>
      </c>
      <c r="BE23" s="14">
        <v>2.8587263868555342E-6</v>
      </c>
      <c r="BF23" s="14">
        <v>1.1084270584739044E-8</v>
      </c>
      <c r="BG23" s="14">
        <v>6.6086582759656826E-9</v>
      </c>
      <c r="BH23" s="14">
        <v>3.644878119054531E-5</v>
      </c>
      <c r="BI23" s="14">
        <v>9.4266694893487256E-5</v>
      </c>
      <c r="BJ23" s="14">
        <v>5.2438833799191298E-4</v>
      </c>
      <c r="BK23" s="14">
        <v>3.7497387617277203E-11</v>
      </c>
      <c r="BL23" s="14">
        <v>13936.63273607307</v>
      </c>
      <c r="BM23" s="14">
        <v>16062.885119075954</v>
      </c>
      <c r="BN23" s="14">
        <v>1.5368472314236052E-10</v>
      </c>
      <c r="BO23" s="14">
        <v>1.2480308447980238E-9</v>
      </c>
      <c r="BP23" s="14">
        <v>9.8869121604308125E-9</v>
      </c>
      <c r="BQ23" s="20">
        <v>37.555728360317943</v>
      </c>
      <c r="BR23" s="20">
        <v>0.16270263365604429</v>
      </c>
      <c r="BS23" s="20">
        <v>0.6076246614387919</v>
      </c>
      <c r="BT23" s="20">
        <v>3454.2164099253746</v>
      </c>
      <c r="BU23" s="20">
        <v>4311.5627132046902</v>
      </c>
      <c r="BV23" s="20">
        <v>18230.939445081847</v>
      </c>
      <c r="BW23" s="14">
        <v>1.1033166990443388E-4</v>
      </c>
      <c r="BX23" s="14">
        <v>3.084741007997556E-2</v>
      </c>
      <c r="BY23" s="14">
        <v>3.097032915925135E-2</v>
      </c>
      <c r="BZ23" s="14">
        <v>3.1092859318374746E-3</v>
      </c>
      <c r="CA23" s="14">
        <v>4.1010186913089837E-3</v>
      </c>
      <c r="CB23" s="14">
        <v>2.879103610392772E-2</v>
      </c>
      <c r="CC23" s="14">
        <v>3.1125980077441399E-4</v>
      </c>
      <c r="CD23" s="14">
        <v>8.3590195373329124E-2</v>
      </c>
      <c r="CE23" s="14">
        <v>0.11657315067854873</v>
      </c>
      <c r="CF23" s="14">
        <v>3.7590777241237423E-3</v>
      </c>
      <c r="CG23" s="14">
        <v>1.8090901128291568E-2</v>
      </c>
      <c r="CH23" s="14">
        <v>4.2214983815507472E-2</v>
      </c>
      <c r="CI23" s="14">
        <v>2.4649286623908134E-4</v>
      </c>
      <c r="CJ23" s="14">
        <v>6.3308875857771715E-2</v>
      </c>
      <c r="CK23" s="14">
        <v>6.9366668593323841E-2</v>
      </c>
      <c r="CL23" s="14">
        <v>7.8511888104201028E-3</v>
      </c>
      <c r="CM23" s="14">
        <v>1.5630168087296729E-2</v>
      </c>
      <c r="CN23" s="14">
        <v>4.8908144849888285E-2</v>
      </c>
    </row>
    <row r="24" spans="2:92" x14ac:dyDescent="0.2">
      <c r="B24">
        <v>19</v>
      </c>
      <c r="C24" s="14">
        <v>6.9274506005413614E-3</v>
      </c>
      <c r="D24" s="14">
        <v>1.4003842003452667</v>
      </c>
      <c r="E24" s="14">
        <v>1.4773796683402418</v>
      </c>
      <c r="F24" s="14">
        <v>0.16804621384933557</v>
      </c>
      <c r="G24" s="14">
        <v>0.60626980252313467</v>
      </c>
      <c r="H24" s="14">
        <v>1.5297452469978714</v>
      </c>
      <c r="I24" s="14">
        <v>6.2324193018576554E-5</v>
      </c>
      <c r="J24" s="14">
        <v>1.9378070981954303E-2</v>
      </c>
      <c r="K24" s="14">
        <v>2.2276705558081592E-2</v>
      </c>
      <c r="L24" s="14">
        <v>7.6557654781719928E-4</v>
      </c>
      <c r="M24" s="14">
        <v>2.252236860509568E-3</v>
      </c>
      <c r="N24" s="14">
        <v>6.4627221851414045E-3</v>
      </c>
      <c r="O24" s="14">
        <v>1.1279959325229008E-4</v>
      </c>
      <c r="P24" s="14">
        <v>5.8814196246997352E-3</v>
      </c>
      <c r="Q24" s="14">
        <v>6.3612673796036769E-3</v>
      </c>
      <c r="R24" s="14">
        <v>6.3416071982153944E-4</v>
      </c>
      <c r="S24" s="14">
        <v>1.248523577588689E-3</v>
      </c>
      <c r="T24" s="14">
        <v>3.6976021091447192E-3</v>
      </c>
      <c r="U24" s="14">
        <v>3.767700328392835E-4</v>
      </c>
      <c r="V24" s="14">
        <v>0.90916363657075905</v>
      </c>
      <c r="W24" s="14">
        <v>0.7834894123298477</v>
      </c>
      <c r="X24" s="14">
        <v>3.0062848265487666E-2</v>
      </c>
      <c r="Y24" s="14">
        <v>1.8778884303017926E-2</v>
      </c>
      <c r="Z24" s="14">
        <v>0.19424631546920459</v>
      </c>
      <c r="AA24" s="14">
        <v>1.9836350547312179E-3</v>
      </c>
      <c r="AB24" s="14">
        <v>2.0073022685756912</v>
      </c>
      <c r="AC24" s="14">
        <v>1.6300100564561191</v>
      </c>
      <c r="AD24" s="14">
        <v>9.2902317919488525E-2</v>
      </c>
      <c r="AE24" s="14">
        <v>0.20163216670633838</v>
      </c>
      <c r="AF24" s="14">
        <v>0.68725640249333919</v>
      </c>
      <c r="AG24" s="14">
        <v>4.2415589168300575E-3</v>
      </c>
      <c r="AH24" s="14">
        <v>3.4628582216666337</v>
      </c>
      <c r="AI24" s="14">
        <v>3.0474830374419506</v>
      </c>
      <c r="AJ24" s="14">
        <v>0.20284999781001062</v>
      </c>
      <c r="AK24" s="14">
        <v>0.42613791089176423</v>
      </c>
      <c r="AL24" s="14">
        <v>1.3668445659046748</v>
      </c>
      <c r="AM24" s="14">
        <v>7.4642442914262686E-3</v>
      </c>
      <c r="AN24" s="14">
        <v>3.6434757172315173</v>
      </c>
      <c r="AO24" s="14">
        <v>3.229763766124345</v>
      </c>
      <c r="AP24" s="14">
        <v>0.319944355933586</v>
      </c>
      <c r="AQ24" s="14">
        <v>0.70637689875258758</v>
      </c>
      <c r="AR24" s="14">
        <v>2.4138016902918622</v>
      </c>
      <c r="AS24" s="14">
        <v>7.672306171629552E-3</v>
      </c>
      <c r="AT24" s="14">
        <v>3.3998402145953297E-3</v>
      </c>
      <c r="AU24" s="14">
        <v>5.6523986101667595E-3</v>
      </c>
      <c r="AV24" s="14">
        <v>0.35073613833905964</v>
      </c>
      <c r="AW24" s="14">
        <v>0.71702940829426232</v>
      </c>
      <c r="AX24" s="14">
        <v>2.5786277971521314</v>
      </c>
      <c r="AY24" s="14">
        <v>3.3366335646200468E-3</v>
      </c>
      <c r="AZ24" s="14">
        <v>0.56254484264154325</v>
      </c>
      <c r="BA24" s="14">
        <v>0.64908049984181426</v>
      </c>
      <c r="BB24" s="14">
        <v>3.4294295851714909E-2</v>
      </c>
      <c r="BC24" s="14">
        <v>0.37325558405198983</v>
      </c>
      <c r="BD24" s="14">
        <v>0.50048816346556357</v>
      </c>
      <c r="BE24" s="14">
        <v>2.8177775771980865E-6</v>
      </c>
      <c r="BF24" s="14">
        <v>1.0771837546586041E-8</v>
      </c>
      <c r="BG24" s="14">
        <v>6.6060211161651852E-9</v>
      </c>
      <c r="BH24" s="14">
        <v>3.5210297671358032E-5</v>
      </c>
      <c r="BI24" s="14">
        <v>9.6461070880819413E-5</v>
      </c>
      <c r="BJ24" s="14">
        <v>5.2977962035295832E-4</v>
      </c>
      <c r="BK24" s="14">
        <v>3.7565894086690991E-11</v>
      </c>
      <c r="BL24" s="14">
        <v>14442.378426729356</v>
      </c>
      <c r="BM24" s="14">
        <v>15745.020871388953</v>
      </c>
      <c r="BN24" s="14">
        <v>1.5338301181502876E-10</v>
      </c>
      <c r="BO24" s="14">
        <v>1.1703300159517031E-9</v>
      </c>
      <c r="BP24" s="14">
        <v>9.8398802408111217E-9</v>
      </c>
      <c r="BQ24" s="20">
        <v>35.712115428528463</v>
      </c>
      <c r="BR24" s="20">
        <v>0.17539433024618953</v>
      </c>
      <c r="BS24" s="20">
        <v>0.5977519357511385</v>
      </c>
      <c r="BT24" s="20">
        <v>3248.8562351492569</v>
      </c>
      <c r="BU24" s="20">
        <v>4214.774087858962</v>
      </c>
      <c r="BV24" s="20">
        <v>17845.214309633757</v>
      </c>
      <c r="BW24" s="14">
        <v>1.1776652462120643E-4</v>
      </c>
      <c r="BX24" s="14">
        <v>3.2068803519656318E-2</v>
      </c>
      <c r="BY24" s="14">
        <v>3.3356749246941292E-2</v>
      </c>
      <c r="BZ24" s="14">
        <v>3.187964453330664E-3</v>
      </c>
      <c r="CA24" s="14">
        <v>4.1297262734225054E-3</v>
      </c>
      <c r="CB24" s="14">
        <v>2.8863138834240371E-2</v>
      </c>
      <c r="CC24" s="14">
        <v>3.2187437804552901E-4</v>
      </c>
      <c r="CD24" s="14">
        <v>9.1433449270708261E-2</v>
      </c>
      <c r="CE24" s="14">
        <v>0.11703439350693691</v>
      </c>
      <c r="CF24" s="14">
        <v>3.915058406582652E-3</v>
      </c>
      <c r="CG24" s="14">
        <v>1.7521008004619271E-2</v>
      </c>
      <c r="CH24" s="14">
        <v>4.2279516989621194E-2</v>
      </c>
      <c r="CI24" s="14">
        <v>2.5422310611219887E-4</v>
      </c>
      <c r="CJ24" s="14">
        <v>6.3274237007318601E-2</v>
      </c>
      <c r="CK24" s="14">
        <v>6.7335795569938905E-2</v>
      </c>
      <c r="CL24" s="14">
        <v>7.9683204036200134E-3</v>
      </c>
      <c r="CM24" s="14">
        <v>1.5950429611810094E-2</v>
      </c>
      <c r="CN24" s="14">
        <v>4.9811713132789162E-2</v>
      </c>
    </row>
    <row r="25" spans="2:92" x14ac:dyDescent="0.2">
      <c r="B25">
        <v>20</v>
      </c>
      <c r="C25" s="14">
        <v>7.2514446372849272E-3</v>
      </c>
      <c r="D25" s="14">
        <v>1.4103487818657012</v>
      </c>
      <c r="E25" s="14">
        <v>1.4630994036889891</v>
      </c>
      <c r="F25" s="14">
        <v>0.17098811532835856</v>
      </c>
      <c r="G25" s="14">
        <v>0.61118478442655699</v>
      </c>
      <c r="H25" s="14">
        <v>1.5702447031640032</v>
      </c>
      <c r="I25" s="14">
        <v>6.5188257265138243E-5</v>
      </c>
      <c r="J25" s="14">
        <v>1.8420871076271571E-2</v>
      </c>
      <c r="K25" s="14">
        <v>2.0942759180676229E-2</v>
      </c>
      <c r="L25" s="14">
        <v>7.5814509481527022E-4</v>
      </c>
      <c r="M25" s="14">
        <v>2.2591259962718205E-3</v>
      </c>
      <c r="N25" s="14">
        <v>6.303157069165486E-3</v>
      </c>
      <c r="O25" s="14">
        <v>1.0740409847726847E-4</v>
      </c>
      <c r="P25" s="14">
        <v>5.8813446824790821E-3</v>
      </c>
      <c r="Q25" s="14">
        <v>6.4515771209068028E-3</v>
      </c>
      <c r="R25" s="14">
        <v>6.1899242988349399E-4</v>
      </c>
      <c r="S25" s="14">
        <v>1.2456707355052649E-3</v>
      </c>
      <c r="T25" s="14">
        <v>3.5218855716334829E-3</v>
      </c>
      <c r="U25" s="14">
        <v>3.6932099986611972E-4</v>
      </c>
      <c r="V25" s="14">
        <v>0.92138144793262511</v>
      </c>
      <c r="W25" s="14">
        <v>0.82278010789988953</v>
      </c>
      <c r="X25" s="14">
        <v>3.0865851933028522E-2</v>
      </c>
      <c r="Y25" s="14">
        <v>1.8516097823686361E-2</v>
      </c>
      <c r="Z25" s="14">
        <v>0.20910020485215314</v>
      </c>
      <c r="AA25" s="14">
        <v>1.9007529357200378E-3</v>
      </c>
      <c r="AB25" s="14">
        <v>1.9696500773635541</v>
      </c>
      <c r="AC25" s="14">
        <v>1.7050630557846327</v>
      </c>
      <c r="AD25" s="14">
        <v>9.8726624136628666E-2</v>
      </c>
      <c r="AE25" s="14">
        <v>0.18511048729615909</v>
      </c>
      <c r="AF25" s="14">
        <v>0.66290657048676982</v>
      </c>
      <c r="AG25" s="14">
        <v>4.5799731594776969E-3</v>
      </c>
      <c r="AH25" s="14">
        <v>3.2670583991596924</v>
      </c>
      <c r="AI25" s="14">
        <v>3.0362065376852208</v>
      </c>
      <c r="AJ25" s="14">
        <v>0.19818090558871218</v>
      </c>
      <c r="AK25" s="14">
        <v>0.40617955150558721</v>
      </c>
      <c r="AL25" s="14">
        <v>1.4364172425778157</v>
      </c>
      <c r="AM25" s="14">
        <v>7.3597156504607219E-3</v>
      </c>
      <c r="AN25" s="14">
        <v>3.3557812760243229</v>
      </c>
      <c r="AO25" s="14">
        <v>3.2963588948142366</v>
      </c>
      <c r="AP25" s="14">
        <v>0.33016305323100248</v>
      </c>
      <c r="AQ25" s="14">
        <v>0.68412417322990271</v>
      </c>
      <c r="AR25" s="14">
        <v>2.3662380901082636</v>
      </c>
      <c r="AS25" s="14">
        <v>7.5081369133202982E-3</v>
      </c>
      <c r="AT25" s="14">
        <v>3.7040065054985993E-3</v>
      </c>
      <c r="AU25" s="14">
        <v>5.8371973343583263E-3</v>
      </c>
      <c r="AV25" s="14">
        <v>0.34966083626850736</v>
      </c>
      <c r="AW25" s="14">
        <v>0.714990256853132</v>
      </c>
      <c r="AX25" s="14">
        <v>2.4593032494217963</v>
      </c>
      <c r="AY25" s="14">
        <v>3.2019733876481847E-3</v>
      </c>
      <c r="AZ25" s="14">
        <v>0.57295770787586064</v>
      </c>
      <c r="BA25" s="14">
        <v>0.6864819624622478</v>
      </c>
      <c r="BB25" s="14">
        <v>3.7038298383078753E-2</v>
      </c>
      <c r="BC25" s="14">
        <v>0.38573739067937374</v>
      </c>
      <c r="BD25" s="14">
        <v>0.4797291028975248</v>
      </c>
      <c r="BE25" s="14">
        <v>2.9159607215806092E-6</v>
      </c>
      <c r="BF25" s="14">
        <v>1.1402502358071823E-8</v>
      </c>
      <c r="BG25" s="14">
        <v>6.893581099844299E-9</v>
      </c>
      <c r="BH25" s="14">
        <v>3.3544967586105242E-5</v>
      </c>
      <c r="BI25" s="14">
        <v>1.0243940655598223E-4</v>
      </c>
      <c r="BJ25" s="14">
        <v>5.1764219315133934E-4</v>
      </c>
      <c r="BK25" s="14">
        <v>3.5927683457615908E-11</v>
      </c>
      <c r="BL25" s="14">
        <v>13936.233128634502</v>
      </c>
      <c r="BM25" s="14">
        <v>16141.324328297957</v>
      </c>
      <c r="BN25" s="14">
        <v>1.5092676251935465E-10</v>
      </c>
      <c r="BO25" s="14">
        <v>1.2172935934995382E-9</v>
      </c>
      <c r="BP25" s="14">
        <v>9.6138266010391161E-9</v>
      </c>
      <c r="BQ25" s="20">
        <v>38.314149250845638</v>
      </c>
      <c r="BR25" s="20">
        <v>0.17729005405497936</v>
      </c>
      <c r="BS25" s="20">
        <v>0.63977647649866598</v>
      </c>
      <c r="BT25" s="20">
        <v>3373.9202034733617</v>
      </c>
      <c r="BU25" s="20">
        <v>4310.7021708457751</v>
      </c>
      <c r="BV25" s="20">
        <v>17799.391451355947</v>
      </c>
      <c r="BW25" s="14">
        <v>1.1955869689725004E-4</v>
      </c>
      <c r="BX25" s="14">
        <v>3.0376510045827622E-2</v>
      </c>
      <c r="BY25" s="14">
        <v>3.0601021568272484E-2</v>
      </c>
      <c r="BZ25" s="14">
        <v>3.2688784082776801E-3</v>
      </c>
      <c r="CA25" s="14">
        <v>4.2088826570889854E-3</v>
      </c>
      <c r="CB25" s="14">
        <v>3.057032507938235E-2</v>
      </c>
      <c r="CC25" s="14">
        <v>3.0557344458535297E-4</v>
      </c>
      <c r="CD25" s="14">
        <v>9.2136705251174303E-2</v>
      </c>
      <c r="CE25" s="14">
        <v>0.10730419370445902</v>
      </c>
      <c r="CF25" s="14">
        <v>3.9938098709441493E-3</v>
      </c>
      <c r="CG25" s="14">
        <v>1.8624152049231801E-2</v>
      </c>
      <c r="CH25" s="14">
        <v>4.1639340968300027E-2</v>
      </c>
      <c r="CI25" s="14">
        <v>2.3707259165756041E-4</v>
      </c>
      <c r="CJ25" s="14">
        <v>6.2693453314490485E-2</v>
      </c>
      <c r="CK25" s="14">
        <v>6.9761773819701722E-2</v>
      </c>
      <c r="CL25" s="14">
        <v>7.7992430799575753E-3</v>
      </c>
      <c r="CM25" s="14">
        <v>1.5984477625965225E-2</v>
      </c>
      <c r="CN25" s="14">
        <v>5.0081204543418065E-2</v>
      </c>
    </row>
    <row r="26" spans="2:92" x14ac:dyDescent="0.2">
      <c r="B26">
        <v>21</v>
      </c>
      <c r="C26" s="14">
        <v>7.3517485731657726E-3</v>
      </c>
      <c r="D26" s="14">
        <v>1.414914121570217</v>
      </c>
      <c r="E26" s="14">
        <v>1.390897457010319</v>
      </c>
      <c r="F26" s="14">
        <v>0.177947004641162</v>
      </c>
      <c r="G26" s="14">
        <v>0.62299590451154729</v>
      </c>
      <c r="H26" s="14">
        <v>1.5615914271734088</v>
      </c>
      <c r="I26" s="14">
        <v>6.3632099582810277E-5</v>
      </c>
      <c r="J26" s="14">
        <v>1.9686976370451813E-2</v>
      </c>
      <c r="K26" s="14">
        <v>2.1317112085164236E-2</v>
      </c>
      <c r="L26" s="14">
        <v>7.7592569823570299E-4</v>
      </c>
      <c r="M26" s="14">
        <v>2.3534211600695302E-3</v>
      </c>
      <c r="N26" s="14">
        <v>6.5186113523277205E-3</v>
      </c>
      <c r="O26" s="14">
        <v>1.0787608379012869E-4</v>
      </c>
      <c r="P26" s="14">
        <v>5.9273068808388153E-3</v>
      </c>
      <c r="Q26" s="14">
        <v>6.0108286086628061E-3</v>
      </c>
      <c r="R26" s="14">
        <v>6.3718593766131249E-4</v>
      </c>
      <c r="S26" s="14">
        <v>1.2464192842073423E-3</v>
      </c>
      <c r="T26" s="14">
        <v>3.7457531573782741E-3</v>
      </c>
      <c r="U26" s="14">
        <v>3.7384435236186106E-4</v>
      </c>
      <c r="V26" s="14">
        <v>0.95674419598079286</v>
      </c>
      <c r="W26" s="14">
        <v>0.77705356043492058</v>
      </c>
      <c r="X26" s="14">
        <v>3.1273411653704779E-2</v>
      </c>
      <c r="Y26" s="14">
        <v>1.8673766250036371E-2</v>
      </c>
      <c r="Z26" s="14">
        <v>0.20924110957147582</v>
      </c>
      <c r="AA26" s="14">
        <v>1.9296042435507756E-3</v>
      </c>
      <c r="AB26" s="14">
        <v>1.8858433937410812</v>
      </c>
      <c r="AC26" s="14">
        <v>1.7730686348965892</v>
      </c>
      <c r="AD26" s="14">
        <v>9.6732200802019302E-2</v>
      </c>
      <c r="AE26" s="14">
        <v>0.19211624697510091</v>
      </c>
      <c r="AF26" s="14">
        <v>0.67696231476639124</v>
      </c>
      <c r="AG26" s="14">
        <v>4.4824686094057185E-3</v>
      </c>
      <c r="AH26" s="14">
        <v>3.3543800494888902</v>
      </c>
      <c r="AI26" s="14">
        <v>3.2527482850249951</v>
      </c>
      <c r="AJ26" s="14">
        <v>0.19920828611053601</v>
      </c>
      <c r="AK26" s="14">
        <v>0.39240677584076622</v>
      </c>
      <c r="AL26" s="14">
        <v>1.393473822444534</v>
      </c>
      <c r="AM26" s="14">
        <v>7.7536374175374697E-3</v>
      </c>
      <c r="AN26" s="14">
        <v>3.5077786401671061</v>
      </c>
      <c r="AO26" s="14">
        <v>3.1568435101544834</v>
      </c>
      <c r="AP26" s="14">
        <v>0.33721866083856844</v>
      </c>
      <c r="AQ26" s="14">
        <v>0.71153001871611432</v>
      </c>
      <c r="AR26" s="14">
        <v>2.4608607838701184</v>
      </c>
      <c r="AS26" s="14">
        <v>7.9137679245731337E-3</v>
      </c>
      <c r="AT26" s="14">
        <v>3.4092964520566088E-3</v>
      </c>
      <c r="AU26" s="14">
        <v>5.9210528636294626E-3</v>
      </c>
      <c r="AV26" s="14">
        <v>0.33944057388243271</v>
      </c>
      <c r="AW26" s="14">
        <v>0.71491135208124057</v>
      </c>
      <c r="AX26" s="14">
        <v>2.5159040844772704</v>
      </c>
      <c r="AY26" s="14">
        <v>3.3957306855163022E-3</v>
      </c>
      <c r="AZ26" s="14">
        <v>0.58596063487515815</v>
      </c>
      <c r="BA26" s="14">
        <v>0.69187964625760101</v>
      </c>
      <c r="BB26" s="14">
        <v>3.6768971014745529E-2</v>
      </c>
      <c r="BC26" s="14">
        <v>0.37818460190277242</v>
      </c>
      <c r="BD26" s="14">
        <v>0.47311476802929897</v>
      </c>
      <c r="BE26" s="14">
        <v>3.0189266307331983E-6</v>
      </c>
      <c r="BF26" s="14">
        <v>1.0811299890132564E-8</v>
      </c>
      <c r="BG26" s="14">
        <v>6.4942356907992866E-9</v>
      </c>
      <c r="BH26" s="14">
        <v>3.341207372323538E-5</v>
      </c>
      <c r="BI26" s="14">
        <v>1.0305298688493056E-4</v>
      </c>
      <c r="BJ26" s="14">
        <v>5.4775504845125855E-4</v>
      </c>
      <c r="BK26" s="14">
        <v>3.5953880949094931E-11</v>
      </c>
      <c r="BL26" s="14">
        <v>13685.288773862259</v>
      </c>
      <c r="BM26" s="14">
        <v>15858.935990482576</v>
      </c>
      <c r="BN26" s="14">
        <v>1.4326540294954002E-10</v>
      </c>
      <c r="BO26" s="14">
        <v>1.2243092407029158E-9</v>
      </c>
      <c r="BP26" s="14">
        <v>9.7435102419970785E-9</v>
      </c>
      <c r="BQ26" s="20">
        <v>37.77523215247335</v>
      </c>
      <c r="BR26" s="20">
        <v>0.16130127375892039</v>
      </c>
      <c r="BS26" s="20">
        <v>0.63629643870542274</v>
      </c>
      <c r="BT26" s="20">
        <v>3360.0267444502629</v>
      </c>
      <c r="BU26" s="20">
        <v>4260.3922562182124</v>
      </c>
      <c r="BV26" s="20">
        <v>17875.434804022407</v>
      </c>
      <c r="BW26" s="14">
        <v>1.0963167065063002E-4</v>
      </c>
      <c r="BX26" s="14">
        <v>3.2353914314429008E-2</v>
      </c>
      <c r="BY26" s="14">
        <v>3.0550294181316336E-2</v>
      </c>
      <c r="BZ26" s="14">
        <v>3.0766618952618599E-3</v>
      </c>
      <c r="CA26" s="14">
        <v>3.9596012362243093E-3</v>
      </c>
      <c r="CB26" s="14">
        <v>2.9504268313243105E-2</v>
      </c>
      <c r="CC26" s="14">
        <v>3.162680834104414E-4</v>
      </c>
      <c r="CD26" s="14">
        <v>8.9733944032909643E-2</v>
      </c>
      <c r="CE26" s="14">
        <v>0.11691768936803047</v>
      </c>
      <c r="CF26" s="14">
        <v>4.0521337995242908E-3</v>
      </c>
      <c r="CG26" s="14">
        <v>1.7830865270233046E-2</v>
      </c>
      <c r="CH26" s="14">
        <v>4.2410207696004232E-2</v>
      </c>
      <c r="CI26" s="14">
        <v>2.4875172739659485E-4</v>
      </c>
      <c r="CJ26" s="14">
        <v>6.7807129864547067E-2</v>
      </c>
      <c r="CK26" s="14">
        <v>6.8697901038167933E-2</v>
      </c>
      <c r="CL26" s="14">
        <v>7.7440819149637834E-3</v>
      </c>
      <c r="CM26" s="14">
        <v>1.4957634513438515E-2</v>
      </c>
      <c r="CN26" s="14">
        <v>4.9063918068750594E-2</v>
      </c>
    </row>
    <row r="27" spans="2:92" x14ac:dyDescent="0.2">
      <c r="B27">
        <v>22</v>
      </c>
      <c r="C27" s="14">
        <v>7.098692380276988E-3</v>
      </c>
      <c r="D27" s="14">
        <v>1.3670129497787713</v>
      </c>
      <c r="E27" s="14">
        <v>1.4662503929946169</v>
      </c>
      <c r="F27" s="14">
        <v>0.18117583571573881</v>
      </c>
      <c r="G27" s="14">
        <v>0.62219394284256346</v>
      </c>
      <c r="H27" s="14">
        <v>1.459846934493924</v>
      </c>
      <c r="I27" s="14">
        <v>6.4945122230117503E-5</v>
      </c>
      <c r="J27" s="14">
        <v>1.8786525165674278E-2</v>
      </c>
      <c r="K27" s="14">
        <v>2.1224489075053126E-2</v>
      </c>
      <c r="L27" s="14">
        <v>7.5323819169644142E-4</v>
      </c>
      <c r="M27" s="14">
        <v>2.3295513436223983E-3</v>
      </c>
      <c r="N27" s="14">
        <v>6.7224791860346148E-3</v>
      </c>
      <c r="O27" s="14">
        <v>1.1101167538869164E-4</v>
      </c>
      <c r="P27" s="14">
        <v>6.3233317888828876E-3</v>
      </c>
      <c r="Q27" s="14">
        <v>6.3037876185955818E-3</v>
      </c>
      <c r="R27" s="14">
        <v>6.4658895345098583E-4</v>
      </c>
      <c r="S27" s="14">
        <v>1.3040377786210364E-3</v>
      </c>
      <c r="T27" s="14">
        <v>3.6389216637670607E-3</v>
      </c>
      <c r="U27" s="14">
        <v>3.6184743989839434E-4</v>
      </c>
      <c r="V27" s="14">
        <v>0.91381944318911013</v>
      </c>
      <c r="W27" s="14">
        <v>0.81897613578120687</v>
      </c>
      <c r="X27" s="14">
        <v>3.0141512394539171E-2</v>
      </c>
      <c r="Y27" s="14">
        <v>1.9428872711047242E-2</v>
      </c>
      <c r="Z27" s="14">
        <v>0.19611772944389486</v>
      </c>
      <c r="AA27" s="14">
        <v>1.9698204437475705E-3</v>
      </c>
      <c r="AB27" s="14">
        <v>2.0348572390702571</v>
      </c>
      <c r="AC27" s="14">
        <v>1.7046788338121606</v>
      </c>
      <c r="AD27" s="14">
        <v>9.2501591974555847E-2</v>
      </c>
      <c r="AE27" s="14">
        <v>0.18431484328568146</v>
      </c>
      <c r="AF27" s="14">
        <v>0.65208335105869086</v>
      </c>
      <c r="AG27" s="14">
        <v>4.4948608315681206E-3</v>
      </c>
      <c r="AH27" s="14">
        <v>3.2610178230090163</v>
      </c>
      <c r="AI27" s="14">
        <v>3.1607471905611781</v>
      </c>
      <c r="AJ27" s="14">
        <v>0.20177598583210474</v>
      </c>
      <c r="AK27" s="14">
        <v>0.43126023711090705</v>
      </c>
      <c r="AL27" s="14">
        <v>1.379178647226021</v>
      </c>
      <c r="AM27" s="14">
        <v>7.1821668353603714E-3</v>
      </c>
      <c r="AN27" s="14">
        <v>3.5555966602502869</v>
      </c>
      <c r="AO27" s="14">
        <v>3.347821048672742</v>
      </c>
      <c r="AP27" s="14">
        <v>0.33109687787612152</v>
      </c>
      <c r="AQ27" s="14">
        <v>0.67886101298932844</v>
      </c>
      <c r="AR27" s="14">
        <v>2.437908836344497</v>
      </c>
      <c r="AS27" s="14">
        <v>7.5140429231239031E-3</v>
      </c>
      <c r="AT27" s="14">
        <v>3.7254607431446269E-3</v>
      </c>
      <c r="AU27" s="14">
        <v>5.541623373446769E-3</v>
      </c>
      <c r="AV27" s="14">
        <v>0.34290197244010689</v>
      </c>
      <c r="AW27" s="14">
        <v>0.72406463590822945</v>
      </c>
      <c r="AX27" s="14">
        <v>2.4673406144934611</v>
      </c>
      <c r="AY27" s="14">
        <v>3.4100858562731676E-3</v>
      </c>
      <c r="AZ27" s="14">
        <v>0.59756502020370561</v>
      </c>
      <c r="BA27" s="14">
        <v>0.67167907261159765</v>
      </c>
      <c r="BB27" s="14">
        <v>3.5575840614464595E-2</v>
      </c>
      <c r="BC27" s="14">
        <v>0.38275336041225255</v>
      </c>
      <c r="BD27" s="14">
        <v>0.50729670583080544</v>
      </c>
      <c r="BE27" s="14">
        <v>2.9242865931985501E-6</v>
      </c>
      <c r="BF27" s="14">
        <v>1.1422026434847079E-8</v>
      </c>
      <c r="BG27" s="14">
        <v>6.969814282442697E-9</v>
      </c>
      <c r="BH27" s="14">
        <v>3.4467909122797287E-5</v>
      </c>
      <c r="BI27" s="14">
        <v>9.8833671897871563E-5</v>
      </c>
      <c r="BJ27" s="14">
        <v>5.1187240043813341E-4</v>
      </c>
      <c r="BK27" s="14">
        <v>3.6859824367922076E-11</v>
      </c>
      <c r="BL27" s="14">
        <v>14792.011773394934</v>
      </c>
      <c r="BM27" s="14">
        <v>16975.976135608977</v>
      </c>
      <c r="BN27" s="14">
        <v>1.5338807975995733E-10</v>
      </c>
      <c r="BO27" s="14">
        <v>1.2116274633795419E-9</v>
      </c>
      <c r="BP27" s="14">
        <v>9.3008781040435889E-9</v>
      </c>
      <c r="BQ27" s="20">
        <v>36.192610016391512</v>
      </c>
      <c r="BR27" s="20">
        <v>0.16440848627718338</v>
      </c>
      <c r="BS27" s="20">
        <v>0.63495309266677746</v>
      </c>
      <c r="BT27" s="20">
        <v>3354.8248221206813</v>
      </c>
      <c r="BU27" s="20">
        <v>4450.8625548111322</v>
      </c>
      <c r="BV27" s="20">
        <v>18119.86207573723</v>
      </c>
      <c r="BW27" s="14">
        <v>1.1413281878678292E-4</v>
      </c>
      <c r="BX27" s="14">
        <v>3.1572022262511212E-2</v>
      </c>
      <c r="BY27" s="14">
        <v>3.2632814797463473E-2</v>
      </c>
      <c r="BZ27" s="14">
        <v>3.0728471873910498E-3</v>
      </c>
      <c r="CA27" s="14">
        <v>3.9426943875277556E-3</v>
      </c>
      <c r="CB27" s="14">
        <v>3.0538642848004845E-2</v>
      </c>
      <c r="CC27" s="14">
        <v>3.0855473720843612E-4</v>
      </c>
      <c r="CD27" s="14">
        <v>9.1545117158912129E-2</v>
      </c>
      <c r="CE27" s="14">
        <v>0.11452378219949207</v>
      </c>
      <c r="CF27" s="14">
        <v>3.9669152047197617E-3</v>
      </c>
      <c r="CG27" s="14">
        <v>1.827644799536797E-2</v>
      </c>
      <c r="CH27" s="14">
        <v>4.1375008543608885E-2</v>
      </c>
      <c r="CI27" s="14">
        <v>2.4211414064968375E-4</v>
      </c>
      <c r="CJ27" s="14">
        <v>6.4310180157074265E-2</v>
      </c>
      <c r="CK27" s="14">
        <v>6.8717460318875212E-2</v>
      </c>
      <c r="CL27" s="14">
        <v>7.481101203938547E-3</v>
      </c>
      <c r="CM27" s="14">
        <v>1.5525153397308009E-2</v>
      </c>
      <c r="CN27" s="14">
        <v>5.0941325285577814E-2</v>
      </c>
    </row>
    <row r="28" spans="2:92" x14ac:dyDescent="0.2">
      <c r="B28">
        <v>23</v>
      </c>
      <c r="C28" s="14">
        <v>6.8705051133962905E-3</v>
      </c>
      <c r="D28" s="14">
        <v>1.3472305102923277</v>
      </c>
      <c r="E28" s="14">
        <v>1.5220163441027328</v>
      </c>
      <c r="F28" s="14">
        <v>0.1852686393516898</v>
      </c>
      <c r="G28" s="14">
        <v>0.61062556864077133</v>
      </c>
      <c r="H28" s="14">
        <v>1.5657851381161982</v>
      </c>
      <c r="I28" s="14">
        <v>6.1783379091853382E-5</v>
      </c>
      <c r="J28" s="14">
        <v>1.8508555033650023E-2</v>
      </c>
      <c r="K28" s="14">
        <v>2.1842378732007596E-2</v>
      </c>
      <c r="L28" s="14">
        <v>7.4687679690802573E-4</v>
      </c>
      <c r="M28" s="14">
        <v>2.368349186323095E-3</v>
      </c>
      <c r="N28" s="14">
        <v>6.4459642394479391E-3</v>
      </c>
      <c r="O28" s="14">
        <v>1.1037247025686471E-4</v>
      </c>
      <c r="P28" s="14">
        <v>6.0090548971609686E-3</v>
      </c>
      <c r="Q28" s="14">
        <v>6.5104871685376844E-3</v>
      </c>
      <c r="R28" s="14">
        <v>6.5303854482193376E-4</v>
      </c>
      <c r="S28" s="14">
        <v>1.2941878339284456E-3</v>
      </c>
      <c r="T28" s="14">
        <v>3.7320673528462894E-3</v>
      </c>
      <c r="U28" s="14">
        <v>3.8658938476880005E-4</v>
      </c>
      <c r="V28" s="14">
        <v>0.89724839069982254</v>
      </c>
      <c r="W28" s="14">
        <v>0.83112124731974113</v>
      </c>
      <c r="X28" s="14">
        <v>3.1180675009881597E-2</v>
      </c>
      <c r="Y28" s="14">
        <v>1.8136077585715137E-2</v>
      </c>
      <c r="Z28" s="14">
        <v>0.19726951476215085</v>
      </c>
      <c r="AA28" s="14">
        <v>1.9077726200984243E-3</v>
      </c>
      <c r="AB28" s="14">
        <v>1.9773418154378406</v>
      </c>
      <c r="AC28" s="14">
        <v>1.7179375067261025</v>
      </c>
      <c r="AD28" s="14">
        <v>9.8102050833276569E-2</v>
      </c>
      <c r="AE28" s="14">
        <v>0.19671015023827434</v>
      </c>
      <c r="AF28" s="14">
        <v>0.65126422624366909</v>
      </c>
      <c r="AG28" s="14">
        <v>4.4911151445369167E-3</v>
      </c>
      <c r="AH28" s="14">
        <v>3.3788370827882805</v>
      </c>
      <c r="AI28" s="14">
        <v>3.2003097667207996</v>
      </c>
      <c r="AJ28" s="14">
        <v>0.19794356578924227</v>
      </c>
      <c r="AK28" s="14">
        <v>0.42433948541787381</v>
      </c>
      <c r="AL28" s="14">
        <v>1.3609738671321006</v>
      </c>
      <c r="AM28" s="14">
        <v>7.7144965687264934E-3</v>
      </c>
      <c r="AN28" s="14">
        <v>3.384237737594991</v>
      </c>
      <c r="AO28" s="14">
        <v>3.4592544604948392</v>
      </c>
      <c r="AP28" s="14">
        <v>0.34452514981933224</v>
      </c>
      <c r="AQ28" s="14">
        <v>0.67266231278352451</v>
      </c>
      <c r="AR28" s="14">
        <v>2.4317011204509544</v>
      </c>
      <c r="AS28" s="14">
        <v>7.6323423519978235E-3</v>
      </c>
      <c r="AT28" s="14">
        <v>3.7148875978483473E-3</v>
      </c>
      <c r="AU28" s="14">
        <v>5.5426315293112711E-3</v>
      </c>
      <c r="AV28" s="14">
        <v>0.36013054519079063</v>
      </c>
      <c r="AW28" s="14">
        <v>0.73391542884088545</v>
      </c>
      <c r="AX28" s="14">
        <v>2.4039798592272854</v>
      </c>
      <c r="AY28" s="14">
        <v>3.4177667735799206E-3</v>
      </c>
      <c r="AZ28" s="14">
        <v>0.59756958296260276</v>
      </c>
      <c r="BA28" s="14">
        <v>0.67722900592528512</v>
      </c>
      <c r="BB28" s="14">
        <v>3.7067333721882319E-2</v>
      </c>
      <c r="BC28" s="14">
        <v>0.37483329089410022</v>
      </c>
      <c r="BD28" s="14">
        <v>0.48022179979653362</v>
      </c>
      <c r="BE28" s="14">
        <v>3.0371504659276994E-6</v>
      </c>
      <c r="BF28" s="14">
        <v>1.0570535100877106E-8</v>
      </c>
      <c r="BG28" s="14">
        <v>6.6259038436216864E-9</v>
      </c>
      <c r="BH28" s="14">
        <v>3.6169477858977965E-5</v>
      </c>
      <c r="BI28" s="14">
        <v>9.5689946264359226E-5</v>
      </c>
      <c r="BJ28" s="14">
        <v>5.3878493445113425E-4</v>
      </c>
      <c r="BK28" s="14">
        <v>3.6538748129714242E-11</v>
      </c>
      <c r="BL28" s="14">
        <v>14372.161133281548</v>
      </c>
      <c r="BM28" s="14">
        <v>16431.622439600796</v>
      </c>
      <c r="BN28" s="14">
        <v>1.5072629923260915E-10</v>
      </c>
      <c r="BO28" s="14">
        <v>1.1992871110788872E-9</v>
      </c>
      <c r="BP28" s="14">
        <v>1.013057755271283E-8</v>
      </c>
      <c r="BQ28" s="20">
        <v>35.47535371148809</v>
      </c>
      <c r="BR28" s="20">
        <v>0.17195704434174316</v>
      </c>
      <c r="BS28" s="20">
        <v>0.61410126083480554</v>
      </c>
      <c r="BT28" s="20">
        <v>3429.8027423451176</v>
      </c>
      <c r="BU28" s="20">
        <v>4253.198450167647</v>
      </c>
      <c r="BV28" s="20">
        <v>17954.902924249207</v>
      </c>
      <c r="BW28" s="14">
        <v>1.1026882071064066E-4</v>
      </c>
      <c r="BX28" s="14">
        <v>3.1638878105326618E-2</v>
      </c>
      <c r="BY28" s="14">
        <v>3.0484973908150793E-2</v>
      </c>
      <c r="BZ28" s="14">
        <v>3.2395552581743043E-3</v>
      </c>
      <c r="CA28" s="14">
        <v>4.2175803090019875E-3</v>
      </c>
      <c r="CB28" s="14">
        <v>2.922715798177292E-2</v>
      </c>
      <c r="CC28" s="14">
        <v>3.2126039498412616E-4</v>
      </c>
      <c r="CD28" s="14">
        <v>8.9896671168987016E-2</v>
      </c>
      <c r="CE28" s="14">
        <v>0.10705434357568197</v>
      </c>
      <c r="CF28" s="14">
        <v>3.7799383851655861E-3</v>
      </c>
      <c r="CG28" s="14">
        <v>1.9106844891378993E-2</v>
      </c>
      <c r="CH28" s="14">
        <v>3.9511116243294654E-2</v>
      </c>
      <c r="CI28" s="14">
        <v>2.5201735065631751E-4</v>
      </c>
      <c r="CJ28" s="14">
        <v>6.7458287477577664E-2</v>
      </c>
      <c r="CK28" s="14">
        <v>7.3756399917028717E-2</v>
      </c>
      <c r="CL28" s="14">
        <v>7.416153176485361E-3</v>
      </c>
      <c r="CM28" s="14">
        <v>1.6106380620931719E-2</v>
      </c>
      <c r="CN28" s="14">
        <v>5.3054678210393481E-2</v>
      </c>
    </row>
    <row r="29" spans="2:92" x14ac:dyDescent="0.2">
      <c r="B29">
        <v>24</v>
      </c>
      <c r="C29" s="14">
        <v>6.8743906459458682E-3</v>
      </c>
      <c r="D29" s="14">
        <v>1.4145970219396993</v>
      </c>
      <c r="E29" s="14">
        <v>1.3801907148174639</v>
      </c>
      <c r="F29" s="14">
        <v>0.17071492639312702</v>
      </c>
      <c r="G29" s="14">
        <v>0.60523797485102993</v>
      </c>
      <c r="H29" s="14">
        <v>1.5315639853867902</v>
      </c>
      <c r="I29" s="14">
        <v>6.7138547883227549E-5</v>
      </c>
      <c r="J29" s="14">
        <v>1.984348951774987E-2</v>
      </c>
      <c r="K29" s="14">
        <v>2.0244838539217415E-2</v>
      </c>
      <c r="L29" s="14">
        <v>7.7525864918982649E-4</v>
      </c>
      <c r="M29" s="14">
        <v>2.4281601039767083E-3</v>
      </c>
      <c r="N29" s="14">
        <v>6.8237172114793366E-3</v>
      </c>
      <c r="O29" s="14">
        <v>1.0465431628022012E-4</v>
      </c>
      <c r="P29" s="14">
        <v>5.9383974823061887E-3</v>
      </c>
      <c r="Q29" s="14">
        <v>6.0061397798821308E-3</v>
      </c>
      <c r="R29" s="14">
        <v>6.6426324705241521E-4</v>
      </c>
      <c r="S29" s="14">
        <v>1.2622113062498682E-3</v>
      </c>
      <c r="T29" s="14">
        <v>3.5803191847577358E-3</v>
      </c>
      <c r="U29" s="14">
        <v>3.6374338771907389E-4</v>
      </c>
      <c r="V29" s="14">
        <v>0.95288364782768198</v>
      </c>
      <c r="W29" s="14">
        <v>0.80527368140246292</v>
      </c>
      <c r="X29" s="14">
        <v>3.2060011996742285E-2</v>
      </c>
      <c r="Y29" s="14">
        <v>1.8393241672272208E-2</v>
      </c>
      <c r="Z29" s="14">
        <v>0.20605797464355999</v>
      </c>
      <c r="AA29" s="14">
        <v>2.0653863342082559E-3</v>
      </c>
      <c r="AB29" s="14">
        <v>2.0668818822135329</v>
      </c>
      <c r="AC29" s="14">
        <v>1.6635063228785292</v>
      </c>
      <c r="AD29" s="14">
        <v>9.7059259506074136E-2</v>
      </c>
      <c r="AE29" s="14">
        <v>0.19498554236676482</v>
      </c>
      <c r="AF29" s="14">
        <v>0.66479852013765495</v>
      </c>
      <c r="AG29" s="14">
        <v>4.3657070694178672E-3</v>
      </c>
      <c r="AH29" s="14">
        <v>3.4459319492430738</v>
      </c>
      <c r="AI29" s="14">
        <v>3.2210423660828957</v>
      </c>
      <c r="AJ29" s="14">
        <v>0.19288730604078999</v>
      </c>
      <c r="AK29" s="14">
        <v>0.40318382352634169</v>
      </c>
      <c r="AL29" s="14">
        <v>1.3543349676785459</v>
      </c>
      <c r="AM29" s="14">
        <v>7.0587364011450611E-3</v>
      </c>
      <c r="AN29" s="14">
        <v>3.5886807835974843</v>
      </c>
      <c r="AO29" s="14">
        <v>3.3710161291527845</v>
      </c>
      <c r="AP29" s="14">
        <v>0.34227599902592387</v>
      </c>
      <c r="AQ29" s="14">
        <v>0.68228205598856284</v>
      </c>
      <c r="AR29" s="14">
        <v>2.382584464027218</v>
      </c>
      <c r="AS29" s="14">
        <v>7.5181792605153062E-3</v>
      </c>
      <c r="AT29" s="14">
        <v>3.4773237880658505E-3</v>
      </c>
      <c r="AU29" s="14">
        <v>5.6387823453987115E-3</v>
      </c>
      <c r="AV29" s="14">
        <v>0.34505325649223972</v>
      </c>
      <c r="AW29" s="14">
        <v>0.69038917168138547</v>
      </c>
      <c r="AX29" s="14">
        <v>2.4074762032662411</v>
      </c>
      <c r="AY29" s="14">
        <v>3.2185598139521936E-3</v>
      </c>
      <c r="AZ29" s="14">
        <v>0.56105467963487266</v>
      </c>
      <c r="BA29" s="14">
        <v>0.64226741173460489</v>
      </c>
      <c r="BB29" s="14">
        <v>3.4300544549348194E-2</v>
      </c>
      <c r="BC29" s="14">
        <v>0.38074762778068566</v>
      </c>
      <c r="BD29" s="14">
        <v>0.47670034707984332</v>
      </c>
      <c r="BE29" s="14">
        <v>2.7731946477781126E-6</v>
      </c>
      <c r="BF29" s="14">
        <v>1.0707347504991447E-8</v>
      </c>
      <c r="BG29" s="14">
        <v>7.0852145275696659E-9</v>
      </c>
      <c r="BH29" s="14">
        <v>3.4169642773430196E-5</v>
      </c>
      <c r="BI29" s="14">
        <v>9.5465375615862261E-5</v>
      </c>
      <c r="BJ29" s="14">
        <v>5.2028053633925288E-4</v>
      </c>
      <c r="BK29" s="14">
        <v>3.6949422225956354E-11</v>
      </c>
      <c r="BL29" s="14">
        <v>14604.332059690762</v>
      </c>
      <c r="BM29" s="14">
        <v>15951.372972574218</v>
      </c>
      <c r="BN29" s="14">
        <v>1.4500413503726894E-10</v>
      </c>
      <c r="BO29" s="14">
        <v>1.2318958078187369E-9</v>
      </c>
      <c r="BP29" s="14">
        <v>9.8723509860149385E-9</v>
      </c>
      <c r="BQ29" s="20">
        <v>37.269023885979394</v>
      </c>
      <c r="BR29" s="20">
        <v>0.16844180479892618</v>
      </c>
      <c r="BS29" s="20">
        <v>0.63810502175127226</v>
      </c>
      <c r="BT29" s="20">
        <v>3462.3792860295798</v>
      </c>
      <c r="BU29" s="20">
        <v>4248.4278490330335</v>
      </c>
      <c r="BV29" s="20">
        <v>18078.24815113224</v>
      </c>
      <c r="BW29" s="14">
        <v>1.1190198581084623E-4</v>
      </c>
      <c r="BX29" s="14">
        <v>3.1002470128511844E-2</v>
      </c>
      <c r="BY29" s="14">
        <v>3.137580119716106E-2</v>
      </c>
      <c r="BZ29" s="14">
        <v>3.1516538803934044E-3</v>
      </c>
      <c r="CA29" s="14">
        <v>4.1030614784258335E-3</v>
      </c>
      <c r="CB29" s="14">
        <v>2.8634602471611741E-2</v>
      </c>
      <c r="CC29" s="14">
        <v>3.1576581992478906E-4</v>
      </c>
      <c r="CD29" s="14">
        <v>8.9996570133394016E-2</v>
      </c>
      <c r="CE29" s="14">
        <v>0.10744856539795816</v>
      </c>
      <c r="CF29" s="14">
        <v>4.0589782440921601E-3</v>
      </c>
      <c r="CG29" s="14">
        <v>1.8159877118574686E-2</v>
      </c>
      <c r="CH29" s="14">
        <v>3.9275744325231787E-2</v>
      </c>
      <c r="CI29" s="14">
        <v>2.5346144803657379E-4</v>
      </c>
      <c r="CJ29" s="14">
        <v>6.7719803172454032E-2</v>
      </c>
      <c r="CK29" s="14">
        <v>6.9713858198729814E-2</v>
      </c>
      <c r="CL29" s="14">
        <v>7.3922950764576641E-3</v>
      </c>
      <c r="CM29" s="14">
        <v>1.5543771984365899E-2</v>
      </c>
      <c r="CN29" s="14">
        <v>5.1909285981381309E-2</v>
      </c>
    </row>
    <row r="30" spans="2:92" x14ac:dyDescent="0.2">
      <c r="B30">
        <v>25</v>
      </c>
      <c r="C30" s="14">
        <v>6.8578941896155557E-3</v>
      </c>
      <c r="D30" s="14">
        <v>1.3921526866058485</v>
      </c>
      <c r="E30" s="14">
        <v>1.4346007251669732</v>
      </c>
      <c r="F30" s="14">
        <v>0.18323443454365629</v>
      </c>
      <c r="G30" s="14">
        <v>0.61041798993625473</v>
      </c>
      <c r="H30" s="14">
        <v>1.4545603318293043</v>
      </c>
      <c r="I30" s="14">
        <v>6.1827879324813229E-5</v>
      </c>
      <c r="J30" s="14">
        <v>1.8401890871607606E-2</v>
      </c>
      <c r="K30" s="14">
        <v>2.1037702525854945E-2</v>
      </c>
      <c r="L30" s="14">
        <v>7.6663500281756529E-4</v>
      </c>
      <c r="M30" s="14">
        <v>2.3358548574352773E-3</v>
      </c>
      <c r="N30" s="14">
        <v>6.3447589783744403E-3</v>
      </c>
      <c r="O30" s="14">
        <v>1.1535573471504741E-4</v>
      </c>
      <c r="P30" s="14">
        <v>6.0864369226830261E-3</v>
      </c>
      <c r="Q30" s="14">
        <v>6.3614580033221433E-3</v>
      </c>
      <c r="R30" s="14">
        <v>6.3983344279398488E-4</v>
      </c>
      <c r="S30" s="14">
        <v>1.2564576734183002E-3</v>
      </c>
      <c r="T30" s="14">
        <v>3.6762337800935446E-3</v>
      </c>
      <c r="U30" s="14">
        <v>3.7458141812736132E-4</v>
      </c>
      <c r="V30" s="14">
        <v>0.89928984430389258</v>
      </c>
      <c r="W30" s="14">
        <v>0.80333606607621399</v>
      </c>
      <c r="X30" s="14">
        <v>3.2115430100846755E-2</v>
      </c>
      <c r="Y30" s="14">
        <v>1.9751525109078013E-2</v>
      </c>
      <c r="Z30" s="14">
        <v>0.20939711753489518</v>
      </c>
      <c r="AA30" s="14">
        <v>2.0456707019285924E-3</v>
      </c>
      <c r="AB30" s="14">
        <v>1.9917104760988038</v>
      </c>
      <c r="AC30" s="14">
        <v>1.6557823446750484</v>
      </c>
      <c r="AD30" s="14">
        <v>9.0836520736667398E-2</v>
      </c>
      <c r="AE30" s="14">
        <v>0.18843933609425267</v>
      </c>
      <c r="AF30" s="14">
        <v>0.64301708291592319</v>
      </c>
      <c r="AG30" s="14">
        <v>4.4779897180868399E-3</v>
      </c>
      <c r="AH30" s="14">
        <v>3.2805962874600603</v>
      </c>
      <c r="AI30" s="14">
        <v>3.1070221835630809</v>
      </c>
      <c r="AJ30" s="14">
        <v>0.20128670050550895</v>
      </c>
      <c r="AK30" s="14">
        <v>0.4000451620011104</v>
      </c>
      <c r="AL30" s="14">
        <v>1.3400982902625784</v>
      </c>
      <c r="AM30" s="14">
        <v>7.1692362993507576E-3</v>
      </c>
      <c r="AN30" s="14">
        <v>3.5015556522790106</v>
      </c>
      <c r="AO30" s="14">
        <v>3.2231978700873132</v>
      </c>
      <c r="AP30" s="14">
        <v>0.34660014694463021</v>
      </c>
      <c r="AQ30" s="14">
        <v>0.69164242670013243</v>
      </c>
      <c r="AR30" s="14">
        <v>2.3268399048457731</v>
      </c>
      <c r="AS30" s="14">
        <v>7.6297145687409468E-3</v>
      </c>
      <c r="AT30" s="14">
        <v>3.5647711630311472E-3</v>
      </c>
      <c r="AU30" s="14">
        <v>5.5316217821941511E-3</v>
      </c>
      <c r="AV30" s="14">
        <v>0.34418485703417429</v>
      </c>
      <c r="AW30" s="14">
        <v>0.7006280815221182</v>
      </c>
      <c r="AX30" s="14">
        <v>2.5845978025284526</v>
      </c>
      <c r="AY30" s="14">
        <v>3.2733814862775713E-3</v>
      </c>
      <c r="AZ30" s="14">
        <v>0.615909492135015</v>
      </c>
      <c r="BA30" s="14">
        <v>0.63975946746984769</v>
      </c>
      <c r="BB30" s="14">
        <v>3.5928051553354032E-2</v>
      </c>
      <c r="BC30" s="14">
        <v>0.40328960169299372</v>
      </c>
      <c r="BD30" s="14">
        <v>0.49297054594687706</v>
      </c>
      <c r="BE30" s="14">
        <v>2.9409360993320262E-6</v>
      </c>
      <c r="BF30" s="14">
        <v>1.1463506568927603E-8</v>
      </c>
      <c r="BG30" s="14">
        <v>6.5584280040062581E-9</v>
      </c>
      <c r="BH30" s="14">
        <v>3.3120497937369812E-5</v>
      </c>
      <c r="BI30" s="14">
        <v>9.5055628660654218E-5</v>
      </c>
      <c r="BJ30" s="14">
        <v>5.4443835094803914E-4</v>
      </c>
      <c r="BK30" s="14">
        <v>3.5452344774020093E-11</v>
      </c>
      <c r="BL30" s="14">
        <v>14631.125521060836</v>
      </c>
      <c r="BM30" s="14">
        <v>16041.354445558009</v>
      </c>
      <c r="BN30" s="14">
        <v>1.5154951137910007E-10</v>
      </c>
      <c r="BO30" s="14">
        <v>1.2714806487143413E-9</v>
      </c>
      <c r="BP30" s="14">
        <v>9.8158992387218739E-9</v>
      </c>
      <c r="BQ30" s="20">
        <v>36.819345840198139</v>
      </c>
      <c r="BR30" s="20">
        <v>0.17461546357472477</v>
      </c>
      <c r="BS30" s="20">
        <v>0.64057447751746532</v>
      </c>
      <c r="BT30" s="20">
        <v>3403.9008788123388</v>
      </c>
      <c r="BU30" s="20">
        <v>4323.9852651719193</v>
      </c>
      <c r="BV30" s="20">
        <v>17125.380140284789</v>
      </c>
      <c r="BW30" s="14">
        <v>1.1668159387084596E-4</v>
      </c>
      <c r="BX30" s="14">
        <v>2.9860537840650864E-2</v>
      </c>
      <c r="BY30" s="14">
        <v>3.1618554257415818E-2</v>
      </c>
      <c r="BZ30" s="14">
        <v>2.9694476513323653E-3</v>
      </c>
      <c r="CA30" s="14">
        <v>4.2599558169224682E-3</v>
      </c>
      <c r="CB30" s="14">
        <v>2.9126695312144409E-2</v>
      </c>
      <c r="CC30" s="14">
        <v>3.0514601788317211E-4</v>
      </c>
      <c r="CD30" s="14">
        <v>9.0260382407651704E-2</v>
      </c>
      <c r="CE30" s="14">
        <v>0.11687511167706457</v>
      </c>
      <c r="CF30" s="14">
        <v>3.8686194678791606E-3</v>
      </c>
      <c r="CG30" s="14">
        <v>1.9192164816115083E-2</v>
      </c>
      <c r="CH30" s="14">
        <v>3.8768044480591783E-2</v>
      </c>
      <c r="CI30" s="14">
        <v>2.43686302437436E-4</v>
      </c>
      <c r="CJ30" s="14">
        <v>6.2436556315314348E-2</v>
      </c>
      <c r="CK30" s="14">
        <v>7.1622677469648552E-2</v>
      </c>
      <c r="CL30" s="14">
        <v>7.2161173853762433E-3</v>
      </c>
      <c r="CM30" s="14">
        <v>1.5893062224194177E-2</v>
      </c>
      <c r="CN30" s="14">
        <v>5.0213696258295235E-2</v>
      </c>
    </row>
    <row r="31" spans="2:92" x14ac:dyDescent="0.2">
      <c r="B31">
        <v>26</v>
      </c>
      <c r="C31" s="14">
        <v>7.0398882625335567E-3</v>
      </c>
      <c r="D31" s="14">
        <v>1.39249474578285</v>
      </c>
      <c r="E31" s="14">
        <v>1.4256335781823342</v>
      </c>
      <c r="F31" s="14">
        <v>0.18395419029524379</v>
      </c>
      <c r="G31" s="14">
        <v>0.60531779071729741</v>
      </c>
      <c r="H31" s="14">
        <v>1.4454807968355547</v>
      </c>
      <c r="I31" s="14">
        <v>6.324849515502339E-5</v>
      </c>
      <c r="J31" s="14">
        <v>1.9900185278679292E-2</v>
      </c>
      <c r="K31" s="14">
        <v>2.1193611970236916E-2</v>
      </c>
      <c r="L31" s="14">
        <v>7.5132605955871307E-4</v>
      </c>
      <c r="M31" s="14">
        <v>2.391281434446212E-3</v>
      </c>
      <c r="N31" s="14">
        <v>6.2570960998425459E-3</v>
      </c>
      <c r="O31" s="14">
        <v>1.0880954619271941E-4</v>
      </c>
      <c r="P31" s="14">
        <v>5.8374221601479948E-3</v>
      </c>
      <c r="Q31" s="14">
        <v>6.1426839313531998E-3</v>
      </c>
      <c r="R31" s="14">
        <v>6.5129898040776346E-4</v>
      </c>
      <c r="S31" s="14">
        <v>1.2178353080253958E-3</v>
      </c>
      <c r="T31" s="14">
        <v>3.5883809051022097E-3</v>
      </c>
      <c r="U31" s="14">
        <v>3.6282295833419434E-4</v>
      </c>
      <c r="V31" s="14">
        <v>0.97801514133304701</v>
      </c>
      <c r="W31" s="14">
        <v>0.80621130619172565</v>
      </c>
      <c r="X31" s="14">
        <v>3.0773105800124757E-2</v>
      </c>
      <c r="Y31" s="14">
        <v>1.85618565830389E-2</v>
      </c>
      <c r="Z31" s="14">
        <v>0.20122174801647874</v>
      </c>
      <c r="AA31" s="14">
        <v>2.0522349734836262E-3</v>
      </c>
      <c r="AB31" s="14">
        <v>2.0724019869815677</v>
      </c>
      <c r="AC31" s="14">
        <v>1.640154086499056</v>
      </c>
      <c r="AD31" s="14">
        <v>9.1533904926171042E-2</v>
      </c>
      <c r="AE31" s="14">
        <v>0.1980353431868293</v>
      </c>
      <c r="AF31" s="14">
        <v>0.66394818055915739</v>
      </c>
      <c r="AG31" s="14">
        <v>4.5397772585646055E-3</v>
      </c>
      <c r="AH31" s="14">
        <v>3.41331267978026</v>
      </c>
      <c r="AI31" s="14">
        <v>3.1805808449343091</v>
      </c>
      <c r="AJ31" s="14">
        <v>0.19414294622119263</v>
      </c>
      <c r="AK31" s="14">
        <v>0.42275234083212293</v>
      </c>
      <c r="AL31" s="14">
        <v>1.4694707395326028</v>
      </c>
      <c r="AM31" s="14">
        <v>7.7534901824777925E-3</v>
      </c>
      <c r="AN31" s="14">
        <v>3.5664020032954631</v>
      </c>
      <c r="AO31" s="14">
        <v>3.1855901329922842</v>
      </c>
      <c r="AP31" s="14">
        <v>0.32948454778518177</v>
      </c>
      <c r="AQ31" s="14">
        <v>0.70740007145283779</v>
      </c>
      <c r="AR31" s="14">
        <v>2.4141153315162351</v>
      </c>
      <c r="AS31" s="14">
        <v>8.1585955158087527E-3</v>
      </c>
      <c r="AT31" s="14">
        <v>3.4910105331244575E-3</v>
      </c>
      <c r="AU31" s="14">
        <v>5.5524316783127194E-3</v>
      </c>
      <c r="AV31" s="14">
        <v>0.3395401847137185</v>
      </c>
      <c r="AW31" s="14">
        <v>0.74862265601436317</v>
      </c>
      <c r="AX31" s="14">
        <v>2.4259042433770071</v>
      </c>
      <c r="AY31" s="14">
        <v>3.4352311254133676E-3</v>
      </c>
      <c r="AZ31" s="14">
        <v>0.56258796851193016</v>
      </c>
      <c r="BA31" s="14">
        <v>0.65522510618787377</v>
      </c>
      <c r="BB31" s="14">
        <v>3.5685351839677651E-2</v>
      </c>
      <c r="BC31" s="14">
        <v>0.37655730844361401</v>
      </c>
      <c r="BD31" s="14">
        <v>0.47108397830688953</v>
      </c>
      <c r="BE31" s="14">
        <v>2.9162188335494336E-6</v>
      </c>
      <c r="BF31" s="14">
        <v>1.0584999576400287E-8</v>
      </c>
      <c r="BG31" s="14">
        <v>7.0245273314298556E-9</v>
      </c>
      <c r="BH31" s="14">
        <v>3.4088038873809563E-5</v>
      </c>
      <c r="BI31" s="14">
        <v>9.4356158759124298E-5</v>
      </c>
      <c r="BJ31" s="14">
        <v>5.4111539150025788E-4</v>
      </c>
      <c r="BK31" s="14">
        <v>3.5698352366360945E-11</v>
      </c>
      <c r="BL31" s="14">
        <v>14245.899146397573</v>
      </c>
      <c r="BM31" s="14">
        <v>16007.097505746748</v>
      </c>
      <c r="BN31" s="14">
        <v>1.4844182800392652E-10</v>
      </c>
      <c r="BO31" s="14">
        <v>1.1835529568990435E-9</v>
      </c>
      <c r="BP31" s="14">
        <v>1.0263884120648011E-8</v>
      </c>
      <c r="BQ31" s="20">
        <v>35.228021106033871</v>
      </c>
      <c r="BR31" s="20">
        <v>0.17444762843977452</v>
      </c>
      <c r="BS31" s="20">
        <v>0.58860889168748287</v>
      </c>
      <c r="BT31" s="20">
        <v>3236.4291924649347</v>
      </c>
      <c r="BU31" s="20">
        <v>4273.7739565346865</v>
      </c>
      <c r="BV31" s="20">
        <v>17809.076014707676</v>
      </c>
      <c r="BW31" s="14">
        <v>1.2056098968338673E-4</v>
      </c>
      <c r="BX31" s="14">
        <v>3.2517803464820555E-2</v>
      </c>
      <c r="BY31" s="14">
        <v>3.0842422937613242E-2</v>
      </c>
      <c r="BZ31" s="14">
        <v>3.1777245597259616E-3</v>
      </c>
      <c r="CA31" s="14">
        <v>3.9161033958567786E-3</v>
      </c>
      <c r="CB31" s="14">
        <v>3.0000909545920534E-2</v>
      </c>
      <c r="CC31" s="14">
        <v>3.242423372028013E-4</v>
      </c>
      <c r="CD31" s="14">
        <v>9.1879149741332156E-2</v>
      </c>
      <c r="CE31" s="14">
        <v>0.11731408871417226</v>
      </c>
      <c r="CF31" s="14">
        <v>3.8970625096002697E-3</v>
      </c>
      <c r="CG31" s="14">
        <v>1.9066359060392595E-2</v>
      </c>
      <c r="CH31" s="14">
        <v>4.1644076745804857E-2</v>
      </c>
      <c r="CI31" s="14">
        <v>2.4307452675755093E-4</v>
      </c>
      <c r="CJ31" s="14">
        <v>6.7640755610167844E-2</v>
      </c>
      <c r="CK31" s="14">
        <v>7.2370821325072054E-2</v>
      </c>
      <c r="CL31" s="14">
        <v>7.2606269008950002E-3</v>
      </c>
      <c r="CM31" s="14">
        <v>1.5005059679150615E-2</v>
      </c>
      <c r="CN31" s="14">
        <v>4.971170005276189E-2</v>
      </c>
    </row>
    <row r="32" spans="2:92" x14ac:dyDescent="0.2">
      <c r="B32">
        <v>27</v>
      </c>
      <c r="C32" s="14">
        <v>7.1217251080899742E-3</v>
      </c>
      <c r="D32" s="14">
        <v>1.4485500036433085</v>
      </c>
      <c r="E32" s="14">
        <v>1.4975600348429634</v>
      </c>
      <c r="F32" s="14">
        <v>0.17227796650716637</v>
      </c>
      <c r="G32" s="14">
        <v>0.6072355439637378</v>
      </c>
      <c r="H32" s="14">
        <v>1.5079709071363312</v>
      </c>
      <c r="I32" s="14">
        <v>6.7771058464929348E-5</v>
      </c>
      <c r="J32" s="14">
        <v>1.9757730779174011E-2</v>
      </c>
      <c r="K32" s="14">
        <v>2.1272256315845124E-2</v>
      </c>
      <c r="L32" s="14">
        <v>7.5162704074077874E-4</v>
      </c>
      <c r="M32" s="14">
        <v>2.2600458307746956E-3</v>
      </c>
      <c r="N32" s="14">
        <v>6.4132314056459232E-3</v>
      </c>
      <c r="O32" s="14">
        <v>1.0758650204629243E-4</v>
      </c>
      <c r="P32" s="14">
        <v>5.7630522935278507E-3</v>
      </c>
      <c r="Q32" s="14">
        <v>6.324464008995995E-3</v>
      </c>
      <c r="R32" s="14">
        <v>6.2070438844669953E-4</v>
      </c>
      <c r="S32" s="14">
        <v>1.223887446388747E-3</v>
      </c>
      <c r="T32" s="14">
        <v>3.6625837791105652E-3</v>
      </c>
      <c r="U32" s="14">
        <v>3.9146529311854861E-4</v>
      </c>
      <c r="V32" s="14">
        <v>0.90361810645698959</v>
      </c>
      <c r="W32" s="14">
        <v>0.79618079302567268</v>
      </c>
      <c r="X32" s="14">
        <v>2.9951068209888208E-2</v>
      </c>
      <c r="Y32" s="14">
        <v>1.9373424261639783E-2</v>
      </c>
      <c r="Z32" s="14">
        <v>0.20587004929386224</v>
      </c>
      <c r="AA32" s="14">
        <v>1.9977494298703442E-3</v>
      </c>
      <c r="AB32" s="14">
        <v>1.9887881628555462</v>
      </c>
      <c r="AC32" s="14">
        <v>1.6764600560415948</v>
      </c>
      <c r="AD32" s="14">
        <v>9.7719129207619437E-2</v>
      </c>
      <c r="AE32" s="14">
        <v>0.19948057198775088</v>
      </c>
      <c r="AF32" s="14">
        <v>0.68233973009512683</v>
      </c>
      <c r="AG32" s="14">
        <v>4.3766218207118958E-3</v>
      </c>
      <c r="AH32" s="14">
        <v>3.4453923685228136</v>
      </c>
      <c r="AI32" s="14">
        <v>3.0981361828639109</v>
      </c>
      <c r="AJ32" s="14">
        <v>0.20564356636103437</v>
      </c>
      <c r="AK32" s="14">
        <v>0.40989346331257159</v>
      </c>
      <c r="AL32" s="14">
        <v>1.3385807750500953</v>
      </c>
      <c r="AM32" s="14">
        <v>7.181764221380599E-3</v>
      </c>
      <c r="AN32" s="14">
        <v>3.5279410645964271</v>
      </c>
      <c r="AO32" s="14">
        <v>3.4280456398066734</v>
      </c>
      <c r="AP32" s="14">
        <v>0.33055422972131926</v>
      </c>
      <c r="AQ32" s="14">
        <v>0.71762846745050379</v>
      </c>
      <c r="AR32" s="14">
        <v>2.3079802728345151</v>
      </c>
      <c r="AS32" s="14">
        <v>8.0508515315883943E-3</v>
      </c>
      <c r="AT32" s="14">
        <v>3.6821843563562941E-3</v>
      </c>
      <c r="AU32" s="14">
        <v>5.6994394586555013E-3</v>
      </c>
      <c r="AV32" s="14">
        <v>0.35673023307947782</v>
      </c>
      <c r="AW32" s="14">
        <v>0.69184003367688007</v>
      </c>
      <c r="AX32" s="14">
        <v>2.4134344261581351</v>
      </c>
      <c r="AY32" s="14">
        <v>3.3069828276979158E-3</v>
      </c>
      <c r="AZ32" s="14">
        <v>0.58077520731804966</v>
      </c>
      <c r="BA32" s="14">
        <v>0.68522115828099461</v>
      </c>
      <c r="BB32" s="14">
        <v>3.5511542166946193E-2</v>
      </c>
      <c r="BC32" s="14">
        <v>0.38074711418985685</v>
      </c>
      <c r="BD32" s="14">
        <v>0.50327517191894888</v>
      </c>
      <c r="BE32" s="14">
        <v>3.0358714450098862E-6</v>
      </c>
      <c r="BF32" s="14">
        <v>1.1027583596957361E-8</v>
      </c>
      <c r="BG32" s="14">
        <v>6.5945977337937555E-9</v>
      </c>
      <c r="BH32" s="14">
        <v>3.5239877004555192E-5</v>
      </c>
      <c r="BI32" s="14">
        <v>9.7021632423837696E-5</v>
      </c>
      <c r="BJ32" s="14">
        <v>5.4336801825000667E-4</v>
      </c>
      <c r="BK32" s="14">
        <v>3.4271249941780992E-11</v>
      </c>
      <c r="BL32" s="14">
        <v>14473.080415617951</v>
      </c>
      <c r="BM32" s="14">
        <v>16201.287834950188</v>
      </c>
      <c r="BN32" s="14">
        <v>1.5174772124229181E-10</v>
      </c>
      <c r="BO32" s="14">
        <v>1.196033015466133E-9</v>
      </c>
      <c r="BP32" s="14">
        <v>9.6664184164918156E-9</v>
      </c>
      <c r="BQ32" s="20">
        <v>35.645210643967168</v>
      </c>
      <c r="BR32" s="20">
        <v>0.17647540386734387</v>
      </c>
      <c r="BS32" s="20">
        <v>0.61097663121210988</v>
      </c>
      <c r="BT32" s="20">
        <v>3166.1200735782481</v>
      </c>
      <c r="BU32" s="20">
        <v>4527.2506364583587</v>
      </c>
      <c r="BV32" s="20">
        <v>18121.751987798358</v>
      </c>
      <c r="BW32" s="14">
        <v>1.1790271474849837E-4</v>
      </c>
      <c r="BX32" s="14">
        <v>3.176696028480859E-2</v>
      </c>
      <c r="BY32" s="14">
        <v>3.0561523677858072E-2</v>
      </c>
      <c r="BZ32" s="14">
        <v>3.1240305541560282E-3</v>
      </c>
      <c r="CA32" s="14">
        <v>4.214462028312025E-3</v>
      </c>
      <c r="CB32" s="14">
        <v>3.0156213624696063E-2</v>
      </c>
      <c r="CC32" s="14">
        <v>3.1172387943133247E-4</v>
      </c>
      <c r="CD32" s="14">
        <v>8.4197392523704465E-2</v>
      </c>
      <c r="CE32" s="14">
        <v>0.10745484484040697</v>
      </c>
      <c r="CF32" s="14">
        <v>3.9403933868588344E-3</v>
      </c>
      <c r="CG32" s="14">
        <v>1.8588276865250861E-2</v>
      </c>
      <c r="CH32" s="14">
        <v>4.0502940090115805E-2</v>
      </c>
      <c r="CI32" s="14">
        <v>2.4000853339386854E-4</v>
      </c>
      <c r="CJ32" s="14">
        <v>6.7406560630135365E-2</v>
      </c>
      <c r="CK32" s="14">
        <v>7.2196081102687257E-2</v>
      </c>
      <c r="CL32" s="14">
        <v>7.5829500507258668E-3</v>
      </c>
      <c r="CM32" s="14">
        <v>1.523843876164158E-2</v>
      </c>
      <c r="CN32" s="14">
        <v>5.0955657829988101E-2</v>
      </c>
    </row>
    <row r="33" spans="2:92" x14ac:dyDescent="0.2">
      <c r="B33">
        <v>28</v>
      </c>
      <c r="C33" s="14">
        <v>6.9400496334666908E-3</v>
      </c>
      <c r="D33" s="14">
        <v>1.4177771729399893</v>
      </c>
      <c r="E33" s="14">
        <v>1.5019964742763348</v>
      </c>
      <c r="F33" s="14">
        <v>0.1784778152765252</v>
      </c>
      <c r="G33" s="14">
        <v>0.57059531148735654</v>
      </c>
      <c r="H33" s="14">
        <v>1.5047569103932319</v>
      </c>
      <c r="I33" s="14">
        <v>6.3513140508381324E-5</v>
      </c>
      <c r="J33" s="14">
        <v>2.0074218415596E-2</v>
      </c>
      <c r="K33" s="14">
        <v>2.0871149379993782E-2</v>
      </c>
      <c r="L33" s="14">
        <v>7.7502981525464428E-4</v>
      </c>
      <c r="M33" s="14">
        <v>2.3900758500015563E-3</v>
      </c>
      <c r="N33" s="14">
        <v>6.8341500786568629E-3</v>
      </c>
      <c r="O33" s="14">
        <v>1.0452320007948641E-4</v>
      </c>
      <c r="P33" s="14">
        <v>6.0328477500877081E-3</v>
      </c>
      <c r="Q33" s="14">
        <v>6.5758103407561417E-3</v>
      </c>
      <c r="R33" s="14">
        <v>6.763725294148717E-4</v>
      </c>
      <c r="S33" s="14">
        <v>1.300578771192933E-3</v>
      </c>
      <c r="T33" s="14">
        <v>3.4322951326829767E-3</v>
      </c>
      <c r="U33" s="14">
        <v>3.7386925675436038E-4</v>
      </c>
      <c r="V33" s="14">
        <v>0.94970277734468134</v>
      </c>
      <c r="W33" s="14">
        <v>0.7786564582157578</v>
      </c>
      <c r="X33" s="14">
        <v>2.921623369576315E-2</v>
      </c>
      <c r="Y33" s="14">
        <v>1.9100205590946613E-2</v>
      </c>
      <c r="Z33" s="14">
        <v>0.19109196370384626</v>
      </c>
      <c r="AA33" s="14">
        <v>2.0448932367706928E-3</v>
      </c>
      <c r="AB33" s="14">
        <v>1.8897662489000919</v>
      </c>
      <c r="AC33" s="14">
        <v>1.6493983753761041</v>
      </c>
      <c r="AD33" s="14">
        <v>9.2799865421928515E-2</v>
      </c>
      <c r="AE33" s="14">
        <v>0.2013286311684713</v>
      </c>
      <c r="AF33" s="14">
        <v>0.68828606583466967</v>
      </c>
      <c r="AG33" s="14">
        <v>4.2274755613198583E-3</v>
      </c>
      <c r="AH33" s="14">
        <v>3.2428341710152866</v>
      </c>
      <c r="AI33" s="14">
        <v>3.0323661382703295</v>
      </c>
      <c r="AJ33" s="14">
        <v>0.20971213091577046</v>
      </c>
      <c r="AK33" s="14">
        <v>0.41232676030929372</v>
      </c>
      <c r="AL33" s="14">
        <v>1.369922059330499</v>
      </c>
      <c r="AM33" s="14">
        <v>7.6615406408296017E-3</v>
      </c>
      <c r="AN33" s="14">
        <v>3.5614179875254197</v>
      </c>
      <c r="AO33" s="14">
        <v>3.3482838086987177</v>
      </c>
      <c r="AP33" s="14">
        <v>0.33713534526707817</v>
      </c>
      <c r="AQ33" s="14">
        <v>0.66600825325966539</v>
      </c>
      <c r="AR33" s="14">
        <v>2.35259320319823</v>
      </c>
      <c r="AS33" s="14">
        <v>7.9359557280954604E-3</v>
      </c>
      <c r="AT33" s="14">
        <v>3.4493968546137864E-3</v>
      </c>
      <c r="AU33" s="14">
        <v>5.4524066791138354E-3</v>
      </c>
      <c r="AV33" s="14">
        <v>0.35261730297402311</v>
      </c>
      <c r="AW33" s="14">
        <v>0.71171760129753958</v>
      </c>
      <c r="AX33" s="14">
        <v>2.4244813355055914</v>
      </c>
      <c r="AY33" s="14">
        <v>3.2936237244857768E-3</v>
      </c>
      <c r="AZ33" s="14">
        <v>0.57858957631645591</v>
      </c>
      <c r="BA33" s="14">
        <v>0.66150462099112339</v>
      </c>
      <c r="BB33" s="14">
        <v>3.7103762446732004E-2</v>
      </c>
      <c r="BC33" s="14">
        <v>0.39085462093182072</v>
      </c>
      <c r="BD33" s="14">
        <v>0.50271560928103587</v>
      </c>
      <c r="BE33" s="14">
        <v>2.9847305542908559E-6</v>
      </c>
      <c r="BF33" s="14">
        <v>1.098830501665849E-8</v>
      </c>
      <c r="BG33" s="14">
        <v>6.6653569052677757E-9</v>
      </c>
      <c r="BH33" s="14">
        <v>3.4347972532193044E-5</v>
      </c>
      <c r="BI33" s="14">
        <v>9.6372287724719204E-5</v>
      </c>
      <c r="BJ33" s="14">
        <v>5.0824565690900272E-4</v>
      </c>
      <c r="BK33" s="14">
        <v>3.4690386955070485E-11</v>
      </c>
      <c r="BL33" s="14">
        <v>14993.879930116836</v>
      </c>
      <c r="BM33" s="14">
        <v>15828.627082702762</v>
      </c>
      <c r="BN33" s="14">
        <v>1.4266577150208781E-10</v>
      </c>
      <c r="BO33" s="14">
        <v>1.195994861875344E-9</v>
      </c>
      <c r="BP33" s="14">
        <v>9.59708242950492E-9</v>
      </c>
      <c r="BQ33" s="20">
        <v>38.272495759690081</v>
      </c>
      <c r="BR33" s="20">
        <v>0.16628926623300444</v>
      </c>
      <c r="BS33" s="20">
        <v>0.61034379304725717</v>
      </c>
      <c r="BT33" s="20">
        <v>3372.4725266440282</v>
      </c>
      <c r="BU33" s="20">
        <v>4470.3170015810329</v>
      </c>
      <c r="BV33" s="20">
        <v>18336.330449653171</v>
      </c>
      <c r="BW33" s="14">
        <v>1.1017629779033579E-4</v>
      </c>
      <c r="BX33" s="14">
        <v>3.249035813169654E-2</v>
      </c>
      <c r="BY33" s="14">
        <v>3.259612751711323E-2</v>
      </c>
      <c r="BZ33" s="14">
        <v>3.1110833585452965E-3</v>
      </c>
      <c r="CA33" s="14">
        <v>4.0169248130705491E-3</v>
      </c>
      <c r="CB33" s="14">
        <v>2.8481583104500417E-2</v>
      </c>
      <c r="CC33" s="14">
        <v>2.9906138428546932E-4</v>
      </c>
      <c r="CD33" s="14">
        <v>8.8863488760998255E-2</v>
      </c>
      <c r="CE33" s="14">
        <v>0.11222628852142173</v>
      </c>
      <c r="CF33" s="14">
        <v>3.9780389067005859E-3</v>
      </c>
      <c r="CG33" s="14">
        <v>1.7715157218985131E-2</v>
      </c>
      <c r="CH33" s="14">
        <v>4.208002562684568E-2</v>
      </c>
      <c r="CI33" s="14">
        <v>2.5496296158301332E-4</v>
      </c>
      <c r="CJ33" s="14">
        <v>6.2335450072195077E-2</v>
      </c>
      <c r="CK33" s="14">
        <v>7.1570731029369242E-2</v>
      </c>
      <c r="CL33" s="14">
        <v>7.7364239877563785E-3</v>
      </c>
      <c r="CM33" s="14">
        <v>1.5401869290926497E-2</v>
      </c>
      <c r="CN33" s="14">
        <v>4.88352762117868E-2</v>
      </c>
    </row>
    <row r="34" spans="2:92" x14ac:dyDescent="0.2">
      <c r="B34">
        <v>29</v>
      </c>
      <c r="C34" s="14">
        <v>7.3352943258352859E-3</v>
      </c>
      <c r="D34" s="14">
        <v>1.4018668228909339</v>
      </c>
      <c r="E34" s="14">
        <v>1.3784953593323643</v>
      </c>
      <c r="F34" s="14">
        <v>0.18139064648939993</v>
      </c>
      <c r="G34" s="14">
        <v>0.58610799137583469</v>
      </c>
      <c r="H34" s="14">
        <v>1.5326006600518829</v>
      </c>
      <c r="I34" s="14">
        <v>6.5911976171886786E-5</v>
      </c>
      <c r="J34" s="14">
        <v>1.9518654385123207E-2</v>
      </c>
      <c r="K34" s="14">
        <v>2.1937604515144388E-2</v>
      </c>
      <c r="L34" s="14">
        <v>7.3392993327094189E-4</v>
      </c>
      <c r="M34" s="14">
        <v>2.2934114727710822E-3</v>
      </c>
      <c r="N34" s="14">
        <v>6.3420943508616743E-3</v>
      </c>
      <c r="O34" s="14">
        <v>1.1245620131985949E-4</v>
      </c>
      <c r="P34" s="14">
        <v>6.2680979774977176E-3</v>
      </c>
      <c r="Q34" s="14">
        <v>6.5796280284224195E-3</v>
      </c>
      <c r="R34" s="14">
        <v>6.7510565043965543E-4</v>
      </c>
      <c r="S34" s="14">
        <v>1.2472735302628075E-3</v>
      </c>
      <c r="T34" s="14">
        <v>3.704342473553118E-3</v>
      </c>
      <c r="U34" s="14">
        <v>3.6789995375003499E-4</v>
      </c>
      <c r="V34" s="14">
        <v>0.90672164643698261</v>
      </c>
      <c r="W34" s="14">
        <v>0.82679154876899985</v>
      </c>
      <c r="X34" s="14">
        <v>2.9136604801088376E-2</v>
      </c>
      <c r="Y34" s="14">
        <v>1.842238790633029E-2</v>
      </c>
      <c r="Z34" s="14">
        <v>0.19929513031993179</v>
      </c>
      <c r="AA34" s="14">
        <v>2.0061229928066302E-3</v>
      </c>
      <c r="AB34" s="14">
        <v>1.8907154202592602</v>
      </c>
      <c r="AC34" s="14">
        <v>1.6265175616048342</v>
      </c>
      <c r="AD34" s="14">
        <v>9.8405023781497583E-2</v>
      </c>
      <c r="AE34" s="14">
        <v>0.18777903254541026</v>
      </c>
      <c r="AF34" s="14">
        <v>0.64841515069669331</v>
      </c>
      <c r="AG34" s="14">
        <v>4.2649754179830092E-3</v>
      </c>
      <c r="AH34" s="14">
        <v>3.3725804456245152</v>
      </c>
      <c r="AI34" s="14">
        <v>3.0633622419111757</v>
      </c>
      <c r="AJ34" s="14">
        <v>0.19754116583449732</v>
      </c>
      <c r="AK34" s="14">
        <v>0.41401618557930286</v>
      </c>
      <c r="AL34" s="14">
        <v>1.4552787988039357</v>
      </c>
      <c r="AM34" s="14">
        <v>7.6800168586968927E-3</v>
      </c>
      <c r="AN34" s="14">
        <v>3.4979086741140151</v>
      </c>
      <c r="AO34" s="14">
        <v>3.4048792012957478</v>
      </c>
      <c r="AP34" s="14">
        <v>0.33722648645525888</v>
      </c>
      <c r="AQ34" s="14">
        <v>0.69333254205450079</v>
      </c>
      <c r="AR34" s="14">
        <v>2.4827204697368614</v>
      </c>
      <c r="AS34" s="14">
        <v>7.9670763850080498E-3</v>
      </c>
      <c r="AT34" s="14">
        <v>3.4666191525772904E-3</v>
      </c>
      <c r="AU34" s="14">
        <v>5.4481823863858506E-3</v>
      </c>
      <c r="AV34" s="14">
        <v>0.33815046922902575</v>
      </c>
      <c r="AW34" s="14">
        <v>0.71413930775113654</v>
      </c>
      <c r="AX34" s="14">
        <v>2.3966913659759697</v>
      </c>
      <c r="AY34" s="14">
        <v>3.2171430782765541E-3</v>
      </c>
      <c r="AZ34" s="14">
        <v>0.58004280467743508</v>
      </c>
      <c r="BA34" s="14">
        <v>0.67198972038119431</v>
      </c>
      <c r="BB34" s="14">
        <v>3.5619938401391923E-2</v>
      </c>
      <c r="BC34" s="14">
        <v>0.36606363017205584</v>
      </c>
      <c r="BD34" s="14">
        <v>0.47542082996673335</v>
      </c>
      <c r="BE34" s="14">
        <v>2.9960850369461649E-6</v>
      </c>
      <c r="BF34" s="14">
        <v>1.109943187393557E-8</v>
      </c>
      <c r="BG34" s="14">
        <v>7.0328591561468889E-9</v>
      </c>
      <c r="BH34" s="14">
        <v>3.5531987557005291E-5</v>
      </c>
      <c r="BI34" s="14">
        <v>9.5870920859155017E-5</v>
      </c>
      <c r="BJ34" s="14">
        <v>5.0973405379778954E-4</v>
      </c>
      <c r="BK34" s="14">
        <v>3.6703525899958747E-11</v>
      </c>
      <c r="BL34" s="14">
        <v>14216.033053251029</v>
      </c>
      <c r="BM34" s="14">
        <v>16086.541450253948</v>
      </c>
      <c r="BN34" s="14">
        <v>1.5421149099513077E-10</v>
      </c>
      <c r="BO34" s="14">
        <v>1.2019693817363647E-9</v>
      </c>
      <c r="BP34" s="14">
        <v>1.0051924756104702E-8</v>
      </c>
      <c r="BQ34" s="20">
        <v>36.176774330553719</v>
      </c>
      <c r="BR34" s="20">
        <v>0.17287145547572366</v>
      </c>
      <c r="BS34" s="20">
        <v>0.59592069685452487</v>
      </c>
      <c r="BT34" s="20">
        <v>3172.1894736637646</v>
      </c>
      <c r="BU34" s="20">
        <v>4169.4648636705797</v>
      </c>
      <c r="BV34" s="20">
        <v>18325.074971048907</v>
      </c>
      <c r="BW34" s="14">
        <v>1.1798549700029686E-4</v>
      </c>
      <c r="BX34" s="14">
        <v>3.11377130452156E-2</v>
      </c>
      <c r="BY34" s="14">
        <v>3.0990823538566199E-2</v>
      </c>
      <c r="BZ34" s="14">
        <v>3.0334833281700588E-3</v>
      </c>
      <c r="CA34" s="14">
        <v>4.0146267905813221E-3</v>
      </c>
      <c r="CB34" s="14">
        <v>3.0582687379978369E-2</v>
      </c>
      <c r="CC34" s="14">
        <v>3.0660506873749264E-4</v>
      </c>
      <c r="CD34" s="14">
        <v>8.4153186210959741E-2</v>
      </c>
      <c r="CE34" s="14">
        <v>0.1088172828731771</v>
      </c>
      <c r="CF34" s="14">
        <v>3.9414316110685504E-3</v>
      </c>
      <c r="CG34" s="14">
        <v>1.8801399615379116E-2</v>
      </c>
      <c r="CH34" s="14">
        <v>4.2663837112590891E-2</v>
      </c>
      <c r="CI34" s="14">
        <v>2.5047612083292366E-4</v>
      </c>
      <c r="CJ34" s="14">
        <v>6.4824766940613093E-2</v>
      </c>
      <c r="CK34" s="14">
        <v>6.7559188610875662E-2</v>
      </c>
      <c r="CL34" s="14">
        <v>7.7075860138364387E-3</v>
      </c>
      <c r="CM34" s="14">
        <v>1.4947990224303501E-2</v>
      </c>
      <c r="CN34" s="14">
        <v>4.9222540942533283E-2</v>
      </c>
    </row>
    <row r="35" spans="2:92" x14ac:dyDescent="0.2">
      <c r="B35">
        <v>30</v>
      </c>
      <c r="C35" s="14">
        <v>7.4439881438420272E-3</v>
      </c>
      <c r="D35" s="14">
        <v>1.3880358068995466</v>
      </c>
      <c r="E35" s="14">
        <v>1.3928609837520873</v>
      </c>
      <c r="F35" s="14">
        <v>0.17458280047351976</v>
      </c>
      <c r="G35" s="14">
        <v>0.59170135964269299</v>
      </c>
      <c r="H35" s="14">
        <v>1.545524825124057</v>
      </c>
      <c r="I35" s="14">
        <v>6.4057359111509477E-5</v>
      </c>
      <c r="J35" s="14">
        <v>2.0259833021143869E-2</v>
      </c>
      <c r="K35" s="14">
        <v>2.1734089017985098E-2</v>
      </c>
      <c r="L35" s="14">
        <v>7.6348153580686696E-4</v>
      </c>
      <c r="M35" s="14">
        <v>2.3174832768779329E-3</v>
      </c>
      <c r="N35" s="14">
        <v>6.4588412171538712E-3</v>
      </c>
      <c r="O35" s="14">
        <v>1.0541589523124689E-4</v>
      </c>
      <c r="P35" s="14">
        <v>5.8249262722059941E-3</v>
      </c>
      <c r="Q35" s="14">
        <v>6.0732469739847705E-3</v>
      </c>
      <c r="R35" s="14">
        <v>6.1674473887541909E-4</v>
      </c>
      <c r="S35" s="14">
        <v>1.2312482462280589E-3</v>
      </c>
      <c r="T35" s="14">
        <v>3.5483171007844672E-3</v>
      </c>
      <c r="U35" s="14">
        <v>3.7038462472403918E-4</v>
      </c>
      <c r="V35" s="14">
        <v>0.93174741558910601</v>
      </c>
      <c r="W35" s="14">
        <v>0.84896725588712607</v>
      </c>
      <c r="X35" s="14">
        <v>2.9519541556242451E-2</v>
      </c>
      <c r="Y35" s="14">
        <v>1.8629504653772434E-2</v>
      </c>
      <c r="Z35" s="14">
        <v>0.19207640459318448</v>
      </c>
      <c r="AA35" s="14">
        <v>1.9772285549842974E-3</v>
      </c>
      <c r="AB35" s="14">
        <v>2.010365349542413</v>
      </c>
      <c r="AC35" s="14">
        <v>1.6257560781159444</v>
      </c>
      <c r="AD35" s="14">
        <v>9.0226982518051432E-2</v>
      </c>
      <c r="AE35" s="14">
        <v>0.19666393969919296</v>
      </c>
      <c r="AF35" s="14">
        <v>0.66167148891227057</v>
      </c>
      <c r="AG35" s="14">
        <v>4.5714593595071011E-3</v>
      </c>
      <c r="AH35" s="14">
        <v>3.2947508848664797</v>
      </c>
      <c r="AI35" s="14">
        <v>3.2252168707443722</v>
      </c>
      <c r="AJ35" s="14">
        <v>0.19449496500273619</v>
      </c>
      <c r="AK35" s="14">
        <v>0.42422639746617125</v>
      </c>
      <c r="AL35" s="14">
        <v>1.4100428347011675</v>
      </c>
      <c r="AM35" s="14">
        <v>7.0503616406392047E-3</v>
      </c>
      <c r="AN35" s="14">
        <v>3.548255834229034</v>
      </c>
      <c r="AO35" s="14">
        <v>3.3174382588899607</v>
      </c>
      <c r="AP35" s="14">
        <v>0.33260720446904934</v>
      </c>
      <c r="AQ35" s="14">
        <v>0.72566849063860961</v>
      </c>
      <c r="AR35" s="14">
        <v>2.4264755748175797</v>
      </c>
      <c r="AS35" s="14">
        <v>7.5662346838801797E-3</v>
      </c>
      <c r="AT35" s="14">
        <v>3.4193849151215321E-3</v>
      </c>
      <c r="AU35" s="14">
        <v>5.7808103634814853E-3</v>
      </c>
      <c r="AV35" s="14">
        <v>0.34669341584438373</v>
      </c>
      <c r="AW35" s="14">
        <v>0.71302910423952237</v>
      </c>
      <c r="AX35" s="14">
        <v>2.3889459011388712</v>
      </c>
      <c r="AY35" s="14">
        <v>3.2506205343349652E-3</v>
      </c>
      <c r="AZ35" s="14">
        <v>0.56864134968484981</v>
      </c>
      <c r="BA35" s="14">
        <v>0.67072999440073777</v>
      </c>
      <c r="BB35" s="14">
        <v>3.6016746062336041E-2</v>
      </c>
      <c r="BC35" s="14">
        <v>0.3910510220963514</v>
      </c>
      <c r="BD35" s="14">
        <v>0.46516999693239092</v>
      </c>
      <c r="BE35" s="14">
        <v>2.8715014436608134E-6</v>
      </c>
      <c r="BF35" s="14">
        <v>1.0547942870735915E-8</v>
      </c>
      <c r="BG35" s="14">
        <v>6.6591320313203818E-9</v>
      </c>
      <c r="BH35" s="14">
        <v>3.514888195740817E-5</v>
      </c>
      <c r="BI35" s="14">
        <v>9.6798798916676471E-5</v>
      </c>
      <c r="BJ35" s="14">
        <v>5.1359157123033949E-4</v>
      </c>
      <c r="BK35" s="14">
        <v>3.5523570429656121E-11</v>
      </c>
      <c r="BL35" s="14">
        <v>13819.912742021726</v>
      </c>
      <c r="BM35" s="14">
        <v>16989.816658980504</v>
      </c>
      <c r="BN35" s="14">
        <v>1.5498668203250355E-10</v>
      </c>
      <c r="BO35" s="14">
        <v>1.2790785688716881E-9</v>
      </c>
      <c r="BP35" s="14">
        <v>9.3309846086435769E-9</v>
      </c>
      <c r="BQ35" s="20">
        <v>37.995757578366579</v>
      </c>
      <c r="BR35" s="20">
        <v>0.16415101145170105</v>
      </c>
      <c r="BS35" s="20">
        <v>0.60541668324824582</v>
      </c>
      <c r="BT35" s="20">
        <v>3198.4183537822782</v>
      </c>
      <c r="BU35" s="20">
        <v>4263.2499179102397</v>
      </c>
      <c r="BV35" s="20">
        <v>18096.810194122245</v>
      </c>
      <c r="BW35" s="14">
        <v>1.1303507113772417E-4</v>
      </c>
      <c r="BX35" s="14">
        <v>3.1342115558654224E-2</v>
      </c>
      <c r="BY35" s="14">
        <v>3.191146949759234E-2</v>
      </c>
      <c r="BZ35" s="14">
        <v>3.0646064364897633E-3</v>
      </c>
      <c r="CA35" s="14">
        <v>4.1157141150213478E-3</v>
      </c>
      <c r="CB35" s="14">
        <v>2.8001552934123871E-2</v>
      </c>
      <c r="CC35" s="14">
        <v>3.0136453482721023E-4</v>
      </c>
      <c r="CD35" s="14">
        <v>8.7524821025867394E-2</v>
      </c>
      <c r="CE35" s="14">
        <v>0.11500156079814748</v>
      </c>
      <c r="CF35" s="14">
        <v>3.7804910740364467E-3</v>
      </c>
      <c r="CG35" s="14">
        <v>1.864221800228847E-2</v>
      </c>
      <c r="CH35" s="14">
        <v>4.1684950986518372E-2</v>
      </c>
      <c r="CI35" s="14">
        <v>2.4946532456314999E-4</v>
      </c>
      <c r="CJ35" s="14">
        <v>6.4364850448064087E-2</v>
      </c>
      <c r="CK35" s="14">
        <v>6.7010475478577164E-2</v>
      </c>
      <c r="CL35" s="14">
        <v>7.4967469262423999E-3</v>
      </c>
      <c r="CM35" s="14">
        <v>1.5230288300827084E-2</v>
      </c>
      <c r="CN35" s="14">
        <v>4.9481892696877638E-2</v>
      </c>
    </row>
    <row r="36" spans="2:92" x14ac:dyDescent="0.2">
      <c r="B36">
        <v>31</v>
      </c>
      <c r="C36" s="14">
        <v>7.3341754752155874E-3</v>
      </c>
      <c r="D36" s="14">
        <v>1.4353781373084253</v>
      </c>
      <c r="E36" s="14">
        <v>1.5021557301447259</v>
      </c>
      <c r="F36" s="14">
        <v>0.17021989440945284</v>
      </c>
      <c r="G36" s="14">
        <v>0.6093750428753496</v>
      </c>
      <c r="H36" s="14">
        <v>1.5786518395010032</v>
      </c>
      <c r="I36" s="14">
        <v>6.520994705512679E-5</v>
      </c>
      <c r="J36" s="14">
        <v>1.8721696748334488E-2</v>
      </c>
      <c r="K36" s="14">
        <v>2.0696543600261186E-2</v>
      </c>
      <c r="L36" s="14">
        <v>7.1217230081994508E-4</v>
      </c>
      <c r="M36" s="14">
        <v>2.3848110073964235E-3</v>
      </c>
      <c r="N36" s="14">
        <v>6.3208577916066206E-3</v>
      </c>
      <c r="O36" s="14">
        <v>1.0507390583844877E-4</v>
      </c>
      <c r="P36" s="14">
        <v>6.025188845679698E-3</v>
      </c>
      <c r="Q36" s="14">
        <v>6.2395861659511566E-3</v>
      </c>
      <c r="R36" s="14">
        <v>6.5680758447993442E-4</v>
      </c>
      <c r="S36" s="14">
        <v>1.292131389408343E-3</v>
      </c>
      <c r="T36" s="14">
        <v>3.6483842988246761E-3</v>
      </c>
      <c r="U36" s="14">
        <v>3.9610653257090661E-4</v>
      </c>
      <c r="V36" s="14">
        <v>0.97884931058279767</v>
      </c>
      <c r="W36" s="14">
        <v>0.79762937115593391</v>
      </c>
      <c r="X36" s="14">
        <v>3.1997684532092473E-2</v>
      </c>
      <c r="Y36" s="14">
        <v>1.8773601452380398E-2</v>
      </c>
      <c r="Z36" s="14">
        <v>0.19288385097160357</v>
      </c>
      <c r="AA36" s="14">
        <v>1.9667060624256019E-3</v>
      </c>
      <c r="AB36" s="14">
        <v>1.8882294091603342</v>
      </c>
      <c r="AC36" s="14">
        <v>1.6865310139908709</v>
      </c>
      <c r="AD36" s="14">
        <v>9.856383129990795E-2</v>
      </c>
      <c r="AE36" s="14">
        <v>0.18693018115742574</v>
      </c>
      <c r="AF36" s="14">
        <v>0.6890696199863301</v>
      </c>
      <c r="AG36" s="14">
        <v>4.527288959015283E-3</v>
      </c>
      <c r="AH36" s="14">
        <v>3.3912900371133792</v>
      </c>
      <c r="AI36" s="14">
        <v>3.1115760349080306</v>
      </c>
      <c r="AJ36" s="14">
        <v>0.21021896296848236</v>
      </c>
      <c r="AK36" s="14">
        <v>0.41063980179674031</v>
      </c>
      <c r="AL36" s="14">
        <v>1.43149859663144</v>
      </c>
      <c r="AM36" s="14">
        <v>7.1973853227110529E-3</v>
      </c>
      <c r="AN36" s="14">
        <v>3.4628348177047981</v>
      </c>
      <c r="AO36" s="14">
        <v>3.2356980144725527</v>
      </c>
      <c r="AP36" s="14">
        <v>0.33516398644762474</v>
      </c>
      <c r="AQ36" s="14">
        <v>0.69507364903877422</v>
      </c>
      <c r="AR36" s="14">
        <v>2.5173619301133456</v>
      </c>
      <c r="AS36" s="14">
        <v>7.8491163083269835E-3</v>
      </c>
      <c r="AT36" s="14">
        <v>3.6867306159572596E-3</v>
      </c>
      <c r="AU36" s="14">
        <v>5.7451774450865767E-3</v>
      </c>
      <c r="AV36" s="14">
        <v>0.34771324405618625</v>
      </c>
      <c r="AW36" s="14">
        <v>0.72300001000178726</v>
      </c>
      <c r="AX36" s="14">
        <v>2.4613139613128254</v>
      </c>
      <c r="AY36" s="14">
        <v>3.4299297599978545E-3</v>
      </c>
      <c r="AZ36" s="14">
        <v>0.56044518298366308</v>
      </c>
      <c r="BA36" s="14">
        <v>0.68333620211789581</v>
      </c>
      <c r="BB36" s="14">
        <v>3.5776927792498393E-2</v>
      </c>
      <c r="BC36" s="14">
        <v>0.40297106238750446</v>
      </c>
      <c r="BD36" s="14">
        <v>0.51226503327127515</v>
      </c>
      <c r="BE36" s="14">
        <v>3.0301076006139181E-6</v>
      </c>
      <c r="BF36" s="14">
        <v>1.1398511786579286E-8</v>
      </c>
      <c r="BG36" s="14">
        <v>6.9203425648687197E-9</v>
      </c>
      <c r="BH36" s="14">
        <v>3.6326020246548101E-5</v>
      </c>
      <c r="BI36" s="14">
        <v>9.5320580072696734E-5</v>
      </c>
      <c r="BJ36" s="14">
        <v>4.9675299026704939E-4</v>
      </c>
      <c r="BK36" s="14">
        <v>3.4563098285806043E-11</v>
      </c>
      <c r="BL36" s="14">
        <v>14838.036649225913</v>
      </c>
      <c r="BM36" s="14">
        <v>16964.820128160973</v>
      </c>
      <c r="BN36" s="14">
        <v>1.5539042684847996E-10</v>
      </c>
      <c r="BO36" s="14">
        <v>1.1832762763843785E-9</v>
      </c>
      <c r="BP36" s="14">
        <v>9.9447271046054122E-9</v>
      </c>
      <c r="BQ36" s="20">
        <v>35.515572432345095</v>
      </c>
      <c r="BR36" s="20">
        <v>0.17007006232869204</v>
      </c>
      <c r="BS36" s="20">
        <v>0.61311696165074736</v>
      </c>
      <c r="BT36" s="20">
        <v>3320.7180258534627</v>
      </c>
      <c r="BU36" s="20">
        <v>4214.742401296764</v>
      </c>
      <c r="BV36" s="20">
        <v>17111.570713016299</v>
      </c>
      <c r="BW36" s="14">
        <v>1.1791495180785817E-4</v>
      </c>
      <c r="BX36" s="14">
        <v>3.0094512581657983E-2</v>
      </c>
      <c r="BY36" s="14">
        <v>3.2916850177744955E-2</v>
      </c>
      <c r="BZ36" s="14">
        <v>2.9886970014302277E-3</v>
      </c>
      <c r="CA36" s="14">
        <v>4.1875399924240402E-3</v>
      </c>
      <c r="CB36" s="14">
        <v>2.7959859850258381E-2</v>
      </c>
      <c r="CC36" s="14">
        <v>3.0033885244384797E-4</v>
      </c>
      <c r="CD36" s="14">
        <v>8.9497657738751346E-2</v>
      </c>
      <c r="CE36" s="14">
        <v>0.10851344750035308</v>
      </c>
      <c r="CF36" s="14">
        <v>3.7936447951651495E-3</v>
      </c>
      <c r="CG36" s="14">
        <v>1.8441243403771793E-2</v>
      </c>
      <c r="CH36" s="14">
        <v>4.2120951790747214E-2</v>
      </c>
      <c r="CI36" s="14">
        <v>2.3752474262139512E-4</v>
      </c>
      <c r="CJ36" s="14">
        <v>6.7829399353165912E-2</v>
      </c>
      <c r="CK36" s="14">
        <v>7.0709472968657316E-2</v>
      </c>
      <c r="CL36" s="14">
        <v>7.3686185764755821E-3</v>
      </c>
      <c r="CM36" s="14">
        <v>1.6065448744448634E-2</v>
      </c>
      <c r="CN36" s="14">
        <v>5.0174215966395215E-2</v>
      </c>
    </row>
    <row r="37" spans="2:92" x14ac:dyDescent="0.2">
      <c r="B37">
        <v>32</v>
      </c>
      <c r="C37" s="14">
        <v>7.3555125947057298E-3</v>
      </c>
      <c r="D37" s="14">
        <v>1.3639831292540872</v>
      </c>
      <c r="E37" s="14">
        <v>1.5104749593223359</v>
      </c>
      <c r="F37" s="14">
        <v>0.18543892356870054</v>
      </c>
      <c r="G37" s="14">
        <v>0.58059173888629978</v>
      </c>
      <c r="H37" s="14">
        <v>1.5683191825451785</v>
      </c>
      <c r="I37" s="14">
        <v>6.359421161736434E-5</v>
      </c>
      <c r="J37" s="14">
        <v>1.8421583337034839E-2</v>
      </c>
      <c r="K37" s="14">
        <v>2.1594629280550497E-2</v>
      </c>
      <c r="L37" s="14">
        <v>7.8131276267376208E-4</v>
      </c>
      <c r="M37" s="14">
        <v>2.2308114153791066E-3</v>
      </c>
      <c r="N37" s="14">
        <v>6.5189615042770752E-3</v>
      </c>
      <c r="O37" s="14">
        <v>1.0675097302552533E-4</v>
      </c>
      <c r="P37" s="14">
        <v>6.1221245836766787E-3</v>
      </c>
      <c r="Q37" s="14">
        <v>6.3770836810997083E-3</v>
      </c>
      <c r="R37" s="14">
        <v>6.67466927979062E-4</v>
      </c>
      <c r="S37" s="14">
        <v>1.286066276012807E-3</v>
      </c>
      <c r="T37" s="14">
        <v>3.7055726045550036E-3</v>
      </c>
      <c r="U37" s="14">
        <v>3.6359045861912061E-4</v>
      </c>
      <c r="V37" s="14">
        <v>0.93450458397329983</v>
      </c>
      <c r="W37" s="14">
        <v>0.84835246581040291</v>
      </c>
      <c r="X37" s="14">
        <v>3.1106975287549576E-2</v>
      </c>
      <c r="Y37" s="14">
        <v>1.8772070935844647E-2</v>
      </c>
      <c r="Z37" s="14">
        <v>0.20797543963207202</v>
      </c>
      <c r="AA37" s="14">
        <v>1.9307960461337932E-3</v>
      </c>
      <c r="AB37" s="14">
        <v>1.991254332780038</v>
      </c>
      <c r="AC37" s="14">
        <v>1.7136564120107212</v>
      </c>
      <c r="AD37" s="14">
        <v>9.7808336040917099E-2</v>
      </c>
      <c r="AE37" s="14">
        <v>0.18430040180368032</v>
      </c>
      <c r="AF37" s="14">
        <v>0.67030747528504209</v>
      </c>
      <c r="AG37" s="14">
        <v>4.3419046398883903E-3</v>
      </c>
      <c r="AH37" s="14">
        <v>3.4203894914680939</v>
      </c>
      <c r="AI37" s="14">
        <v>3.1327307289337334</v>
      </c>
      <c r="AJ37" s="14">
        <v>0.1954582126069338</v>
      </c>
      <c r="AK37" s="14">
        <v>0.42689340405063175</v>
      </c>
      <c r="AL37" s="14">
        <v>1.4505993879750134</v>
      </c>
      <c r="AM37" s="14">
        <v>7.6647695900975048E-3</v>
      </c>
      <c r="AN37" s="14">
        <v>3.5400667839689972</v>
      </c>
      <c r="AO37" s="14">
        <v>3.1622594275121201</v>
      </c>
      <c r="AP37" s="14">
        <v>0.32763779682532918</v>
      </c>
      <c r="AQ37" s="14">
        <v>0.67310556277588995</v>
      </c>
      <c r="AR37" s="14">
        <v>2.4475646802836946</v>
      </c>
      <c r="AS37" s="14">
        <v>8.0697357717517803E-3</v>
      </c>
      <c r="AT37" s="14">
        <v>3.4963710178611928E-3</v>
      </c>
      <c r="AU37" s="14">
        <v>5.8092887236045601E-3</v>
      </c>
      <c r="AV37" s="14">
        <v>0.33083087256987809</v>
      </c>
      <c r="AW37" s="14">
        <v>0.7258617934790923</v>
      </c>
      <c r="AX37" s="14">
        <v>2.3831553476197027</v>
      </c>
      <c r="AY37" s="14">
        <v>3.1670220999741048E-3</v>
      </c>
      <c r="AZ37" s="14">
        <v>0.58995206348110696</v>
      </c>
      <c r="BA37" s="14">
        <v>0.64997582723149827</v>
      </c>
      <c r="BB37" s="14">
        <v>3.4862889784766087E-2</v>
      </c>
      <c r="BC37" s="14">
        <v>0.36638037745231788</v>
      </c>
      <c r="BD37" s="14">
        <v>0.46544350531221879</v>
      </c>
      <c r="BE37" s="14">
        <v>2.7597047195527287E-6</v>
      </c>
      <c r="BF37" s="14">
        <v>1.0865803705685548E-8</v>
      </c>
      <c r="BG37" s="14">
        <v>7.0101136244764011E-9</v>
      </c>
      <c r="BH37" s="14">
        <v>3.6341458783552994E-5</v>
      </c>
      <c r="BI37" s="14">
        <v>9.7228758837492407E-5</v>
      </c>
      <c r="BJ37" s="14">
        <v>5.3872147256089952E-4</v>
      </c>
      <c r="BK37" s="14">
        <v>3.4311424973074551E-11</v>
      </c>
      <c r="BL37" s="14">
        <v>14941.059069425548</v>
      </c>
      <c r="BM37" s="14">
        <v>16811.987456064126</v>
      </c>
      <c r="BN37" s="14">
        <v>1.5518556938789198E-10</v>
      </c>
      <c r="BO37" s="14">
        <v>1.1803111120049396E-9</v>
      </c>
      <c r="BP37" s="14">
        <v>1.0172049587705275E-8</v>
      </c>
      <c r="BQ37" s="20">
        <v>36.119734359234485</v>
      </c>
      <c r="BR37" s="20">
        <v>0.17128298765220262</v>
      </c>
      <c r="BS37" s="20">
        <v>0.63817542814739203</v>
      </c>
      <c r="BT37" s="20">
        <v>3383.9553146499466</v>
      </c>
      <c r="BU37" s="20">
        <v>4569.591179363083</v>
      </c>
      <c r="BV37" s="20">
        <v>18464.089107849395</v>
      </c>
      <c r="BW37" s="14">
        <v>1.2064148565871437E-4</v>
      </c>
      <c r="BX37" s="14">
        <v>3.1680941994081765E-2</v>
      </c>
      <c r="BY37" s="14">
        <v>3.1354936324088194E-2</v>
      </c>
      <c r="BZ37" s="14">
        <v>2.9684865977990479E-3</v>
      </c>
      <c r="CA37" s="14">
        <v>4.1608171121448106E-3</v>
      </c>
      <c r="CB37" s="14">
        <v>3.0032553217769261E-2</v>
      </c>
      <c r="CC37" s="14">
        <v>3.0628736377643685E-4</v>
      </c>
      <c r="CD37" s="14">
        <v>9.0353409862750228E-2</v>
      </c>
      <c r="CE37" s="14">
        <v>0.11298949706257834</v>
      </c>
      <c r="CF37" s="14">
        <v>3.6876994483252532E-3</v>
      </c>
      <c r="CG37" s="14">
        <v>1.7494597768858002E-2</v>
      </c>
      <c r="CH37" s="14">
        <v>4.0115508146608365E-2</v>
      </c>
      <c r="CI37" s="14">
        <v>2.3231593356452061E-4</v>
      </c>
      <c r="CJ37" s="14">
        <v>6.6139103332397892E-2</v>
      </c>
      <c r="CK37" s="14">
        <v>7.3291843024855169E-2</v>
      </c>
      <c r="CL37" s="14">
        <v>7.3789568812813984E-3</v>
      </c>
      <c r="CM37" s="14">
        <v>1.5546241849199453E-2</v>
      </c>
      <c r="CN37" s="14">
        <v>4.9660289988119374E-2</v>
      </c>
    </row>
    <row r="38" spans="2:92" x14ac:dyDescent="0.2">
      <c r="B38">
        <v>33</v>
      </c>
      <c r="C38" s="14">
        <v>7.0311540154093712E-3</v>
      </c>
      <c r="D38" s="14">
        <v>1.4094760828715274</v>
      </c>
      <c r="E38" s="14">
        <v>1.4103255378526911</v>
      </c>
      <c r="F38" s="14">
        <v>0.17474528983761869</v>
      </c>
      <c r="G38" s="14">
        <v>0.56855980474867107</v>
      </c>
      <c r="H38" s="14">
        <v>1.4737815011214377</v>
      </c>
      <c r="I38" s="14">
        <v>6.2738480688415201E-5</v>
      </c>
      <c r="J38" s="14">
        <v>1.8655480040817761E-2</v>
      </c>
      <c r="K38" s="14">
        <v>2.0446652471475566E-2</v>
      </c>
      <c r="L38" s="14">
        <v>7.6539641357861081E-4</v>
      </c>
      <c r="M38" s="14">
        <v>2.2118765671916988E-3</v>
      </c>
      <c r="N38" s="14">
        <v>6.5634284292712926E-3</v>
      </c>
      <c r="O38" s="14">
        <v>1.1495938209729396E-4</v>
      </c>
      <c r="P38" s="14">
        <v>6.2452730230506057E-3</v>
      </c>
      <c r="Q38" s="14">
        <v>6.3809413486234194E-3</v>
      </c>
      <c r="R38" s="14">
        <v>6.1597718557798785E-4</v>
      </c>
      <c r="S38" s="14">
        <v>1.2099003156639916E-3</v>
      </c>
      <c r="T38" s="14">
        <v>3.4439783457222393E-3</v>
      </c>
      <c r="U38" s="14">
        <v>3.8894439017852145E-4</v>
      </c>
      <c r="V38" s="14">
        <v>0.93044156588415661</v>
      </c>
      <c r="W38" s="14">
        <v>0.81485619180651825</v>
      </c>
      <c r="X38" s="14">
        <v>3.0675611332353931E-2</v>
      </c>
      <c r="Y38" s="14">
        <v>1.8604118003707037E-2</v>
      </c>
      <c r="Z38" s="14">
        <v>0.19197821408036422</v>
      </c>
      <c r="AA38" s="14">
        <v>2.0037549127585024E-3</v>
      </c>
      <c r="AB38" s="14">
        <v>1.9990407790205391</v>
      </c>
      <c r="AC38" s="14">
        <v>1.7128593287030052</v>
      </c>
      <c r="AD38" s="14">
        <v>9.7242785478439814E-2</v>
      </c>
      <c r="AE38" s="14">
        <v>0.19688958378326293</v>
      </c>
      <c r="AF38" s="14">
        <v>0.64172451737848968</v>
      </c>
      <c r="AG38" s="14">
        <v>4.5584678469386226E-3</v>
      </c>
      <c r="AH38" s="14">
        <v>3.2731598915105189</v>
      </c>
      <c r="AI38" s="14">
        <v>3.1775000136007043</v>
      </c>
      <c r="AJ38" s="14">
        <v>0.19177538239290898</v>
      </c>
      <c r="AK38" s="14">
        <v>0.40851337073525429</v>
      </c>
      <c r="AL38" s="14">
        <v>1.4497445257923474</v>
      </c>
      <c r="AM38" s="14">
        <v>7.6852933780048212E-3</v>
      </c>
      <c r="AN38" s="14">
        <v>3.6667608267586842</v>
      </c>
      <c r="AO38" s="14">
        <v>3.1629443248643616</v>
      </c>
      <c r="AP38" s="14">
        <v>0.34412696996621739</v>
      </c>
      <c r="AQ38" s="14">
        <v>0.7299731939065317</v>
      </c>
      <c r="AR38" s="14">
        <v>2.2953655254042031</v>
      </c>
      <c r="AS38" s="14">
        <v>7.9212503613251359E-3</v>
      </c>
      <c r="AT38" s="14">
        <v>3.4159341836724911E-3</v>
      </c>
      <c r="AU38" s="14">
        <v>5.5583063267017922E-3</v>
      </c>
      <c r="AV38" s="14">
        <v>0.34947818100641925</v>
      </c>
      <c r="AW38" s="14">
        <v>0.73450986515731365</v>
      </c>
      <c r="AX38" s="14">
        <v>2.5194508703655019</v>
      </c>
      <c r="AY38" s="14">
        <v>3.1469832549112418E-3</v>
      </c>
      <c r="AZ38" s="14">
        <v>0.56396893911135648</v>
      </c>
      <c r="BA38" s="14">
        <v>0.67827412967415834</v>
      </c>
      <c r="BB38" s="14">
        <v>3.680938043649596E-2</v>
      </c>
      <c r="BC38" s="14">
        <v>0.39586906194505789</v>
      </c>
      <c r="BD38" s="14">
        <v>0.47778484793222681</v>
      </c>
      <c r="BE38" s="14">
        <v>2.9962084462709918E-6</v>
      </c>
      <c r="BF38" s="14">
        <v>1.1173772677602234E-8</v>
      </c>
      <c r="BG38" s="14">
        <v>6.5514404097147309E-9</v>
      </c>
      <c r="BH38" s="14">
        <v>3.5160599734252178E-5</v>
      </c>
      <c r="BI38" s="14">
        <v>9.8000193360605546E-5</v>
      </c>
      <c r="BJ38" s="14">
        <v>5.296832861532249E-4</v>
      </c>
      <c r="BK38" s="14">
        <v>3.6133647980609925E-11</v>
      </c>
      <c r="BL38" s="14">
        <v>14547.466106065383</v>
      </c>
      <c r="BM38" s="14">
        <v>16780.59793279431</v>
      </c>
      <c r="BN38" s="14">
        <v>1.5504054514952625E-10</v>
      </c>
      <c r="BO38" s="14">
        <v>1.2584576483852596E-9</v>
      </c>
      <c r="BP38" s="14">
        <v>9.746521786699572E-9</v>
      </c>
      <c r="BQ38" s="20">
        <v>36.007137890209485</v>
      </c>
      <c r="BR38" s="20">
        <v>0.17056811607179742</v>
      </c>
      <c r="BS38" s="20">
        <v>0.60778923424952624</v>
      </c>
      <c r="BT38" s="20">
        <v>3268.6620270093331</v>
      </c>
      <c r="BU38" s="20">
        <v>4260.935864678353</v>
      </c>
      <c r="BV38" s="20">
        <v>17510.17623300965</v>
      </c>
      <c r="BW38" s="14">
        <v>1.1683047696480864E-4</v>
      </c>
      <c r="BX38" s="14">
        <v>3.0997587379418212E-2</v>
      </c>
      <c r="BY38" s="14">
        <v>3.3349390761589284E-2</v>
      </c>
      <c r="BZ38" s="14">
        <v>3.1573515224178816E-3</v>
      </c>
      <c r="CA38" s="14">
        <v>4.0928353698776541E-3</v>
      </c>
      <c r="CB38" s="14">
        <v>2.9673180451821528E-2</v>
      </c>
      <c r="CC38" s="14">
        <v>2.9997598418503985E-4</v>
      </c>
      <c r="CD38" s="14">
        <v>8.4537140549596865E-2</v>
      </c>
      <c r="CE38" s="14">
        <v>0.10667349973440868</v>
      </c>
      <c r="CF38" s="14">
        <v>4.0589131921931684E-3</v>
      </c>
      <c r="CG38" s="14">
        <v>1.8173322669560704E-2</v>
      </c>
      <c r="CH38" s="14">
        <v>3.8807348121552336E-2</v>
      </c>
      <c r="CI38" s="14">
        <v>2.3924820892934869E-4</v>
      </c>
      <c r="CJ38" s="14">
        <v>6.5356404675090005E-2</v>
      </c>
      <c r="CK38" s="14">
        <v>6.7754435375676283E-2</v>
      </c>
      <c r="CL38" s="14">
        <v>7.2579447551683546E-3</v>
      </c>
      <c r="CM38" s="14">
        <v>1.6118152078258948E-2</v>
      </c>
      <c r="CN38" s="14">
        <v>4.9530785373616278E-2</v>
      </c>
    </row>
    <row r="39" spans="2:92" x14ac:dyDescent="0.2">
      <c r="B39">
        <v>34</v>
      </c>
      <c r="C39" s="14">
        <v>7.0246456753550015E-3</v>
      </c>
      <c r="D39" s="14">
        <v>1.3918976751947443</v>
      </c>
      <c r="E39" s="14">
        <v>1.4006655208810572</v>
      </c>
      <c r="F39" s="14">
        <v>0.1798245774570231</v>
      </c>
      <c r="G39" s="14">
        <v>0.57789318136647361</v>
      </c>
      <c r="H39" s="14">
        <v>1.5076173544729432</v>
      </c>
      <c r="I39" s="14">
        <v>6.2071084335259312E-5</v>
      </c>
      <c r="J39" s="14">
        <v>2.0209816422689611E-2</v>
      </c>
      <c r="K39" s="14">
        <v>2.1913550607814983E-2</v>
      </c>
      <c r="L39" s="14">
        <v>7.1980504113505826E-4</v>
      </c>
      <c r="M39" s="14">
        <v>2.3242561434165298E-3</v>
      </c>
      <c r="N39" s="14">
        <v>6.7569576374820845E-3</v>
      </c>
      <c r="O39" s="14">
        <v>1.048508562991212E-4</v>
      </c>
      <c r="P39" s="14">
        <v>6.0462194439015148E-3</v>
      </c>
      <c r="Q39" s="14">
        <v>6.4446871341094208E-3</v>
      </c>
      <c r="R39" s="14">
        <v>6.4677796864864639E-4</v>
      </c>
      <c r="S39" s="14">
        <v>1.3098198865102988E-3</v>
      </c>
      <c r="T39" s="14">
        <v>3.672784909766975E-3</v>
      </c>
      <c r="U39" s="14">
        <v>3.7426643481050233E-4</v>
      </c>
      <c r="V39" s="14">
        <v>0.89877980928592516</v>
      </c>
      <c r="W39" s="14">
        <v>0.83094622894960213</v>
      </c>
      <c r="X39" s="14">
        <v>3.1463988075932044E-2</v>
      </c>
      <c r="Y39" s="14">
        <v>1.8879790738221346E-2</v>
      </c>
      <c r="Z39" s="14">
        <v>0.20114090298581927</v>
      </c>
      <c r="AA39" s="14">
        <v>2.0312206605896327E-3</v>
      </c>
      <c r="AB39" s="14">
        <v>1.893898673817751</v>
      </c>
      <c r="AC39" s="14">
        <v>1.7244691807119381</v>
      </c>
      <c r="AD39" s="14">
        <v>9.4601300453533155E-2</v>
      </c>
      <c r="AE39" s="14">
        <v>0.20158170807044359</v>
      </c>
      <c r="AF39" s="14">
        <v>0.66778656627412014</v>
      </c>
      <c r="AG39" s="14">
        <v>4.3392175210566859E-3</v>
      </c>
      <c r="AH39" s="14">
        <v>3.3927044687003147</v>
      </c>
      <c r="AI39" s="14">
        <v>3.105790670505185</v>
      </c>
      <c r="AJ39" s="14">
        <v>0.19699942165862114</v>
      </c>
      <c r="AK39" s="14">
        <v>0.39726384695077538</v>
      </c>
      <c r="AL39" s="14">
        <v>1.4226451810803233</v>
      </c>
      <c r="AM39" s="14">
        <v>7.427033445711966E-3</v>
      </c>
      <c r="AN39" s="14">
        <v>3.4790306367298047</v>
      </c>
      <c r="AO39" s="14">
        <v>3.1817571013947199</v>
      </c>
      <c r="AP39" s="14">
        <v>0.34644680476353562</v>
      </c>
      <c r="AQ39" s="14">
        <v>0.6869091874167923</v>
      </c>
      <c r="AR39" s="14">
        <v>2.4689200678154029</v>
      </c>
      <c r="AS39" s="14">
        <v>7.7502173415259831E-3</v>
      </c>
      <c r="AT39" s="14">
        <v>3.6615940068257936E-3</v>
      </c>
      <c r="AU39" s="14">
        <v>5.5364419408868229E-3</v>
      </c>
      <c r="AV39" s="14">
        <v>0.35366831065258075</v>
      </c>
      <c r="AW39" s="14">
        <v>0.69237058220604686</v>
      </c>
      <c r="AX39" s="14">
        <v>2.3847626631844761</v>
      </c>
      <c r="AY39" s="14">
        <v>3.2290403606274722E-3</v>
      </c>
      <c r="AZ39" s="14">
        <v>0.60765763236505999</v>
      </c>
      <c r="BA39" s="14">
        <v>0.64997629179048988</v>
      </c>
      <c r="BB39" s="14">
        <v>3.3777652566499068E-2</v>
      </c>
      <c r="BC39" s="14">
        <v>0.38650262125465817</v>
      </c>
      <c r="BD39" s="14">
        <v>0.50129847626625834</v>
      </c>
      <c r="BE39" s="14">
        <v>2.7952300058935878E-6</v>
      </c>
      <c r="BF39" s="14">
        <v>1.1070044657534559E-8</v>
      </c>
      <c r="BG39" s="14">
        <v>6.9851717559516674E-9</v>
      </c>
      <c r="BH39" s="14">
        <v>3.4070492705816763E-5</v>
      </c>
      <c r="BI39" s="14">
        <v>1.0199030564105796E-4</v>
      </c>
      <c r="BJ39" s="14">
        <v>5.016587603269315E-4</v>
      </c>
      <c r="BK39" s="14">
        <v>3.5201100431229455E-11</v>
      </c>
      <c r="BL39" s="14">
        <v>13994.50087665924</v>
      </c>
      <c r="BM39" s="14">
        <v>16773.160590857762</v>
      </c>
      <c r="BN39" s="14">
        <v>1.5493126416173706E-10</v>
      </c>
      <c r="BO39" s="14">
        <v>1.2563897754960182E-9</v>
      </c>
      <c r="BP39" s="14">
        <v>1.0182544963454937E-8</v>
      </c>
      <c r="BQ39" s="20">
        <v>37.730318738033802</v>
      </c>
      <c r="BR39" s="20">
        <v>0.17448423125932372</v>
      </c>
      <c r="BS39" s="20">
        <v>0.60823461199930484</v>
      </c>
      <c r="BT39" s="20">
        <v>3388.3787151790302</v>
      </c>
      <c r="BU39" s="20">
        <v>4205.5899096414905</v>
      </c>
      <c r="BV39" s="20">
        <v>18143.867714001775</v>
      </c>
      <c r="BW39" s="14">
        <v>1.1019976606614453E-4</v>
      </c>
      <c r="BX39" s="14">
        <v>3.0036436963949056E-2</v>
      </c>
      <c r="BY39" s="14">
        <v>3.0584736791289951E-2</v>
      </c>
      <c r="BZ39" s="14">
        <v>3.1895410460266158E-3</v>
      </c>
      <c r="CA39" s="14">
        <v>4.1211414957378996E-3</v>
      </c>
      <c r="CB39" s="14">
        <v>2.8905661724946498E-2</v>
      </c>
      <c r="CC39" s="14">
        <v>3.1537077028194547E-4</v>
      </c>
      <c r="CD39" s="14">
        <v>8.8459758825401733E-2</v>
      </c>
      <c r="CE39" s="14">
        <v>0.11686479009410175</v>
      </c>
      <c r="CF39" s="14">
        <v>3.8586660791710553E-3</v>
      </c>
      <c r="CG39" s="14">
        <v>1.912714701709969E-2</v>
      </c>
      <c r="CH39" s="14">
        <v>4.1834362366700961E-2</v>
      </c>
      <c r="CI39" s="14">
        <v>2.4448493833520793E-4</v>
      </c>
      <c r="CJ39" s="14">
        <v>6.5182292779650361E-2</v>
      </c>
      <c r="CK39" s="14">
        <v>6.7069369990798905E-2</v>
      </c>
      <c r="CL39" s="14">
        <v>7.7803544239351714E-3</v>
      </c>
      <c r="CM39" s="14">
        <v>1.5859801242203569E-2</v>
      </c>
      <c r="CN39" s="14">
        <v>5.2460298024040446E-2</v>
      </c>
    </row>
    <row r="40" spans="2:92" x14ac:dyDescent="0.2">
      <c r="B40">
        <v>35</v>
      </c>
      <c r="C40" s="14">
        <v>7.3038638790018737E-3</v>
      </c>
      <c r="D40" s="14">
        <v>1.3497805619799883</v>
      </c>
      <c r="E40" s="14">
        <v>1.4869322917140433</v>
      </c>
      <c r="F40" s="14">
        <v>0.174946618296139</v>
      </c>
      <c r="G40" s="14">
        <v>0.60199615588700262</v>
      </c>
      <c r="H40" s="14">
        <v>1.5057353462159857</v>
      </c>
      <c r="I40" s="14">
        <v>6.3035481363134081E-5</v>
      </c>
      <c r="J40" s="14">
        <v>1.9936153646488968E-2</v>
      </c>
      <c r="K40" s="14">
        <v>2.2176822286895E-2</v>
      </c>
      <c r="L40" s="14">
        <v>7.3245793181089282E-4</v>
      </c>
      <c r="M40" s="14">
        <v>2.2492713857647198E-3</v>
      </c>
      <c r="N40" s="14">
        <v>6.4405579743660622E-3</v>
      </c>
      <c r="O40" s="14">
        <v>1.1462172805782163E-4</v>
      </c>
      <c r="P40" s="14">
        <v>5.7767368706288791E-3</v>
      </c>
      <c r="Q40" s="14">
        <v>6.5345833551218903E-3</v>
      </c>
      <c r="R40" s="14">
        <v>6.6119278039744221E-4</v>
      </c>
      <c r="S40" s="14">
        <v>1.2466970262270188E-3</v>
      </c>
      <c r="T40" s="14">
        <v>3.5127389858064903E-3</v>
      </c>
      <c r="U40" s="14">
        <v>3.9422103233013352E-4</v>
      </c>
      <c r="V40" s="14">
        <v>0.90340699897899179</v>
      </c>
      <c r="W40" s="14">
        <v>0.79439650027377517</v>
      </c>
      <c r="X40" s="14">
        <v>2.9229121147515854E-2</v>
      </c>
      <c r="Y40" s="14">
        <v>1.8164881313095113E-2</v>
      </c>
      <c r="Z40" s="14">
        <v>0.19352242803187997</v>
      </c>
      <c r="AA40" s="14">
        <v>2.0310838606423793E-3</v>
      </c>
      <c r="AB40" s="14">
        <v>1.9604639635092249</v>
      </c>
      <c r="AC40" s="14">
        <v>1.6942150983349051</v>
      </c>
      <c r="AD40" s="14">
        <v>9.2670900822937025E-2</v>
      </c>
      <c r="AE40" s="14">
        <v>0.18439335420613004</v>
      </c>
      <c r="AF40" s="14">
        <v>0.69214155164834879</v>
      </c>
      <c r="AG40" s="14">
        <v>4.5945067899416034E-3</v>
      </c>
      <c r="AH40" s="14">
        <v>3.4265884759713461</v>
      </c>
      <c r="AI40" s="14">
        <v>2.9980722290970525</v>
      </c>
      <c r="AJ40" s="14">
        <v>0.20059892675084168</v>
      </c>
      <c r="AK40" s="14">
        <v>0.39379532960708152</v>
      </c>
      <c r="AL40" s="14">
        <v>1.4489677841579143</v>
      </c>
      <c r="AM40" s="14">
        <v>7.4176983769276665E-3</v>
      </c>
      <c r="AN40" s="14">
        <v>3.6524556913033543</v>
      </c>
      <c r="AO40" s="14">
        <v>3.1494158172709041</v>
      </c>
      <c r="AP40" s="14">
        <v>0.32251845321470873</v>
      </c>
      <c r="AQ40" s="14">
        <v>0.67562354417547898</v>
      </c>
      <c r="AR40" s="14">
        <v>2.400119995842219</v>
      </c>
      <c r="AS40" s="14">
        <v>7.6987508952689509E-3</v>
      </c>
      <c r="AT40" s="14">
        <v>3.5331666952572774E-3</v>
      </c>
      <c r="AU40" s="14">
        <v>5.9156016219887959E-3</v>
      </c>
      <c r="AV40" s="14">
        <v>0.35793756566458812</v>
      </c>
      <c r="AW40" s="14">
        <v>0.73012074629877577</v>
      </c>
      <c r="AX40" s="14">
        <v>2.4354726757622416</v>
      </c>
      <c r="AY40" s="14">
        <v>3.3847002079947699E-3</v>
      </c>
      <c r="AZ40" s="14">
        <v>0.61223308240725238</v>
      </c>
      <c r="BA40" s="14">
        <v>0.69085902909390817</v>
      </c>
      <c r="BB40" s="14">
        <v>3.6770250670793134E-2</v>
      </c>
      <c r="BC40" s="14">
        <v>0.38193599831502478</v>
      </c>
      <c r="BD40" s="14">
        <v>0.49691185764332368</v>
      </c>
      <c r="BE40" s="14">
        <v>2.8716621139788076E-6</v>
      </c>
      <c r="BF40" s="14">
        <v>1.1550569417669402E-8</v>
      </c>
      <c r="BG40" s="14">
        <v>6.8486143290599999E-9</v>
      </c>
      <c r="BH40" s="14">
        <v>3.360707839686803E-5</v>
      </c>
      <c r="BI40" s="14">
        <v>9.3303513932261275E-5</v>
      </c>
      <c r="BJ40" s="14">
        <v>5.4575738593037458E-4</v>
      </c>
      <c r="BK40" s="14">
        <v>3.6623224536277378E-11</v>
      </c>
      <c r="BL40" s="14">
        <v>14495.41877740607</v>
      </c>
      <c r="BM40" s="14">
        <v>16880.962817430987</v>
      </c>
      <c r="BN40" s="14">
        <v>1.472789756213159E-10</v>
      </c>
      <c r="BO40" s="14">
        <v>1.264485884385471E-9</v>
      </c>
      <c r="BP40" s="14">
        <v>9.8630045524023353E-9</v>
      </c>
      <c r="BQ40" s="20">
        <v>37.987996801544362</v>
      </c>
      <c r="BR40" s="20">
        <v>0.17408328663194364</v>
      </c>
      <c r="BS40" s="20">
        <v>0.62000359310297615</v>
      </c>
      <c r="BT40" s="20">
        <v>3412.2587422931738</v>
      </c>
      <c r="BU40" s="20">
        <v>4518.7121095482817</v>
      </c>
      <c r="BV40" s="20">
        <v>17249.309419145411</v>
      </c>
      <c r="BW40" s="14">
        <v>1.1857230699587297E-4</v>
      </c>
      <c r="BX40" s="14">
        <v>3.2208393844824212E-2</v>
      </c>
      <c r="BY40" s="14">
        <v>3.0274287172882969E-2</v>
      </c>
      <c r="BZ40" s="14">
        <v>3.2288082289586811E-3</v>
      </c>
      <c r="CA40" s="14">
        <v>4.1404465039586455E-3</v>
      </c>
      <c r="CB40" s="14">
        <v>2.9536884124873923E-2</v>
      </c>
      <c r="CC40" s="14">
        <v>3.184305657678484E-4</v>
      </c>
      <c r="CD40" s="14">
        <v>9.1978447294397622E-2</v>
      </c>
      <c r="CE40" s="14">
        <v>0.10786056070222705</v>
      </c>
      <c r="CF40" s="14">
        <v>3.7097538044782124E-3</v>
      </c>
      <c r="CG40" s="14">
        <v>1.8294761452669797E-2</v>
      </c>
      <c r="CH40" s="14">
        <v>4.2406700734276791E-2</v>
      </c>
      <c r="CI40" s="14">
        <v>2.4947312383465813E-4</v>
      </c>
      <c r="CJ40" s="14">
        <v>6.2424853792750749E-2</v>
      </c>
      <c r="CK40" s="14">
        <v>7.167082423632766E-2</v>
      </c>
      <c r="CL40" s="14">
        <v>7.8682909864661327E-3</v>
      </c>
      <c r="CM40" s="14">
        <v>1.612307389675879E-2</v>
      </c>
      <c r="CN40" s="14">
        <v>5.1981194549931012E-2</v>
      </c>
    </row>
    <row r="41" spans="2:92" x14ac:dyDescent="0.2">
      <c r="B41">
        <v>36</v>
      </c>
      <c r="C41" s="14">
        <v>7.0717298609221458E-3</v>
      </c>
      <c r="D41" s="14">
        <v>1.4225214264742798</v>
      </c>
      <c r="E41" s="14">
        <v>1.3833574769884571</v>
      </c>
      <c r="F41" s="14">
        <v>0.1695060797057488</v>
      </c>
      <c r="G41" s="14">
        <v>0.60399644337599567</v>
      </c>
      <c r="H41" s="14">
        <v>1.5043265780853121</v>
      </c>
      <c r="I41" s="14">
        <v>6.5133104149000447E-5</v>
      </c>
      <c r="J41" s="14">
        <v>1.8926917577382362E-2</v>
      </c>
      <c r="K41" s="14">
        <v>2.1425023536593528E-2</v>
      </c>
      <c r="L41" s="14">
        <v>7.7247252031157872E-4</v>
      </c>
      <c r="M41" s="14">
        <v>2.3157321471268901E-3</v>
      </c>
      <c r="N41" s="14">
        <v>6.3836414150270334E-3</v>
      </c>
      <c r="O41" s="14">
        <v>1.1240891632823266E-4</v>
      </c>
      <c r="P41" s="14">
        <v>5.816795089743595E-3</v>
      </c>
      <c r="Q41" s="14">
        <v>6.1738874243344125E-3</v>
      </c>
      <c r="R41" s="14">
        <v>6.1557548526524448E-4</v>
      </c>
      <c r="S41" s="14">
        <v>1.2194027533249171E-3</v>
      </c>
      <c r="T41" s="14">
        <v>3.5894304033736572E-3</v>
      </c>
      <c r="U41" s="14">
        <v>3.6374682499642748E-4</v>
      </c>
      <c r="V41" s="14">
        <v>0.89829833880418797</v>
      </c>
      <c r="W41" s="14">
        <v>0.82654511261912378</v>
      </c>
      <c r="X41" s="14">
        <v>3.0890369705415071E-2</v>
      </c>
      <c r="Y41" s="14">
        <v>1.8427188178752305E-2</v>
      </c>
      <c r="Z41" s="14">
        <v>0.19222743162708794</v>
      </c>
      <c r="AA41" s="14">
        <v>1.9991116971470623E-3</v>
      </c>
      <c r="AB41" s="14">
        <v>2.0710383900367759</v>
      </c>
      <c r="AC41" s="14">
        <v>1.764269309160007</v>
      </c>
      <c r="AD41" s="14">
        <v>9.141320539228831E-2</v>
      </c>
      <c r="AE41" s="14">
        <v>0.19640106001073268</v>
      </c>
      <c r="AF41" s="14">
        <v>0.69042952609973007</v>
      </c>
      <c r="AG41" s="14">
        <v>4.2370587343308645E-3</v>
      </c>
      <c r="AH41" s="14">
        <v>3.249697410622804</v>
      </c>
      <c r="AI41" s="14">
        <v>3.0849953577778941</v>
      </c>
      <c r="AJ41" s="14">
        <v>0.20335460338926545</v>
      </c>
      <c r="AK41" s="14">
        <v>0.3930905837274753</v>
      </c>
      <c r="AL41" s="14">
        <v>1.3378503851177557</v>
      </c>
      <c r="AM41" s="14">
        <v>7.0990049531074054E-3</v>
      </c>
      <c r="AN41" s="14">
        <v>3.5452612338688683</v>
      </c>
      <c r="AO41" s="14">
        <v>3.3614009400270963</v>
      </c>
      <c r="AP41" s="14">
        <v>0.32134041988171697</v>
      </c>
      <c r="AQ41" s="14">
        <v>0.69089346646761429</v>
      </c>
      <c r="AR41" s="14">
        <v>2.5068891674389193</v>
      </c>
      <c r="AS41" s="14">
        <v>7.6564322954939751E-3</v>
      </c>
      <c r="AT41" s="14">
        <v>3.5343187862720265E-3</v>
      </c>
      <c r="AU41" s="14">
        <v>5.6464022756944404E-3</v>
      </c>
      <c r="AV41" s="14">
        <v>0.35357756590175266</v>
      </c>
      <c r="AW41" s="14">
        <v>0.72269999929356077</v>
      </c>
      <c r="AX41" s="14">
        <v>2.475931964182069</v>
      </c>
      <c r="AY41" s="14">
        <v>3.4507937139396667E-3</v>
      </c>
      <c r="AZ41" s="14">
        <v>0.57543840228276444</v>
      </c>
      <c r="BA41" s="14">
        <v>0.68522756607447</v>
      </c>
      <c r="BB41" s="14">
        <v>3.6388874413342265E-2</v>
      </c>
      <c r="BC41" s="14">
        <v>0.36830673057719743</v>
      </c>
      <c r="BD41" s="14">
        <v>0.48734252535608263</v>
      </c>
      <c r="BE41" s="14">
        <v>2.7865175423031398E-6</v>
      </c>
      <c r="BF41" s="14">
        <v>1.0692591728463582E-8</v>
      </c>
      <c r="BG41" s="14">
        <v>6.8890834267416828E-9</v>
      </c>
      <c r="BH41" s="14">
        <v>3.6217217146837033E-5</v>
      </c>
      <c r="BI41" s="14">
        <v>9.6951990433870281E-5</v>
      </c>
      <c r="BJ41" s="14">
        <v>5.3168054723795664E-4</v>
      </c>
      <c r="BK41" s="14">
        <v>3.7497286166678868E-11</v>
      </c>
      <c r="BL41" s="14">
        <v>14344.112812755455</v>
      </c>
      <c r="BM41" s="14">
        <v>17120.461459197624</v>
      </c>
      <c r="BN41" s="14">
        <v>1.4442288725415946E-10</v>
      </c>
      <c r="BO41" s="14">
        <v>1.2332435168342011E-9</v>
      </c>
      <c r="BP41" s="14">
        <v>9.7536003764008159E-9</v>
      </c>
      <c r="BQ41" s="20">
        <v>38.813226524252933</v>
      </c>
      <c r="BR41" s="20">
        <v>0.17257962031790824</v>
      </c>
      <c r="BS41" s="20">
        <v>0.62368457569510383</v>
      </c>
      <c r="BT41" s="20">
        <v>3327.3813699830212</v>
      </c>
      <c r="BU41" s="20">
        <v>4264.5784419151769</v>
      </c>
      <c r="BV41" s="20">
        <v>17165.634308129705</v>
      </c>
      <c r="BW41" s="14">
        <v>1.1625004371156125E-4</v>
      </c>
      <c r="BX41" s="14">
        <v>3.1923017083593123E-2</v>
      </c>
      <c r="BY41" s="14">
        <v>3.1603438001399538E-2</v>
      </c>
      <c r="BZ41" s="14">
        <v>3.1492595312605618E-3</v>
      </c>
      <c r="CA41" s="14">
        <v>4.0667631552521663E-3</v>
      </c>
      <c r="CB41" s="14">
        <v>2.9938248518973268E-2</v>
      </c>
      <c r="CC41" s="14">
        <v>3.0256818203009496E-4</v>
      </c>
      <c r="CD41" s="14">
        <v>8.8484165016953442E-2</v>
      </c>
      <c r="CE41" s="14">
        <v>0.112983533498516</v>
      </c>
      <c r="CF41" s="14">
        <v>3.8949753218674903E-3</v>
      </c>
      <c r="CG41" s="14">
        <v>1.8916289072139009E-2</v>
      </c>
      <c r="CH41" s="14">
        <v>4.2581456069699618E-2</v>
      </c>
      <c r="CI41" s="14">
        <v>2.4139800515061613E-4</v>
      </c>
      <c r="CJ41" s="14">
        <v>6.7690117538102446E-2</v>
      </c>
      <c r="CK41" s="14">
        <v>6.6930207467804648E-2</v>
      </c>
      <c r="CL41" s="14">
        <v>7.2705098455874452E-3</v>
      </c>
      <c r="CM41" s="14">
        <v>1.6222858562168905E-2</v>
      </c>
      <c r="CN41" s="14">
        <v>4.9841402206845291E-2</v>
      </c>
    </row>
    <row r="42" spans="2:92" x14ac:dyDescent="0.2">
      <c r="B42">
        <v>37</v>
      </c>
      <c r="C42" s="14">
        <v>6.8925794434392083E-3</v>
      </c>
      <c r="D42" s="14">
        <v>1.4345988685492264</v>
      </c>
      <c r="E42" s="14">
        <v>1.4464122920173164</v>
      </c>
      <c r="F42" s="14">
        <v>0.18511662796380432</v>
      </c>
      <c r="G42" s="14">
        <v>0.59969088553196459</v>
      </c>
      <c r="H42" s="14">
        <v>1.5422199167693758</v>
      </c>
      <c r="I42" s="14">
        <v>6.5510245595114491E-5</v>
      </c>
      <c r="J42" s="14">
        <v>1.8685057776723989E-2</v>
      </c>
      <c r="K42" s="14">
        <v>2.1393233992436797E-2</v>
      </c>
      <c r="L42" s="14">
        <v>7.5883612490657221E-4</v>
      </c>
      <c r="M42" s="14">
        <v>2.2621786125724694E-3</v>
      </c>
      <c r="N42" s="14">
        <v>6.517813329607716E-3</v>
      </c>
      <c r="O42" s="14">
        <v>1.0956111408527149E-4</v>
      </c>
      <c r="P42" s="14">
        <v>6.102518547663186E-3</v>
      </c>
      <c r="Q42" s="14">
        <v>6.2191062889714044E-3</v>
      </c>
      <c r="R42" s="14">
        <v>6.5024969571267615E-4</v>
      </c>
      <c r="S42" s="14">
        <v>1.2919922244526388E-3</v>
      </c>
      <c r="T42" s="14">
        <v>3.5675333156519142E-3</v>
      </c>
      <c r="U42" s="14">
        <v>3.650493533817833E-4</v>
      </c>
      <c r="V42" s="14">
        <v>0.9740062148748958</v>
      </c>
      <c r="W42" s="14">
        <v>0.8227019058211521</v>
      </c>
      <c r="X42" s="14">
        <v>3.1050443386951416E-2</v>
      </c>
      <c r="Y42" s="14">
        <v>1.804454313805046E-2</v>
      </c>
      <c r="Z42" s="14">
        <v>0.19090508119380084</v>
      </c>
      <c r="AA42" s="14">
        <v>2.0923179339734496E-3</v>
      </c>
      <c r="AB42" s="14">
        <v>2.063580983228432</v>
      </c>
      <c r="AC42" s="14">
        <v>1.646012691711735</v>
      </c>
      <c r="AD42" s="14">
        <v>9.1571087716835614E-2</v>
      </c>
      <c r="AE42" s="14">
        <v>0.18542004634207215</v>
      </c>
      <c r="AF42" s="14">
        <v>0.65201278634932136</v>
      </c>
      <c r="AG42" s="14">
        <v>4.2595048529750533E-3</v>
      </c>
      <c r="AH42" s="14">
        <v>3.3981468506779908</v>
      </c>
      <c r="AI42" s="14">
        <v>3.0809450659707749</v>
      </c>
      <c r="AJ42" s="14">
        <v>0.20029952892952851</v>
      </c>
      <c r="AK42" s="14">
        <v>0.41462728051034098</v>
      </c>
      <c r="AL42" s="14">
        <v>1.3497839282917818</v>
      </c>
      <c r="AM42" s="14">
        <v>7.311642999631285E-3</v>
      </c>
      <c r="AN42" s="14">
        <v>3.5324974522467523</v>
      </c>
      <c r="AO42" s="14">
        <v>3.4082125857376573</v>
      </c>
      <c r="AP42" s="14">
        <v>0.32343905803909689</v>
      </c>
      <c r="AQ42" s="14">
        <v>0.72580288501150036</v>
      </c>
      <c r="AR42" s="14">
        <v>2.4507447831691689</v>
      </c>
      <c r="AS42" s="14">
        <v>7.624207749481123E-3</v>
      </c>
      <c r="AT42" s="14">
        <v>3.6965237991686277E-3</v>
      </c>
      <c r="AU42" s="14">
        <v>5.7495058016135709E-3</v>
      </c>
      <c r="AV42" s="14">
        <v>0.35190776168121185</v>
      </c>
      <c r="AW42" s="14">
        <v>0.76000928482796781</v>
      </c>
      <c r="AX42" s="14">
        <v>2.376915212036502</v>
      </c>
      <c r="AY42" s="14">
        <v>3.3122968289265244E-3</v>
      </c>
      <c r="AZ42" s="14">
        <v>0.60042580648207333</v>
      </c>
      <c r="BA42" s="14">
        <v>0.63556326081080561</v>
      </c>
      <c r="BB42" s="14">
        <v>3.6401939779435018E-2</v>
      </c>
      <c r="BC42" s="14">
        <v>0.38215926781471288</v>
      </c>
      <c r="BD42" s="14">
        <v>0.47302302892607873</v>
      </c>
      <c r="BE42" s="14">
        <v>2.7729976473348266E-6</v>
      </c>
      <c r="BF42" s="14">
        <v>1.0622587633711352E-8</v>
      </c>
      <c r="BG42" s="14">
        <v>6.4566533855176191E-9</v>
      </c>
      <c r="BH42" s="14">
        <v>3.3942393461759106E-5</v>
      </c>
      <c r="BI42" s="14">
        <v>1.0081286020060336E-4</v>
      </c>
      <c r="BJ42" s="14">
        <v>5.1606719609409988E-4</v>
      </c>
      <c r="BK42" s="14">
        <v>3.4753975993945358E-11</v>
      </c>
      <c r="BL42" s="14">
        <v>14589.261365919045</v>
      </c>
      <c r="BM42" s="14">
        <v>17049.633598526521</v>
      </c>
      <c r="BN42" s="14">
        <v>1.5615579392402979E-10</v>
      </c>
      <c r="BO42" s="14">
        <v>1.2509313295116113E-9</v>
      </c>
      <c r="BP42" s="14">
        <v>1.003042143039388E-8</v>
      </c>
      <c r="BQ42" s="20">
        <v>35.488239563569827</v>
      </c>
      <c r="BR42" s="20">
        <v>0.16516530122199627</v>
      </c>
      <c r="BS42" s="20">
        <v>0.61004978226591089</v>
      </c>
      <c r="BT42" s="20">
        <v>3457.0305533715668</v>
      </c>
      <c r="BU42" s="20">
        <v>4223.6353199546311</v>
      </c>
      <c r="BV42" s="20">
        <v>17798.405835877038</v>
      </c>
      <c r="BW42" s="14">
        <v>1.1364120847297054E-4</v>
      </c>
      <c r="BX42" s="14">
        <v>3.0704249168543609E-2</v>
      </c>
      <c r="BY42" s="14">
        <v>3.2355334366235465E-2</v>
      </c>
      <c r="BZ42" s="14">
        <v>3.2634931482175256E-3</v>
      </c>
      <c r="CA42" s="14">
        <v>3.9758597922944974E-3</v>
      </c>
      <c r="CB42" s="14">
        <v>2.8839033399241345E-2</v>
      </c>
      <c r="CC42" s="14">
        <v>3.0653528914942042E-4</v>
      </c>
      <c r="CD42" s="14">
        <v>8.7741991988853546E-2</v>
      </c>
      <c r="CE42" s="14">
        <v>0.1113250311789986</v>
      </c>
      <c r="CF42" s="14">
        <v>3.7016476112657652E-3</v>
      </c>
      <c r="CG42" s="14">
        <v>1.8311676372027328E-2</v>
      </c>
      <c r="CH42" s="14">
        <v>4.1043487941428224E-2</v>
      </c>
      <c r="CI42" s="14">
        <v>2.4986553691546656E-4</v>
      </c>
      <c r="CJ42" s="14">
        <v>6.8081363276909057E-2</v>
      </c>
      <c r="CK42" s="14">
        <v>7.3308542745087274E-2</v>
      </c>
      <c r="CL42" s="14">
        <v>7.9098891143364377E-3</v>
      </c>
      <c r="CM42" s="14">
        <v>1.616190340337673E-2</v>
      </c>
      <c r="CN42" s="14">
        <v>5.287112522279979E-2</v>
      </c>
    </row>
    <row r="43" spans="2:92" x14ac:dyDescent="0.2">
      <c r="B43">
        <v>38</v>
      </c>
      <c r="C43" s="14">
        <v>7.0992670817648139E-3</v>
      </c>
      <c r="D43" s="14">
        <v>1.3631889141520859</v>
      </c>
      <c r="E43" s="14">
        <v>1.4112042312198805</v>
      </c>
      <c r="F43" s="14">
        <v>0.16959093349509252</v>
      </c>
      <c r="G43" s="14">
        <v>0.62246612465251305</v>
      </c>
      <c r="H43" s="14">
        <v>1.4487476851842465</v>
      </c>
      <c r="I43" s="14">
        <v>6.3618214903081184E-5</v>
      </c>
      <c r="J43" s="14">
        <v>1.8954499611982454E-2</v>
      </c>
      <c r="K43" s="14">
        <v>2.1923936751168212E-2</v>
      </c>
      <c r="L43" s="14">
        <v>7.33869899188338E-4</v>
      </c>
      <c r="M43" s="14">
        <v>2.403235155162158E-3</v>
      </c>
      <c r="N43" s="14">
        <v>6.7867762171776947E-3</v>
      </c>
      <c r="O43" s="14">
        <v>1.1274036746967114E-4</v>
      </c>
      <c r="P43" s="14">
        <v>6.1771323066339605E-3</v>
      </c>
      <c r="Q43" s="14">
        <v>6.2961094207604918E-3</v>
      </c>
      <c r="R43" s="14">
        <v>6.2508663230850196E-4</v>
      </c>
      <c r="S43" s="14">
        <v>1.2404904277511398E-3</v>
      </c>
      <c r="T43" s="14">
        <v>3.4574167158962737E-3</v>
      </c>
      <c r="U43" s="14">
        <v>3.8286100403211429E-4</v>
      </c>
      <c r="V43" s="14">
        <v>0.98234782564438206</v>
      </c>
      <c r="W43" s="14">
        <v>0.81956660146092308</v>
      </c>
      <c r="X43" s="14">
        <v>3.0138315312986767E-2</v>
      </c>
      <c r="Y43" s="14">
        <v>1.9388805249111678E-2</v>
      </c>
      <c r="Z43" s="14">
        <v>0.19302626345508195</v>
      </c>
      <c r="AA43" s="14">
        <v>2.0029263460378519E-3</v>
      </c>
      <c r="AB43" s="14">
        <v>2.0517920544598507</v>
      </c>
      <c r="AC43" s="14">
        <v>1.6501123316548421</v>
      </c>
      <c r="AD43" s="14">
        <v>9.360792170372087E-2</v>
      </c>
      <c r="AE43" s="14">
        <v>0.18960685503500993</v>
      </c>
      <c r="AF43" s="14">
        <v>0.65379578799132365</v>
      </c>
      <c r="AG43" s="14">
        <v>4.3458804145391919E-3</v>
      </c>
      <c r="AH43" s="14">
        <v>3.3879512499615729</v>
      </c>
      <c r="AI43" s="14">
        <v>3.1067400907740508</v>
      </c>
      <c r="AJ43" s="14">
        <v>0.1930735410232709</v>
      </c>
      <c r="AK43" s="14">
        <v>0.41938477555489578</v>
      </c>
      <c r="AL43" s="14">
        <v>1.3816472517206846</v>
      </c>
      <c r="AM43" s="14">
        <v>7.6278791884513376E-3</v>
      </c>
      <c r="AN43" s="14">
        <v>3.4084782046049336</v>
      </c>
      <c r="AO43" s="14">
        <v>3.1696381809673042</v>
      </c>
      <c r="AP43" s="14">
        <v>0.33437444030722502</v>
      </c>
      <c r="AQ43" s="14">
        <v>0.70907961520954665</v>
      </c>
      <c r="AR43" s="14">
        <v>2.350072770968922</v>
      </c>
      <c r="AS43" s="14">
        <v>7.4750075369527016E-3</v>
      </c>
      <c r="AT43" s="14">
        <v>3.4022599282901946E-3</v>
      </c>
      <c r="AU43" s="14">
        <v>5.7198975192519859E-3</v>
      </c>
      <c r="AV43" s="14">
        <v>0.36166464259823161</v>
      </c>
      <c r="AW43" s="14">
        <v>0.73170927900656713</v>
      </c>
      <c r="AX43" s="14">
        <v>2.6018205065572495</v>
      </c>
      <c r="AY43" s="14">
        <v>3.1468872728162849E-3</v>
      </c>
      <c r="AZ43" s="14">
        <v>0.57648911853473084</v>
      </c>
      <c r="BA43" s="14">
        <v>0.65662012025832084</v>
      </c>
      <c r="BB43" s="14">
        <v>3.7233844397733466E-2</v>
      </c>
      <c r="BC43" s="14">
        <v>0.38059523244449306</v>
      </c>
      <c r="BD43" s="14">
        <v>0.50910019765533732</v>
      </c>
      <c r="BE43" s="14">
        <v>2.8318206208079741E-6</v>
      </c>
      <c r="BF43" s="14">
        <v>1.0820520799028699E-8</v>
      </c>
      <c r="BG43" s="14">
        <v>6.9476391892510241E-9</v>
      </c>
      <c r="BH43" s="14">
        <v>3.3248523117482794E-5</v>
      </c>
      <c r="BI43" s="14">
        <v>9.7950634993130732E-5</v>
      </c>
      <c r="BJ43" s="14">
        <v>5.4722694236645098E-4</v>
      </c>
      <c r="BK43" s="14">
        <v>3.4457258182648792E-11</v>
      </c>
      <c r="BL43" s="14">
        <v>14881.635924385486</v>
      </c>
      <c r="BM43" s="14">
        <v>15946.141168227932</v>
      </c>
      <c r="BN43" s="14">
        <v>1.5504689027964712E-10</v>
      </c>
      <c r="BO43" s="14">
        <v>1.1792467012333302E-9</v>
      </c>
      <c r="BP43" s="14">
        <v>9.7639676915218804E-9</v>
      </c>
      <c r="BQ43" s="20">
        <v>37.387568702537131</v>
      </c>
      <c r="BR43" s="20">
        <v>0.17090893850499106</v>
      </c>
      <c r="BS43" s="20">
        <v>0.59507832145178874</v>
      </c>
      <c r="BT43" s="20">
        <v>3460.8971757736763</v>
      </c>
      <c r="BU43" s="20">
        <v>4240.5732858810316</v>
      </c>
      <c r="BV43" s="20">
        <v>17862.449007363375</v>
      </c>
      <c r="BW43" s="14">
        <v>1.1366381437458351E-4</v>
      </c>
      <c r="BX43" s="14">
        <v>3.2521437559735029E-2</v>
      </c>
      <c r="BY43" s="14">
        <v>3.2030110845101517E-2</v>
      </c>
      <c r="BZ43" s="14">
        <v>3.1263388797425091E-3</v>
      </c>
      <c r="CA43" s="14">
        <v>4.0050949381960329E-3</v>
      </c>
      <c r="CB43" s="14">
        <v>2.9244483379912499E-2</v>
      </c>
      <c r="CC43" s="14">
        <v>2.9575274814394663E-4</v>
      </c>
      <c r="CD43" s="14">
        <v>8.7797730753536349E-2</v>
      </c>
      <c r="CE43" s="14">
        <v>0.11574716560889073</v>
      </c>
      <c r="CF43" s="14">
        <v>3.8921120182644165E-3</v>
      </c>
      <c r="CG43" s="14">
        <v>1.8750554076326514E-2</v>
      </c>
      <c r="CH43" s="14">
        <v>4.2328017582325531E-2</v>
      </c>
      <c r="CI43" s="14">
        <v>2.3528864933918355E-4</v>
      </c>
      <c r="CJ43" s="14">
        <v>6.4464938206664435E-2</v>
      </c>
      <c r="CK43" s="14">
        <v>6.6931675782387748E-2</v>
      </c>
      <c r="CL43" s="14">
        <v>7.8792269508356494E-3</v>
      </c>
      <c r="CM43" s="14">
        <v>1.4865589615439793E-2</v>
      </c>
      <c r="CN43" s="14">
        <v>4.8355087000685616E-2</v>
      </c>
    </row>
    <row r="44" spans="2:92" x14ac:dyDescent="0.2">
      <c r="B44">
        <v>39</v>
      </c>
      <c r="C44" s="14">
        <v>7.1530028739346437E-3</v>
      </c>
      <c r="D44" s="14">
        <v>1.3901303330513552</v>
      </c>
      <c r="E44" s="14">
        <v>1.4351878161165299</v>
      </c>
      <c r="F44" s="14">
        <v>0.1698665014004965</v>
      </c>
      <c r="G44" s="14">
        <v>0.60792716819665193</v>
      </c>
      <c r="H44" s="14">
        <v>1.5123707481360642</v>
      </c>
      <c r="I44" s="14">
        <v>6.3888089199428235E-5</v>
      </c>
      <c r="J44" s="14">
        <v>1.8417878465861601E-2</v>
      </c>
      <c r="K44" s="14">
        <v>2.2313600431575372E-2</v>
      </c>
      <c r="L44" s="14">
        <v>7.1674808064233788E-4</v>
      </c>
      <c r="M44" s="14">
        <v>2.234220747910414E-3</v>
      </c>
      <c r="N44" s="14">
        <v>6.5695520031275019E-3</v>
      </c>
      <c r="O44" s="14">
        <v>1.0701907495102527E-4</v>
      </c>
      <c r="P44" s="14">
        <v>5.9523129544082976E-3</v>
      </c>
      <c r="Q44" s="14">
        <v>6.3643499869591872E-3</v>
      </c>
      <c r="R44" s="14">
        <v>6.5750705674374056E-4</v>
      </c>
      <c r="S44" s="14">
        <v>1.2553468612993043E-3</v>
      </c>
      <c r="T44" s="14">
        <v>3.6472572534087485E-3</v>
      </c>
      <c r="U44" s="14">
        <v>3.8169201482691578E-4</v>
      </c>
      <c r="V44" s="14">
        <v>0.9693590940219754</v>
      </c>
      <c r="W44" s="14">
        <v>0.85365538044747491</v>
      </c>
      <c r="X44" s="14">
        <v>2.9784089268077612E-2</v>
      </c>
      <c r="Y44" s="14">
        <v>1.9362385059976311E-2</v>
      </c>
      <c r="Z44" s="14">
        <v>0.20551226883303139</v>
      </c>
      <c r="AA44" s="14">
        <v>2.0059953639370146E-3</v>
      </c>
      <c r="AB44" s="14">
        <v>2.0524162348938311</v>
      </c>
      <c r="AC44" s="14">
        <v>1.7513389510368085</v>
      </c>
      <c r="AD44" s="14">
        <v>9.8102803832337951E-2</v>
      </c>
      <c r="AE44" s="14">
        <v>0.19586826910629171</v>
      </c>
      <c r="AF44" s="14">
        <v>0.68213604694734331</v>
      </c>
      <c r="AG44" s="14">
        <v>4.339712761708435E-3</v>
      </c>
      <c r="AH44" s="14">
        <v>3.2350820759975836</v>
      </c>
      <c r="AI44" s="14">
        <v>3.0201559838233596</v>
      </c>
      <c r="AJ44" s="14">
        <v>0.19115289113470091</v>
      </c>
      <c r="AK44" s="14">
        <v>0.40870177736496255</v>
      </c>
      <c r="AL44" s="14">
        <v>1.4296591198236139</v>
      </c>
      <c r="AM44" s="14">
        <v>7.2565969493901287E-3</v>
      </c>
      <c r="AN44" s="14">
        <v>3.4758068969899232</v>
      </c>
      <c r="AO44" s="14">
        <v>3.1915151917055224</v>
      </c>
      <c r="AP44" s="14">
        <v>0.31920115590655918</v>
      </c>
      <c r="AQ44" s="14">
        <v>0.69062356722060292</v>
      </c>
      <c r="AR44" s="14">
        <v>2.2822570516975942</v>
      </c>
      <c r="AS44" s="14">
        <v>8.139978055074085E-3</v>
      </c>
      <c r="AT44" s="14">
        <v>3.412243185954384E-3</v>
      </c>
      <c r="AU44" s="14">
        <v>5.448515666078485E-3</v>
      </c>
      <c r="AV44" s="14">
        <v>0.32993010050802174</v>
      </c>
      <c r="AW44" s="14">
        <v>0.69238082985612837</v>
      </c>
      <c r="AX44" s="14">
        <v>2.5337104658614544</v>
      </c>
      <c r="AY44" s="14">
        <v>3.297630128271071E-3</v>
      </c>
      <c r="AZ44" s="14">
        <v>0.57645842674399417</v>
      </c>
      <c r="BA44" s="14">
        <v>0.6320107514183988</v>
      </c>
      <c r="BB44" s="14">
        <v>3.4678971515254821E-2</v>
      </c>
      <c r="BC44" s="14">
        <v>0.38494960423623448</v>
      </c>
      <c r="BD44" s="14">
        <v>0.49922118870461413</v>
      </c>
      <c r="BE44" s="14">
        <v>2.7904089025530226E-6</v>
      </c>
      <c r="BF44" s="14">
        <v>1.1057869217966477E-8</v>
      </c>
      <c r="BG44" s="14">
        <v>6.5622304548826033E-9</v>
      </c>
      <c r="BH44" s="14">
        <v>3.6185410193444939E-5</v>
      </c>
      <c r="BI44" s="14">
        <v>9.7657424779968311E-5</v>
      </c>
      <c r="BJ44" s="14">
        <v>5.1143331707689853E-4</v>
      </c>
      <c r="BK44" s="14">
        <v>3.6761025131280557E-11</v>
      </c>
      <c r="BL44" s="14">
        <v>14729.926481955827</v>
      </c>
      <c r="BM44" s="14">
        <v>17095.988677810492</v>
      </c>
      <c r="BN44" s="14">
        <v>1.514079360465753E-10</v>
      </c>
      <c r="BO44" s="14">
        <v>1.276890959702797E-9</v>
      </c>
      <c r="BP44" s="14">
        <v>9.7257299673626018E-9</v>
      </c>
      <c r="BQ44" s="20">
        <v>37.151971937479438</v>
      </c>
      <c r="BR44" s="20">
        <v>0.16370294295173471</v>
      </c>
      <c r="BS44" s="20">
        <v>0.60866259267123279</v>
      </c>
      <c r="BT44" s="20">
        <v>3337.3582550781866</v>
      </c>
      <c r="BU44" s="20">
        <v>4546.2948126836482</v>
      </c>
      <c r="BV44" s="20">
        <v>17461.749716193048</v>
      </c>
      <c r="BW44" s="14">
        <v>1.1121140118156441E-4</v>
      </c>
      <c r="BX44" s="14">
        <v>3.2609677514533107E-2</v>
      </c>
      <c r="BY44" s="14">
        <v>3.3210774903912783E-2</v>
      </c>
      <c r="BZ44" s="14">
        <v>3.0566435045608696E-3</v>
      </c>
      <c r="CA44" s="14">
        <v>3.9412657229858485E-3</v>
      </c>
      <c r="CB44" s="14">
        <v>2.7734168677095068E-2</v>
      </c>
      <c r="CC44" s="14">
        <v>3.0228155157683662E-4</v>
      </c>
      <c r="CD44" s="14">
        <v>8.9724394487021658E-2</v>
      </c>
      <c r="CE44" s="14">
        <v>0.10995258034112079</v>
      </c>
      <c r="CF44" s="14">
        <v>3.8115062639907521E-3</v>
      </c>
      <c r="CG44" s="14">
        <v>1.8047385153039986E-2</v>
      </c>
      <c r="CH44" s="14">
        <v>4.1397741416204559E-2</v>
      </c>
      <c r="CI44" s="14">
        <v>2.5202143111577172E-4</v>
      </c>
      <c r="CJ44" s="14">
        <v>6.4172600602820012E-2</v>
      </c>
      <c r="CK44" s="14">
        <v>6.8542709254237041E-2</v>
      </c>
      <c r="CL44" s="14">
        <v>7.4542836670993427E-3</v>
      </c>
      <c r="CM44" s="14">
        <v>1.5107457240515135E-2</v>
      </c>
      <c r="CN44" s="14">
        <v>5.1033965087370368E-2</v>
      </c>
    </row>
    <row r="45" spans="2:92" x14ac:dyDescent="0.2">
      <c r="B45">
        <v>40</v>
      </c>
      <c r="C45" s="14">
        <v>7.2533539068214033E-3</v>
      </c>
      <c r="D45" s="14">
        <v>1.3922266444983353</v>
      </c>
      <c r="E45" s="14">
        <v>1.4512252262354803</v>
      </c>
      <c r="F45" s="14">
        <v>0.18468865316422109</v>
      </c>
      <c r="G45" s="14">
        <v>0.56947678563981874</v>
      </c>
      <c r="H45" s="14">
        <v>1.4605222125587671</v>
      </c>
      <c r="I45" s="14">
        <v>6.7364726301292316E-5</v>
      </c>
      <c r="J45" s="14">
        <v>1.9216218178058974E-2</v>
      </c>
      <c r="K45" s="14">
        <v>2.2061268315045495E-2</v>
      </c>
      <c r="L45" s="14">
        <v>7.3977454215367277E-4</v>
      </c>
      <c r="M45" s="14">
        <v>2.4070789669756233E-3</v>
      </c>
      <c r="N45" s="14">
        <v>6.6851836961339863E-3</v>
      </c>
      <c r="O45" s="14">
        <v>1.1164124769703812E-4</v>
      </c>
      <c r="P45" s="14">
        <v>6.1347211130997215E-3</v>
      </c>
      <c r="Q45" s="14">
        <v>6.0116977431363249E-3</v>
      </c>
      <c r="R45" s="14">
        <v>6.4071746630950475E-4</v>
      </c>
      <c r="S45" s="14">
        <v>1.201210396916799E-3</v>
      </c>
      <c r="T45" s="14">
        <v>3.5047227832208632E-3</v>
      </c>
      <c r="U45" s="14">
        <v>3.9399767422313402E-4</v>
      </c>
      <c r="V45" s="14">
        <v>0.92804433286490229</v>
      </c>
      <c r="W45" s="14">
        <v>0.80751225235885882</v>
      </c>
      <c r="X45" s="14">
        <v>3.0649076728226806E-2</v>
      </c>
      <c r="Y45" s="14">
        <v>1.9428003043059153E-2</v>
      </c>
      <c r="Z45" s="14">
        <v>0.19505736306691698</v>
      </c>
      <c r="AA45" s="14">
        <v>2.0041983473763482E-3</v>
      </c>
      <c r="AB45" s="14">
        <v>1.9788570194350679</v>
      </c>
      <c r="AC45" s="14">
        <v>1.6561868059857494</v>
      </c>
      <c r="AD45" s="14">
        <v>9.2688285525307612E-2</v>
      </c>
      <c r="AE45" s="14">
        <v>0.18758862960379841</v>
      </c>
      <c r="AF45" s="14">
        <v>0.67121930004497932</v>
      </c>
      <c r="AG45" s="14">
        <v>4.424812919835772E-3</v>
      </c>
      <c r="AH45" s="14">
        <v>3.3333872657296575</v>
      </c>
      <c r="AI45" s="14">
        <v>3.2286711713866318</v>
      </c>
      <c r="AJ45" s="14">
        <v>0.19238753324029675</v>
      </c>
      <c r="AK45" s="14">
        <v>0.40485775606176644</v>
      </c>
      <c r="AL45" s="14">
        <v>1.3915218415061823</v>
      </c>
      <c r="AM45" s="14">
        <v>7.3550297702063179E-3</v>
      </c>
      <c r="AN45" s="14">
        <v>3.4770649849065287</v>
      </c>
      <c r="AO45" s="14">
        <v>3.2448003203737645</v>
      </c>
      <c r="AP45" s="14">
        <v>0.33732903018303589</v>
      </c>
      <c r="AQ45" s="14">
        <v>0.70954641058821255</v>
      </c>
      <c r="AR45" s="14">
        <v>2.509076398808884</v>
      </c>
      <c r="AS45" s="14">
        <v>7.7825692065932655E-3</v>
      </c>
      <c r="AT45" s="14">
        <v>3.6871807978743234E-3</v>
      </c>
      <c r="AU45" s="14">
        <v>5.7992774778648773E-3</v>
      </c>
      <c r="AV45" s="14">
        <v>0.33005281445545731</v>
      </c>
      <c r="AW45" s="14">
        <v>0.72479180186966274</v>
      </c>
      <c r="AX45" s="14">
        <v>2.5861265434248843</v>
      </c>
      <c r="AY45" s="14">
        <v>3.2374359476473411E-3</v>
      </c>
      <c r="AZ45" s="14">
        <v>0.59395299385818257</v>
      </c>
      <c r="BA45" s="14">
        <v>0.65941890437531447</v>
      </c>
      <c r="BB45" s="14">
        <v>3.4412883121321271E-2</v>
      </c>
      <c r="BC45" s="14">
        <v>0.39997713657071632</v>
      </c>
      <c r="BD45" s="14">
        <v>0.50716937212064583</v>
      </c>
      <c r="BE45" s="14">
        <v>2.9140754749560537E-6</v>
      </c>
      <c r="BF45" s="14">
        <v>1.051453672271475E-8</v>
      </c>
      <c r="BG45" s="14">
        <v>6.8116648272983423E-9</v>
      </c>
      <c r="BH45" s="14">
        <v>3.361820651112755E-5</v>
      </c>
      <c r="BI45" s="14">
        <v>1.0256466531398107E-4</v>
      </c>
      <c r="BJ45" s="14">
        <v>5.3208786551896617E-4</v>
      </c>
      <c r="BK45" s="14">
        <v>3.7152851743841655E-11</v>
      </c>
      <c r="BL45" s="14">
        <v>13997.504908883328</v>
      </c>
      <c r="BM45" s="14">
        <v>16295.710695720765</v>
      </c>
      <c r="BN45" s="14">
        <v>1.4409470039981009E-10</v>
      </c>
      <c r="BO45" s="14">
        <v>1.2474889675941214E-9</v>
      </c>
      <c r="BP45" s="14">
        <v>9.6442649643241157E-9</v>
      </c>
      <c r="BQ45" s="20">
        <v>36.092651685728129</v>
      </c>
      <c r="BR45" s="20">
        <v>0.17455206757999958</v>
      </c>
      <c r="BS45" s="20">
        <v>0.63094939198746014</v>
      </c>
      <c r="BT45" s="20">
        <v>3239.0491173373339</v>
      </c>
      <c r="BU45" s="20">
        <v>4452.5225016364348</v>
      </c>
      <c r="BV45" s="20">
        <v>17825.985884393929</v>
      </c>
      <c r="BW45" s="14">
        <v>1.1617349249413217E-4</v>
      </c>
      <c r="BX45" s="14">
        <v>3.1213917628806931E-2</v>
      </c>
      <c r="BY45" s="14">
        <v>3.1385859370655383E-2</v>
      </c>
      <c r="BZ45" s="14">
        <v>3.0670076990112673E-3</v>
      </c>
      <c r="CA45" s="14">
        <v>4.1878881610948153E-3</v>
      </c>
      <c r="CB45" s="14">
        <v>2.9578965168976613E-2</v>
      </c>
      <c r="CC45" s="14">
        <v>3.0903282651943871E-4</v>
      </c>
      <c r="CD45" s="14">
        <v>8.74902083006944E-2</v>
      </c>
      <c r="CE45" s="14">
        <v>0.11306577540317382</v>
      </c>
      <c r="CF45" s="14">
        <v>3.7463203045426247E-3</v>
      </c>
      <c r="CG45" s="14">
        <v>1.8383816063260915E-2</v>
      </c>
      <c r="CH45" s="14">
        <v>4.1223228167889099E-2</v>
      </c>
      <c r="CI45" s="14">
        <v>2.5601239712254081E-4</v>
      </c>
      <c r="CJ45" s="14">
        <v>6.4444153680828634E-2</v>
      </c>
      <c r="CK45" s="14">
        <v>7.1662446648190437E-2</v>
      </c>
      <c r="CL45" s="14">
        <v>7.7766961958260772E-3</v>
      </c>
      <c r="CM45" s="14">
        <v>1.550539943394859E-2</v>
      </c>
      <c r="CN45" s="14">
        <v>5.037110465299912E-2</v>
      </c>
    </row>
    <row r="46" spans="2:92" x14ac:dyDescent="0.2">
      <c r="B46">
        <v>41</v>
      </c>
      <c r="C46" s="14">
        <v>7.3120429904743791E-3</v>
      </c>
      <c r="D46" s="14">
        <v>1.4365375030554119</v>
      </c>
      <c r="E46" s="14">
        <v>1.4260969649502484</v>
      </c>
      <c r="F46" s="14">
        <v>0.17693842515763467</v>
      </c>
      <c r="G46" s="14">
        <v>0.62095158519675009</v>
      </c>
      <c r="H46" s="14">
        <v>1.5342426167483481</v>
      </c>
      <c r="I46" s="14">
        <v>6.8111524505797883E-5</v>
      </c>
      <c r="J46" s="14">
        <v>1.8577546963637889E-2</v>
      </c>
      <c r="K46" s="14">
        <v>2.0836734709283159E-2</v>
      </c>
      <c r="L46" s="14">
        <v>7.3340077116487246E-4</v>
      </c>
      <c r="M46" s="14">
        <v>2.3378376748725664E-3</v>
      </c>
      <c r="N46" s="14">
        <v>6.6785125176137264E-3</v>
      </c>
      <c r="O46" s="14">
        <v>1.1155027730453433E-4</v>
      </c>
      <c r="P46" s="14">
        <v>6.1984743094424264E-3</v>
      </c>
      <c r="Q46" s="14">
        <v>6.5285606373575765E-3</v>
      </c>
      <c r="R46" s="14">
        <v>6.2244242383982832E-4</v>
      </c>
      <c r="S46" s="14">
        <v>1.2060010687322618E-3</v>
      </c>
      <c r="T46" s="14">
        <v>3.730902750715932E-3</v>
      </c>
      <c r="U46" s="14">
        <v>3.7252767570875901E-4</v>
      </c>
      <c r="V46" s="14">
        <v>0.95480057657120754</v>
      </c>
      <c r="W46" s="14">
        <v>0.81330358511034595</v>
      </c>
      <c r="X46" s="14">
        <v>3.021154182100971E-2</v>
      </c>
      <c r="Y46" s="14">
        <v>1.9250020580802926E-2</v>
      </c>
      <c r="Z46" s="14">
        <v>0.20533942671006453</v>
      </c>
      <c r="AA46" s="14">
        <v>1.9330981385820548E-3</v>
      </c>
      <c r="AB46" s="14">
        <v>1.9968983694057334</v>
      </c>
      <c r="AC46" s="14">
        <v>1.6656582919670231</v>
      </c>
      <c r="AD46" s="14">
        <v>9.4283916368438941E-2</v>
      </c>
      <c r="AE46" s="14">
        <v>0.19739260341915196</v>
      </c>
      <c r="AF46" s="14">
        <v>0.64400859295289936</v>
      </c>
      <c r="AG46" s="14">
        <v>4.2581143300681181E-3</v>
      </c>
      <c r="AH46" s="14">
        <v>3.3349829262801816</v>
      </c>
      <c r="AI46" s="14">
        <v>3.1630697097810607</v>
      </c>
      <c r="AJ46" s="14">
        <v>0.2074524689014581</v>
      </c>
      <c r="AK46" s="14">
        <v>0.40205725218420518</v>
      </c>
      <c r="AL46" s="14">
        <v>1.4345577270519594</v>
      </c>
      <c r="AM46" s="14">
        <v>7.3955630277224788E-3</v>
      </c>
      <c r="AN46" s="14">
        <v>3.4936620241570235</v>
      </c>
      <c r="AO46" s="14">
        <v>3.1886967815640146</v>
      </c>
      <c r="AP46" s="14">
        <v>0.33229420734463566</v>
      </c>
      <c r="AQ46" s="14">
        <v>0.66726663420475396</v>
      </c>
      <c r="AR46" s="14">
        <v>2.3616634667768257</v>
      </c>
      <c r="AS46" s="14">
        <v>8.0201222139444587E-3</v>
      </c>
      <c r="AT46" s="14">
        <v>3.7302709808745096E-3</v>
      </c>
      <c r="AU46" s="14">
        <v>5.6062149060780641E-3</v>
      </c>
      <c r="AV46" s="14">
        <v>0.33391578058216925</v>
      </c>
      <c r="AW46" s="14">
        <v>0.75593974957768384</v>
      </c>
      <c r="AX46" s="14">
        <v>2.6220102804509389</v>
      </c>
      <c r="AY46" s="14">
        <v>3.294536060319193E-3</v>
      </c>
      <c r="AZ46" s="14">
        <v>0.58038775827464817</v>
      </c>
      <c r="BA46" s="14">
        <v>0.66452883383982664</v>
      </c>
      <c r="BB46" s="14">
        <v>3.554862707917792E-2</v>
      </c>
      <c r="BC46" s="14">
        <v>0.37677252435981728</v>
      </c>
      <c r="BD46" s="14">
        <v>0.46586014364720585</v>
      </c>
      <c r="BE46" s="14">
        <v>2.8631499715314203E-6</v>
      </c>
      <c r="BF46" s="14">
        <v>1.1208995094988622E-8</v>
      </c>
      <c r="BG46" s="14">
        <v>6.7540636486318417E-9</v>
      </c>
      <c r="BH46" s="14">
        <v>3.6308300184780061E-5</v>
      </c>
      <c r="BI46" s="14">
        <v>9.9778444414591816E-5</v>
      </c>
      <c r="BJ46" s="14">
        <v>5.0246826895263181E-4</v>
      </c>
      <c r="BK46" s="14">
        <v>3.4756756589937328E-11</v>
      </c>
      <c r="BL46" s="14">
        <v>14373.539258236908</v>
      </c>
      <c r="BM46" s="14">
        <v>16883.579232176558</v>
      </c>
      <c r="BN46" s="14">
        <v>1.5098354296003954E-10</v>
      </c>
      <c r="BO46" s="14">
        <v>1.1700531087681991E-9</v>
      </c>
      <c r="BP46" s="14">
        <v>9.4868461574407632E-9</v>
      </c>
      <c r="BQ46" s="20">
        <v>38.468709574212902</v>
      </c>
      <c r="BR46" s="20">
        <v>0.17263988121403889</v>
      </c>
      <c r="BS46" s="20">
        <v>0.6212006319920953</v>
      </c>
      <c r="BT46" s="20">
        <v>3439.6837878321357</v>
      </c>
      <c r="BU46" s="20">
        <v>4500.7650388371567</v>
      </c>
      <c r="BV46" s="20">
        <v>18690.090332165317</v>
      </c>
      <c r="BW46" s="14">
        <v>1.1095906878333274E-4</v>
      </c>
      <c r="BX46" s="14">
        <v>3.0923734389260764E-2</v>
      </c>
      <c r="BY46" s="14">
        <v>3.1608315521002933E-2</v>
      </c>
      <c r="BZ46" s="14">
        <v>3.2628949147146839E-3</v>
      </c>
      <c r="CA46" s="14">
        <v>4.0225891768650174E-3</v>
      </c>
      <c r="CB46" s="14">
        <v>3.0015065053590247E-2</v>
      </c>
      <c r="CC46" s="14">
        <v>2.9444581795589763E-4</v>
      </c>
      <c r="CD46" s="14">
        <v>8.4726685604520791E-2</v>
      </c>
      <c r="CE46" s="14">
        <v>0.11012570083950356</v>
      </c>
      <c r="CF46" s="14">
        <v>3.8216837309424079E-3</v>
      </c>
      <c r="CG46" s="14">
        <v>1.7646781192523536E-2</v>
      </c>
      <c r="CH46" s="14">
        <v>3.9133429914233714E-2</v>
      </c>
      <c r="CI46" s="14">
        <v>2.499838370599628E-4</v>
      </c>
      <c r="CJ46" s="14">
        <v>6.7566104810150698E-2</v>
      </c>
      <c r="CK46" s="14">
        <v>6.6798010925151988E-2</v>
      </c>
      <c r="CL46" s="14">
        <v>7.722235499832298E-3</v>
      </c>
      <c r="CM46" s="14">
        <v>1.5752430317665288E-2</v>
      </c>
      <c r="CN46" s="14">
        <v>4.8999923944171124E-2</v>
      </c>
    </row>
    <row r="47" spans="2:92" x14ac:dyDescent="0.2">
      <c r="B47">
        <v>42</v>
      </c>
      <c r="C47" s="14">
        <v>7.070268149065426E-3</v>
      </c>
      <c r="D47" s="14">
        <v>1.3425035683864714</v>
      </c>
      <c r="E47" s="14">
        <v>1.3971826643200052</v>
      </c>
      <c r="F47" s="14">
        <v>0.1706859857007525</v>
      </c>
      <c r="G47" s="14">
        <v>0.58254973323713399</v>
      </c>
      <c r="H47" s="14">
        <v>1.5794071924355624</v>
      </c>
      <c r="I47" s="14">
        <v>6.7064815461150042E-5</v>
      </c>
      <c r="J47" s="14">
        <v>1.8767499877871567E-2</v>
      </c>
      <c r="K47" s="14">
        <v>2.2021521217465582E-2</v>
      </c>
      <c r="L47" s="14">
        <v>7.6143330649283887E-4</v>
      </c>
      <c r="M47" s="14">
        <v>2.3369830610851824E-3</v>
      </c>
      <c r="N47" s="14">
        <v>6.8353535722742295E-3</v>
      </c>
      <c r="O47" s="14">
        <v>1.0887039946881396E-4</v>
      </c>
      <c r="P47" s="14">
        <v>6.2340533516120492E-3</v>
      </c>
      <c r="Q47" s="14">
        <v>6.4310277814353667E-3</v>
      </c>
      <c r="R47" s="14">
        <v>6.1643910591639283E-4</v>
      </c>
      <c r="S47" s="14">
        <v>1.2697572392455425E-3</v>
      </c>
      <c r="T47" s="14">
        <v>3.6938788089439542E-3</v>
      </c>
      <c r="U47" s="14">
        <v>3.7537815750547399E-4</v>
      </c>
      <c r="V47" s="14">
        <v>0.96175627575001676</v>
      </c>
      <c r="W47" s="14">
        <v>0.79371767304913543</v>
      </c>
      <c r="X47" s="14">
        <v>2.9132992806611958E-2</v>
      </c>
      <c r="Y47" s="14">
        <v>1.8259324599849448E-2</v>
      </c>
      <c r="Z47" s="14">
        <v>0.20943646914227496</v>
      </c>
      <c r="AA47" s="14">
        <v>1.9374054762161183E-3</v>
      </c>
      <c r="AB47" s="14">
        <v>1.9001995935755922</v>
      </c>
      <c r="AC47" s="14">
        <v>1.6860014005482549</v>
      </c>
      <c r="AD47" s="14">
        <v>9.0918459659914339E-2</v>
      </c>
      <c r="AE47" s="14">
        <v>0.20166848178963695</v>
      </c>
      <c r="AF47" s="14">
        <v>0.69172208660744361</v>
      </c>
      <c r="AG47" s="14">
        <v>4.4572020369464073E-3</v>
      </c>
      <c r="AH47" s="14">
        <v>3.5336502654711626</v>
      </c>
      <c r="AI47" s="14">
        <v>3.2536794916571505</v>
      </c>
      <c r="AJ47" s="14">
        <v>0.20325605776113309</v>
      </c>
      <c r="AK47" s="14">
        <v>0.42322734651130811</v>
      </c>
      <c r="AL47" s="14">
        <v>1.3897887918538714</v>
      </c>
      <c r="AM47" s="14">
        <v>7.1151630977384656E-3</v>
      </c>
      <c r="AN47" s="14">
        <v>3.5097656518706724</v>
      </c>
      <c r="AO47" s="14">
        <v>3.4386796190868241</v>
      </c>
      <c r="AP47" s="14">
        <v>0.33945479809692003</v>
      </c>
      <c r="AQ47" s="14">
        <v>0.69906976106008356</v>
      </c>
      <c r="AR47" s="14">
        <v>2.4392417588696365</v>
      </c>
      <c r="AS47" s="14">
        <v>7.4915912265507137E-3</v>
      </c>
      <c r="AT47" s="14">
        <v>3.4600892974567497E-3</v>
      </c>
      <c r="AU47" s="14">
        <v>5.7137971867357385E-3</v>
      </c>
      <c r="AV47" s="14">
        <v>0.33169007277688123</v>
      </c>
      <c r="AW47" s="14">
        <v>0.74044225348069193</v>
      </c>
      <c r="AX47" s="14">
        <v>2.5862545324604551</v>
      </c>
      <c r="AY47" s="14">
        <v>3.4415527670245984E-3</v>
      </c>
      <c r="AZ47" s="14">
        <v>0.60574066469909538</v>
      </c>
      <c r="BA47" s="14">
        <v>0.65354747225696219</v>
      </c>
      <c r="BB47" s="14">
        <v>3.5391828418239929E-2</v>
      </c>
      <c r="BC47" s="14">
        <v>0.37046443210194974</v>
      </c>
      <c r="BD47" s="14">
        <v>0.49541154095266893</v>
      </c>
      <c r="BE47" s="14">
        <v>2.8063032389001493E-6</v>
      </c>
      <c r="BF47" s="14">
        <v>1.0476517906738194E-8</v>
      </c>
      <c r="BG47" s="14">
        <v>6.692954836771891E-9</v>
      </c>
      <c r="BH47" s="14">
        <v>3.5405202960734228E-5</v>
      </c>
      <c r="BI47" s="14">
        <v>1.0085893743109128E-4</v>
      </c>
      <c r="BJ47" s="14">
        <v>5.4259873152067762E-4</v>
      </c>
      <c r="BK47" s="14">
        <v>3.5314412146316042E-11</v>
      </c>
      <c r="BL47" s="14">
        <v>14569.44018664567</v>
      </c>
      <c r="BM47" s="14">
        <v>16375.48855741383</v>
      </c>
      <c r="BN47" s="14">
        <v>1.5659611169993016E-10</v>
      </c>
      <c r="BO47" s="14">
        <v>1.2476186818823547E-9</v>
      </c>
      <c r="BP47" s="14">
        <v>9.6157636973750853E-9</v>
      </c>
      <c r="BQ47" s="20">
        <v>38.285060316864175</v>
      </c>
      <c r="BR47" s="20">
        <v>0.17489182567376371</v>
      </c>
      <c r="BS47" s="20">
        <v>0.59813622780121467</v>
      </c>
      <c r="BT47" s="20">
        <v>3330.0793863549916</v>
      </c>
      <c r="BU47" s="20">
        <v>4542.080396909203</v>
      </c>
      <c r="BV47" s="20">
        <v>17462.419588361037</v>
      </c>
      <c r="BW47" s="14">
        <v>1.2042778735862461E-4</v>
      </c>
      <c r="BX47" s="14">
        <v>3.2064353650901815E-2</v>
      </c>
      <c r="BY47" s="14">
        <v>3.2846630418561201E-2</v>
      </c>
      <c r="BZ47" s="14">
        <v>3.0378355328906587E-3</v>
      </c>
      <c r="CA47" s="14">
        <v>4.2427867463215793E-3</v>
      </c>
      <c r="CB47" s="14">
        <v>2.8345468420353421E-2</v>
      </c>
      <c r="CC47" s="14">
        <v>3.0963479771075946E-4</v>
      </c>
      <c r="CD47" s="14">
        <v>8.7824091600417251E-2</v>
      </c>
      <c r="CE47" s="14">
        <v>0.1153639719992606</v>
      </c>
      <c r="CF47" s="14">
        <v>3.8218150334264575E-3</v>
      </c>
      <c r="CG47" s="14">
        <v>1.9123168148178181E-2</v>
      </c>
      <c r="CH47" s="14">
        <v>3.8813350932025613E-2</v>
      </c>
      <c r="CI47" s="14">
        <v>2.4842968823669522E-4</v>
      </c>
      <c r="CJ47" s="14">
        <v>6.432015135407379E-2</v>
      </c>
      <c r="CK47" s="14">
        <v>6.8995533689282934E-2</v>
      </c>
      <c r="CL47" s="14">
        <v>7.7502983250987293E-3</v>
      </c>
      <c r="CM47" s="14">
        <v>1.6111054196465528E-2</v>
      </c>
      <c r="CN47" s="14">
        <v>4.8740153153460704E-2</v>
      </c>
    </row>
    <row r="48" spans="2:92" x14ac:dyDescent="0.2">
      <c r="B48">
        <v>43</v>
      </c>
      <c r="C48" s="14">
        <v>7.0419208623675169E-3</v>
      </c>
      <c r="D48" s="14">
        <v>1.405294860220736</v>
      </c>
      <c r="E48" s="14">
        <v>1.4652787157947436</v>
      </c>
      <c r="F48" s="14">
        <v>0.18484287583766307</v>
      </c>
      <c r="G48" s="14">
        <v>0.59382016102238655</v>
      </c>
      <c r="H48" s="14">
        <v>1.5473706748283085</v>
      </c>
      <c r="I48" s="14">
        <v>6.5796944180149055E-5</v>
      </c>
      <c r="J48" s="14">
        <v>1.8992082467943025E-2</v>
      </c>
      <c r="K48" s="14">
        <v>2.1449743569570009E-2</v>
      </c>
      <c r="L48" s="14">
        <v>7.1933160802710309E-4</v>
      </c>
      <c r="M48" s="14">
        <v>2.2105333764815696E-3</v>
      </c>
      <c r="N48" s="14">
        <v>6.7235334522214689E-3</v>
      </c>
      <c r="O48" s="14">
        <v>1.0867265331518897E-4</v>
      </c>
      <c r="P48" s="14">
        <v>5.838358845577961E-3</v>
      </c>
      <c r="Q48" s="14">
        <v>6.0582864912173953E-3</v>
      </c>
      <c r="R48" s="14">
        <v>6.5437994322209382E-4</v>
      </c>
      <c r="S48" s="14">
        <v>1.1976795654569064E-3</v>
      </c>
      <c r="T48" s="14">
        <v>3.6032233127523978E-3</v>
      </c>
      <c r="U48" s="14">
        <v>3.6162317190292407E-4</v>
      </c>
      <c r="V48" s="14">
        <v>0.92701267642160168</v>
      </c>
      <c r="W48" s="14">
        <v>0.82299690720704011</v>
      </c>
      <c r="X48" s="14">
        <v>3.1480777907043733E-2</v>
      </c>
      <c r="Y48" s="14">
        <v>1.8226021861750558E-2</v>
      </c>
      <c r="Z48" s="14">
        <v>0.19605586798177438</v>
      </c>
      <c r="AA48" s="14">
        <v>1.9885391898920527E-3</v>
      </c>
      <c r="AB48" s="14">
        <v>2.0390050907841788</v>
      </c>
      <c r="AC48" s="14">
        <v>1.7261563295011595</v>
      </c>
      <c r="AD48" s="14">
        <v>9.5651698713917391E-2</v>
      </c>
      <c r="AE48" s="14">
        <v>0.19389506282710525</v>
      </c>
      <c r="AF48" s="14">
        <v>0.65656116378687612</v>
      </c>
      <c r="AG48" s="14">
        <v>4.4098626385729034E-3</v>
      </c>
      <c r="AH48" s="14">
        <v>3.3893533491438177</v>
      </c>
      <c r="AI48" s="14">
        <v>2.9803875955783043</v>
      </c>
      <c r="AJ48" s="14">
        <v>0.20474210306043314</v>
      </c>
      <c r="AK48" s="14">
        <v>0.40260793512317677</v>
      </c>
      <c r="AL48" s="14">
        <v>1.433204471346603</v>
      </c>
      <c r="AM48" s="14">
        <v>7.3160188731691946E-3</v>
      </c>
      <c r="AN48" s="14">
        <v>3.6175662013273437</v>
      </c>
      <c r="AO48" s="14">
        <v>3.3815666401402265</v>
      </c>
      <c r="AP48" s="14">
        <v>0.34562351101955174</v>
      </c>
      <c r="AQ48" s="14">
        <v>0.69948005925293333</v>
      </c>
      <c r="AR48" s="14">
        <v>2.4384892193231864</v>
      </c>
      <c r="AS48" s="14">
        <v>7.8716246414745235E-3</v>
      </c>
      <c r="AT48" s="14">
        <v>3.7031233667098431E-3</v>
      </c>
      <c r="AU48" s="14">
        <v>5.6151544985084028E-3</v>
      </c>
      <c r="AV48" s="14">
        <v>0.33444813299273163</v>
      </c>
      <c r="AW48" s="14">
        <v>0.69426715278083062</v>
      </c>
      <c r="AX48" s="14">
        <v>2.6182718983664417</v>
      </c>
      <c r="AY48" s="14">
        <v>3.3812679091371691E-3</v>
      </c>
      <c r="AZ48" s="14">
        <v>0.61392018831792516</v>
      </c>
      <c r="BA48" s="14">
        <v>0.67000679928795803</v>
      </c>
      <c r="BB48" s="14">
        <v>3.4779546315588848E-2</v>
      </c>
      <c r="BC48" s="14">
        <v>0.39271801275040485</v>
      </c>
      <c r="BD48" s="14">
        <v>0.46637047913853685</v>
      </c>
      <c r="BE48" s="14">
        <v>2.831602438043794E-6</v>
      </c>
      <c r="BF48" s="14">
        <v>1.0712727212761033E-8</v>
      </c>
      <c r="BG48" s="14">
        <v>7.0856842123831386E-9</v>
      </c>
      <c r="BH48" s="14">
        <v>3.6079718925918849E-5</v>
      </c>
      <c r="BI48" s="14">
        <v>9.4376882312330733E-5</v>
      </c>
      <c r="BJ48" s="14">
        <v>5.2789871395849254E-4</v>
      </c>
      <c r="BK48" s="14">
        <v>3.4449867378531731E-11</v>
      </c>
      <c r="BL48" s="14">
        <v>13995.246480187012</v>
      </c>
      <c r="BM48" s="14">
        <v>16103.335201747732</v>
      </c>
      <c r="BN48" s="14">
        <v>1.4357493093264794E-10</v>
      </c>
      <c r="BO48" s="14">
        <v>1.1678326618152108E-9</v>
      </c>
      <c r="BP48" s="14">
        <v>9.991252388201866E-9</v>
      </c>
      <c r="BQ48" s="20">
        <v>37.523639556657393</v>
      </c>
      <c r="BR48" s="20">
        <v>0.16379803828288858</v>
      </c>
      <c r="BS48" s="20">
        <v>0.62047556737693221</v>
      </c>
      <c r="BT48" s="20">
        <v>3160.7946483455516</v>
      </c>
      <c r="BU48" s="20">
        <v>4178.9493345776418</v>
      </c>
      <c r="BV48" s="20">
        <v>17183.176256349692</v>
      </c>
      <c r="BW48" s="14">
        <v>1.1914049901577761E-4</v>
      </c>
      <c r="BX48" s="14">
        <v>3.1886197619469578E-2</v>
      </c>
      <c r="BY48" s="14">
        <v>3.1627380037851205E-2</v>
      </c>
      <c r="BZ48" s="14">
        <v>3.0749135402822004E-3</v>
      </c>
      <c r="CA48" s="14">
        <v>4.2391208078200512E-3</v>
      </c>
      <c r="CB48" s="14">
        <v>2.9677240101205236E-2</v>
      </c>
      <c r="CC48" s="14">
        <v>3.1695750332656622E-4</v>
      </c>
      <c r="CD48" s="14">
        <v>9.0522991065967603E-2</v>
      </c>
      <c r="CE48" s="14">
        <v>0.11115585565302193</v>
      </c>
      <c r="CF48" s="14">
        <v>3.836647922358093E-3</v>
      </c>
      <c r="CG48" s="14">
        <v>1.7835136706748567E-2</v>
      </c>
      <c r="CH48" s="14">
        <v>4.1147226710713199E-2</v>
      </c>
      <c r="CI48" s="14">
        <v>2.4733616208770959E-4</v>
      </c>
      <c r="CJ48" s="14">
        <v>6.824381538590453E-2</v>
      </c>
      <c r="CK48" s="14">
        <v>6.990025420178711E-2</v>
      </c>
      <c r="CL48" s="14">
        <v>7.7448266376759865E-3</v>
      </c>
      <c r="CM48" s="14">
        <v>1.6292894831233293E-2</v>
      </c>
      <c r="CN48" s="14">
        <v>4.8580085853621356E-2</v>
      </c>
    </row>
    <row r="49" spans="2:92" x14ac:dyDescent="0.2">
      <c r="B49">
        <v>44</v>
      </c>
      <c r="C49" s="14">
        <v>7.3678548049073769E-3</v>
      </c>
      <c r="D49" s="14">
        <v>1.366267193713625</v>
      </c>
      <c r="E49" s="14">
        <v>1.4804656268749534</v>
      </c>
      <c r="F49" s="14">
        <v>0.17535971197575162</v>
      </c>
      <c r="G49" s="14">
        <v>0.56752975893027635</v>
      </c>
      <c r="H49" s="14">
        <v>1.5014305476720844</v>
      </c>
      <c r="I49" s="14">
        <v>6.438281861466509E-5</v>
      </c>
      <c r="J49" s="14">
        <v>1.8544119217975181E-2</v>
      </c>
      <c r="K49" s="14">
        <v>2.1513858481661294E-2</v>
      </c>
      <c r="L49" s="14">
        <v>7.6005796054538408E-4</v>
      </c>
      <c r="M49" s="14">
        <v>2.3182489832902862E-3</v>
      </c>
      <c r="N49" s="14">
        <v>6.7533597384036269E-3</v>
      </c>
      <c r="O49" s="14">
        <v>1.0502664894642589E-4</v>
      </c>
      <c r="P49" s="14">
        <v>5.9485690974147246E-3</v>
      </c>
      <c r="Q49" s="14">
        <v>6.5788248504816309E-3</v>
      </c>
      <c r="R49" s="14">
        <v>6.5265461693291005E-4</v>
      </c>
      <c r="S49" s="14">
        <v>1.202986925841246E-3</v>
      </c>
      <c r="T49" s="14">
        <v>3.4670535569272499E-3</v>
      </c>
      <c r="U49" s="14">
        <v>3.8845490982073448E-4</v>
      </c>
      <c r="V49" s="14">
        <v>0.92446401061955297</v>
      </c>
      <c r="W49" s="14">
        <v>0.80063673468168073</v>
      </c>
      <c r="X49" s="14">
        <v>3.1254408290035257E-2</v>
      </c>
      <c r="Y49" s="14">
        <v>1.9514407497837501E-2</v>
      </c>
      <c r="Z49" s="14">
        <v>0.19083854362693511</v>
      </c>
      <c r="AA49" s="14">
        <v>1.9876627818524312E-3</v>
      </c>
      <c r="AB49" s="14">
        <v>1.9544698646504999</v>
      </c>
      <c r="AC49" s="14">
        <v>1.7565279325301824</v>
      </c>
      <c r="AD49" s="14">
        <v>9.8150835326504343E-2</v>
      </c>
      <c r="AE49" s="14">
        <v>0.19197694817643451</v>
      </c>
      <c r="AF49" s="14">
        <v>0.68520594304652771</v>
      </c>
      <c r="AG49" s="14">
        <v>4.4410070811013169E-3</v>
      </c>
      <c r="AH49" s="14">
        <v>3.2514453649930433</v>
      </c>
      <c r="AI49" s="14">
        <v>3.2138845469677042</v>
      </c>
      <c r="AJ49" s="14">
        <v>0.19757971492999435</v>
      </c>
      <c r="AK49" s="14">
        <v>0.40374207800728151</v>
      </c>
      <c r="AL49" s="14">
        <v>1.3616764635881968</v>
      </c>
      <c r="AM49" s="14">
        <v>7.7335857270686998E-3</v>
      </c>
      <c r="AN49" s="14">
        <v>3.6835398938767105</v>
      </c>
      <c r="AO49" s="14">
        <v>3.2662756385789131</v>
      </c>
      <c r="AP49" s="14">
        <v>0.33591420235050201</v>
      </c>
      <c r="AQ49" s="14">
        <v>0.68148016955895396</v>
      </c>
      <c r="AR49" s="14">
        <v>2.5091398386699613</v>
      </c>
      <c r="AS49" s="14">
        <v>7.7203545658547507E-3</v>
      </c>
      <c r="AT49" s="14">
        <v>3.4190306941754233E-3</v>
      </c>
      <c r="AU49" s="14">
        <v>5.7287340579652837E-3</v>
      </c>
      <c r="AV49" s="14">
        <v>0.3369311675573079</v>
      </c>
      <c r="AW49" s="14">
        <v>0.74149714751820561</v>
      </c>
      <c r="AX49" s="14">
        <v>2.5402090772069648</v>
      </c>
      <c r="AY49" s="14">
        <v>3.1984472395226132E-3</v>
      </c>
      <c r="AZ49" s="14">
        <v>0.58500395127974936</v>
      </c>
      <c r="BA49" s="14">
        <v>0.65570284725167316</v>
      </c>
      <c r="BB49" s="14">
        <v>3.6047010885324159E-2</v>
      </c>
      <c r="BC49" s="14">
        <v>0.38604558258156346</v>
      </c>
      <c r="BD49" s="14">
        <v>0.46653067345493748</v>
      </c>
      <c r="BE49" s="14">
        <v>2.800211410412104E-6</v>
      </c>
      <c r="BF49" s="14">
        <v>1.0901168838239483E-8</v>
      </c>
      <c r="BG49" s="14">
        <v>6.7344560500731979E-9</v>
      </c>
      <c r="BH49" s="14">
        <v>3.4825508826464117E-5</v>
      </c>
      <c r="BI49" s="14">
        <v>9.3758118252681335E-5</v>
      </c>
      <c r="BJ49" s="14">
        <v>5.4091765182540986E-4</v>
      </c>
      <c r="BK49" s="14">
        <v>3.595687590018399E-11</v>
      </c>
      <c r="BL49" s="14">
        <v>13687.130914130099</v>
      </c>
      <c r="BM49" s="14">
        <v>17015.361654757031</v>
      </c>
      <c r="BN49" s="14">
        <v>1.5691091781460215E-10</v>
      </c>
      <c r="BO49" s="14">
        <v>1.1702134970620678E-9</v>
      </c>
      <c r="BP49" s="14">
        <v>1.0206084713586659E-8</v>
      </c>
      <c r="BQ49" s="20">
        <v>38.093802249372459</v>
      </c>
      <c r="BR49" s="20">
        <v>0.17246311237175624</v>
      </c>
      <c r="BS49" s="20">
        <v>0.64379971741635877</v>
      </c>
      <c r="BT49" s="20">
        <v>3323.3824712875808</v>
      </c>
      <c r="BU49" s="20">
        <v>4353.3409987777914</v>
      </c>
      <c r="BV49" s="20">
        <v>18469.566747156641</v>
      </c>
      <c r="BW49" s="14">
        <v>1.1075767555358278E-4</v>
      </c>
      <c r="BX49" s="14">
        <v>3.2486952792558386E-2</v>
      </c>
      <c r="BY49" s="14">
        <v>3.211340796326885E-2</v>
      </c>
      <c r="BZ49" s="14">
        <v>3.2283259427215074E-3</v>
      </c>
      <c r="CA49" s="14">
        <v>3.9235234188514977E-3</v>
      </c>
      <c r="CB49" s="14">
        <v>2.7968880141996538E-2</v>
      </c>
      <c r="CC49" s="14">
        <v>3.079012071667046E-4</v>
      </c>
      <c r="CD49" s="14">
        <v>8.9088274822834698E-2</v>
      </c>
      <c r="CE49" s="14">
        <v>0.10947278189401383</v>
      </c>
      <c r="CF49" s="14">
        <v>3.8421295261857696E-3</v>
      </c>
      <c r="CG49" s="14">
        <v>1.8356802202692764E-2</v>
      </c>
      <c r="CH49" s="14">
        <v>4.1339476731751736E-2</v>
      </c>
      <c r="CI49" s="14">
        <v>2.3198420248983888E-4</v>
      </c>
      <c r="CJ49" s="14">
        <v>6.2314981513570289E-2</v>
      </c>
      <c r="CK49" s="14">
        <v>6.8604072464306928E-2</v>
      </c>
      <c r="CL49" s="14">
        <v>7.7781610794443587E-3</v>
      </c>
      <c r="CM49" s="14">
        <v>1.6071577405640018E-2</v>
      </c>
      <c r="CN49" s="14">
        <v>5.0261431744088154E-2</v>
      </c>
    </row>
    <row r="50" spans="2:92" x14ac:dyDescent="0.2">
      <c r="B50">
        <v>45</v>
      </c>
      <c r="C50" s="14">
        <v>7.1323024896329471E-3</v>
      </c>
      <c r="D50" s="14">
        <v>1.450658626043944</v>
      </c>
      <c r="E50" s="14">
        <v>1.459309868490154</v>
      </c>
      <c r="F50" s="14">
        <v>0.17764914027321069</v>
      </c>
      <c r="G50" s="14">
        <v>0.58536842495403341</v>
      </c>
      <c r="H50" s="14">
        <v>1.5750682498089212</v>
      </c>
      <c r="I50" s="14">
        <v>6.5997442676936095E-5</v>
      </c>
      <c r="J50" s="14">
        <v>1.9700570343018961E-2</v>
      </c>
      <c r="K50" s="14">
        <v>2.0554992407693106E-2</v>
      </c>
      <c r="L50" s="14">
        <v>7.2046875846155847E-4</v>
      </c>
      <c r="M50" s="14">
        <v>2.2975963094170313E-3</v>
      </c>
      <c r="N50" s="14">
        <v>6.4462501568666166E-3</v>
      </c>
      <c r="O50" s="14">
        <v>1.1358303690448152E-4</v>
      </c>
      <c r="P50" s="14">
        <v>5.9482174584373458E-3</v>
      </c>
      <c r="Q50" s="14">
        <v>6.1602396783554288E-3</v>
      </c>
      <c r="R50" s="14">
        <v>6.3540211588642315E-4</v>
      </c>
      <c r="S50" s="14">
        <v>1.2866046775960871E-3</v>
      </c>
      <c r="T50" s="14">
        <v>3.5841548950065489E-3</v>
      </c>
      <c r="U50" s="14">
        <v>3.6115325973833578E-4</v>
      </c>
      <c r="V50" s="14">
        <v>0.96925903903259203</v>
      </c>
      <c r="W50" s="14">
        <v>0.78096705697578284</v>
      </c>
      <c r="X50" s="14">
        <v>3.2070810542760252E-2</v>
      </c>
      <c r="Y50" s="14">
        <v>1.859374271881965E-2</v>
      </c>
      <c r="Z50" s="14">
        <v>0.20903973324840039</v>
      </c>
      <c r="AA50" s="14">
        <v>1.9449408594051395E-3</v>
      </c>
      <c r="AB50" s="14">
        <v>1.9640253754245323</v>
      </c>
      <c r="AC50" s="14">
        <v>1.6629145844647784</v>
      </c>
      <c r="AD50" s="14">
        <v>9.1984045351435381E-2</v>
      </c>
      <c r="AE50" s="14">
        <v>0.1942175623471252</v>
      </c>
      <c r="AF50" s="14">
        <v>0.68234107704911329</v>
      </c>
      <c r="AG50" s="14">
        <v>4.3801520198379637E-3</v>
      </c>
      <c r="AH50" s="14">
        <v>3.2443047946006018</v>
      </c>
      <c r="AI50" s="14">
        <v>3.0628825102425417</v>
      </c>
      <c r="AJ50" s="14">
        <v>0.19105595061521435</v>
      </c>
      <c r="AK50" s="14">
        <v>0.40742481738440872</v>
      </c>
      <c r="AL50" s="14">
        <v>1.46057692771333</v>
      </c>
      <c r="AM50" s="14">
        <v>7.414742837527394E-3</v>
      </c>
      <c r="AN50" s="14">
        <v>3.4102306720656683</v>
      </c>
      <c r="AO50" s="14">
        <v>3.3852557742594325</v>
      </c>
      <c r="AP50" s="14">
        <v>0.34237091321579183</v>
      </c>
      <c r="AQ50" s="14">
        <v>0.66168516360060781</v>
      </c>
      <c r="AR50" s="14">
        <v>2.3231087656387337</v>
      </c>
      <c r="AS50" s="14">
        <v>7.5342396958442059E-3</v>
      </c>
      <c r="AT50" s="14">
        <v>3.4551752649564383E-3</v>
      </c>
      <c r="AU50" s="14">
        <v>5.8298219783633016E-3</v>
      </c>
      <c r="AV50" s="14">
        <v>0.33661751856821498</v>
      </c>
      <c r="AW50" s="14">
        <v>0.75512036602072707</v>
      </c>
      <c r="AX50" s="14">
        <v>2.5953987532075127</v>
      </c>
      <c r="AY50" s="14">
        <v>3.3944811490345191E-3</v>
      </c>
      <c r="AZ50" s="14">
        <v>0.57466411528095607</v>
      </c>
      <c r="BA50" s="14">
        <v>0.64613480163948855</v>
      </c>
      <c r="BB50" s="14">
        <v>3.4255246623165592E-2</v>
      </c>
      <c r="BC50" s="14">
        <v>0.38493785096177596</v>
      </c>
      <c r="BD50" s="14">
        <v>0.50316620633894982</v>
      </c>
      <c r="BE50" s="14">
        <v>2.8587534104817324E-6</v>
      </c>
      <c r="BF50" s="14">
        <v>1.066014570775241E-8</v>
      </c>
      <c r="BG50" s="14">
        <v>6.5874149140196249E-9</v>
      </c>
      <c r="BH50" s="14">
        <v>3.5770047194209185E-5</v>
      </c>
      <c r="BI50" s="14">
        <v>9.4836227169485112E-5</v>
      </c>
      <c r="BJ50" s="14">
        <v>5.0607488326944469E-4</v>
      </c>
      <c r="BK50" s="14">
        <v>3.6181641008259206E-11</v>
      </c>
      <c r="BL50" s="14">
        <v>15015.786035951291</v>
      </c>
      <c r="BM50" s="14">
        <v>15644.206811926297</v>
      </c>
      <c r="BN50" s="14">
        <v>1.5228484066929243E-10</v>
      </c>
      <c r="BO50" s="14">
        <v>1.2653840152329874E-9</v>
      </c>
      <c r="BP50" s="14">
        <v>9.7860810042589463E-9</v>
      </c>
      <c r="BQ50" s="20">
        <v>36.648296347800077</v>
      </c>
      <c r="BR50" s="20">
        <v>0.16573906903959398</v>
      </c>
      <c r="BS50" s="20">
        <v>0.62298206168351511</v>
      </c>
      <c r="BT50" s="20">
        <v>3386.2102731970822</v>
      </c>
      <c r="BU50" s="20">
        <v>4268.0258094691198</v>
      </c>
      <c r="BV50" s="20">
        <v>17407.256596551604</v>
      </c>
      <c r="BW50" s="14">
        <v>1.1560704932005582E-4</v>
      </c>
      <c r="BX50" s="14">
        <v>3.2438033688550798E-2</v>
      </c>
      <c r="BY50" s="14">
        <v>3.1632343571312872E-2</v>
      </c>
      <c r="BZ50" s="14">
        <v>3.0575983537940916E-3</v>
      </c>
      <c r="CA50" s="14">
        <v>3.9370165750346282E-3</v>
      </c>
      <c r="CB50" s="14">
        <v>2.7768067628046074E-2</v>
      </c>
      <c r="CC50" s="14">
        <v>3.1640762443868961E-4</v>
      </c>
      <c r="CD50" s="14">
        <v>8.907091383752061E-2</v>
      </c>
      <c r="CE50" s="14">
        <v>0.10750050320216201</v>
      </c>
      <c r="CF50" s="14">
        <v>3.8203791038137667E-3</v>
      </c>
      <c r="CG50" s="14">
        <v>1.8836372286687178E-2</v>
      </c>
      <c r="CH50" s="14">
        <v>4.0324054500122768E-2</v>
      </c>
      <c r="CI50" s="14">
        <v>2.3323883242362111E-4</v>
      </c>
      <c r="CJ50" s="14">
        <v>6.3964755894503122E-2</v>
      </c>
      <c r="CK50" s="14">
        <v>7.3017459297576304E-2</v>
      </c>
      <c r="CL50" s="14">
        <v>7.297666854050291E-3</v>
      </c>
      <c r="CM50" s="14">
        <v>1.5999927464357102E-2</v>
      </c>
      <c r="CN50" s="14">
        <v>5.2116903329371279E-2</v>
      </c>
    </row>
    <row r="51" spans="2:92" x14ac:dyDescent="0.2">
      <c r="B51">
        <v>46</v>
      </c>
      <c r="C51" s="14">
        <v>7.2570850472638117E-3</v>
      </c>
      <c r="D51" s="14">
        <v>1.3566533894661081</v>
      </c>
      <c r="E51" s="14">
        <v>1.4445010261185289</v>
      </c>
      <c r="F51" s="14">
        <v>0.17518906003335591</v>
      </c>
      <c r="G51" s="14">
        <v>0.6004413893843612</v>
      </c>
      <c r="H51" s="14">
        <v>1.5501135338697787</v>
      </c>
      <c r="I51" s="14">
        <v>6.5069189762325953E-5</v>
      </c>
      <c r="J51" s="14">
        <v>2.0182263679381005E-2</v>
      </c>
      <c r="K51" s="14">
        <v>2.1064404704904977E-2</v>
      </c>
      <c r="L51" s="14">
        <v>7.1648103447542212E-4</v>
      </c>
      <c r="M51" s="14">
        <v>2.3902722066889703E-3</v>
      </c>
      <c r="N51" s="14">
        <v>6.6341533596967267E-3</v>
      </c>
      <c r="O51" s="14">
        <v>1.0663933353495108E-4</v>
      </c>
      <c r="P51" s="14">
        <v>6.1579977849477892E-3</v>
      </c>
      <c r="Q51" s="14">
        <v>6.0472654738304311E-3</v>
      </c>
      <c r="R51" s="14">
        <v>6.5611009448653904E-4</v>
      </c>
      <c r="S51" s="14">
        <v>1.2917502023741974E-3</v>
      </c>
      <c r="T51" s="14">
        <v>3.5784462563000123E-3</v>
      </c>
      <c r="U51" s="14">
        <v>3.9838175914150254E-4</v>
      </c>
      <c r="V51" s="14">
        <v>0.9512276452593742</v>
      </c>
      <c r="W51" s="14">
        <v>0.79724285274686579</v>
      </c>
      <c r="X51" s="14">
        <v>3.1632851386769356E-2</v>
      </c>
      <c r="Y51" s="14">
        <v>1.851687648213507E-2</v>
      </c>
      <c r="Z51" s="14">
        <v>0.20985848682977939</v>
      </c>
      <c r="AA51" s="14">
        <v>2.0038183128170566E-3</v>
      </c>
      <c r="AB51" s="14">
        <v>1.8971993745254667</v>
      </c>
      <c r="AC51" s="14">
        <v>1.7579040730861595</v>
      </c>
      <c r="AD51" s="14">
        <v>9.6713089556902873E-2</v>
      </c>
      <c r="AE51" s="14">
        <v>0.20136257715418016</v>
      </c>
      <c r="AF51" s="14">
        <v>0.6605285586173506</v>
      </c>
      <c r="AG51" s="14">
        <v>4.2885539586929701E-3</v>
      </c>
      <c r="AH51" s="14">
        <v>3.4520688324422539</v>
      </c>
      <c r="AI51" s="14">
        <v>3.0567665638800507</v>
      </c>
      <c r="AJ51" s="14">
        <v>0.19387489464601351</v>
      </c>
      <c r="AK51" s="14">
        <v>0.39365814750935274</v>
      </c>
      <c r="AL51" s="14">
        <v>1.3927229609658867</v>
      </c>
      <c r="AM51" s="14">
        <v>7.1802582964810594E-3</v>
      </c>
      <c r="AN51" s="14">
        <v>3.6665355416874803</v>
      </c>
      <c r="AO51" s="14">
        <v>3.286831366843268</v>
      </c>
      <c r="AP51" s="14">
        <v>0.34996894855886357</v>
      </c>
      <c r="AQ51" s="14">
        <v>0.70735507900835626</v>
      </c>
      <c r="AR51" s="14">
        <v>2.3206327342851458</v>
      </c>
      <c r="AS51" s="14">
        <v>7.7888451828481671E-3</v>
      </c>
      <c r="AT51" s="14">
        <v>3.4987522464807177E-3</v>
      </c>
      <c r="AU51" s="14">
        <v>5.586215615527303E-3</v>
      </c>
      <c r="AV51" s="14">
        <v>0.33836927110911563</v>
      </c>
      <c r="AW51" s="14">
        <v>0.69304341633783406</v>
      </c>
      <c r="AX51" s="14">
        <v>2.514424022375441</v>
      </c>
      <c r="AY51" s="14">
        <v>3.4405500654507912E-3</v>
      </c>
      <c r="AZ51" s="14">
        <v>0.59560644340512137</v>
      </c>
      <c r="BA51" s="14">
        <v>0.66666653205679982</v>
      </c>
      <c r="BB51" s="14">
        <v>3.5207259762330405E-2</v>
      </c>
      <c r="BC51" s="14">
        <v>0.39824413514014084</v>
      </c>
      <c r="BD51" s="14">
        <v>0.49798765468843731</v>
      </c>
      <c r="BE51" s="14">
        <v>2.7550928270511998E-6</v>
      </c>
      <c r="BF51" s="14">
        <v>1.0639669610102585E-8</v>
      </c>
      <c r="BG51" s="14">
        <v>6.8794233966653017E-9</v>
      </c>
      <c r="BH51" s="14">
        <v>3.6278488909659862E-5</v>
      </c>
      <c r="BI51" s="14">
        <v>9.7101466624374791E-5</v>
      </c>
      <c r="BJ51" s="14">
        <v>5.4325853249127636E-4</v>
      </c>
      <c r="BK51" s="14">
        <v>3.6828406726876234E-11</v>
      </c>
      <c r="BL51" s="14">
        <v>14538.263472025892</v>
      </c>
      <c r="BM51" s="14">
        <v>16220.307767301791</v>
      </c>
      <c r="BN51" s="14">
        <v>1.4770837921289553E-10</v>
      </c>
      <c r="BO51" s="14">
        <v>1.1599890289395977E-9</v>
      </c>
      <c r="BP51" s="14">
        <v>9.6124722547089882E-9</v>
      </c>
      <c r="BQ51" s="20">
        <v>37.283661459116743</v>
      </c>
      <c r="BR51" s="20">
        <v>0.17222436410173153</v>
      </c>
      <c r="BS51" s="20">
        <v>0.60735395251764368</v>
      </c>
      <c r="BT51" s="20">
        <v>3406.6526967984346</v>
      </c>
      <c r="BU51" s="20">
        <v>4345.721164767474</v>
      </c>
      <c r="BV51" s="20">
        <v>18102.05627924564</v>
      </c>
      <c r="BW51" s="14">
        <v>1.0973506926617539E-4</v>
      </c>
      <c r="BX51" s="14">
        <v>3.0843564215965714E-2</v>
      </c>
      <c r="BY51" s="14">
        <v>3.161209272612002E-2</v>
      </c>
      <c r="BZ51" s="14">
        <v>3.2741834987031026E-3</v>
      </c>
      <c r="CA51" s="14">
        <v>4.2870567428468943E-3</v>
      </c>
      <c r="CB51" s="14">
        <v>2.8125429840974575E-2</v>
      </c>
      <c r="CC51" s="14">
        <v>3.199103557426966E-4</v>
      </c>
      <c r="CD51" s="14">
        <v>8.5318508157106759E-2</v>
      </c>
      <c r="CE51" s="14">
        <v>0.10920866134975885</v>
      </c>
      <c r="CF51" s="14">
        <v>3.687723401013491E-3</v>
      </c>
      <c r="CG51" s="14">
        <v>1.8289665467512081E-2</v>
      </c>
      <c r="CH51" s="14">
        <v>4.1356278872471973E-2</v>
      </c>
      <c r="CI51" s="14">
        <v>2.518929080821959E-4</v>
      </c>
      <c r="CJ51" s="14">
        <v>6.2875322994101521E-2</v>
      </c>
      <c r="CK51" s="14">
        <v>6.8020658675734119E-2</v>
      </c>
      <c r="CL51" s="14">
        <v>7.4650936019748128E-3</v>
      </c>
      <c r="CM51" s="14">
        <v>1.6141777376305264E-2</v>
      </c>
      <c r="CN51" s="14">
        <v>4.8145924935787655E-2</v>
      </c>
    </row>
    <row r="52" spans="2:92" x14ac:dyDescent="0.2">
      <c r="B52">
        <v>47</v>
      </c>
      <c r="C52" s="14">
        <v>7.2163833071516347E-3</v>
      </c>
      <c r="D52" s="14">
        <v>1.4560535935951022</v>
      </c>
      <c r="E52" s="14">
        <v>1.4486497582463718</v>
      </c>
      <c r="F52" s="14">
        <v>0.17863539906692846</v>
      </c>
      <c r="G52" s="14">
        <v>0.57910436970944246</v>
      </c>
      <c r="H52" s="14">
        <v>1.5522063639406929</v>
      </c>
      <c r="I52" s="14">
        <v>6.2352508009120002E-5</v>
      </c>
      <c r="J52" s="14">
        <v>1.9007162094308236E-2</v>
      </c>
      <c r="K52" s="14">
        <v>2.0418300291053456E-2</v>
      </c>
      <c r="L52" s="14">
        <v>7.5758496655446315E-4</v>
      </c>
      <c r="M52" s="14">
        <v>2.2638570570712043E-3</v>
      </c>
      <c r="N52" s="14">
        <v>6.396252347793353E-3</v>
      </c>
      <c r="O52" s="14">
        <v>1.063447410461858E-4</v>
      </c>
      <c r="P52" s="14">
        <v>5.9340933524253689E-3</v>
      </c>
      <c r="Q52" s="14">
        <v>6.2734989820345541E-3</v>
      </c>
      <c r="R52" s="14">
        <v>6.1529698780007176E-4</v>
      </c>
      <c r="S52" s="14">
        <v>1.2349530706669994E-3</v>
      </c>
      <c r="T52" s="14">
        <v>3.4011037089367148E-3</v>
      </c>
      <c r="U52" s="14">
        <v>3.8387427977783868E-4</v>
      </c>
      <c r="V52" s="14">
        <v>0.94035089225638524</v>
      </c>
      <c r="W52" s="14">
        <v>0.84189250880086375</v>
      </c>
      <c r="X52" s="14">
        <v>3.1549363143245003E-2</v>
      </c>
      <c r="Y52" s="14">
        <v>1.9214430616087855E-2</v>
      </c>
      <c r="Z52" s="14">
        <v>0.20919661758314306</v>
      </c>
      <c r="AA52" s="14">
        <v>2.061196731018579E-3</v>
      </c>
      <c r="AB52" s="14">
        <v>2.0746652611230023</v>
      </c>
      <c r="AC52" s="14">
        <v>1.7107794691324893</v>
      </c>
      <c r="AD52" s="14">
        <v>9.2765433894641633E-2</v>
      </c>
      <c r="AE52" s="14">
        <v>0.18765101392068542</v>
      </c>
      <c r="AF52" s="14">
        <v>0.68015571260229113</v>
      </c>
      <c r="AG52" s="14">
        <v>4.4384073257875334E-3</v>
      </c>
      <c r="AH52" s="14">
        <v>3.2553064093089126</v>
      </c>
      <c r="AI52" s="14">
        <v>2.9863478956898684</v>
      </c>
      <c r="AJ52" s="14">
        <v>0.19458142877078721</v>
      </c>
      <c r="AK52" s="14">
        <v>0.39196010090418282</v>
      </c>
      <c r="AL52" s="14">
        <v>1.3844064303712724</v>
      </c>
      <c r="AM52" s="14">
        <v>7.0359059075620388E-3</v>
      </c>
      <c r="AN52" s="14">
        <v>3.5653193567426555</v>
      </c>
      <c r="AO52" s="14">
        <v>3.2344701826178075</v>
      </c>
      <c r="AP52" s="14">
        <v>0.33473984388153405</v>
      </c>
      <c r="AQ52" s="14">
        <v>0.72851955056754381</v>
      </c>
      <c r="AR52" s="14">
        <v>2.4011959508745</v>
      </c>
      <c r="AS52" s="14">
        <v>7.9025978613438061E-3</v>
      </c>
      <c r="AT52" s="14">
        <v>3.607943988549505E-3</v>
      </c>
      <c r="AU52" s="14">
        <v>5.6454237132419188E-3</v>
      </c>
      <c r="AV52" s="14">
        <v>0.34525788504863586</v>
      </c>
      <c r="AW52" s="14">
        <v>0.6984211688785581</v>
      </c>
      <c r="AX52" s="14">
        <v>2.4542655627910164</v>
      </c>
      <c r="AY52" s="14">
        <v>3.3478755416300539E-3</v>
      </c>
      <c r="AZ52" s="14">
        <v>0.60551925043790455</v>
      </c>
      <c r="BA52" s="14">
        <v>0.66955010613821986</v>
      </c>
      <c r="BB52" s="14">
        <v>3.591693820069173E-2</v>
      </c>
      <c r="BC52" s="14">
        <v>0.39771816270106053</v>
      </c>
      <c r="BD52" s="14">
        <v>0.48184090591992557</v>
      </c>
      <c r="BE52" s="14">
        <v>2.7701639894134905E-6</v>
      </c>
      <c r="BF52" s="14">
        <v>1.092741192867941E-8</v>
      </c>
      <c r="BG52" s="14">
        <v>6.9780327292955206E-9</v>
      </c>
      <c r="BH52" s="14">
        <v>3.6255251532896024E-5</v>
      </c>
      <c r="BI52" s="14">
        <v>1.0162684008306334E-4</v>
      </c>
      <c r="BJ52" s="14">
        <v>5.2926442702706854E-4</v>
      </c>
      <c r="BK52" s="14">
        <v>3.5850378997563653E-11</v>
      </c>
      <c r="BL52" s="14">
        <v>14514.379328298168</v>
      </c>
      <c r="BM52" s="14">
        <v>16554.935991103415</v>
      </c>
      <c r="BN52" s="14">
        <v>1.4442916529663334E-10</v>
      </c>
      <c r="BO52" s="14">
        <v>1.1673979918619826E-9</v>
      </c>
      <c r="BP52" s="14">
        <v>9.6230601839270226E-9</v>
      </c>
      <c r="BQ52" s="20">
        <v>36.726288969063859</v>
      </c>
      <c r="BR52" s="20">
        <v>0.16301254791544278</v>
      </c>
      <c r="BS52" s="20">
        <v>0.58743540891472823</v>
      </c>
      <c r="BT52" s="20">
        <v>3199.7663588697728</v>
      </c>
      <c r="BU52" s="20">
        <v>4254.9946147606006</v>
      </c>
      <c r="BV52" s="20">
        <v>18352.839649999147</v>
      </c>
      <c r="BW52" s="14">
        <v>1.1719351286687379E-4</v>
      </c>
      <c r="BX52" s="14">
        <v>3.0273036447491783E-2</v>
      </c>
      <c r="BY52" s="14">
        <v>3.3206481298632309E-2</v>
      </c>
      <c r="BZ52" s="14">
        <v>3.1604375150003894E-3</v>
      </c>
      <c r="CA52" s="14">
        <v>4.068127762669304E-3</v>
      </c>
      <c r="CB52" s="14">
        <v>2.8276277425707007E-2</v>
      </c>
      <c r="CC52" s="14">
        <v>3.2369359958012438E-4</v>
      </c>
      <c r="CD52" s="14">
        <v>9.1161768356244774E-2</v>
      </c>
      <c r="CE52" s="14">
        <v>0.11695125225450398</v>
      </c>
      <c r="CF52" s="14">
        <v>3.6975357315592134E-3</v>
      </c>
      <c r="CG52" s="14">
        <v>1.7688805348331095E-2</v>
      </c>
      <c r="CH52" s="14">
        <v>3.9300830761402492E-2</v>
      </c>
      <c r="CI52" s="14">
        <v>2.4841938166602701E-4</v>
      </c>
      <c r="CJ52" s="14">
        <v>6.4554805116713257E-2</v>
      </c>
      <c r="CK52" s="14">
        <v>7.1468502866255793E-2</v>
      </c>
      <c r="CL52" s="14">
        <v>7.6522609067953872E-3</v>
      </c>
      <c r="CM52" s="14">
        <v>1.5624799013046718E-2</v>
      </c>
      <c r="CN52" s="14">
        <v>4.9334343189702742E-2</v>
      </c>
    </row>
    <row r="53" spans="2:92" x14ac:dyDescent="0.2">
      <c r="B53">
        <v>48</v>
      </c>
      <c r="C53" s="14">
        <v>7.3849616467074383E-3</v>
      </c>
      <c r="D53" s="14">
        <v>1.4617133431461036</v>
      </c>
      <c r="E53" s="14">
        <v>1.4382772432825939</v>
      </c>
      <c r="F53" s="14">
        <v>0.17953812443044379</v>
      </c>
      <c r="G53" s="14">
        <v>0.57017595336311877</v>
      </c>
      <c r="H53" s="14">
        <v>1.4534622486004238</v>
      </c>
      <c r="I53" s="14">
        <v>6.7124018391076642E-5</v>
      </c>
      <c r="J53" s="14">
        <v>1.9720122251273862E-2</v>
      </c>
      <c r="K53" s="14">
        <v>2.1927091847356833E-2</v>
      </c>
      <c r="L53" s="14">
        <v>7.5000974905876862E-4</v>
      </c>
      <c r="M53" s="14">
        <v>2.326159409354241E-3</v>
      </c>
      <c r="N53" s="14">
        <v>6.3663947127570956E-3</v>
      </c>
      <c r="O53" s="14">
        <v>1.065622620880002E-4</v>
      </c>
      <c r="P53" s="14">
        <v>5.7464501470920843E-3</v>
      </c>
      <c r="Q53" s="14">
        <v>6.5972331004663064E-3</v>
      </c>
      <c r="R53" s="14">
        <v>6.3578678056509157E-4</v>
      </c>
      <c r="S53" s="14">
        <v>1.3056351999904043E-3</v>
      </c>
      <c r="T53" s="14">
        <v>3.6044657740161661E-3</v>
      </c>
      <c r="U53" s="14">
        <v>3.9794031594699025E-4</v>
      </c>
      <c r="V53" s="14">
        <v>0.94917048559377482</v>
      </c>
      <c r="W53" s="14">
        <v>0.83467875497272959</v>
      </c>
      <c r="X53" s="14">
        <v>3.050872661363245E-2</v>
      </c>
      <c r="Y53" s="14">
        <v>1.8561368112966256E-2</v>
      </c>
      <c r="Z53" s="14">
        <v>0.20602606125459047</v>
      </c>
      <c r="AA53" s="14">
        <v>1.9301905913996055E-3</v>
      </c>
      <c r="AB53" s="14">
        <v>2.0571621489321541</v>
      </c>
      <c r="AC53" s="14">
        <v>1.7115074794731375</v>
      </c>
      <c r="AD53" s="14">
        <v>9.1176582735976758E-2</v>
      </c>
      <c r="AE53" s="14">
        <v>0.18934032138019127</v>
      </c>
      <c r="AF53" s="14">
        <v>0.64318306603466391</v>
      </c>
      <c r="AG53" s="14">
        <v>4.4167145738206112E-3</v>
      </c>
      <c r="AH53" s="14">
        <v>3.5209416094536503</v>
      </c>
      <c r="AI53" s="14">
        <v>3.0083405914778063</v>
      </c>
      <c r="AJ53" s="14">
        <v>0.19782213122252756</v>
      </c>
      <c r="AK53" s="14">
        <v>0.40607711670236146</v>
      </c>
      <c r="AL53" s="14">
        <v>1.4302451431925403</v>
      </c>
      <c r="AM53" s="14">
        <v>7.469923483094951E-3</v>
      </c>
      <c r="AN53" s="14">
        <v>3.6322312829081547</v>
      </c>
      <c r="AO53" s="14">
        <v>3.3273208041473255</v>
      </c>
      <c r="AP53" s="14">
        <v>0.31830836849674649</v>
      </c>
      <c r="AQ53" s="14">
        <v>0.67482292318497894</v>
      </c>
      <c r="AR53" s="14">
        <v>2.4233972107405428</v>
      </c>
      <c r="AS53" s="14">
        <v>8.0129372820508752E-3</v>
      </c>
      <c r="AT53" s="14">
        <v>3.5756201474042341E-3</v>
      </c>
      <c r="AU53" s="14">
        <v>5.8196695605648302E-3</v>
      </c>
      <c r="AV53" s="14">
        <v>0.36074286926221577</v>
      </c>
      <c r="AW53" s="14">
        <v>0.70590561705118915</v>
      </c>
      <c r="AX53" s="14">
        <v>2.5848821118796548</v>
      </c>
      <c r="AY53" s="14">
        <v>3.1814956475437004E-3</v>
      </c>
      <c r="AZ53" s="14">
        <v>0.61312770587022369</v>
      </c>
      <c r="BA53" s="14">
        <v>0.63677066843997054</v>
      </c>
      <c r="BB53" s="14">
        <v>3.4301999462231655E-2</v>
      </c>
      <c r="BC53" s="14">
        <v>0.38936990625571305</v>
      </c>
      <c r="BD53" s="14">
        <v>0.49123898800229576</v>
      </c>
      <c r="BE53" s="14">
        <v>3.0013701632988858E-6</v>
      </c>
      <c r="BF53" s="14">
        <v>1.1299125229568523E-8</v>
      </c>
      <c r="BG53" s="14">
        <v>6.6837628653131399E-9</v>
      </c>
      <c r="BH53" s="14">
        <v>3.4908715965404136E-5</v>
      </c>
      <c r="BI53" s="14">
        <v>1.0062298562640428E-4</v>
      </c>
      <c r="BJ53" s="14">
        <v>5.1397511167815323E-4</v>
      </c>
      <c r="BK53" s="14">
        <v>3.6741990422935346E-11</v>
      </c>
      <c r="BL53" s="14">
        <v>14511.203291318276</v>
      </c>
      <c r="BM53" s="14">
        <v>17138.9747307488</v>
      </c>
      <c r="BN53" s="14">
        <v>1.5345761236396792E-10</v>
      </c>
      <c r="BO53" s="14">
        <v>1.1700578159325978E-9</v>
      </c>
      <c r="BP53" s="14">
        <v>1.0198860953574407E-8</v>
      </c>
      <c r="BQ53" s="20">
        <v>37.277771046127668</v>
      </c>
      <c r="BR53" s="20">
        <v>0.17531028253829212</v>
      </c>
      <c r="BS53" s="20">
        <v>0.62144287555181676</v>
      </c>
      <c r="BT53" s="20">
        <v>3284.0009072690864</v>
      </c>
      <c r="BU53" s="20">
        <v>4603.691809067228</v>
      </c>
      <c r="BV53" s="20">
        <v>18140.777317404994</v>
      </c>
      <c r="BW53" s="14">
        <v>1.1102037952574775E-4</v>
      </c>
      <c r="BX53" s="14">
        <v>3.0046584405959028E-2</v>
      </c>
      <c r="BY53" s="14">
        <v>3.1445913096744285E-2</v>
      </c>
      <c r="BZ53" s="14">
        <v>3.2070878626877706E-3</v>
      </c>
      <c r="CA53" s="14">
        <v>3.9049533681664206E-3</v>
      </c>
      <c r="CB53" s="14">
        <v>2.9428443222450983E-2</v>
      </c>
      <c r="CC53" s="14">
        <v>3.1653383074205276E-4</v>
      </c>
      <c r="CD53" s="14">
        <v>9.0104254440941611E-2</v>
      </c>
      <c r="CE53" s="14">
        <v>0.10835764974768076</v>
      </c>
      <c r="CF53" s="14">
        <v>3.8909211847687085E-3</v>
      </c>
      <c r="CG53" s="14">
        <v>1.8326497768887125E-2</v>
      </c>
      <c r="CH53" s="14">
        <v>3.9336405266860233E-2</v>
      </c>
      <c r="CI53" s="14">
        <v>2.4790388214852171E-4</v>
      </c>
      <c r="CJ53" s="14">
        <v>6.7266514473549269E-2</v>
      </c>
      <c r="CK53" s="14">
        <v>6.7379321058319661E-2</v>
      </c>
      <c r="CL53" s="14">
        <v>7.2124452405505296E-3</v>
      </c>
      <c r="CM53" s="14">
        <v>1.5561064067160586E-2</v>
      </c>
      <c r="CN53" s="14">
        <v>5.3008515189374238E-2</v>
      </c>
    </row>
    <row r="54" spans="2:92" x14ac:dyDescent="0.2">
      <c r="B54">
        <v>49</v>
      </c>
      <c r="C54" s="14">
        <v>7.0063482135996891E-3</v>
      </c>
      <c r="D54" s="14">
        <v>1.3881133226182765</v>
      </c>
      <c r="E54" s="14">
        <v>1.4937326525671422</v>
      </c>
      <c r="F54" s="14">
        <v>0.17557040123531181</v>
      </c>
      <c r="G54" s="14">
        <v>0.56920160137134723</v>
      </c>
      <c r="H54" s="14">
        <v>1.5151973203495219</v>
      </c>
      <c r="I54" s="14">
        <v>6.3008134520369037E-5</v>
      </c>
      <c r="J54" s="14">
        <v>1.8668031439838292E-2</v>
      </c>
      <c r="K54" s="14">
        <v>2.0577990893399286E-2</v>
      </c>
      <c r="L54" s="14">
        <v>7.1502905546882826E-4</v>
      </c>
      <c r="M54" s="14">
        <v>2.3253994807973886E-3</v>
      </c>
      <c r="N54" s="14">
        <v>6.8470649806526302E-3</v>
      </c>
      <c r="O54" s="14">
        <v>1.1233081769957868E-4</v>
      </c>
      <c r="P54" s="14">
        <v>5.891971736318404E-3</v>
      </c>
      <c r="Q54" s="14">
        <v>6.3992635441032257E-3</v>
      </c>
      <c r="R54" s="14">
        <v>6.728755881145297E-4</v>
      </c>
      <c r="S54" s="14">
        <v>1.2072126963882037E-3</v>
      </c>
      <c r="T54" s="14">
        <v>3.7171905346451654E-3</v>
      </c>
      <c r="U54" s="14">
        <v>3.7974500611088672E-4</v>
      </c>
      <c r="V54" s="14">
        <v>0.94274536772297524</v>
      </c>
      <c r="W54" s="14">
        <v>0.8220130486160877</v>
      </c>
      <c r="X54" s="14">
        <v>3.1004498455337526E-2</v>
      </c>
      <c r="Y54" s="14">
        <v>1.9211796293207274E-2</v>
      </c>
      <c r="Z54" s="14">
        <v>0.19566010231892128</v>
      </c>
      <c r="AA54" s="14">
        <v>2.0947266888247901E-3</v>
      </c>
      <c r="AB54" s="14">
        <v>1.9566648831294473</v>
      </c>
      <c r="AC54" s="14">
        <v>1.6359177310943231</v>
      </c>
      <c r="AD54" s="14">
        <v>9.812298948411774E-2</v>
      </c>
      <c r="AE54" s="14">
        <v>0.18827853353546456</v>
      </c>
      <c r="AF54" s="14">
        <v>0.6739601072745518</v>
      </c>
      <c r="AG54" s="14">
        <v>4.5575238096562066E-3</v>
      </c>
      <c r="AH54" s="14">
        <v>3.2979183064594495</v>
      </c>
      <c r="AI54" s="14">
        <v>3.0052931689558848</v>
      </c>
      <c r="AJ54" s="14">
        <v>0.20350829162689466</v>
      </c>
      <c r="AK54" s="14">
        <v>0.40237507615022716</v>
      </c>
      <c r="AL54" s="14">
        <v>1.3577533281226359</v>
      </c>
      <c r="AM54" s="14">
        <v>7.6429632267945692E-3</v>
      </c>
      <c r="AN54" s="14">
        <v>3.5847934582491119</v>
      </c>
      <c r="AO54" s="14">
        <v>3.3022932458513807</v>
      </c>
      <c r="AP54" s="14">
        <v>0.33692937313685623</v>
      </c>
      <c r="AQ54" s="14">
        <v>0.68005390234074126</v>
      </c>
      <c r="AR54" s="14">
        <v>2.3016827362152785</v>
      </c>
      <c r="AS54" s="14">
        <v>7.6799640054333092E-3</v>
      </c>
      <c r="AT54" s="14">
        <v>3.3795845965029943E-3</v>
      </c>
      <c r="AU54" s="14">
        <v>5.8489394476863152E-3</v>
      </c>
      <c r="AV54" s="14">
        <v>0.3545805632148743</v>
      </c>
      <c r="AW54" s="14">
        <v>0.70358178092025392</v>
      </c>
      <c r="AX54" s="14">
        <v>2.5032408370791326</v>
      </c>
      <c r="AY54" s="14">
        <v>3.4649132560425457E-3</v>
      </c>
      <c r="AZ54" s="14">
        <v>0.57990796381483989</v>
      </c>
      <c r="BA54" s="14">
        <v>0.66320620822935572</v>
      </c>
      <c r="BB54" s="14">
        <v>3.5655691029069E-2</v>
      </c>
      <c r="BC54" s="14">
        <v>0.38508216304808029</v>
      </c>
      <c r="BD54" s="14">
        <v>0.51127210918519983</v>
      </c>
      <c r="BE54" s="14">
        <v>2.9068231256238332E-6</v>
      </c>
      <c r="BF54" s="14">
        <v>1.04852620261274E-8</v>
      </c>
      <c r="BG54" s="14">
        <v>6.8809797725406906E-9</v>
      </c>
      <c r="BH54" s="14">
        <v>3.4594164128057283E-5</v>
      </c>
      <c r="BI54" s="14">
        <v>9.9848452885745043E-5</v>
      </c>
      <c r="BJ54" s="14">
        <v>5.2340352017747843E-4</v>
      </c>
      <c r="BK54" s="14">
        <v>3.7449568740906353E-11</v>
      </c>
      <c r="BL54" s="14">
        <v>14929.333349020912</v>
      </c>
      <c r="BM54" s="14">
        <v>17136.644532736402</v>
      </c>
      <c r="BN54" s="14">
        <v>1.5671600528974435E-10</v>
      </c>
      <c r="BO54" s="14">
        <v>1.2514181195173545E-9</v>
      </c>
      <c r="BP54" s="14">
        <v>9.7978472806516999E-9</v>
      </c>
      <c r="BQ54" s="20">
        <v>36.41249946142527</v>
      </c>
      <c r="BR54" s="20">
        <v>0.17331516206047035</v>
      </c>
      <c r="BS54" s="20">
        <v>0.6419467790481882</v>
      </c>
      <c r="BT54" s="20">
        <v>3319.8958038927003</v>
      </c>
      <c r="BU54" s="20">
        <v>4603.7823255109852</v>
      </c>
      <c r="BV54" s="20">
        <v>17291.836051164879</v>
      </c>
      <c r="BW54" s="14">
        <v>1.1157041487619817E-4</v>
      </c>
      <c r="BX54" s="14">
        <v>3.2701079230294798E-2</v>
      </c>
      <c r="BY54" s="14">
        <v>3.3168268764164566E-2</v>
      </c>
      <c r="BZ54" s="14">
        <v>3.0044386459419591E-3</v>
      </c>
      <c r="CA54" s="14">
        <v>4.2834901573999768E-3</v>
      </c>
      <c r="CB54" s="14">
        <v>2.7861338220874731E-2</v>
      </c>
      <c r="CC54" s="14">
        <v>2.9653727527375316E-4</v>
      </c>
      <c r="CD54" s="14">
        <v>9.1776271797206183E-2</v>
      </c>
      <c r="CE54" s="14">
        <v>0.11739058433701163</v>
      </c>
      <c r="CF54" s="14">
        <v>3.8773964420196253E-3</v>
      </c>
      <c r="CG54" s="14">
        <v>1.8226662197116505E-2</v>
      </c>
      <c r="CH54" s="14">
        <v>3.8703690098658754E-2</v>
      </c>
      <c r="CI54" s="14">
        <v>2.3649086738427151E-4</v>
      </c>
      <c r="CJ54" s="14">
        <v>6.4976663556907385E-2</v>
      </c>
      <c r="CK54" s="14">
        <v>6.9503585675173021E-2</v>
      </c>
      <c r="CL54" s="14">
        <v>7.3905468953768408E-3</v>
      </c>
      <c r="CM54" s="14">
        <v>1.4914697713992866E-2</v>
      </c>
      <c r="CN54" s="14">
        <v>4.9675065078115997E-2</v>
      </c>
    </row>
    <row r="55" spans="2:92" x14ac:dyDescent="0.2">
      <c r="B55">
        <v>50</v>
      </c>
      <c r="C55" s="14">
        <v>7.3315060236448367E-3</v>
      </c>
      <c r="D55" s="14">
        <v>1.411735555053504</v>
      </c>
      <c r="E55" s="14">
        <v>1.5210851478324505</v>
      </c>
      <c r="F55" s="14">
        <v>0.17880443005996344</v>
      </c>
      <c r="G55" s="14">
        <v>0.62129149855506294</v>
      </c>
      <c r="H55" s="14">
        <v>1.5449297541677682</v>
      </c>
      <c r="I55" s="14">
        <v>6.4807058718165019E-5</v>
      </c>
      <c r="J55" s="14">
        <v>2.0006944367238433E-2</v>
      </c>
      <c r="K55" s="14">
        <v>2.1199785990200511E-2</v>
      </c>
      <c r="L55" s="14">
        <v>7.3040693987250487E-4</v>
      </c>
      <c r="M55" s="14">
        <v>2.3171045264438238E-3</v>
      </c>
      <c r="N55" s="14">
        <v>6.7205413180623022E-3</v>
      </c>
      <c r="O55" s="14">
        <v>1.1068049297360217E-4</v>
      </c>
      <c r="P55" s="14">
        <v>5.8083204264128864E-3</v>
      </c>
      <c r="Q55" s="14">
        <v>6.5715385264190351E-3</v>
      </c>
      <c r="R55" s="14">
        <v>6.6752615864759494E-4</v>
      </c>
      <c r="S55" s="14">
        <v>1.2890721758170123E-3</v>
      </c>
      <c r="T55" s="14">
        <v>3.5336601840648615E-3</v>
      </c>
      <c r="U55" s="14">
        <v>3.6230777042085133E-4</v>
      </c>
      <c r="V55" s="14">
        <v>0.91349210780488477</v>
      </c>
      <c r="W55" s="14">
        <v>0.85485818092476418</v>
      </c>
      <c r="X55" s="14">
        <v>3.0447703103844589E-2</v>
      </c>
      <c r="Y55" s="14">
        <v>1.9718739914089321E-2</v>
      </c>
      <c r="Z55" s="14">
        <v>0.20853963613682625</v>
      </c>
      <c r="AA55" s="14">
        <v>2.090684427401966E-3</v>
      </c>
      <c r="AB55" s="14">
        <v>1.9047391756439693</v>
      </c>
      <c r="AC55" s="14">
        <v>1.6896549083331835</v>
      </c>
      <c r="AD55" s="14">
        <v>9.4331956634256323E-2</v>
      </c>
      <c r="AE55" s="14">
        <v>0.18819196467148247</v>
      </c>
      <c r="AF55" s="14">
        <v>0.66286961238662512</v>
      </c>
      <c r="AG55" s="14">
        <v>4.3795254122381191E-3</v>
      </c>
      <c r="AH55" s="14">
        <v>3.4265933179752719</v>
      </c>
      <c r="AI55" s="14">
        <v>3.0962507800014842</v>
      </c>
      <c r="AJ55" s="14">
        <v>0.21058414769728287</v>
      </c>
      <c r="AK55" s="14">
        <v>0.4082170047964464</v>
      </c>
      <c r="AL55" s="14">
        <v>1.4547064954825919</v>
      </c>
      <c r="AM55" s="14">
        <v>7.7035071859501217E-3</v>
      </c>
      <c r="AN55" s="14">
        <v>3.3576650826390257</v>
      </c>
      <c r="AO55" s="14">
        <v>3.2598313191687631</v>
      </c>
      <c r="AP55" s="14">
        <v>0.32942899829949601</v>
      </c>
      <c r="AQ55" s="14">
        <v>0.69352114997955649</v>
      </c>
      <c r="AR55" s="14">
        <v>2.3602775048341562</v>
      </c>
      <c r="AS55" s="14">
        <v>7.4594691635886962E-3</v>
      </c>
      <c r="AT55" s="14">
        <v>3.5637222251509852E-3</v>
      </c>
      <c r="AU55" s="14">
        <v>5.5748305601137525E-3</v>
      </c>
      <c r="AV55" s="14">
        <v>0.34350898450446621</v>
      </c>
      <c r="AW55" s="14">
        <v>0.74942637554290514</v>
      </c>
      <c r="AX55" s="14">
        <v>2.6145030862418763</v>
      </c>
      <c r="AY55" s="14">
        <v>3.1669474629731687E-3</v>
      </c>
      <c r="AZ55" s="14">
        <v>0.57702552197862134</v>
      </c>
      <c r="BA55" s="14">
        <v>0.64003955908017507</v>
      </c>
      <c r="BB55" s="14">
        <v>3.5384475270630926E-2</v>
      </c>
      <c r="BC55" s="14">
        <v>0.39791399534554561</v>
      </c>
      <c r="BD55" s="14">
        <v>0.48613729348427587</v>
      </c>
      <c r="BE55" s="14">
        <v>2.950246885445773E-6</v>
      </c>
      <c r="BF55" s="14">
        <v>1.0462624244647666E-8</v>
      </c>
      <c r="BG55" s="14">
        <v>7.0085612197336492E-9</v>
      </c>
      <c r="BH55" s="14">
        <v>3.3900999558537906E-5</v>
      </c>
      <c r="BI55" s="14">
        <v>9.5346369566709095E-5</v>
      </c>
      <c r="BJ55" s="14">
        <v>5.1765259054940859E-4</v>
      </c>
      <c r="BK55" s="14">
        <v>3.6763828325615135E-11</v>
      </c>
      <c r="BL55" s="14">
        <v>14282.367608494365</v>
      </c>
      <c r="BM55" s="14">
        <v>15950.509601747301</v>
      </c>
      <c r="BN55" s="14">
        <v>1.557996920531814E-10</v>
      </c>
      <c r="BO55" s="14">
        <v>1.2343120528538046E-9</v>
      </c>
      <c r="BP55" s="14">
        <v>9.8269792604107877E-9</v>
      </c>
      <c r="BQ55" s="20">
        <v>36.815213181582834</v>
      </c>
      <c r="BR55" s="20">
        <v>0.17144713094326469</v>
      </c>
      <c r="BS55" s="20">
        <v>0.59076322900619438</v>
      </c>
      <c r="BT55" s="20">
        <v>3295.5789186588686</v>
      </c>
      <c r="BU55" s="20">
        <v>4356.5153941071167</v>
      </c>
      <c r="BV55" s="20">
        <v>18298.65392063521</v>
      </c>
      <c r="BW55" s="14">
        <v>1.1018121441176541E-4</v>
      </c>
      <c r="BX55" s="14">
        <v>3.0431613407002393E-2</v>
      </c>
      <c r="BY55" s="14">
        <v>3.2420136738402307E-2</v>
      </c>
      <c r="BZ55" s="14">
        <v>3.0420889695667642E-3</v>
      </c>
      <c r="CA55" s="14">
        <v>3.99942741479066E-3</v>
      </c>
      <c r="CB55" s="14">
        <v>2.8396446373875561E-2</v>
      </c>
      <c r="CC55" s="14">
        <v>3.1914544578165362E-4</v>
      </c>
      <c r="CD55" s="14">
        <v>8.5388377333791024E-2</v>
      </c>
      <c r="CE55" s="14">
        <v>0.10672803925170031</v>
      </c>
      <c r="CF55" s="14">
        <v>4.0489020870687611E-3</v>
      </c>
      <c r="CG55" s="14">
        <v>1.8801964946173897E-2</v>
      </c>
      <c r="CH55" s="14">
        <v>4.102803201741026E-2</v>
      </c>
      <c r="CI55" s="14">
        <v>2.4413273403637209E-4</v>
      </c>
      <c r="CJ55" s="14">
        <v>6.3719354496441935E-2</v>
      </c>
      <c r="CK55" s="14">
        <v>6.8959935515137058E-2</v>
      </c>
      <c r="CL55" s="14">
        <v>7.4012097591763231E-3</v>
      </c>
      <c r="CM55" s="14">
        <v>1.6198046539961531E-2</v>
      </c>
      <c r="CN55" s="14">
        <v>5.2241603722748775E-2</v>
      </c>
    </row>
    <row r="56" spans="2:92" x14ac:dyDescent="0.2">
      <c r="B56">
        <v>51</v>
      </c>
      <c r="C56" s="14">
        <v>7.0135947555759635E-3</v>
      </c>
      <c r="D56" s="14">
        <v>1.3848622108763315</v>
      </c>
      <c r="E56" s="14">
        <v>1.4747784435232767</v>
      </c>
      <c r="F56" s="14">
        <v>0.16942254898966766</v>
      </c>
      <c r="G56" s="14">
        <v>0.60070995250398895</v>
      </c>
      <c r="H56" s="14">
        <v>1.4548756308811654</v>
      </c>
      <c r="I56" s="14">
        <v>6.1953732435087537E-5</v>
      </c>
      <c r="J56" s="14">
        <v>2.0016962477501104E-2</v>
      </c>
      <c r="K56" s="14">
        <v>2.2050204147993288E-2</v>
      </c>
      <c r="L56" s="14">
        <v>7.7295581179176876E-4</v>
      </c>
      <c r="M56" s="14">
        <v>2.3342767286465842E-3</v>
      </c>
      <c r="N56" s="14">
        <v>6.727745396980029E-3</v>
      </c>
      <c r="O56" s="14">
        <v>1.1141047114845031E-4</v>
      </c>
      <c r="P56" s="14">
        <v>6.0538232259003443E-3</v>
      </c>
      <c r="Q56" s="14">
        <v>6.1715253268082868E-3</v>
      </c>
      <c r="R56" s="14">
        <v>6.3124047624818936E-4</v>
      </c>
      <c r="S56" s="14">
        <v>1.2062652295408854E-3</v>
      </c>
      <c r="T56" s="14">
        <v>3.406647856374876E-3</v>
      </c>
      <c r="U56" s="14">
        <v>3.9507279730078941E-4</v>
      </c>
      <c r="V56" s="14">
        <v>0.92621909164121785</v>
      </c>
      <c r="W56" s="14">
        <v>0.83469405015809972</v>
      </c>
      <c r="X56" s="14">
        <v>3.1322067143425392E-2</v>
      </c>
      <c r="Y56" s="14">
        <v>1.9081864863168874E-2</v>
      </c>
      <c r="Z56" s="14">
        <v>0.21054928999556982</v>
      </c>
      <c r="AA56" s="14">
        <v>2.0383851521730972E-3</v>
      </c>
      <c r="AB56" s="14">
        <v>1.9898150509439951</v>
      </c>
      <c r="AC56" s="14">
        <v>1.7155026045569899</v>
      </c>
      <c r="AD56" s="14">
        <v>9.0384608520210991E-2</v>
      </c>
      <c r="AE56" s="14">
        <v>0.19441074807038902</v>
      </c>
      <c r="AF56" s="14">
        <v>0.63300290833924022</v>
      </c>
      <c r="AG56" s="14">
        <v>4.2400399663914809E-3</v>
      </c>
      <c r="AH56" s="14">
        <v>3.3659369755941415</v>
      </c>
      <c r="AI56" s="14">
        <v>3.0594931294768362</v>
      </c>
      <c r="AJ56" s="14">
        <v>0.19113011302982813</v>
      </c>
      <c r="AK56" s="14">
        <v>0.40971880791830767</v>
      </c>
      <c r="AL56" s="14">
        <v>1.45395948441825</v>
      </c>
      <c r="AM56" s="14">
        <v>7.0634098555858995E-3</v>
      </c>
      <c r="AN56" s="14">
        <v>3.3870830261170481</v>
      </c>
      <c r="AO56" s="14">
        <v>3.4063162441941346</v>
      </c>
      <c r="AP56" s="14">
        <v>0.33609543052331031</v>
      </c>
      <c r="AQ56" s="14">
        <v>0.69791814844345601</v>
      </c>
      <c r="AR56" s="14">
        <v>2.4627228859123198</v>
      </c>
      <c r="AS56" s="14">
        <v>7.9662518061143009E-3</v>
      </c>
      <c r="AT56" s="14">
        <v>3.5339725330556758E-3</v>
      </c>
      <c r="AU56" s="14">
        <v>5.903087029002164E-3</v>
      </c>
      <c r="AV56" s="14">
        <v>0.34386384085709515</v>
      </c>
      <c r="AW56" s="14">
        <v>0.71510426930922255</v>
      </c>
      <c r="AX56" s="14">
        <v>2.5466436618541199</v>
      </c>
      <c r="AY56" s="14">
        <v>3.4137085121185694E-3</v>
      </c>
      <c r="AZ56" s="14">
        <v>0.60325216252700475</v>
      </c>
      <c r="BA56" s="14">
        <v>0.63243358452463239</v>
      </c>
      <c r="BB56" s="14">
        <v>3.4787681228613802E-2</v>
      </c>
      <c r="BC56" s="14">
        <v>0.38736518940211806</v>
      </c>
      <c r="BD56" s="14">
        <v>0.46747269370299893</v>
      </c>
      <c r="BE56" s="14">
        <v>3.0139043968804127E-6</v>
      </c>
      <c r="BF56" s="14">
        <v>1.0594842905134687E-8</v>
      </c>
      <c r="BG56" s="14">
        <v>7.0732475873822417E-9</v>
      </c>
      <c r="BH56" s="14">
        <v>3.413618235533038E-5</v>
      </c>
      <c r="BI56" s="14">
        <v>9.8826704951334061E-5</v>
      </c>
      <c r="BJ56" s="14">
        <v>4.9745482324272349E-4</v>
      </c>
      <c r="BK56" s="14">
        <v>3.725018909244239E-11</v>
      </c>
      <c r="BL56" s="14">
        <v>14314.811798535136</v>
      </c>
      <c r="BM56" s="14">
        <v>15681.935700938484</v>
      </c>
      <c r="BN56" s="14">
        <v>1.4500175485956828E-10</v>
      </c>
      <c r="BO56" s="14">
        <v>1.2144098937038433E-9</v>
      </c>
      <c r="BP56" s="14">
        <v>9.4914255503791544E-9</v>
      </c>
      <c r="BQ56" s="20">
        <v>35.254296512207354</v>
      </c>
      <c r="BR56" s="20">
        <v>0.16132040476934328</v>
      </c>
      <c r="BS56" s="20">
        <v>0.59524123937892492</v>
      </c>
      <c r="BT56" s="20">
        <v>3248.2039137125112</v>
      </c>
      <c r="BU56" s="20">
        <v>4463.8554052112277</v>
      </c>
      <c r="BV56" s="20">
        <v>18139.577569337343</v>
      </c>
      <c r="BW56" s="14">
        <v>1.1160848685799188E-4</v>
      </c>
      <c r="BX56" s="14">
        <v>3.1384805910450765E-2</v>
      </c>
      <c r="BY56" s="14">
        <v>3.0519043771488438E-2</v>
      </c>
      <c r="BZ56" s="14">
        <v>3.0957539812625206E-3</v>
      </c>
      <c r="CA56" s="14">
        <v>4.0019772390288404E-3</v>
      </c>
      <c r="CB56" s="14">
        <v>2.7989940769314939E-2</v>
      </c>
      <c r="CC56" s="14">
        <v>3.0343304390858248E-4</v>
      </c>
      <c r="CD56" s="14">
        <v>9.003719398183356E-2</v>
      </c>
      <c r="CE56" s="14">
        <v>0.10880589784421446</v>
      </c>
      <c r="CF56" s="14">
        <v>3.8162564115768794E-3</v>
      </c>
      <c r="CG56" s="14">
        <v>1.9015468678876667E-2</v>
      </c>
      <c r="CH56" s="14">
        <v>3.8695958591096404E-2</v>
      </c>
      <c r="CI56" s="14">
        <v>2.4312970347306072E-4</v>
      </c>
      <c r="CJ56" s="14">
        <v>6.7153777547993468E-2</v>
      </c>
      <c r="CK56" s="14">
        <v>6.8014984024127229E-2</v>
      </c>
      <c r="CL56" s="14">
        <v>7.2551141437791379E-3</v>
      </c>
      <c r="CM56" s="14">
        <v>1.5672346229293518E-2</v>
      </c>
      <c r="CN56" s="14">
        <v>5.1059002993613468E-2</v>
      </c>
    </row>
    <row r="57" spans="2:92" x14ac:dyDescent="0.2">
      <c r="B57">
        <v>52</v>
      </c>
      <c r="C57" s="14">
        <v>7.2964849634379342E-3</v>
      </c>
      <c r="D57" s="14">
        <v>1.4197277118982137</v>
      </c>
      <c r="E57" s="14">
        <v>1.4415277195049845</v>
      </c>
      <c r="F57" s="14">
        <v>0.17042970823776943</v>
      </c>
      <c r="G57" s="14">
        <v>0.60554125413393489</v>
      </c>
      <c r="H57" s="14">
        <v>1.482406887582399</v>
      </c>
      <c r="I57" s="14">
        <v>6.5131956354348833E-5</v>
      </c>
      <c r="J57" s="14">
        <v>1.9919630908691477E-2</v>
      </c>
      <c r="K57" s="14">
        <v>2.1476562333529174E-2</v>
      </c>
      <c r="L57" s="14">
        <v>7.3685571185555315E-4</v>
      </c>
      <c r="M57" s="14">
        <v>2.2298042909241942E-3</v>
      </c>
      <c r="N57" s="14">
        <v>6.7306243711747387E-3</v>
      </c>
      <c r="O57" s="14">
        <v>1.1354877995965615E-4</v>
      </c>
      <c r="P57" s="14">
        <v>5.9765024198508909E-3</v>
      </c>
      <c r="Q57" s="14">
        <v>6.0220693539699719E-3</v>
      </c>
      <c r="R57" s="14">
        <v>6.1946286193161591E-4</v>
      </c>
      <c r="S57" s="14">
        <v>1.2730999894407006E-3</v>
      </c>
      <c r="T57" s="14">
        <v>3.7460989917671933E-3</v>
      </c>
      <c r="U57" s="14">
        <v>3.6536363805634138E-4</v>
      </c>
      <c r="V57" s="14">
        <v>0.9772262759747441</v>
      </c>
      <c r="W57" s="14">
        <v>0.81402159339406421</v>
      </c>
      <c r="X57" s="14">
        <v>3.1214263084254981E-2</v>
      </c>
      <c r="Y57" s="14">
        <v>1.7897743492273945E-2</v>
      </c>
      <c r="Z57" s="14">
        <v>0.20612796875653844</v>
      </c>
      <c r="AA57" s="14">
        <v>2.088858543349646E-3</v>
      </c>
      <c r="AB57" s="14">
        <v>2.0461404867970492</v>
      </c>
      <c r="AC57" s="14">
        <v>1.7305709745371278</v>
      </c>
      <c r="AD57" s="14">
        <v>9.4263022492886872E-2</v>
      </c>
      <c r="AE57" s="14">
        <v>0.18640375147241919</v>
      </c>
      <c r="AF57" s="14">
        <v>0.6552151299329787</v>
      </c>
      <c r="AG57" s="14">
        <v>4.615705392186616E-3</v>
      </c>
      <c r="AH57" s="14">
        <v>3.2386202733398313</v>
      </c>
      <c r="AI57" s="14">
        <v>3.0399222263029366</v>
      </c>
      <c r="AJ57" s="14">
        <v>0.20465079388631441</v>
      </c>
      <c r="AK57" s="14">
        <v>0.42219327653566119</v>
      </c>
      <c r="AL57" s="14">
        <v>1.4315183819120896</v>
      </c>
      <c r="AM57" s="14">
        <v>7.1405849869830311E-3</v>
      </c>
      <c r="AN57" s="14">
        <v>3.6476984157174126</v>
      </c>
      <c r="AO57" s="14">
        <v>3.2414813204943287</v>
      </c>
      <c r="AP57" s="14">
        <v>0.34138654595417933</v>
      </c>
      <c r="AQ57" s="14">
        <v>0.72877361749484149</v>
      </c>
      <c r="AR57" s="14">
        <v>2.4592659479497798</v>
      </c>
      <c r="AS57" s="14">
        <v>7.8461754835379045E-3</v>
      </c>
      <c r="AT57" s="14">
        <v>3.627589682976739E-3</v>
      </c>
      <c r="AU57" s="14">
        <v>5.5586619717492803E-3</v>
      </c>
      <c r="AV57" s="14">
        <v>0.34269692029720933</v>
      </c>
      <c r="AW57" s="14">
        <v>0.69015603843039719</v>
      </c>
      <c r="AX57" s="14">
        <v>2.504892872127666</v>
      </c>
      <c r="AY57" s="14">
        <v>3.1793210890695644E-3</v>
      </c>
      <c r="AZ57" s="14">
        <v>0.58483730747089857</v>
      </c>
      <c r="BA57" s="14">
        <v>0.63525125488219247</v>
      </c>
      <c r="BB57" s="14">
        <v>3.6366704322246056E-2</v>
      </c>
      <c r="BC57" s="14">
        <v>0.38132299040734263</v>
      </c>
      <c r="BD57" s="14">
        <v>0.50866731733582937</v>
      </c>
      <c r="BE57" s="14">
        <v>2.9448411316011096E-6</v>
      </c>
      <c r="BF57" s="14">
        <v>1.065482588474952E-8</v>
      </c>
      <c r="BG57" s="14">
        <v>6.7405026278166629E-9</v>
      </c>
      <c r="BH57" s="14">
        <v>3.4842805123988335E-5</v>
      </c>
      <c r="BI57" s="14">
        <v>9.924261163885535E-5</v>
      </c>
      <c r="BJ57" s="14">
        <v>5.4312556706297263E-4</v>
      </c>
      <c r="BK57" s="14">
        <v>3.547774713842553E-11</v>
      </c>
      <c r="BL57" s="14">
        <v>14608.684847591885</v>
      </c>
      <c r="BM57" s="14">
        <v>15717.581662857672</v>
      </c>
      <c r="BN57" s="14">
        <v>1.4936179297817213E-10</v>
      </c>
      <c r="BO57" s="14">
        <v>1.1856796372608117E-9</v>
      </c>
      <c r="BP57" s="14">
        <v>1.0175212398962701E-8</v>
      </c>
      <c r="BQ57" s="20">
        <v>35.844999255969562</v>
      </c>
      <c r="BR57" s="20">
        <v>0.16699179416359558</v>
      </c>
      <c r="BS57" s="20">
        <v>0.59301179175814656</v>
      </c>
      <c r="BT57" s="20">
        <v>3207.5594385256441</v>
      </c>
      <c r="BU57" s="20">
        <v>4357.6561640212549</v>
      </c>
      <c r="BV57" s="20">
        <v>17247.537129544231</v>
      </c>
      <c r="BW57" s="14">
        <v>1.0935511369482895E-4</v>
      </c>
      <c r="BX57" s="14">
        <v>3.1345313893547479E-2</v>
      </c>
      <c r="BY57" s="14">
        <v>3.0945473405392204E-2</v>
      </c>
      <c r="BZ57" s="14">
        <v>3.0664850346024857E-3</v>
      </c>
      <c r="CA57" s="14">
        <v>3.9668979481130287E-3</v>
      </c>
      <c r="CB57" s="14">
        <v>2.8675114728209893E-2</v>
      </c>
      <c r="CC57" s="14">
        <v>3.0048638868868745E-4</v>
      </c>
      <c r="CD57" s="14">
        <v>8.4139210151967209E-2</v>
      </c>
      <c r="CE57" s="14">
        <v>0.10765976544562274</v>
      </c>
      <c r="CF57" s="14">
        <v>3.8398931823560639E-3</v>
      </c>
      <c r="CG57" s="14">
        <v>1.7779476418623912E-2</v>
      </c>
      <c r="CH57" s="14">
        <v>4.2015668943326742E-2</v>
      </c>
      <c r="CI57" s="14">
        <v>2.5397767754598157E-4</v>
      </c>
      <c r="CJ57" s="14">
        <v>6.2508061866625678E-2</v>
      </c>
      <c r="CK57" s="14">
        <v>7.355840620135605E-2</v>
      </c>
      <c r="CL57" s="14">
        <v>7.6597913465766432E-3</v>
      </c>
      <c r="CM57" s="14">
        <v>1.4851923343968806E-2</v>
      </c>
      <c r="CN57" s="14">
        <v>4.9181336109696279E-2</v>
      </c>
    </row>
    <row r="58" spans="2:92" x14ac:dyDescent="0.2">
      <c r="B58">
        <v>53</v>
      </c>
      <c r="C58" s="14">
        <v>7.1147201080675815E-3</v>
      </c>
      <c r="D58" s="14">
        <v>1.4222512142528583</v>
      </c>
      <c r="E58" s="14">
        <v>1.4004626354418048</v>
      </c>
      <c r="F58" s="14">
        <v>0.1709639504077177</v>
      </c>
      <c r="G58" s="14">
        <v>0.61048442554157978</v>
      </c>
      <c r="H58" s="14">
        <v>1.4507905276797064</v>
      </c>
      <c r="I58" s="14">
        <v>6.4387034533834958E-5</v>
      </c>
      <c r="J58" s="14">
        <v>1.9874105899257522E-2</v>
      </c>
      <c r="K58" s="14">
        <v>2.2029322469067716E-2</v>
      </c>
      <c r="L58" s="14">
        <v>7.6342493656551054E-4</v>
      </c>
      <c r="M58" s="14">
        <v>2.3676545020633981E-3</v>
      </c>
      <c r="N58" s="14">
        <v>6.5889813346112725E-3</v>
      </c>
      <c r="O58" s="14">
        <v>1.0767362411571142E-4</v>
      </c>
      <c r="P58" s="14">
        <v>5.920455169967003E-3</v>
      </c>
      <c r="Q58" s="14">
        <v>6.3584703638906361E-3</v>
      </c>
      <c r="R58" s="14">
        <v>6.2684836673196874E-4</v>
      </c>
      <c r="S58" s="14">
        <v>1.3149025277419072E-3</v>
      </c>
      <c r="T58" s="14">
        <v>3.6930139756438619E-3</v>
      </c>
      <c r="U58" s="14">
        <v>3.8804668651734521E-4</v>
      </c>
      <c r="V58" s="14">
        <v>0.91422496413342136</v>
      </c>
      <c r="W58" s="14">
        <v>0.8386505886879978</v>
      </c>
      <c r="X58" s="14">
        <v>3.1096653377696851E-2</v>
      </c>
      <c r="Y58" s="14">
        <v>1.9103703477161279E-2</v>
      </c>
      <c r="Z58" s="14">
        <v>0.19427689596534728</v>
      </c>
      <c r="AA58" s="14">
        <v>2.0652356319406048E-3</v>
      </c>
      <c r="AB58" s="14">
        <v>2.0690284604384042</v>
      </c>
      <c r="AC58" s="14">
        <v>1.726677785396294</v>
      </c>
      <c r="AD58" s="14">
        <v>9.8281152270028566E-2</v>
      </c>
      <c r="AE58" s="14">
        <v>0.19362535126367314</v>
      </c>
      <c r="AF58" s="14">
        <v>0.66090069362129267</v>
      </c>
      <c r="AG58" s="14">
        <v>4.2876108117604599E-3</v>
      </c>
      <c r="AH58" s="14">
        <v>3.4317494500563619</v>
      </c>
      <c r="AI58" s="14">
        <v>3.1804204566359293</v>
      </c>
      <c r="AJ58" s="14">
        <v>0.20055444969945715</v>
      </c>
      <c r="AK58" s="14">
        <v>0.40544013773284926</v>
      </c>
      <c r="AL58" s="14">
        <v>1.3797694618573997</v>
      </c>
      <c r="AM58" s="14">
        <v>7.4682648975918642E-3</v>
      </c>
      <c r="AN58" s="14">
        <v>3.6684298746941852</v>
      </c>
      <c r="AO58" s="14">
        <v>3.3134401231873194</v>
      </c>
      <c r="AP58" s="14">
        <v>0.34339391713478423</v>
      </c>
      <c r="AQ58" s="14">
        <v>0.72875239581696716</v>
      </c>
      <c r="AR58" s="14">
        <v>2.3516308467459077</v>
      </c>
      <c r="AS58" s="14">
        <v>7.5083804776053479E-3</v>
      </c>
      <c r="AT58" s="14">
        <v>3.5514850722977594E-3</v>
      </c>
      <c r="AU58" s="14">
        <v>6.0015621257418893E-3</v>
      </c>
      <c r="AV58" s="14">
        <v>0.33839211728489876</v>
      </c>
      <c r="AW58" s="14">
        <v>0.73349066314396738</v>
      </c>
      <c r="AX58" s="14">
        <v>2.5555579971814244</v>
      </c>
      <c r="AY58" s="14">
        <v>3.4058296208237492E-3</v>
      </c>
      <c r="AZ58" s="14">
        <v>0.57003102602126632</v>
      </c>
      <c r="BA58" s="14">
        <v>0.66799553072292961</v>
      </c>
      <c r="BB58" s="14">
        <v>3.5706303535843982E-2</v>
      </c>
      <c r="BC58" s="14">
        <v>0.40101762842090466</v>
      </c>
      <c r="BD58" s="14">
        <v>0.50053592103596689</v>
      </c>
      <c r="BE58" s="14">
        <v>3.0158898518294675E-6</v>
      </c>
      <c r="BF58" s="14">
        <v>1.1223986160630295E-8</v>
      </c>
      <c r="BG58" s="14">
        <v>6.749721651275605E-9</v>
      </c>
      <c r="BH58" s="14">
        <v>3.3269316976449885E-5</v>
      </c>
      <c r="BI58" s="14">
        <v>9.6848721689638217E-5</v>
      </c>
      <c r="BJ58" s="14">
        <v>5.2766542691329949E-4</v>
      </c>
      <c r="BK58" s="14">
        <v>3.6456825875352411E-11</v>
      </c>
      <c r="BL58" s="14">
        <v>13854.190546489157</v>
      </c>
      <c r="BM58" s="14">
        <v>16403.915748796258</v>
      </c>
      <c r="BN58" s="14">
        <v>1.5288502564960948E-10</v>
      </c>
      <c r="BO58" s="14">
        <v>1.1818373725683642E-9</v>
      </c>
      <c r="BP58" s="14">
        <v>9.5365051728534236E-9</v>
      </c>
      <c r="BQ58" s="20">
        <v>38.368930372108139</v>
      </c>
      <c r="BR58" s="20">
        <v>0.17114698081373117</v>
      </c>
      <c r="BS58" s="20">
        <v>0.63627493880370878</v>
      </c>
      <c r="BT58" s="20">
        <v>3382.9623595808016</v>
      </c>
      <c r="BU58" s="20">
        <v>4551.5715155584185</v>
      </c>
      <c r="BV58" s="20">
        <v>18437.875995250412</v>
      </c>
      <c r="BW58" s="14">
        <v>1.1313501792175804E-4</v>
      </c>
      <c r="BX58" s="14">
        <v>3.0340992832799781E-2</v>
      </c>
      <c r="BY58" s="14">
        <v>3.3217283404901744E-2</v>
      </c>
      <c r="BZ58" s="14">
        <v>3.0178211893771862E-3</v>
      </c>
      <c r="CA58" s="14">
        <v>3.9381677239429041E-3</v>
      </c>
      <c r="CB58" s="14">
        <v>2.9218232388553731E-2</v>
      </c>
      <c r="CC58" s="14">
        <v>3.0639929228663246E-4</v>
      </c>
      <c r="CD58" s="14">
        <v>8.8820917558242091E-2</v>
      </c>
      <c r="CE58" s="14">
        <v>0.10689463795802738</v>
      </c>
      <c r="CF58" s="14">
        <v>3.7106847253745865E-3</v>
      </c>
      <c r="CG58" s="14">
        <v>1.8319046823064237E-2</v>
      </c>
      <c r="CH58" s="14">
        <v>4.1230507028319908E-2</v>
      </c>
      <c r="CI58" s="14">
        <v>2.3205385142685379E-4</v>
      </c>
      <c r="CJ58" s="14">
        <v>6.8081853784055429E-2</v>
      </c>
      <c r="CK58" s="14">
        <v>6.7185083003506077E-2</v>
      </c>
      <c r="CL58" s="14">
        <v>7.7480694104537524E-3</v>
      </c>
      <c r="CM58" s="14">
        <v>1.5596929752367825E-2</v>
      </c>
      <c r="CN58" s="14">
        <v>5.0550997202632494E-2</v>
      </c>
    </row>
    <row r="59" spans="2:92" x14ac:dyDescent="0.2">
      <c r="B59">
        <v>54</v>
      </c>
      <c r="C59" s="14">
        <v>7.1586650545912046E-3</v>
      </c>
      <c r="D59" s="14">
        <v>1.4672671072889818</v>
      </c>
      <c r="E59" s="14">
        <v>1.4563224564440809</v>
      </c>
      <c r="F59" s="14">
        <v>0.17742725957258459</v>
      </c>
      <c r="G59" s="14">
        <v>0.6213253363895489</v>
      </c>
      <c r="H59" s="14">
        <v>1.5785128670381134</v>
      </c>
      <c r="I59" s="14">
        <v>6.4433262714509812E-5</v>
      </c>
      <c r="J59" s="14">
        <v>1.8978265646395535E-2</v>
      </c>
      <c r="K59" s="14">
        <v>2.056558001980922E-2</v>
      </c>
      <c r="L59" s="14">
        <v>7.3674697436325711E-4</v>
      </c>
      <c r="M59" s="14">
        <v>2.3543746251736023E-3</v>
      </c>
      <c r="N59" s="14">
        <v>6.2620620825050736E-3</v>
      </c>
      <c r="O59" s="14">
        <v>1.1508677083760637E-4</v>
      </c>
      <c r="P59" s="14">
        <v>5.9431482330511397E-3</v>
      </c>
      <c r="Q59" s="14">
        <v>6.4770723243608233E-3</v>
      </c>
      <c r="R59" s="14">
        <v>6.3196871167742511E-4</v>
      </c>
      <c r="S59" s="14">
        <v>1.2963295886678637E-3</v>
      </c>
      <c r="T59" s="14">
        <v>3.7075341577004766E-3</v>
      </c>
      <c r="U59" s="14">
        <v>3.8106476337418122E-4</v>
      </c>
      <c r="V59" s="14">
        <v>0.91386625820606127</v>
      </c>
      <c r="W59" s="14">
        <v>0.80926082341220418</v>
      </c>
      <c r="X59" s="14">
        <v>3.1289770802785617E-2</v>
      </c>
      <c r="Y59" s="14">
        <v>1.789601005293703E-2</v>
      </c>
      <c r="Z59" s="14">
        <v>0.20832077100164934</v>
      </c>
      <c r="AA59" s="14">
        <v>1.9964053785769295E-3</v>
      </c>
      <c r="AB59" s="14">
        <v>1.9531864975964361</v>
      </c>
      <c r="AC59" s="14">
        <v>1.6260245826488955</v>
      </c>
      <c r="AD59" s="14">
        <v>9.6318037480286112E-2</v>
      </c>
      <c r="AE59" s="14">
        <v>0.193565928734071</v>
      </c>
      <c r="AF59" s="14">
        <v>0.64668903500333874</v>
      </c>
      <c r="AG59" s="14">
        <v>4.1848738810251153E-3</v>
      </c>
      <c r="AH59" s="14">
        <v>3.2316917901446183</v>
      </c>
      <c r="AI59" s="14">
        <v>3.0406777874901576</v>
      </c>
      <c r="AJ59" s="14">
        <v>0.20995113956673908</v>
      </c>
      <c r="AK59" s="14">
        <v>0.41423790115082432</v>
      </c>
      <c r="AL59" s="14">
        <v>1.3792034938170687</v>
      </c>
      <c r="AM59" s="14">
        <v>7.5236876401865863E-3</v>
      </c>
      <c r="AN59" s="14">
        <v>3.6309689546979205</v>
      </c>
      <c r="AO59" s="14">
        <v>3.2432782291537925</v>
      </c>
      <c r="AP59" s="14">
        <v>0.33221540368779756</v>
      </c>
      <c r="AQ59" s="14">
        <v>0.71575801041035192</v>
      </c>
      <c r="AR59" s="14">
        <v>2.3097880093065859</v>
      </c>
      <c r="AS59" s="14">
        <v>8.0389820401313167E-3</v>
      </c>
      <c r="AT59" s="14">
        <v>3.6010939076043871E-3</v>
      </c>
      <c r="AU59" s="14">
        <v>5.7971865579494524E-3</v>
      </c>
      <c r="AV59" s="14">
        <v>0.34004550427223385</v>
      </c>
      <c r="AW59" s="14">
        <v>0.70378788581792073</v>
      </c>
      <c r="AX59" s="14">
        <v>2.5565857216314209</v>
      </c>
      <c r="AY59" s="14">
        <v>3.20249726639421E-3</v>
      </c>
      <c r="AZ59" s="14">
        <v>0.5632769763475608</v>
      </c>
      <c r="BA59" s="14">
        <v>0.68309965005155648</v>
      </c>
      <c r="BB59" s="14">
        <v>3.4554233934622904E-2</v>
      </c>
      <c r="BC59" s="14">
        <v>0.3716754525546091</v>
      </c>
      <c r="BD59" s="14">
        <v>0.50356540487940959</v>
      </c>
      <c r="BE59" s="14">
        <v>2.7949626654538173E-6</v>
      </c>
      <c r="BF59" s="14">
        <v>1.126916719748934E-8</v>
      </c>
      <c r="BG59" s="14">
        <v>6.5001045523645666E-9</v>
      </c>
      <c r="BH59" s="14">
        <v>3.5499093417119831E-5</v>
      </c>
      <c r="BI59" s="14">
        <v>1.0198323501283819E-4</v>
      </c>
      <c r="BJ59" s="14">
        <v>5.1718577314091455E-4</v>
      </c>
      <c r="BK59" s="14">
        <v>3.7662507611818946E-11</v>
      </c>
      <c r="BL59" s="14">
        <v>14836.80855020518</v>
      </c>
      <c r="BM59" s="14">
        <v>15960.297348431497</v>
      </c>
      <c r="BN59" s="14">
        <v>1.5205745209760599E-10</v>
      </c>
      <c r="BO59" s="14">
        <v>1.2506440011004771E-9</v>
      </c>
      <c r="BP59" s="14">
        <v>9.7010573072547151E-9</v>
      </c>
      <c r="BQ59" s="20">
        <v>37.127028507273543</v>
      </c>
      <c r="BR59" s="20">
        <v>0.16893766940706043</v>
      </c>
      <c r="BS59" s="20">
        <v>0.59135230546866557</v>
      </c>
      <c r="BT59" s="20">
        <v>3373.9246825407877</v>
      </c>
      <c r="BU59" s="20">
        <v>4194.5778226984439</v>
      </c>
      <c r="BV59" s="20">
        <v>17808.884203984442</v>
      </c>
      <c r="BW59" s="14">
        <v>1.1581497844221124E-4</v>
      </c>
      <c r="BX59" s="14">
        <v>3.1414991468519227E-2</v>
      </c>
      <c r="BY59" s="14">
        <v>3.3176504259375635E-2</v>
      </c>
      <c r="BZ59" s="14">
        <v>3.2573052164114168E-3</v>
      </c>
      <c r="CA59" s="14">
        <v>4.0626990010064704E-3</v>
      </c>
      <c r="CB59" s="14">
        <v>2.935485122741326E-2</v>
      </c>
      <c r="CC59" s="14">
        <v>3.0934183665727604E-4</v>
      </c>
      <c r="CD59" s="14">
        <v>9.1498688251800714E-2</v>
      </c>
      <c r="CE59" s="14">
        <v>0.11514731782238946</v>
      </c>
      <c r="CF59" s="14">
        <v>3.7585613691702184E-3</v>
      </c>
      <c r="CG59" s="14">
        <v>1.9091422062052731E-2</v>
      </c>
      <c r="CH59" s="14">
        <v>4.1772891637961128E-2</v>
      </c>
      <c r="CI59" s="14">
        <v>2.5060244515065803E-4</v>
      </c>
      <c r="CJ59" s="14">
        <v>6.4709463971343917E-2</v>
      </c>
      <c r="CK59" s="14">
        <v>6.9719518273052353E-2</v>
      </c>
      <c r="CL59" s="14">
        <v>7.5428053655485321E-3</v>
      </c>
      <c r="CM59" s="14">
        <v>1.5719087061331103E-2</v>
      </c>
      <c r="CN59" s="14">
        <v>5.2750266393275985E-2</v>
      </c>
    </row>
    <row r="60" spans="2:92" x14ac:dyDescent="0.2">
      <c r="B60">
        <v>55</v>
      </c>
      <c r="C60" s="14">
        <v>7.3766460786393786E-3</v>
      </c>
      <c r="D60" s="14">
        <v>1.3447187014550488</v>
      </c>
      <c r="E60" s="14">
        <v>1.4644750278031908</v>
      </c>
      <c r="F60" s="14">
        <v>0.169299804330169</v>
      </c>
      <c r="G60" s="14">
        <v>0.59706969433741197</v>
      </c>
      <c r="H60" s="14">
        <v>1.4948559534531436</v>
      </c>
      <c r="I60" s="14">
        <v>6.7077236609619208E-5</v>
      </c>
      <c r="J60" s="14">
        <v>1.895380224516096E-2</v>
      </c>
      <c r="K60" s="14">
        <v>2.0970647827669699E-2</v>
      </c>
      <c r="L60" s="14">
        <v>7.6723496440233956E-4</v>
      </c>
      <c r="M60" s="14">
        <v>2.3519775594418244E-3</v>
      </c>
      <c r="N60" s="14">
        <v>6.7941074099839068E-3</v>
      </c>
      <c r="O60" s="14">
        <v>1.1323410730675302E-4</v>
      </c>
      <c r="P60" s="14">
        <v>6.3033904814665722E-3</v>
      </c>
      <c r="Q60" s="14">
        <v>6.2271625337526684E-3</v>
      </c>
      <c r="R60" s="14">
        <v>6.3529981640031473E-4</v>
      </c>
      <c r="S60" s="14">
        <v>1.2270192374623813E-3</v>
      </c>
      <c r="T60" s="14">
        <v>3.7059952170754185E-3</v>
      </c>
      <c r="U60" s="14">
        <v>3.880246179339771E-4</v>
      </c>
      <c r="V60" s="14">
        <v>0.97923071971038755</v>
      </c>
      <c r="W60" s="14">
        <v>0.78070279968118772</v>
      </c>
      <c r="X60" s="14">
        <v>2.9851182858306183E-2</v>
      </c>
      <c r="Y60" s="14">
        <v>1.9637220705579304E-2</v>
      </c>
      <c r="Z60" s="14">
        <v>0.21008132036309235</v>
      </c>
      <c r="AA60" s="14">
        <v>2.0028027891704479E-3</v>
      </c>
      <c r="AB60" s="14">
        <v>2.0529283808650032</v>
      </c>
      <c r="AC60" s="14">
        <v>1.6912601265582112</v>
      </c>
      <c r="AD60" s="14">
        <v>9.746495572828677E-2</v>
      </c>
      <c r="AE60" s="14">
        <v>0.19962712006873409</v>
      </c>
      <c r="AF60" s="14">
        <v>0.65781274986115168</v>
      </c>
      <c r="AG60" s="14">
        <v>4.2135194400008055E-3</v>
      </c>
      <c r="AH60" s="14">
        <v>3.5191496757510423</v>
      </c>
      <c r="AI60" s="14">
        <v>2.9784383561329837</v>
      </c>
      <c r="AJ60" s="14">
        <v>0.20085430445929064</v>
      </c>
      <c r="AK60" s="14">
        <v>0.40936865084512331</v>
      </c>
      <c r="AL60" s="14">
        <v>1.4369434316755014</v>
      </c>
      <c r="AM60" s="14">
        <v>7.089779781547732E-3</v>
      </c>
      <c r="AN60" s="14">
        <v>3.5492565246225225</v>
      </c>
      <c r="AO60" s="14">
        <v>3.1426462180072336</v>
      </c>
      <c r="AP60" s="14">
        <v>0.34075930621141154</v>
      </c>
      <c r="AQ60" s="14">
        <v>0.67894327011002187</v>
      </c>
      <c r="AR60" s="14">
        <v>2.4622780745434629</v>
      </c>
      <c r="AS60" s="14">
        <v>7.4355437553475174E-3</v>
      </c>
      <c r="AT60" s="14">
        <v>3.586037949670932E-3</v>
      </c>
      <c r="AU60" s="14">
        <v>5.9031967321146635E-3</v>
      </c>
      <c r="AV60" s="14">
        <v>0.35622430209577033</v>
      </c>
      <c r="AW60" s="14">
        <v>0.72234688957453841</v>
      </c>
      <c r="AX60" s="14">
        <v>2.4844430394668988</v>
      </c>
      <c r="AY60" s="14">
        <v>3.3700129247029209E-3</v>
      </c>
      <c r="AZ60" s="14">
        <v>0.57733213936296723</v>
      </c>
      <c r="BA60" s="14">
        <v>0.65538798259210396</v>
      </c>
      <c r="BB60" s="14">
        <v>3.5059917820600098E-2</v>
      </c>
      <c r="BC60" s="14">
        <v>0.38662324790515873</v>
      </c>
      <c r="BD60" s="14">
        <v>0.48533686259293135</v>
      </c>
      <c r="BE60" s="14">
        <v>3.0090379923685623E-6</v>
      </c>
      <c r="BF60" s="14">
        <v>1.1423221052107849E-8</v>
      </c>
      <c r="BG60" s="14">
        <v>6.8235142091530383E-9</v>
      </c>
      <c r="BH60" s="14">
        <v>3.4730293549272592E-5</v>
      </c>
      <c r="BI60" s="14">
        <v>9.9516377207721805E-5</v>
      </c>
      <c r="BJ60" s="14">
        <v>5.0688006236600551E-4</v>
      </c>
      <c r="BK60" s="14">
        <v>3.4547713865393266E-11</v>
      </c>
      <c r="BL60" s="14">
        <v>14817.43233845943</v>
      </c>
      <c r="BM60" s="14">
        <v>16443.034424829049</v>
      </c>
      <c r="BN60" s="14">
        <v>1.5368795627603244E-10</v>
      </c>
      <c r="BO60" s="14">
        <v>1.159720812993349E-9</v>
      </c>
      <c r="BP60" s="14">
        <v>1.0200481441380833E-8</v>
      </c>
      <c r="BQ60" s="20">
        <v>37.591662018459743</v>
      </c>
      <c r="BR60" s="20">
        <v>0.17174013095799615</v>
      </c>
      <c r="BS60" s="20">
        <v>0.63272398609801095</v>
      </c>
      <c r="BT60" s="20">
        <v>3323.8287652249619</v>
      </c>
      <c r="BU60" s="20">
        <v>4489.3910383452894</v>
      </c>
      <c r="BV60" s="20">
        <v>17274.555226343313</v>
      </c>
      <c r="BW60" s="14">
        <v>1.1737135012206774E-4</v>
      </c>
      <c r="BX60" s="14">
        <v>2.9966757042009615E-2</v>
      </c>
      <c r="BY60" s="14">
        <v>3.3131614592176159E-2</v>
      </c>
      <c r="BZ60" s="14">
        <v>3.1874560580612641E-3</v>
      </c>
      <c r="CA60" s="14">
        <v>3.9707119871285248E-3</v>
      </c>
      <c r="CB60" s="14">
        <v>2.7847366127136224E-2</v>
      </c>
      <c r="CC60" s="14">
        <v>3.1343498387234592E-4</v>
      </c>
      <c r="CD60" s="14">
        <v>8.963158401006345E-2</v>
      </c>
      <c r="CE60" s="14">
        <v>0.11566633236012605</v>
      </c>
      <c r="CF60" s="14">
        <v>3.8796017336974694E-3</v>
      </c>
      <c r="CG60" s="14">
        <v>1.8675478594149371E-2</v>
      </c>
      <c r="CH60" s="14">
        <v>3.9464727476276898E-2</v>
      </c>
      <c r="CI60" s="14">
        <v>2.3325988019956469E-4</v>
      </c>
      <c r="CJ60" s="14">
        <v>6.4926306451391386E-2</v>
      </c>
      <c r="CK60" s="14">
        <v>6.8090778247358222E-2</v>
      </c>
      <c r="CL60" s="14">
        <v>7.3306750838488767E-3</v>
      </c>
      <c r="CM60" s="14">
        <v>1.5074372525837529E-2</v>
      </c>
      <c r="CN60" s="14">
        <v>5.0304048098402603E-2</v>
      </c>
    </row>
    <row r="61" spans="2:92" x14ac:dyDescent="0.2">
      <c r="B61">
        <v>56</v>
      </c>
      <c r="C61" s="14">
        <v>6.9131348059989434E-3</v>
      </c>
      <c r="D61" s="14">
        <v>1.3635849802335576</v>
      </c>
      <c r="E61" s="14">
        <v>1.4523317111896488</v>
      </c>
      <c r="F61" s="14">
        <v>0.18296507166983439</v>
      </c>
      <c r="G61" s="14">
        <v>0.60459104165462607</v>
      </c>
      <c r="H61" s="14">
        <v>1.4544933147158008</v>
      </c>
      <c r="I61" s="14">
        <v>6.7288872358329356E-5</v>
      </c>
      <c r="J61" s="14">
        <v>1.9338974848150572E-2</v>
      </c>
      <c r="K61" s="14">
        <v>2.0329522127866963E-2</v>
      </c>
      <c r="L61" s="14">
        <v>7.316005480427787E-4</v>
      </c>
      <c r="M61" s="14">
        <v>2.4113050903982586E-3</v>
      </c>
      <c r="N61" s="14">
        <v>6.7562780206613816E-3</v>
      </c>
      <c r="O61" s="14">
        <v>1.0738940818104455E-4</v>
      </c>
      <c r="P61" s="14">
        <v>5.9473089078800742E-3</v>
      </c>
      <c r="Q61" s="14">
        <v>6.0505228304589256E-3</v>
      </c>
      <c r="R61" s="14">
        <v>6.4680125176577751E-4</v>
      </c>
      <c r="S61" s="14">
        <v>1.2163529095849904E-3</v>
      </c>
      <c r="T61" s="14">
        <v>3.4417553743296024E-3</v>
      </c>
      <c r="U61" s="14">
        <v>3.6882649357177909E-4</v>
      </c>
      <c r="V61" s="14">
        <v>0.97822568804995103</v>
      </c>
      <c r="W61" s="14">
        <v>0.81755794754947353</v>
      </c>
      <c r="X61" s="14">
        <v>3.1224616698372291E-2</v>
      </c>
      <c r="Y61" s="14">
        <v>1.9008549949297869E-2</v>
      </c>
      <c r="Z61" s="14">
        <v>0.20795471279017172</v>
      </c>
      <c r="AA61" s="14">
        <v>1.9720331211012139E-3</v>
      </c>
      <c r="AB61" s="14">
        <v>1.9622379315245539</v>
      </c>
      <c r="AC61" s="14">
        <v>1.7562451827633745</v>
      </c>
      <c r="AD61" s="14">
        <v>9.6274156943091271E-2</v>
      </c>
      <c r="AE61" s="14">
        <v>0.20081007103455048</v>
      </c>
      <c r="AF61" s="14">
        <v>0.64782746180348905</v>
      </c>
      <c r="AG61" s="14">
        <v>4.5761843732352089E-3</v>
      </c>
      <c r="AH61" s="14">
        <v>3.527573199971715</v>
      </c>
      <c r="AI61" s="14">
        <v>3.2274822394148877</v>
      </c>
      <c r="AJ61" s="14">
        <v>0.19729786298572116</v>
      </c>
      <c r="AK61" s="14">
        <v>0.40260721082903977</v>
      </c>
      <c r="AL61" s="14">
        <v>1.3655020593835181</v>
      </c>
      <c r="AM61" s="14">
        <v>7.4867826550964259E-3</v>
      </c>
      <c r="AN61" s="14">
        <v>3.5491330828057484</v>
      </c>
      <c r="AO61" s="14">
        <v>3.4546632585841381</v>
      </c>
      <c r="AP61" s="14">
        <v>0.32307752897702413</v>
      </c>
      <c r="AQ61" s="14">
        <v>0.6718373229572141</v>
      </c>
      <c r="AR61" s="14">
        <v>2.4764146564775782</v>
      </c>
      <c r="AS61" s="14">
        <v>7.5197210241667234E-3</v>
      </c>
      <c r="AT61" s="14">
        <v>3.4680886849850065E-3</v>
      </c>
      <c r="AU61" s="14">
        <v>5.5196674141130978E-3</v>
      </c>
      <c r="AV61" s="14">
        <v>0.3413560394120651</v>
      </c>
      <c r="AW61" s="14">
        <v>0.71619576227570192</v>
      </c>
      <c r="AX61" s="14">
        <v>2.4329435758064948</v>
      </c>
      <c r="AY61" s="14">
        <v>3.2163524084935415E-3</v>
      </c>
      <c r="AZ61" s="14">
        <v>0.58550722626317997</v>
      </c>
      <c r="BA61" s="14">
        <v>0.63575930641241285</v>
      </c>
      <c r="BB61" s="14">
        <v>3.685039279328356E-2</v>
      </c>
      <c r="BC61" s="14">
        <v>0.39308232662963982</v>
      </c>
      <c r="BD61" s="14">
        <v>0.48229552118661712</v>
      </c>
      <c r="BE61" s="14">
        <v>2.9836966403148701E-6</v>
      </c>
      <c r="BF61" s="14">
        <v>1.06511594339071E-8</v>
      </c>
      <c r="BG61" s="14">
        <v>6.4542698931769042E-9</v>
      </c>
      <c r="BH61" s="14">
        <v>3.588049162674855E-5</v>
      </c>
      <c r="BI61" s="14">
        <v>9.4695158037834827E-5</v>
      </c>
      <c r="BJ61" s="14">
        <v>5.2241096457377291E-4</v>
      </c>
      <c r="BK61" s="14">
        <v>3.6182586622286777E-11</v>
      </c>
      <c r="BL61" s="14">
        <v>14152.464303402114</v>
      </c>
      <c r="BM61" s="14">
        <v>15807.681149654178</v>
      </c>
      <c r="BN61" s="14">
        <v>1.5494290474427698E-10</v>
      </c>
      <c r="BO61" s="14">
        <v>1.2014540600288348E-9</v>
      </c>
      <c r="BP61" s="14">
        <v>1.0091728573327751E-8</v>
      </c>
      <c r="BQ61" s="20">
        <v>35.391712218012472</v>
      </c>
      <c r="BR61" s="20">
        <v>0.16733026375009852</v>
      </c>
      <c r="BS61" s="20">
        <v>0.64345217715019465</v>
      </c>
      <c r="BT61" s="20">
        <v>3146.2238392804284</v>
      </c>
      <c r="BU61" s="20">
        <v>4354.3923231771514</v>
      </c>
      <c r="BV61" s="20">
        <v>17657.631121132668</v>
      </c>
      <c r="BW61" s="14">
        <v>1.1684140585009689E-4</v>
      </c>
      <c r="BX61" s="14">
        <v>3.0701414384588101E-2</v>
      </c>
      <c r="BY61" s="14">
        <v>3.0492204898802638E-2</v>
      </c>
      <c r="BZ61" s="14">
        <v>3.1429769906157648E-3</v>
      </c>
      <c r="CA61" s="14">
        <v>3.8944618723645145E-3</v>
      </c>
      <c r="CB61" s="14">
        <v>2.891375769730184E-2</v>
      </c>
      <c r="CC61" s="14">
        <v>2.9862023087158952E-4</v>
      </c>
      <c r="CD61" s="14">
        <v>9.1198065206527415E-2</v>
      </c>
      <c r="CE61" s="14">
        <v>0.11319808479460325</v>
      </c>
      <c r="CF61" s="14">
        <v>3.8926177965866661E-3</v>
      </c>
      <c r="CG61" s="14">
        <v>1.8943951336225895E-2</v>
      </c>
      <c r="CH61" s="14">
        <v>3.9074485516623216E-2</v>
      </c>
      <c r="CI61" s="14">
        <v>2.4049065457972495E-4</v>
      </c>
      <c r="CJ61" s="14">
        <v>6.6639093149568812E-2</v>
      </c>
      <c r="CK61" s="14">
        <v>6.7773698543671837E-2</v>
      </c>
      <c r="CL61" s="14">
        <v>7.8844070775474766E-3</v>
      </c>
      <c r="CM61" s="14">
        <v>1.5957391114020385E-2</v>
      </c>
      <c r="CN61" s="14">
        <v>4.9853108178521559E-2</v>
      </c>
    </row>
    <row r="62" spans="2:92" x14ac:dyDescent="0.2">
      <c r="B62">
        <v>57</v>
      </c>
      <c r="C62" s="14">
        <v>7.0953277145746107E-3</v>
      </c>
      <c r="D62" s="14">
        <v>1.3675053720774122</v>
      </c>
      <c r="E62" s="14">
        <v>1.3936446770461046</v>
      </c>
      <c r="F62" s="14">
        <v>0.1745002178850098</v>
      </c>
      <c r="G62" s="14">
        <v>0.56639907470367723</v>
      </c>
      <c r="H62" s="14">
        <v>1.5442794042305605</v>
      </c>
      <c r="I62" s="14">
        <v>6.3961699989169215E-5</v>
      </c>
      <c r="J62" s="14">
        <v>2.0189263097230157E-2</v>
      </c>
      <c r="K62" s="14">
        <v>2.1889692208499442E-2</v>
      </c>
      <c r="L62" s="14">
        <v>7.20691891515082E-4</v>
      </c>
      <c r="M62" s="14">
        <v>2.3939151959518111E-3</v>
      </c>
      <c r="N62" s="14">
        <v>6.3616860134596623E-3</v>
      </c>
      <c r="O62" s="14">
        <v>1.107558506337386E-4</v>
      </c>
      <c r="P62" s="14">
        <v>6.0809799487577046E-3</v>
      </c>
      <c r="Q62" s="14">
        <v>6.4001844011027246E-3</v>
      </c>
      <c r="R62" s="14">
        <v>6.6740948504735763E-4</v>
      </c>
      <c r="S62" s="14">
        <v>1.2551370511372081E-3</v>
      </c>
      <c r="T62" s="14">
        <v>3.4705281530201222E-3</v>
      </c>
      <c r="U62" s="14">
        <v>3.8025845572437015E-4</v>
      </c>
      <c r="V62" s="14">
        <v>0.9099478079545732</v>
      </c>
      <c r="W62" s="14">
        <v>0.82618911415736362</v>
      </c>
      <c r="X62" s="14">
        <v>3.1860099296311992E-2</v>
      </c>
      <c r="Y62" s="14">
        <v>1.8694358734119999E-2</v>
      </c>
      <c r="Z62" s="14">
        <v>0.20176545187075795</v>
      </c>
      <c r="AA62" s="14">
        <v>2.0755417670858026E-3</v>
      </c>
      <c r="AB62" s="14">
        <v>1.9909280551429147</v>
      </c>
      <c r="AC62" s="14">
        <v>1.7231963513328701</v>
      </c>
      <c r="AD62" s="14">
        <v>9.8424978319928594E-2</v>
      </c>
      <c r="AE62" s="14">
        <v>0.19803924101677225</v>
      </c>
      <c r="AF62" s="14">
        <v>0.66987498787646438</v>
      </c>
      <c r="AG62" s="14">
        <v>4.263125412342336E-3</v>
      </c>
      <c r="AH62" s="14">
        <v>3.2780527110236082</v>
      </c>
      <c r="AI62" s="14">
        <v>3.1134752827273116</v>
      </c>
      <c r="AJ62" s="14">
        <v>0.19071126451639672</v>
      </c>
      <c r="AK62" s="14">
        <v>0.43261642955280227</v>
      </c>
      <c r="AL62" s="14">
        <v>1.4013546312198579</v>
      </c>
      <c r="AM62" s="14">
        <v>7.3227638696347387E-3</v>
      </c>
      <c r="AN62" s="14">
        <v>3.4401641475296549</v>
      </c>
      <c r="AO62" s="14">
        <v>3.228585046396661</v>
      </c>
      <c r="AP62" s="14">
        <v>0.3295147601264698</v>
      </c>
      <c r="AQ62" s="14">
        <v>0.70259555436040355</v>
      </c>
      <c r="AR62" s="14">
        <v>2.4029667999567095</v>
      </c>
      <c r="AS62" s="14">
        <v>7.8346160393350621E-3</v>
      </c>
      <c r="AT62" s="14">
        <v>3.5863144873258162E-3</v>
      </c>
      <c r="AU62" s="14">
        <v>5.5030675338375284E-3</v>
      </c>
      <c r="AV62" s="14">
        <v>0.35364472599116958</v>
      </c>
      <c r="AW62" s="14">
        <v>0.69780261133346744</v>
      </c>
      <c r="AX62" s="14">
        <v>2.4469017841882401</v>
      </c>
      <c r="AY62" s="14">
        <v>3.2548424696724506E-3</v>
      </c>
      <c r="AZ62" s="14">
        <v>0.58900234532630369</v>
      </c>
      <c r="BA62" s="14">
        <v>0.64397561300870887</v>
      </c>
      <c r="BB62" s="14">
        <v>3.7088764089502263E-2</v>
      </c>
      <c r="BC62" s="14">
        <v>0.36794846695059241</v>
      </c>
      <c r="BD62" s="14">
        <v>0.46842639104979039</v>
      </c>
      <c r="BE62" s="14">
        <v>2.7750061901214094E-6</v>
      </c>
      <c r="BF62" s="14">
        <v>1.0876242372891985E-8</v>
      </c>
      <c r="BG62" s="14">
        <v>6.4788777293287205E-9</v>
      </c>
      <c r="BH62" s="14">
        <v>3.6409275677659476E-5</v>
      </c>
      <c r="BI62" s="14">
        <v>9.6400685279373488E-5</v>
      </c>
      <c r="BJ62" s="14">
        <v>5.254820209008445E-4</v>
      </c>
      <c r="BK62" s="14">
        <v>3.7750537281452209E-11</v>
      </c>
      <c r="BL62" s="14">
        <v>14912.248519469953</v>
      </c>
      <c r="BM62" s="14">
        <v>16802.441765880172</v>
      </c>
      <c r="BN62" s="14">
        <v>1.5543283515710371E-10</v>
      </c>
      <c r="BO62" s="14">
        <v>1.1757850820679329E-9</v>
      </c>
      <c r="BP62" s="14">
        <v>9.5767879838328796E-9</v>
      </c>
      <c r="BQ62" s="20">
        <v>37.86154194189038</v>
      </c>
      <c r="BR62" s="20">
        <v>0.1762174133612858</v>
      </c>
      <c r="BS62" s="20">
        <v>0.64350479335035526</v>
      </c>
      <c r="BT62" s="20">
        <v>3187.6094241966152</v>
      </c>
      <c r="BU62" s="20">
        <v>4367.9774983064017</v>
      </c>
      <c r="BV62" s="20">
        <v>17261.395998596374</v>
      </c>
      <c r="BW62" s="14">
        <v>1.1752711247958592E-4</v>
      </c>
      <c r="BX62" s="14">
        <v>3.1645804615808015E-2</v>
      </c>
      <c r="BY62" s="14">
        <v>3.0549685482125211E-2</v>
      </c>
      <c r="BZ62" s="14">
        <v>3.2457725906611498E-3</v>
      </c>
      <c r="CA62" s="14">
        <v>3.9918374634408628E-3</v>
      </c>
      <c r="CB62" s="14">
        <v>2.8405978733797906E-2</v>
      </c>
      <c r="CC62" s="14">
        <v>3.1148113423629288E-4</v>
      </c>
      <c r="CD62" s="14">
        <v>8.7589609041369712E-2</v>
      </c>
      <c r="CE62" s="14">
        <v>0.10996955147202625</v>
      </c>
      <c r="CF62" s="14">
        <v>3.6965603883328704E-3</v>
      </c>
      <c r="CG62" s="14">
        <v>1.8741939770520702E-2</v>
      </c>
      <c r="CH62" s="14">
        <v>3.9921092345612474E-2</v>
      </c>
      <c r="CI62" s="14">
        <v>2.3421671041129959E-4</v>
      </c>
      <c r="CJ62" s="14">
        <v>6.5183523920481767E-2</v>
      </c>
      <c r="CK62" s="14">
        <v>7.1097636263512745E-2</v>
      </c>
      <c r="CL62" s="14">
        <v>7.553449549282755E-3</v>
      </c>
      <c r="CM62" s="14">
        <v>1.6340374876840161E-2</v>
      </c>
      <c r="CN62" s="14">
        <v>5.205497967479096E-2</v>
      </c>
    </row>
    <row r="63" spans="2:92" x14ac:dyDescent="0.2">
      <c r="B63">
        <v>58</v>
      </c>
      <c r="C63" s="14">
        <v>7.2981732524528787E-3</v>
      </c>
      <c r="D63" s="14">
        <v>1.4569135761764154</v>
      </c>
      <c r="E63" s="14">
        <v>1.3894299221556796</v>
      </c>
      <c r="F63" s="14">
        <v>0.17703198381269045</v>
      </c>
      <c r="G63" s="14">
        <v>0.58670523141601116</v>
      </c>
      <c r="H63" s="14">
        <v>1.5066155312139866</v>
      </c>
      <c r="I63" s="14">
        <v>6.7212163253383285E-5</v>
      </c>
      <c r="J63" s="14">
        <v>1.9255124362253372E-2</v>
      </c>
      <c r="K63" s="14">
        <v>2.1921820333857953E-2</v>
      </c>
      <c r="L63" s="14">
        <v>7.7761039386192851E-4</v>
      </c>
      <c r="M63" s="14">
        <v>2.2352688753632627E-3</v>
      </c>
      <c r="N63" s="14">
        <v>6.5612577568106099E-3</v>
      </c>
      <c r="O63" s="14">
        <v>1.0835183959411699E-4</v>
      </c>
      <c r="P63" s="14">
        <v>5.8520717556375963E-3</v>
      </c>
      <c r="Q63" s="14">
        <v>6.606673976805217E-3</v>
      </c>
      <c r="R63" s="14">
        <v>6.5889838788368643E-4</v>
      </c>
      <c r="S63" s="14">
        <v>1.2731342959370359E-3</v>
      </c>
      <c r="T63" s="14">
        <v>3.5545590542716567E-3</v>
      </c>
      <c r="U63" s="14">
        <v>3.8041180570273808E-4</v>
      </c>
      <c r="V63" s="14">
        <v>0.9041964604073085</v>
      </c>
      <c r="W63" s="14">
        <v>0.82227479153877892</v>
      </c>
      <c r="X63" s="14">
        <v>2.9857964559592835E-2</v>
      </c>
      <c r="Y63" s="14">
        <v>1.9142925154957111E-2</v>
      </c>
      <c r="Z63" s="14">
        <v>0.19467195520307407</v>
      </c>
      <c r="AA63" s="14">
        <v>2.0115382690297284E-3</v>
      </c>
      <c r="AB63" s="14">
        <v>1.9653085607309924</v>
      </c>
      <c r="AC63" s="14">
        <v>1.6978451768267273</v>
      </c>
      <c r="AD63" s="14">
        <v>9.5515833325426722E-2</v>
      </c>
      <c r="AE63" s="14">
        <v>0.19929961668879626</v>
      </c>
      <c r="AF63" s="14">
        <v>0.64712817515255039</v>
      </c>
      <c r="AG63" s="14">
        <v>4.3925096418375425E-3</v>
      </c>
      <c r="AH63" s="14">
        <v>3.4279570878840246</v>
      </c>
      <c r="AI63" s="14">
        <v>2.9996104161456572</v>
      </c>
      <c r="AJ63" s="14">
        <v>0.19106978579788159</v>
      </c>
      <c r="AK63" s="14">
        <v>0.42663998290223692</v>
      </c>
      <c r="AL63" s="14">
        <v>1.4096778186045114</v>
      </c>
      <c r="AM63" s="14">
        <v>7.7162039858258607E-3</v>
      </c>
      <c r="AN63" s="14">
        <v>3.6565451473400561</v>
      </c>
      <c r="AO63" s="14">
        <v>3.453378608640953</v>
      </c>
      <c r="AP63" s="14">
        <v>0.34530747044739213</v>
      </c>
      <c r="AQ63" s="14">
        <v>0.72374245857285224</v>
      </c>
      <c r="AR63" s="14">
        <v>2.2872601088967568</v>
      </c>
      <c r="AS63" s="14">
        <v>8.162071073244884E-3</v>
      </c>
      <c r="AT63" s="14">
        <v>3.4215019572061958E-3</v>
      </c>
      <c r="AU63" s="14">
        <v>5.5704938554269395E-3</v>
      </c>
      <c r="AV63" s="14">
        <v>0.36129415070355331</v>
      </c>
      <c r="AW63" s="14">
        <v>0.74938418943725627</v>
      </c>
      <c r="AX63" s="14">
        <v>2.426144331220518</v>
      </c>
      <c r="AY63" s="14">
        <v>3.2822947832265676E-3</v>
      </c>
      <c r="AZ63" s="14">
        <v>0.57258531831603943</v>
      </c>
      <c r="BA63" s="14">
        <v>0.64989483472347276</v>
      </c>
      <c r="BB63" s="14">
        <v>3.6495519812182693E-2</v>
      </c>
      <c r="BC63" s="14">
        <v>0.39706644210544206</v>
      </c>
      <c r="BD63" s="14">
        <v>0.48268626720234226</v>
      </c>
      <c r="BE63" s="14">
        <v>2.9571708579043253E-6</v>
      </c>
      <c r="BF63" s="14">
        <v>1.0646236695936688E-8</v>
      </c>
      <c r="BG63" s="14">
        <v>6.952416738714021E-9</v>
      </c>
      <c r="BH63" s="14">
        <v>3.5730103881112579E-5</v>
      </c>
      <c r="BI63" s="14">
        <v>1.0266056156477901E-4</v>
      </c>
      <c r="BJ63" s="14">
        <v>5.3405121360656431E-4</v>
      </c>
      <c r="BK63" s="14">
        <v>3.5099315677351739E-11</v>
      </c>
      <c r="BL63" s="14">
        <v>14376.32066688843</v>
      </c>
      <c r="BM63" s="14">
        <v>15913.611064182627</v>
      </c>
      <c r="BN63" s="14">
        <v>1.5706505664521248E-10</v>
      </c>
      <c r="BO63" s="14">
        <v>1.2058907404945153E-9</v>
      </c>
      <c r="BP63" s="14">
        <v>1.0145980592271599E-8</v>
      </c>
      <c r="BQ63" s="20">
        <v>37.974610463086336</v>
      </c>
      <c r="BR63" s="20">
        <v>0.1696805484486254</v>
      </c>
      <c r="BS63" s="20">
        <v>0.58490151620155684</v>
      </c>
      <c r="BT63" s="20">
        <v>3178.3889337497758</v>
      </c>
      <c r="BU63" s="20">
        <v>4509.2609355103987</v>
      </c>
      <c r="BV63" s="20">
        <v>17064.85106384461</v>
      </c>
      <c r="BW63" s="14">
        <v>1.1697980408682321E-4</v>
      </c>
      <c r="BX63" s="14">
        <v>3.1714260928283743E-2</v>
      </c>
      <c r="BY63" s="14">
        <v>3.0292306276035814E-2</v>
      </c>
      <c r="BZ63" s="14">
        <v>3.2644910465169279E-3</v>
      </c>
      <c r="CA63" s="14">
        <v>4.1280684921948547E-3</v>
      </c>
      <c r="CB63" s="14">
        <v>3.0581303897306757E-2</v>
      </c>
      <c r="CC63" s="14">
        <v>3.2161042012000314E-4</v>
      </c>
      <c r="CD63" s="14">
        <v>8.6333596088769074E-2</v>
      </c>
      <c r="CE63" s="14">
        <v>0.11327860641546461</v>
      </c>
      <c r="CF63" s="14">
        <v>3.7228876487343009E-3</v>
      </c>
      <c r="CG63" s="14">
        <v>1.8989292490341675E-2</v>
      </c>
      <c r="CH63" s="14">
        <v>4.109431067433475E-2</v>
      </c>
      <c r="CI63" s="14">
        <v>2.5407337416312177E-4</v>
      </c>
      <c r="CJ63" s="14">
        <v>6.5604337557551115E-2</v>
      </c>
      <c r="CK63" s="14">
        <v>7.0281553448070092E-2</v>
      </c>
      <c r="CL63" s="14">
        <v>7.7217878450730219E-3</v>
      </c>
      <c r="CM63" s="14">
        <v>1.5617439956041115E-2</v>
      </c>
      <c r="CN63" s="14">
        <v>4.931797241137597E-2</v>
      </c>
    </row>
    <row r="64" spans="2:92" x14ac:dyDescent="0.2">
      <c r="B64">
        <v>59</v>
      </c>
      <c r="C64" s="14">
        <v>7.1714665993850967E-3</v>
      </c>
      <c r="D64" s="14">
        <v>1.4389244057395225</v>
      </c>
      <c r="E64" s="14">
        <v>1.4602017531047307</v>
      </c>
      <c r="F64" s="14">
        <v>0.17104686692404678</v>
      </c>
      <c r="G64" s="14">
        <v>0.58217220659267077</v>
      </c>
      <c r="H64" s="14">
        <v>1.5567171631912928</v>
      </c>
      <c r="I64" s="14">
        <v>6.5779636128816149E-5</v>
      </c>
      <c r="J64" s="14">
        <v>1.9741716078071958E-2</v>
      </c>
      <c r="K64" s="14">
        <v>2.2266946764365143E-2</v>
      </c>
      <c r="L64" s="14">
        <v>7.237949890715375E-4</v>
      </c>
      <c r="M64" s="14">
        <v>2.3252408129357739E-3</v>
      </c>
      <c r="N64" s="14">
        <v>6.3685079687833832E-3</v>
      </c>
      <c r="O64" s="14">
        <v>1.0725085495612166E-4</v>
      </c>
      <c r="P64" s="14">
        <v>6.03507288254006E-3</v>
      </c>
      <c r="Q64" s="14">
        <v>6.59311363622175E-3</v>
      </c>
      <c r="R64" s="14">
        <v>6.2321386958247131E-4</v>
      </c>
      <c r="S64" s="14">
        <v>1.2476016686859934E-3</v>
      </c>
      <c r="T64" s="14">
        <v>3.4740482820411482E-3</v>
      </c>
      <c r="U64" s="14">
        <v>3.9888891635406979E-4</v>
      </c>
      <c r="V64" s="14">
        <v>0.96931728135694228</v>
      </c>
      <c r="W64" s="14">
        <v>0.80765770229543721</v>
      </c>
      <c r="X64" s="14">
        <v>3.1098232198958159E-2</v>
      </c>
      <c r="Y64" s="14">
        <v>1.8062529554252266E-2</v>
      </c>
      <c r="Z64" s="14">
        <v>0.20373403149609851</v>
      </c>
      <c r="AA64" s="14">
        <v>2.0243996911303514E-3</v>
      </c>
      <c r="AB64" s="14">
        <v>1.9621318836595201</v>
      </c>
      <c r="AC64" s="14">
        <v>1.6387064115530796</v>
      </c>
      <c r="AD64" s="14">
        <v>9.2694521361313675E-2</v>
      </c>
      <c r="AE64" s="14">
        <v>0.19071975118200307</v>
      </c>
      <c r="AF64" s="14">
        <v>0.65387311063093501</v>
      </c>
      <c r="AG64" s="14">
        <v>4.2351883667286544E-3</v>
      </c>
      <c r="AH64" s="14">
        <v>3.5053888029310083</v>
      </c>
      <c r="AI64" s="14">
        <v>3.0398684774246272</v>
      </c>
      <c r="AJ64" s="14">
        <v>0.19643671998884593</v>
      </c>
      <c r="AK64" s="14">
        <v>0.39742636545170273</v>
      </c>
      <c r="AL64" s="14">
        <v>1.4629440802557685</v>
      </c>
      <c r="AM64" s="14">
        <v>7.0468717549626468E-3</v>
      </c>
      <c r="AN64" s="14">
        <v>3.3970363902926453</v>
      </c>
      <c r="AO64" s="14">
        <v>3.3572604940248296</v>
      </c>
      <c r="AP64" s="14">
        <v>0.34623965323577566</v>
      </c>
      <c r="AQ64" s="14">
        <v>0.70105113667605834</v>
      </c>
      <c r="AR64" s="14">
        <v>2.3787389375057608</v>
      </c>
      <c r="AS64" s="14">
        <v>8.1879848793768063E-3</v>
      </c>
      <c r="AT64" s="14">
        <v>3.6763089691724798E-3</v>
      </c>
      <c r="AU64" s="14">
        <v>5.9640630007643334E-3</v>
      </c>
      <c r="AV64" s="14">
        <v>0.35948948016160637</v>
      </c>
      <c r="AW64" s="14">
        <v>0.74277124669923444</v>
      </c>
      <c r="AX64" s="14">
        <v>2.5990560488738348</v>
      </c>
      <c r="AY64" s="14">
        <v>3.4493947368807775E-3</v>
      </c>
      <c r="AZ64" s="14">
        <v>0.56744672102478211</v>
      </c>
      <c r="BA64" s="14">
        <v>0.68002449414318011</v>
      </c>
      <c r="BB64" s="14">
        <v>3.5374600148531922E-2</v>
      </c>
      <c r="BC64" s="14">
        <v>0.38016565965911309</v>
      </c>
      <c r="BD64" s="14">
        <v>0.47145535028998464</v>
      </c>
      <c r="BE64" s="14">
        <v>2.7722572883850546E-6</v>
      </c>
      <c r="BF64" s="14">
        <v>1.1021087439932271E-8</v>
      </c>
      <c r="BG64" s="14">
        <v>6.626332094805319E-9</v>
      </c>
      <c r="BH64" s="14">
        <v>3.333640767298762E-5</v>
      </c>
      <c r="BI64" s="14">
        <v>9.3576303107432559E-5</v>
      </c>
      <c r="BJ64" s="14">
        <v>5.0705014280290936E-4</v>
      </c>
      <c r="BK64" s="14">
        <v>3.6433095912900299E-11</v>
      </c>
      <c r="BL64" s="14">
        <v>14793.164439592627</v>
      </c>
      <c r="BM64" s="14">
        <v>16129.655635352401</v>
      </c>
      <c r="BN64" s="14">
        <v>1.5298004272214381E-10</v>
      </c>
      <c r="BO64" s="14">
        <v>1.2455604056235342E-9</v>
      </c>
      <c r="BP64" s="14">
        <v>9.8378478110933006E-9</v>
      </c>
      <c r="BQ64" s="20">
        <v>36.984385431758518</v>
      </c>
      <c r="BR64" s="20">
        <v>0.17326888101819413</v>
      </c>
      <c r="BS64" s="20">
        <v>0.59623207398635591</v>
      </c>
      <c r="BT64" s="20">
        <v>3400.8734026980296</v>
      </c>
      <c r="BU64" s="20">
        <v>4394.7073185378149</v>
      </c>
      <c r="BV64" s="20">
        <v>17919.537571488003</v>
      </c>
      <c r="BW64" s="14">
        <v>1.1793562394220898E-4</v>
      </c>
      <c r="BX64" s="14">
        <v>3.0213148665154396E-2</v>
      </c>
      <c r="BY64" s="14">
        <v>3.197353479557323E-2</v>
      </c>
      <c r="BZ64" s="14">
        <v>3.2209900263959275E-3</v>
      </c>
      <c r="CA64" s="14">
        <v>3.9445531648339251E-3</v>
      </c>
      <c r="CB64" s="14">
        <v>2.981090392069688E-2</v>
      </c>
      <c r="CC64" s="14">
        <v>2.9891396378535002E-4</v>
      </c>
      <c r="CD64" s="14">
        <v>8.4270717843801204E-2</v>
      </c>
      <c r="CE64" s="14">
        <v>0.10900485093712337</v>
      </c>
      <c r="CF64" s="14">
        <v>4.0195213376608791E-3</v>
      </c>
      <c r="CG64" s="14">
        <v>1.8612962197326291E-2</v>
      </c>
      <c r="CH64" s="14">
        <v>4.1291886247303698E-2</v>
      </c>
      <c r="CI64" s="14">
        <v>2.4513687691440173E-4</v>
      </c>
      <c r="CJ64" s="14">
        <v>6.4524794741246325E-2</v>
      </c>
      <c r="CK64" s="14">
        <v>6.686541597849921E-2</v>
      </c>
      <c r="CL64" s="14">
        <v>7.784209373521863E-3</v>
      </c>
      <c r="CM64" s="14">
        <v>1.4889846594924249E-2</v>
      </c>
      <c r="CN64" s="14">
        <v>5.2509295341972261E-2</v>
      </c>
    </row>
    <row r="65" spans="2:92" x14ac:dyDescent="0.2">
      <c r="B65">
        <v>60</v>
      </c>
      <c r="C65" s="14">
        <v>6.8675435586191824E-3</v>
      </c>
      <c r="D65" s="14">
        <v>1.4238131869340611</v>
      </c>
      <c r="E65" s="14">
        <v>1.3796667778686527</v>
      </c>
      <c r="F65" s="14">
        <v>0.18347634223547124</v>
      </c>
      <c r="G65" s="14">
        <v>0.60417076755304711</v>
      </c>
      <c r="H65" s="14">
        <v>1.4491398977246737</v>
      </c>
      <c r="I65" s="14">
        <v>6.4622058537310218E-5</v>
      </c>
      <c r="J65" s="14">
        <v>1.9341416416502756E-2</v>
      </c>
      <c r="K65" s="14">
        <v>2.2121322393635089E-2</v>
      </c>
      <c r="L65" s="14">
        <v>7.4049219006816979E-4</v>
      </c>
      <c r="M65" s="14">
        <v>2.2802963826234028E-3</v>
      </c>
      <c r="N65" s="14">
        <v>6.7819656029280539E-3</v>
      </c>
      <c r="O65" s="14">
        <v>1.1184685657985009E-4</v>
      </c>
      <c r="P65" s="14">
        <v>6.2252950460922295E-3</v>
      </c>
      <c r="Q65" s="14">
        <v>6.3063403034995776E-3</v>
      </c>
      <c r="R65" s="14">
        <v>6.2887351858339233E-4</v>
      </c>
      <c r="S65" s="14">
        <v>1.2305971585114335E-3</v>
      </c>
      <c r="T65" s="14">
        <v>3.4982036062753811E-3</v>
      </c>
      <c r="U65" s="14">
        <v>3.9798820103684673E-4</v>
      </c>
      <c r="V65" s="14">
        <v>0.91807440914478367</v>
      </c>
      <c r="W65" s="14">
        <v>0.79195766564203218</v>
      </c>
      <c r="X65" s="14">
        <v>2.9377706531374646E-2</v>
      </c>
      <c r="Y65" s="14">
        <v>1.94090221290322E-2</v>
      </c>
      <c r="Z65" s="14">
        <v>0.1983032365239982</v>
      </c>
      <c r="AA65" s="14">
        <v>1.9000674958309538E-3</v>
      </c>
      <c r="AB65" s="14">
        <v>1.9132180507660457</v>
      </c>
      <c r="AC65" s="14">
        <v>1.6402593985216134</v>
      </c>
      <c r="AD65" s="14">
        <v>9.3091582569316142E-2</v>
      </c>
      <c r="AE65" s="14">
        <v>0.19302108643860663</v>
      </c>
      <c r="AF65" s="14">
        <v>0.68888174295147075</v>
      </c>
      <c r="AG65" s="14">
        <v>4.4167792983265891E-3</v>
      </c>
      <c r="AH65" s="14">
        <v>3.3178317131571693</v>
      </c>
      <c r="AI65" s="14">
        <v>3.1693118532666489</v>
      </c>
      <c r="AJ65" s="14">
        <v>0.20302389945551291</v>
      </c>
      <c r="AK65" s="14">
        <v>0.41894621519535336</v>
      </c>
      <c r="AL65" s="14">
        <v>1.3912596081527238</v>
      </c>
      <c r="AM65" s="14">
        <v>7.7341251391568897E-3</v>
      </c>
      <c r="AN65" s="14">
        <v>3.5132210276139904</v>
      </c>
      <c r="AO65" s="14">
        <v>3.216732189377363</v>
      </c>
      <c r="AP65" s="14">
        <v>0.34622274568871797</v>
      </c>
      <c r="AQ65" s="14">
        <v>0.6787130875733608</v>
      </c>
      <c r="AR65" s="14">
        <v>2.4673593377140355</v>
      </c>
      <c r="AS65" s="14">
        <v>7.4601461024122141E-3</v>
      </c>
      <c r="AT65" s="14">
        <v>3.5972909082515642E-3</v>
      </c>
      <c r="AU65" s="14">
        <v>5.8128125714762904E-3</v>
      </c>
      <c r="AV65" s="14">
        <v>0.33922282058730935</v>
      </c>
      <c r="AW65" s="14">
        <v>0.71395645050930312</v>
      </c>
      <c r="AX65" s="14">
        <v>2.6099450560234891</v>
      </c>
      <c r="AY65" s="14">
        <v>3.3550532301207725E-3</v>
      </c>
      <c r="AZ65" s="14">
        <v>0.56460190251936537</v>
      </c>
      <c r="BA65" s="14">
        <v>0.67785335454107087</v>
      </c>
      <c r="BB65" s="14">
        <v>3.6389128414064505E-2</v>
      </c>
      <c r="BC65" s="14">
        <v>0.40100238474605399</v>
      </c>
      <c r="BD65" s="14">
        <v>0.50667737438302884</v>
      </c>
      <c r="BE65" s="14">
        <v>2.9755412716959299E-6</v>
      </c>
      <c r="BF65" s="14">
        <v>1.1207495780846757E-8</v>
      </c>
      <c r="BG65" s="14">
        <v>6.4309287026113871E-9</v>
      </c>
      <c r="BH65" s="14">
        <v>3.4605047681322335E-5</v>
      </c>
      <c r="BI65" s="14">
        <v>9.3737973935675259E-5</v>
      </c>
      <c r="BJ65" s="14">
        <v>5.2106364837217105E-4</v>
      </c>
      <c r="BK65" s="14">
        <v>3.7284376324763573E-11</v>
      </c>
      <c r="BL65" s="14">
        <v>14463.104856535625</v>
      </c>
      <c r="BM65" s="14">
        <v>17146.498633485087</v>
      </c>
      <c r="BN65" s="14">
        <v>1.4450395889547173E-10</v>
      </c>
      <c r="BO65" s="14">
        <v>1.1970532749239704E-9</v>
      </c>
      <c r="BP65" s="14">
        <v>1.0103210383854391E-8</v>
      </c>
      <c r="BQ65" s="20">
        <v>38.402486233948181</v>
      </c>
      <c r="BR65" s="20">
        <v>0.17795532805933581</v>
      </c>
      <c r="BS65" s="20">
        <v>0.5989162791337399</v>
      </c>
      <c r="BT65" s="20">
        <v>3195.9505290414422</v>
      </c>
      <c r="BU65" s="20">
        <v>4495.8767203826028</v>
      </c>
      <c r="BV65" s="20">
        <v>18341.063033526028</v>
      </c>
      <c r="BW65" s="14">
        <v>1.1820097675229058E-4</v>
      </c>
      <c r="BX65" s="14">
        <v>3.1872561739176727E-2</v>
      </c>
      <c r="BY65" s="14">
        <v>3.1464729899621027E-2</v>
      </c>
      <c r="BZ65" s="14">
        <v>2.9830943775145244E-3</v>
      </c>
      <c r="CA65" s="14">
        <v>4.2428838772652347E-3</v>
      </c>
      <c r="CB65" s="14">
        <v>2.8670903519356167E-2</v>
      </c>
      <c r="CC65" s="14">
        <v>3.0438913796536333E-4</v>
      </c>
      <c r="CD65" s="14">
        <v>9.1301864320087356E-2</v>
      </c>
      <c r="CE65" s="14">
        <v>0.10714498821103131</v>
      </c>
      <c r="CF65" s="14">
        <v>3.9964162370870193E-3</v>
      </c>
      <c r="CG65" s="14">
        <v>1.7420920413854138E-2</v>
      </c>
      <c r="CH65" s="14">
        <v>4.1316085179685554E-2</v>
      </c>
      <c r="CI65" s="14">
        <v>2.4674082874960286E-4</v>
      </c>
      <c r="CJ65" s="14">
        <v>6.4880062888036646E-2</v>
      </c>
      <c r="CK65" s="14">
        <v>6.8747092167862039E-2</v>
      </c>
      <c r="CL65" s="14">
        <v>7.7898104380760514E-3</v>
      </c>
      <c r="CM65" s="14">
        <v>1.593295889910596E-2</v>
      </c>
      <c r="CN65" s="14">
        <v>5.0706159287772036E-2</v>
      </c>
    </row>
    <row r="66" spans="2:92" x14ac:dyDescent="0.2">
      <c r="B66">
        <v>61</v>
      </c>
      <c r="C66" s="14">
        <v>7.4045499012353041E-3</v>
      </c>
      <c r="D66" s="14">
        <v>1.4661264051486087</v>
      </c>
      <c r="E66" s="14">
        <v>1.4645963109369713</v>
      </c>
      <c r="F66" s="14">
        <v>0.17852954587690051</v>
      </c>
      <c r="G66" s="14">
        <v>0.60161844748464277</v>
      </c>
      <c r="H66" s="14">
        <v>1.4412135189865367</v>
      </c>
      <c r="I66" s="14">
        <v>6.2712353660689986E-5</v>
      </c>
      <c r="J66" s="14">
        <v>1.9335206910793993E-2</v>
      </c>
      <c r="K66" s="14">
        <v>2.1393190948150956E-2</v>
      </c>
      <c r="L66" s="14">
        <v>7.5816601441070267E-4</v>
      </c>
      <c r="M66" s="14">
        <v>2.3038997582026329E-3</v>
      </c>
      <c r="N66" s="14">
        <v>6.4302666848987848E-3</v>
      </c>
      <c r="O66" s="14">
        <v>1.0772355871817456E-4</v>
      </c>
      <c r="P66" s="14">
        <v>5.7917288539674769E-3</v>
      </c>
      <c r="Q66" s="14">
        <v>6.4347328821996435E-3</v>
      </c>
      <c r="R66" s="14">
        <v>6.4628128063787141E-4</v>
      </c>
      <c r="S66" s="14">
        <v>1.2454170544591368E-3</v>
      </c>
      <c r="T66" s="14">
        <v>3.6153172010429391E-3</v>
      </c>
      <c r="U66" s="14">
        <v>3.8771342826348336E-4</v>
      </c>
      <c r="V66" s="14">
        <v>0.93510034353041982</v>
      </c>
      <c r="W66" s="14">
        <v>0.82241445521829648</v>
      </c>
      <c r="X66" s="14">
        <v>3.1137297069217279E-2</v>
      </c>
      <c r="Y66" s="14">
        <v>1.8215715033371899E-2</v>
      </c>
      <c r="Z66" s="14">
        <v>0.19396553598983521</v>
      </c>
      <c r="AA66" s="14">
        <v>2.0339421214267887E-3</v>
      </c>
      <c r="AB66" s="14">
        <v>1.9311503756374158</v>
      </c>
      <c r="AC66" s="14">
        <v>1.7632830102609118</v>
      </c>
      <c r="AD66" s="14">
        <v>9.5298805338136242E-2</v>
      </c>
      <c r="AE66" s="14">
        <v>0.18685072248004483</v>
      </c>
      <c r="AF66" s="14">
        <v>0.66294963000761098</v>
      </c>
      <c r="AG66" s="14">
        <v>4.4321640571829109E-3</v>
      </c>
      <c r="AH66" s="14">
        <v>3.2108751840528322</v>
      </c>
      <c r="AI66" s="14">
        <v>3.0673310238163918</v>
      </c>
      <c r="AJ66" s="14">
        <v>0.1921447924435111</v>
      </c>
      <c r="AK66" s="14">
        <v>0.40839702382876192</v>
      </c>
      <c r="AL66" s="14">
        <v>1.3537434681819929</v>
      </c>
      <c r="AM66" s="14">
        <v>7.732826574039185E-3</v>
      </c>
      <c r="AN66" s="14">
        <v>3.6626248933147636</v>
      </c>
      <c r="AO66" s="14">
        <v>3.3046315015992982</v>
      </c>
      <c r="AP66" s="14">
        <v>0.33440761425907795</v>
      </c>
      <c r="AQ66" s="14">
        <v>0.67363000631318537</v>
      </c>
      <c r="AR66" s="14">
        <v>2.3135496809524421</v>
      </c>
      <c r="AS66" s="14">
        <v>7.5784842797146524E-3</v>
      </c>
      <c r="AT66" s="14">
        <v>3.6809315854654293E-3</v>
      </c>
      <c r="AU66" s="14">
        <v>5.6857722333746837E-3</v>
      </c>
      <c r="AV66" s="14">
        <v>0.33442766078173403</v>
      </c>
      <c r="AW66" s="14">
        <v>0.75438420886276647</v>
      </c>
      <c r="AX66" s="14">
        <v>2.5724206285438473</v>
      </c>
      <c r="AY66" s="14">
        <v>3.2513392111449889E-3</v>
      </c>
      <c r="AZ66" s="14">
        <v>0.58055784906702723</v>
      </c>
      <c r="BA66" s="14">
        <v>0.64381791796804977</v>
      </c>
      <c r="BB66" s="14">
        <v>3.4517726250027969E-2</v>
      </c>
      <c r="BC66" s="14">
        <v>0.37463537424560062</v>
      </c>
      <c r="BD66" s="14">
        <v>0.49963845901392551</v>
      </c>
      <c r="BE66" s="14">
        <v>2.9685730882624409E-6</v>
      </c>
      <c r="BF66" s="14">
        <v>1.1146216521797432E-8</v>
      </c>
      <c r="BG66" s="14">
        <v>7.0239489740806041E-9</v>
      </c>
      <c r="BH66" s="14">
        <v>3.4881485206256006E-5</v>
      </c>
      <c r="BI66" s="14">
        <v>9.580138407138998E-5</v>
      </c>
      <c r="BJ66" s="14">
        <v>5.4466974750238281E-4</v>
      </c>
      <c r="BK66" s="14">
        <v>3.5418396491366232E-11</v>
      </c>
      <c r="BL66" s="14">
        <v>14603.061792647079</v>
      </c>
      <c r="BM66" s="14">
        <v>15742.658071800161</v>
      </c>
      <c r="BN66" s="14">
        <v>1.5157841368631267E-10</v>
      </c>
      <c r="BO66" s="14">
        <v>1.1994491986786003E-9</v>
      </c>
      <c r="BP66" s="14">
        <v>9.6901383156344172E-9</v>
      </c>
      <c r="BQ66" s="20">
        <v>35.855984842725384</v>
      </c>
      <c r="BR66" s="20">
        <v>0.16770400955247547</v>
      </c>
      <c r="BS66" s="20">
        <v>0.63513986033750081</v>
      </c>
      <c r="BT66" s="20">
        <v>3328.3869759151703</v>
      </c>
      <c r="BU66" s="20">
        <v>4233.7327352039483</v>
      </c>
      <c r="BV66" s="20">
        <v>18377.236331495991</v>
      </c>
      <c r="BW66" s="14">
        <v>1.1568544944221997E-4</v>
      </c>
      <c r="BX66" s="14">
        <v>3.0669052951195746E-2</v>
      </c>
      <c r="BY66" s="14">
        <v>3.2744348655058909E-2</v>
      </c>
      <c r="BZ66" s="14">
        <v>3.071019609342941E-3</v>
      </c>
      <c r="CA66" s="14">
        <v>4.2522358703707339E-3</v>
      </c>
      <c r="CB66" s="14">
        <v>2.8667314414703219E-2</v>
      </c>
      <c r="CC66" s="14">
        <v>3.2222933060426287E-4</v>
      </c>
      <c r="CD66" s="14">
        <v>8.5365764999783225E-2</v>
      </c>
      <c r="CE66" s="14">
        <v>0.10988907276615964</v>
      </c>
      <c r="CF66" s="14">
        <v>3.9041375975945956E-3</v>
      </c>
      <c r="CG66" s="14">
        <v>1.8100473781362966E-2</v>
      </c>
      <c r="CH66" s="14">
        <v>4.1491346145066339E-2</v>
      </c>
      <c r="CI66" s="14">
        <v>2.4157582789149614E-4</v>
      </c>
      <c r="CJ66" s="14">
        <v>6.6492852353770573E-2</v>
      </c>
      <c r="CK66" s="14">
        <v>6.9528328135513698E-2</v>
      </c>
      <c r="CL66" s="14">
        <v>7.4171317483894992E-3</v>
      </c>
      <c r="CM66" s="14">
        <v>1.5160048210113635E-2</v>
      </c>
      <c r="CN66" s="14">
        <v>4.9325425444360312E-2</v>
      </c>
    </row>
    <row r="67" spans="2:92" x14ac:dyDescent="0.2">
      <c r="B67">
        <v>62</v>
      </c>
      <c r="C67" s="14">
        <v>7.4893825086843778E-3</v>
      </c>
      <c r="D67" s="14">
        <v>1.4684360757908288</v>
      </c>
      <c r="E67" s="14">
        <v>1.4202614644038076</v>
      </c>
      <c r="F67" s="14">
        <v>0.17583367127472416</v>
      </c>
      <c r="G67" s="14">
        <v>0.62192530400038404</v>
      </c>
      <c r="H67" s="14">
        <v>1.4711190223384434</v>
      </c>
      <c r="I67" s="14">
        <v>6.7035168364782278E-5</v>
      </c>
      <c r="J67" s="14">
        <v>1.9348771858424776E-2</v>
      </c>
      <c r="K67" s="14">
        <v>2.0973753051980508E-2</v>
      </c>
      <c r="L67" s="14">
        <v>7.3853415136532251E-4</v>
      </c>
      <c r="M67" s="14">
        <v>2.3651482098435623E-3</v>
      </c>
      <c r="N67" s="14">
        <v>6.53630649975806E-3</v>
      </c>
      <c r="O67" s="14">
        <v>1.062670751395088E-4</v>
      </c>
      <c r="P67" s="14">
        <v>5.740497286661793E-3</v>
      </c>
      <c r="Q67" s="14">
        <v>6.2772960319052162E-3</v>
      </c>
      <c r="R67" s="14">
        <v>6.2940712577424086E-4</v>
      </c>
      <c r="S67" s="14">
        <v>1.2101244850936854E-3</v>
      </c>
      <c r="T67" s="14">
        <v>3.5568089018812987E-3</v>
      </c>
      <c r="U67" s="14">
        <v>3.9175621042910605E-4</v>
      </c>
      <c r="V67" s="14">
        <v>0.92277337417719663</v>
      </c>
      <c r="W67" s="14">
        <v>0.80850576443642019</v>
      </c>
      <c r="X67" s="14">
        <v>2.9989893073833807E-2</v>
      </c>
      <c r="Y67" s="14">
        <v>1.8217781930286656E-2</v>
      </c>
      <c r="Z67" s="14">
        <v>0.21027103764191871</v>
      </c>
      <c r="AA67" s="14">
        <v>2.0476162686305327E-3</v>
      </c>
      <c r="AB67" s="14">
        <v>1.9257801086877371</v>
      </c>
      <c r="AC67" s="14">
        <v>1.6902883220406411</v>
      </c>
      <c r="AD67" s="14">
        <v>9.3177891799835724E-2</v>
      </c>
      <c r="AE67" s="14">
        <v>0.18647662405493198</v>
      </c>
      <c r="AF67" s="14">
        <v>0.63759139366552697</v>
      </c>
      <c r="AG67" s="14">
        <v>4.4052337576678856E-3</v>
      </c>
      <c r="AH67" s="14">
        <v>3.4004961819593098</v>
      </c>
      <c r="AI67" s="14">
        <v>3.2618270039207511</v>
      </c>
      <c r="AJ67" s="14">
        <v>0.20297187799682931</v>
      </c>
      <c r="AK67" s="14">
        <v>0.40355003931871836</v>
      </c>
      <c r="AL67" s="14">
        <v>1.4164205621544228</v>
      </c>
      <c r="AM67" s="14">
        <v>7.3687559659822207E-3</v>
      </c>
      <c r="AN67" s="14">
        <v>3.4192216947563878</v>
      </c>
      <c r="AO67" s="14">
        <v>3.4295341029909001</v>
      </c>
      <c r="AP67" s="14">
        <v>0.32146497257007717</v>
      </c>
      <c r="AQ67" s="14">
        <v>0.70151346523733993</v>
      </c>
      <c r="AR67" s="14">
        <v>2.4654247637893141</v>
      </c>
      <c r="AS67" s="14">
        <v>7.8351155516450128E-3</v>
      </c>
      <c r="AT67" s="14">
        <v>3.3942473847415342E-3</v>
      </c>
      <c r="AU67" s="14">
        <v>5.5135546230230034E-3</v>
      </c>
      <c r="AV67" s="14">
        <v>0.35888752420241171</v>
      </c>
      <c r="AW67" s="14">
        <v>0.75711910228182222</v>
      </c>
      <c r="AX67" s="14">
        <v>2.6237991237577778</v>
      </c>
      <c r="AY67" s="14">
        <v>3.1558479594625557E-3</v>
      </c>
      <c r="AZ67" s="14">
        <v>0.61182906504209933</v>
      </c>
      <c r="BA67" s="14">
        <v>0.68166176449629723</v>
      </c>
      <c r="BB67" s="14">
        <v>3.4046398192269255E-2</v>
      </c>
      <c r="BC67" s="14">
        <v>0.40105282757215738</v>
      </c>
      <c r="BD67" s="14">
        <v>0.46813598802739265</v>
      </c>
      <c r="BE67" s="14">
        <v>2.8195118293546873E-6</v>
      </c>
      <c r="BF67" s="14">
        <v>1.0680510809739922E-8</v>
      </c>
      <c r="BG67" s="14">
        <v>6.447100420950486E-9</v>
      </c>
      <c r="BH67" s="14">
        <v>3.5132834744300939E-5</v>
      </c>
      <c r="BI67" s="14">
        <v>9.373155147683398E-5</v>
      </c>
      <c r="BJ67" s="14">
        <v>5.1769025102888866E-4</v>
      </c>
      <c r="BK67" s="14">
        <v>3.6598044034839461E-11</v>
      </c>
      <c r="BL67" s="14">
        <v>14761.385858774005</v>
      </c>
      <c r="BM67" s="14">
        <v>16629.238776000257</v>
      </c>
      <c r="BN67" s="14">
        <v>1.4902635363022445E-10</v>
      </c>
      <c r="BO67" s="14">
        <v>1.2427456991353344E-9</v>
      </c>
      <c r="BP67" s="14">
        <v>9.5246725969684649E-9</v>
      </c>
      <c r="BQ67" s="20">
        <v>38.683726873194111</v>
      </c>
      <c r="BR67" s="20">
        <v>0.17697023678586926</v>
      </c>
      <c r="BS67" s="20">
        <v>0.59533327426070937</v>
      </c>
      <c r="BT67" s="20">
        <v>3198.6588625157747</v>
      </c>
      <c r="BU67" s="20">
        <v>4604.1309861970331</v>
      </c>
      <c r="BV67" s="20">
        <v>17528.204089425748</v>
      </c>
      <c r="BW67" s="14">
        <v>1.1068078335644941E-4</v>
      </c>
      <c r="BX67" s="14">
        <v>3.1167640270315395E-2</v>
      </c>
      <c r="BY67" s="14">
        <v>3.1181862038708139E-2</v>
      </c>
      <c r="BZ67" s="14">
        <v>3.1004886194267198E-3</v>
      </c>
      <c r="CA67" s="14">
        <v>3.8906093389492243E-3</v>
      </c>
      <c r="CB67" s="14">
        <v>2.83834602336469E-2</v>
      </c>
      <c r="CC67" s="14">
        <v>3.0010060550330573E-4</v>
      </c>
      <c r="CD67" s="14">
        <v>8.8701420296679878E-2</v>
      </c>
      <c r="CE67" s="14">
        <v>0.11057005108781609</v>
      </c>
      <c r="CF67" s="14">
        <v>3.7826316632904198E-3</v>
      </c>
      <c r="CG67" s="14">
        <v>1.834296196396706E-2</v>
      </c>
      <c r="CH67" s="14">
        <v>4.0623383283072856E-2</v>
      </c>
      <c r="CI67" s="14">
        <v>2.3443501587317394E-4</v>
      </c>
      <c r="CJ67" s="14">
        <v>6.4514967087690028E-2</v>
      </c>
      <c r="CK67" s="14">
        <v>7.0982962916112391E-2</v>
      </c>
      <c r="CL67" s="14">
        <v>7.2596511978425936E-3</v>
      </c>
      <c r="CM67" s="14">
        <v>1.5872364291158941E-2</v>
      </c>
      <c r="CN67" s="14">
        <v>5.0699183045139096E-2</v>
      </c>
    </row>
    <row r="68" spans="2:92" x14ac:dyDescent="0.2">
      <c r="B68">
        <v>63</v>
      </c>
      <c r="C68" s="14">
        <v>7.1432194977048046E-3</v>
      </c>
      <c r="D68" s="14">
        <v>1.3782348850450605</v>
      </c>
      <c r="E68" s="14">
        <v>1.5072091101042735</v>
      </c>
      <c r="F68" s="14">
        <v>0.18533208471463652</v>
      </c>
      <c r="G68" s="14">
        <v>0.59477894897509398</v>
      </c>
      <c r="H68" s="14">
        <v>1.5295197506360969</v>
      </c>
      <c r="I68" s="14">
        <v>6.6613855085127902E-5</v>
      </c>
      <c r="J68" s="14">
        <v>1.8432028073256983E-2</v>
      </c>
      <c r="K68" s="14">
        <v>2.1695111095307348E-2</v>
      </c>
      <c r="L68" s="14">
        <v>7.2557316003515361E-4</v>
      </c>
      <c r="M68" s="14">
        <v>2.3967223442983008E-3</v>
      </c>
      <c r="N68" s="14">
        <v>6.830344186945011E-3</v>
      </c>
      <c r="O68" s="14">
        <v>1.0551345676169702E-4</v>
      </c>
      <c r="P68" s="14">
        <v>6.2781334836330771E-3</v>
      </c>
      <c r="Q68" s="14">
        <v>6.5999356617004248E-3</v>
      </c>
      <c r="R68" s="14">
        <v>6.5346850592382154E-4</v>
      </c>
      <c r="S68" s="14">
        <v>1.2687979439737383E-3</v>
      </c>
      <c r="T68" s="14">
        <v>3.5857976331309421E-3</v>
      </c>
      <c r="U68" s="14">
        <v>3.7368806745111951E-4</v>
      </c>
      <c r="V68" s="14">
        <v>0.96533243098429078</v>
      </c>
      <c r="W68" s="14">
        <v>0.77846003685360687</v>
      </c>
      <c r="X68" s="14">
        <v>3.0678203793202994E-2</v>
      </c>
      <c r="Y68" s="14">
        <v>1.8918523332983959E-2</v>
      </c>
      <c r="Z68" s="14">
        <v>0.20779761412034978</v>
      </c>
      <c r="AA68" s="14">
        <v>2.0828985882460158E-3</v>
      </c>
      <c r="AB68" s="14">
        <v>2.0373035411984395</v>
      </c>
      <c r="AC68" s="14">
        <v>1.7165470333510753</v>
      </c>
      <c r="AD68" s="14">
        <v>9.4142080714629067E-2</v>
      </c>
      <c r="AE68" s="14">
        <v>0.19201888956009014</v>
      </c>
      <c r="AF68" s="14">
        <v>0.67622830375008502</v>
      </c>
      <c r="AG68" s="14">
        <v>4.2046871207493128E-3</v>
      </c>
      <c r="AH68" s="14">
        <v>3.2644916190385631</v>
      </c>
      <c r="AI68" s="14">
        <v>3.0350999815351951</v>
      </c>
      <c r="AJ68" s="14">
        <v>0.20243420611561064</v>
      </c>
      <c r="AK68" s="14">
        <v>0.4212076952271343</v>
      </c>
      <c r="AL68" s="14">
        <v>1.4706850288630811</v>
      </c>
      <c r="AM68" s="14">
        <v>7.0770465388868744E-3</v>
      </c>
      <c r="AN68" s="14">
        <v>3.5384249850927012</v>
      </c>
      <c r="AO68" s="14">
        <v>3.2148496064877654</v>
      </c>
      <c r="AP68" s="14">
        <v>0.34898290249008518</v>
      </c>
      <c r="AQ68" s="14">
        <v>0.66706292152232916</v>
      </c>
      <c r="AR68" s="14">
        <v>2.387464481880488</v>
      </c>
      <c r="AS68" s="14">
        <v>8.1108042271038454E-3</v>
      </c>
      <c r="AT68" s="14">
        <v>3.4981622704827681E-3</v>
      </c>
      <c r="AU68" s="14">
        <v>5.6488473823293099E-3</v>
      </c>
      <c r="AV68" s="14">
        <v>0.34997570824157775</v>
      </c>
      <c r="AW68" s="14">
        <v>0.73598532699379127</v>
      </c>
      <c r="AX68" s="14">
        <v>2.4055775960896879</v>
      </c>
      <c r="AY68" s="14">
        <v>3.1497504100941117E-3</v>
      </c>
      <c r="AZ68" s="14">
        <v>0.57218203853440508</v>
      </c>
      <c r="BA68" s="14">
        <v>0.6769704087845112</v>
      </c>
      <c r="BB68" s="14">
        <v>3.4330827465349281E-2</v>
      </c>
      <c r="BC68" s="14">
        <v>0.38387987829847398</v>
      </c>
      <c r="BD68" s="14">
        <v>0.49736831489587313</v>
      </c>
      <c r="BE68" s="14">
        <v>2.8914576060860297E-6</v>
      </c>
      <c r="BF68" s="14">
        <v>1.141098494556159E-8</v>
      </c>
      <c r="BG68" s="14">
        <v>6.4942890317112257E-9</v>
      </c>
      <c r="BH68" s="14">
        <v>3.4497173129286784E-5</v>
      </c>
      <c r="BI68" s="14">
        <v>1.0014548564596005E-4</v>
      </c>
      <c r="BJ68" s="14">
        <v>5.2011822828702695E-4</v>
      </c>
      <c r="BK68" s="14">
        <v>3.646611783012288E-11</v>
      </c>
      <c r="BL68" s="14">
        <v>14255.439359846237</v>
      </c>
      <c r="BM68" s="14">
        <v>16332.745438110192</v>
      </c>
      <c r="BN68" s="14">
        <v>1.5017688510237034E-10</v>
      </c>
      <c r="BO68" s="14">
        <v>1.179328098452371E-9</v>
      </c>
      <c r="BP68" s="14">
        <v>1.0186850548549061E-8</v>
      </c>
      <c r="BQ68" s="20">
        <v>38.272157870044879</v>
      </c>
      <c r="BR68" s="20">
        <v>0.17405055099810768</v>
      </c>
      <c r="BS68" s="20">
        <v>0.62593765608076957</v>
      </c>
      <c r="BT68" s="20">
        <v>3353.4462901662478</v>
      </c>
      <c r="BU68" s="20">
        <v>4568.2456017074937</v>
      </c>
      <c r="BV68" s="20">
        <v>18026.892671529917</v>
      </c>
      <c r="BW68" s="14">
        <v>1.1306806536643702E-4</v>
      </c>
      <c r="BX68" s="14">
        <v>3.0413586780312578E-2</v>
      </c>
      <c r="BY68" s="14">
        <v>3.104216127515529E-2</v>
      </c>
      <c r="BZ68" s="14">
        <v>3.0032159045680655E-3</v>
      </c>
      <c r="CA68" s="14">
        <v>3.9338539305329425E-3</v>
      </c>
      <c r="CB68" s="14">
        <v>3.0476143571809181E-2</v>
      </c>
      <c r="CC68" s="14">
        <v>3.0809672048129268E-4</v>
      </c>
      <c r="CD68" s="14">
        <v>8.5309540656271415E-2</v>
      </c>
      <c r="CE68" s="14">
        <v>0.10931071890667572</v>
      </c>
      <c r="CF68" s="14">
        <v>4.0095966590419424E-3</v>
      </c>
      <c r="CG68" s="14">
        <v>1.9185005479194828E-2</v>
      </c>
      <c r="CH68" s="14">
        <v>4.2717242135050848E-2</v>
      </c>
      <c r="CI68" s="14">
        <v>2.5565490017075772E-4</v>
      </c>
      <c r="CJ68" s="14">
        <v>6.7503764678898709E-2</v>
      </c>
      <c r="CK68" s="14">
        <v>6.721168980446586E-2</v>
      </c>
      <c r="CL68" s="14">
        <v>7.8596610260824405E-3</v>
      </c>
      <c r="CM68" s="14">
        <v>1.6026000948140377E-2</v>
      </c>
      <c r="CN68" s="14">
        <v>5.3052018708331324E-2</v>
      </c>
    </row>
    <row r="69" spans="2:92" x14ac:dyDescent="0.2">
      <c r="B69">
        <v>64</v>
      </c>
      <c r="C69" s="14">
        <v>7.2337013657942347E-3</v>
      </c>
      <c r="D69" s="14">
        <v>1.3793759487333248</v>
      </c>
      <c r="E69" s="14">
        <v>1.4074233566649121</v>
      </c>
      <c r="F69" s="14">
        <v>0.16991137592622402</v>
      </c>
      <c r="G69" s="14">
        <v>0.57524612445543488</v>
      </c>
      <c r="H69" s="14">
        <v>1.4529811858946255</v>
      </c>
      <c r="I69" s="14">
        <v>6.6768330074398432E-5</v>
      </c>
      <c r="J69" s="14">
        <v>1.9897817631887867E-2</v>
      </c>
      <c r="K69" s="14">
        <v>2.0891040123912279E-2</v>
      </c>
      <c r="L69" s="14">
        <v>7.4148199116781405E-4</v>
      </c>
      <c r="M69" s="14">
        <v>2.4261836136973839E-3</v>
      </c>
      <c r="N69" s="14">
        <v>6.4806971495607107E-3</v>
      </c>
      <c r="O69" s="14">
        <v>1.1270127240414045E-4</v>
      </c>
      <c r="P69" s="14">
        <v>5.9078331056299461E-3</v>
      </c>
      <c r="Q69" s="14">
        <v>6.5761033605823138E-3</v>
      </c>
      <c r="R69" s="14">
        <v>6.3721890946709207E-4</v>
      </c>
      <c r="S69" s="14">
        <v>1.2428836888423785E-3</v>
      </c>
      <c r="T69" s="14">
        <v>3.7405271826831377E-3</v>
      </c>
      <c r="U69" s="14">
        <v>3.7225598494883641E-4</v>
      </c>
      <c r="V69" s="14">
        <v>0.90210132208853833</v>
      </c>
      <c r="W69" s="14">
        <v>0.80374548725089379</v>
      </c>
      <c r="X69" s="14">
        <v>3.186657189918745E-2</v>
      </c>
      <c r="Y69" s="14">
        <v>1.8814265471180397E-2</v>
      </c>
      <c r="Z69" s="14">
        <v>0.19181390091223854</v>
      </c>
      <c r="AA69" s="14">
        <v>2.0122655086067692E-3</v>
      </c>
      <c r="AB69" s="14">
        <v>1.9630723583026446</v>
      </c>
      <c r="AC69" s="14">
        <v>1.6352897697633253</v>
      </c>
      <c r="AD69" s="14">
        <v>9.2079059292245469E-2</v>
      </c>
      <c r="AE69" s="14">
        <v>0.18493940555512786</v>
      </c>
      <c r="AF69" s="14">
        <v>0.6722588977940801</v>
      </c>
      <c r="AG69" s="14">
        <v>4.553181088947483E-3</v>
      </c>
      <c r="AH69" s="14">
        <v>3.2423988902053216</v>
      </c>
      <c r="AI69" s="14">
        <v>3.1998872497659696</v>
      </c>
      <c r="AJ69" s="14">
        <v>0.20371870702292494</v>
      </c>
      <c r="AK69" s="14">
        <v>0.39765248009559689</v>
      </c>
      <c r="AL69" s="14">
        <v>1.3619323852676106</v>
      </c>
      <c r="AM69" s="14">
        <v>7.2991121371210671E-3</v>
      </c>
      <c r="AN69" s="14">
        <v>3.5624307666316923</v>
      </c>
      <c r="AO69" s="14">
        <v>3.2209164048243193</v>
      </c>
      <c r="AP69" s="14">
        <v>0.32241509932834728</v>
      </c>
      <c r="AQ69" s="14">
        <v>0.6635093523344906</v>
      </c>
      <c r="AR69" s="14">
        <v>2.3449546250129116</v>
      </c>
      <c r="AS69" s="14">
        <v>8.0181245384915584E-3</v>
      </c>
      <c r="AT69" s="14">
        <v>3.5132734363200607E-3</v>
      </c>
      <c r="AU69" s="14">
        <v>5.9616780525815344E-3</v>
      </c>
      <c r="AV69" s="14">
        <v>0.34200722572324149</v>
      </c>
      <c r="AW69" s="14">
        <v>0.74833853049304988</v>
      </c>
      <c r="AX69" s="14">
        <v>2.4084179822093215</v>
      </c>
      <c r="AY69" s="14">
        <v>3.2184823342785301E-3</v>
      </c>
      <c r="AZ69" s="14">
        <v>0.57581497943303361</v>
      </c>
      <c r="BA69" s="14">
        <v>0.63836493525608984</v>
      </c>
      <c r="BB69" s="14">
        <v>3.5609963790647042E-2</v>
      </c>
      <c r="BC69" s="14">
        <v>0.37423276398944133</v>
      </c>
      <c r="BD69" s="14">
        <v>0.49921248433005211</v>
      </c>
      <c r="BE69" s="14">
        <v>2.8263952096822025E-6</v>
      </c>
      <c r="BF69" s="14">
        <v>1.0849349986669239E-8</v>
      </c>
      <c r="BG69" s="14">
        <v>6.4846735738043051E-9</v>
      </c>
      <c r="BH69" s="14">
        <v>3.5814136764265677E-5</v>
      </c>
      <c r="BI69" s="14">
        <v>9.4496026402590656E-5</v>
      </c>
      <c r="BJ69" s="14">
        <v>5.3650227375556618E-4</v>
      </c>
      <c r="BK69" s="14">
        <v>3.7023934092367208E-11</v>
      </c>
      <c r="BL69" s="14">
        <v>14635.614234115415</v>
      </c>
      <c r="BM69" s="14">
        <v>16589.243745754367</v>
      </c>
      <c r="BN69" s="14">
        <v>1.5585977660662186E-10</v>
      </c>
      <c r="BO69" s="14">
        <v>1.2493606731899191E-9</v>
      </c>
      <c r="BP69" s="14">
        <v>9.4018989250890345E-9</v>
      </c>
      <c r="BQ69" s="20">
        <v>36.239579346743994</v>
      </c>
      <c r="BR69" s="20">
        <v>0.17118254162178237</v>
      </c>
      <c r="BS69" s="20">
        <v>0.60080603919837472</v>
      </c>
      <c r="BT69" s="20">
        <v>3254.1849881461703</v>
      </c>
      <c r="BU69" s="20">
        <v>4214.1703654103076</v>
      </c>
      <c r="BV69" s="20">
        <v>17638.913260956804</v>
      </c>
      <c r="BW69" s="14">
        <v>1.1127070961108483E-4</v>
      </c>
      <c r="BX69" s="14">
        <v>3.2744004308673171E-2</v>
      </c>
      <c r="BY69" s="14">
        <v>3.305304291595023E-2</v>
      </c>
      <c r="BZ69" s="14">
        <v>3.0881269376411085E-3</v>
      </c>
      <c r="CA69" s="14">
        <v>4.0595128295598006E-3</v>
      </c>
      <c r="CB69" s="14">
        <v>2.9610434932776084E-2</v>
      </c>
      <c r="CC69" s="14">
        <v>3.0516887330585415E-4</v>
      </c>
      <c r="CD69" s="14">
        <v>8.8668864310489176E-2</v>
      </c>
      <c r="CE69" s="14">
        <v>0.11585943332326898</v>
      </c>
      <c r="CF69" s="14">
        <v>3.9026868339071502E-3</v>
      </c>
      <c r="CG69" s="14">
        <v>1.8032383628491244E-2</v>
      </c>
      <c r="CH69" s="14">
        <v>4.0172240889993202E-2</v>
      </c>
      <c r="CI69" s="14">
        <v>2.3673438346448375E-4</v>
      </c>
      <c r="CJ69" s="14">
        <v>6.5899790557403304E-2</v>
      </c>
      <c r="CK69" s="14">
        <v>6.90792687390369E-2</v>
      </c>
      <c r="CL69" s="14">
        <v>7.7105870659646839E-3</v>
      </c>
      <c r="CM69" s="14">
        <v>1.6226235001479697E-2</v>
      </c>
      <c r="CN69" s="14">
        <v>4.9997867234445097E-2</v>
      </c>
    </row>
    <row r="70" spans="2:92" x14ac:dyDescent="0.2">
      <c r="B70">
        <v>65</v>
      </c>
      <c r="C70" s="14">
        <v>7.3594007383250924E-3</v>
      </c>
      <c r="D70" s="14">
        <v>1.3629288731028313</v>
      </c>
      <c r="E70" s="14">
        <v>1.3880621321233741</v>
      </c>
      <c r="F70" s="14">
        <v>0.1757711362559839</v>
      </c>
      <c r="G70" s="14">
        <v>0.56954005327078017</v>
      </c>
      <c r="H70" s="14">
        <v>1.5754033750665677</v>
      </c>
      <c r="I70" s="14">
        <v>6.8213654096535703E-5</v>
      </c>
      <c r="J70" s="14">
        <v>1.9338865922599351E-2</v>
      </c>
      <c r="K70" s="14">
        <v>2.1855855153344581E-2</v>
      </c>
      <c r="L70" s="14">
        <v>7.1744683103753995E-4</v>
      </c>
      <c r="M70" s="14">
        <v>2.4028883918319538E-3</v>
      </c>
      <c r="N70" s="14">
        <v>6.4532044107627785E-3</v>
      </c>
      <c r="O70" s="14">
        <v>1.1300457488901087E-4</v>
      </c>
      <c r="P70" s="14">
        <v>5.9304730687794885E-3</v>
      </c>
      <c r="Q70" s="14">
        <v>6.2200531516321605E-3</v>
      </c>
      <c r="R70" s="14">
        <v>6.3167129379257262E-4</v>
      </c>
      <c r="S70" s="14">
        <v>1.2028006470537294E-3</v>
      </c>
      <c r="T70" s="14">
        <v>3.4743915317757544E-3</v>
      </c>
      <c r="U70" s="14">
        <v>3.8776507407286062E-4</v>
      </c>
      <c r="V70" s="14">
        <v>0.97800675486915722</v>
      </c>
      <c r="W70" s="14">
        <v>0.84172582268864204</v>
      </c>
      <c r="X70" s="14">
        <v>3.1702200818594949E-2</v>
      </c>
      <c r="Y70" s="14">
        <v>1.9742489914217395E-2</v>
      </c>
      <c r="Z70" s="14">
        <v>0.20530228531186159</v>
      </c>
      <c r="AA70" s="14">
        <v>1.9579659787620357E-3</v>
      </c>
      <c r="AB70" s="14">
        <v>1.9084754762675322</v>
      </c>
      <c r="AC70" s="14">
        <v>1.7570675014148232</v>
      </c>
      <c r="AD70" s="14">
        <v>9.6049684312304512E-2</v>
      </c>
      <c r="AE70" s="14">
        <v>0.19225195034195169</v>
      </c>
      <c r="AF70" s="14">
        <v>0.65193261394369018</v>
      </c>
      <c r="AG70" s="14">
        <v>4.5768780795453594E-3</v>
      </c>
      <c r="AH70" s="14">
        <v>3.475198972540813</v>
      </c>
      <c r="AI70" s="14">
        <v>3.1597584746707121</v>
      </c>
      <c r="AJ70" s="14">
        <v>0.19728795586341405</v>
      </c>
      <c r="AK70" s="14">
        <v>0.42550025072441156</v>
      </c>
      <c r="AL70" s="14">
        <v>1.4128428411915512</v>
      </c>
      <c r="AM70" s="14">
        <v>7.6666949742047324E-3</v>
      </c>
      <c r="AN70" s="14">
        <v>3.5658048329741239</v>
      </c>
      <c r="AO70" s="14">
        <v>3.1894900696687545</v>
      </c>
      <c r="AP70" s="14">
        <v>0.33783764337354805</v>
      </c>
      <c r="AQ70" s="14">
        <v>0.66748134299565276</v>
      </c>
      <c r="AR70" s="14">
        <v>2.3747368145639118</v>
      </c>
      <c r="AS70" s="14">
        <v>8.0341739898061489E-3</v>
      </c>
      <c r="AT70" s="14">
        <v>3.6189662738845903E-3</v>
      </c>
      <c r="AU70" s="14">
        <v>5.4451276434130773E-3</v>
      </c>
      <c r="AV70" s="14">
        <v>0.35065537102104716</v>
      </c>
      <c r="AW70" s="14">
        <v>0.71493474892056175</v>
      </c>
      <c r="AX70" s="14">
        <v>2.56418463938118</v>
      </c>
      <c r="AY70" s="14">
        <v>3.2434431023769844E-3</v>
      </c>
      <c r="AZ70" s="14">
        <v>0.59845227974984661</v>
      </c>
      <c r="BA70" s="14">
        <v>0.66897313796457025</v>
      </c>
      <c r="BB70" s="14">
        <v>3.6461198327793869E-2</v>
      </c>
      <c r="BC70" s="14">
        <v>0.40060326069899077</v>
      </c>
      <c r="BD70" s="14">
        <v>0.50958956684196965</v>
      </c>
      <c r="BE70" s="14">
        <v>3.0131182776079148E-6</v>
      </c>
      <c r="BF70" s="14">
        <v>1.0761782915386171E-8</v>
      </c>
      <c r="BG70" s="14">
        <v>6.4887558572649265E-9</v>
      </c>
      <c r="BH70" s="14">
        <v>3.505859415709771E-5</v>
      </c>
      <c r="BI70" s="14">
        <v>1.0019305870818304E-4</v>
      </c>
      <c r="BJ70" s="14">
        <v>5.1706878236554375E-4</v>
      </c>
      <c r="BK70" s="14">
        <v>3.5055639267629378E-11</v>
      </c>
      <c r="BL70" s="14">
        <v>14371.071620413551</v>
      </c>
      <c r="BM70" s="14">
        <v>15767.026170025882</v>
      </c>
      <c r="BN70" s="14">
        <v>1.4680764233985228E-10</v>
      </c>
      <c r="BO70" s="14">
        <v>1.1814769900333771E-9</v>
      </c>
      <c r="BP70" s="14">
        <v>1.0199524217941874E-8</v>
      </c>
      <c r="BQ70" s="20">
        <v>38.083117317271203</v>
      </c>
      <c r="BR70" s="20">
        <v>0.16510358157764848</v>
      </c>
      <c r="BS70" s="20">
        <v>0.58595255260874868</v>
      </c>
      <c r="BT70" s="20">
        <v>3364.1643178062009</v>
      </c>
      <c r="BU70" s="20">
        <v>4593.4292194111977</v>
      </c>
      <c r="BV70" s="20">
        <v>17555.212886874615</v>
      </c>
      <c r="BW70" s="14">
        <v>1.0999623698251678E-4</v>
      </c>
      <c r="BX70" s="14">
        <v>3.0463051543465756E-2</v>
      </c>
      <c r="BY70" s="14">
        <v>3.1021033292846431E-2</v>
      </c>
      <c r="BZ70" s="14">
        <v>3.2325218989788409E-3</v>
      </c>
      <c r="CA70" s="14">
        <v>4.2504493460274011E-3</v>
      </c>
      <c r="CB70" s="14">
        <v>3.0477926799219582E-2</v>
      </c>
      <c r="CC70" s="14">
        <v>3.0980079585557263E-4</v>
      </c>
      <c r="CD70" s="14">
        <v>9.0684146193977799E-2</v>
      </c>
      <c r="CE70" s="14">
        <v>0.10831380184771808</v>
      </c>
      <c r="CF70" s="14">
        <v>3.8228434516240075E-3</v>
      </c>
      <c r="CG70" s="14">
        <v>1.7501411311691209E-2</v>
      </c>
      <c r="CH70" s="14">
        <v>3.983968241966479E-2</v>
      </c>
      <c r="CI70" s="14">
        <v>2.5438180810488078E-4</v>
      </c>
      <c r="CJ70" s="14">
        <v>6.3146033978898827E-2</v>
      </c>
      <c r="CK70" s="14">
        <v>7.375101575833537E-2</v>
      </c>
      <c r="CL70" s="14">
        <v>7.9325844235357337E-3</v>
      </c>
      <c r="CM70" s="14">
        <v>1.5633019387651086E-2</v>
      </c>
      <c r="CN70" s="14">
        <v>5.0470005933628034E-2</v>
      </c>
    </row>
    <row r="71" spans="2:92" x14ac:dyDescent="0.2">
      <c r="B71">
        <v>66</v>
      </c>
      <c r="C71" s="14">
        <v>7.1096225736505649E-3</v>
      </c>
      <c r="D71" s="14">
        <v>1.4344719372574737</v>
      </c>
      <c r="E71" s="14">
        <v>1.4226338490638419</v>
      </c>
      <c r="F71" s="14">
        <v>0.17086144116302979</v>
      </c>
      <c r="G71" s="14">
        <v>0.59490605925138018</v>
      </c>
      <c r="H71" s="14">
        <v>1.569048838485509</v>
      </c>
      <c r="I71" s="14">
        <v>6.658632624575501E-5</v>
      </c>
      <c r="J71" s="14">
        <v>1.8594462822157057E-2</v>
      </c>
      <c r="K71" s="14">
        <v>2.1453016679981403E-2</v>
      </c>
      <c r="L71" s="14">
        <v>7.4239102214111903E-4</v>
      </c>
      <c r="M71" s="14">
        <v>2.3701661336403509E-3</v>
      </c>
      <c r="N71" s="14">
        <v>6.4886608970430486E-3</v>
      </c>
      <c r="O71" s="14">
        <v>1.0879399352979449E-4</v>
      </c>
      <c r="P71" s="14">
        <v>5.7801159040541273E-3</v>
      </c>
      <c r="Q71" s="14">
        <v>6.4804733856758338E-3</v>
      </c>
      <c r="R71" s="14">
        <v>6.4318805708017614E-4</v>
      </c>
      <c r="S71" s="14">
        <v>1.1958369280940856E-3</v>
      </c>
      <c r="T71" s="14">
        <v>3.58571601939875E-3</v>
      </c>
      <c r="U71" s="14">
        <v>3.9867857906771969E-4</v>
      </c>
      <c r="V71" s="14">
        <v>0.93966037770977584</v>
      </c>
      <c r="W71" s="14">
        <v>0.78901777843161613</v>
      </c>
      <c r="X71" s="14">
        <v>2.9644353396245764E-2</v>
      </c>
      <c r="Y71" s="14">
        <v>1.8034391411468616E-2</v>
      </c>
      <c r="Z71" s="14">
        <v>0.19802890357881622</v>
      </c>
      <c r="AA71" s="14">
        <v>2.0206080211111459E-3</v>
      </c>
      <c r="AB71" s="14">
        <v>2.0563696098053788</v>
      </c>
      <c r="AC71" s="14">
        <v>1.7457653756543758</v>
      </c>
      <c r="AD71" s="14">
        <v>9.6441216094426491E-2</v>
      </c>
      <c r="AE71" s="14">
        <v>0.18674428993735737</v>
      </c>
      <c r="AF71" s="14">
        <v>0.66833541579821121</v>
      </c>
      <c r="AG71" s="14">
        <v>4.3239774411333266E-3</v>
      </c>
      <c r="AH71" s="14">
        <v>3.2375049869908543</v>
      </c>
      <c r="AI71" s="14">
        <v>3.0955658176857757</v>
      </c>
      <c r="AJ71" s="14">
        <v>0.20873226757521185</v>
      </c>
      <c r="AK71" s="14">
        <v>0.39396446625558917</v>
      </c>
      <c r="AL71" s="14">
        <v>1.41528187810701</v>
      </c>
      <c r="AM71" s="14">
        <v>7.3289151723961114E-3</v>
      </c>
      <c r="AN71" s="14">
        <v>3.3670436526451315</v>
      </c>
      <c r="AO71" s="14">
        <v>3.2288013650642942</v>
      </c>
      <c r="AP71" s="14">
        <v>0.33519946858518057</v>
      </c>
      <c r="AQ71" s="14">
        <v>0.68725472307663471</v>
      </c>
      <c r="AR71" s="14">
        <v>2.4035748833746573</v>
      </c>
      <c r="AS71" s="14">
        <v>7.4648546524315167E-3</v>
      </c>
      <c r="AT71" s="14">
        <v>3.6023313395592994E-3</v>
      </c>
      <c r="AU71" s="14">
        <v>5.9068177870009973E-3</v>
      </c>
      <c r="AV71" s="14">
        <v>0.36003088141578832</v>
      </c>
      <c r="AW71" s="14">
        <v>0.75739770898611058</v>
      </c>
      <c r="AX71" s="14">
        <v>2.6248857311768474</v>
      </c>
      <c r="AY71" s="14">
        <v>3.4001235864360101E-3</v>
      </c>
      <c r="AZ71" s="14">
        <v>0.56183246794962394</v>
      </c>
      <c r="BA71" s="14">
        <v>0.6879251391797554</v>
      </c>
      <c r="BB71" s="14">
        <v>3.5794434231095643E-2</v>
      </c>
      <c r="BC71" s="14">
        <v>0.39847525325152483</v>
      </c>
      <c r="BD71" s="14">
        <v>0.49063791751425234</v>
      </c>
      <c r="BE71" s="14">
        <v>2.8805759289674403E-6</v>
      </c>
      <c r="BF71" s="14">
        <v>1.0569042101687111E-8</v>
      </c>
      <c r="BG71" s="14">
        <v>6.5800126788284892E-9</v>
      </c>
      <c r="BH71" s="14">
        <v>3.4865617315128688E-5</v>
      </c>
      <c r="BI71" s="14">
        <v>1.0002247049085117E-4</v>
      </c>
      <c r="BJ71" s="14">
        <v>5.0977504686458249E-4</v>
      </c>
      <c r="BK71" s="14">
        <v>3.4655906348708955E-11</v>
      </c>
      <c r="BL71" s="14">
        <v>13835.455625643383</v>
      </c>
      <c r="BM71" s="14">
        <v>17105.203693240474</v>
      </c>
      <c r="BN71" s="14">
        <v>1.5004585768821876E-10</v>
      </c>
      <c r="BO71" s="14">
        <v>1.2549047665072646E-9</v>
      </c>
      <c r="BP71" s="14">
        <v>9.6539820302348187E-9</v>
      </c>
      <c r="BQ71" s="20">
        <v>36.392316991563924</v>
      </c>
      <c r="BR71" s="20">
        <v>0.17261112098419334</v>
      </c>
      <c r="BS71" s="20">
        <v>0.61934920961075168</v>
      </c>
      <c r="BT71" s="20">
        <v>3295.2174639437426</v>
      </c>
      <c r="BU71" s="20">
        <v>4564.1220530986011</v>
      </c>
      <c r="BV71" s="20">
        <v>18635.180394737599</v>
      </c>
      <c r="BW71" s="14">
        <v>1.2013920704264722E-4</v>
      </c>
      <c r="BX71" s="14">
        <v>3.2622115998368569E-2</v>
      </c>
      <c r="BY71" s="14">
        <v>3.1329423501970453E-2</v>
      </c>
      <c r="BZ71" s="14">
        <v>3.1155427233844229E-3</v>
      </c>
      <c r="CA71" s="14">
        <v>3.9900371547274289E-3</v>
      </c>
      <c r="CB71" s="14">
        <v>2.9544635629866256E-2</v>
      </c>
      <c r="CC71" s="14">
        <v>3.1676852593628333E-4</v>
      </c>
      <c r="CD71" s="14">
        <v>9.0473244130388222E-2</v>
      </c>
      <c r="CE71" s="14">
        <v>0.1130619688239283</v>
      </c>
      <c r="CF71" s="14">
        <v>3.7966377466842629E-3</v>
      </c>
      <c r="CG71" s="14">
        <v>1.7402668043472149E-2</v>
      </c>
      <c r="CH71" s="14">
        <v>4.0680193421573203E-2</v>
      </c>
      <c r="CI71" s="14">
        <v>2.4967560956421652E-4</v>
      </c>
      <c r="CJ71" s="14">
        <v>6.3203208941479475E-2</v>
      </c>
      <c r="CK71" s="14">
        <v>6.7125591750061137E-2</v>
      </c>
      <c r="CL71" s="14">
        <v>7.4508823373276188E-3</v>
      </c>
      <c r="CM71" s="14">
        <v>1.5021303817094418E-2</v>
      </c>
      <c r="CN71" s="14">
        <v>4.9973365363540079E-2</v>
      </c>
    </row>
    <row r="72" spans="2:92" x14ac:dyDescent="0.2">
      <c r="B72">
        <v>67</v>
      </c>
      <c r="C72" s="14">
        <v>7.4979661410586812E-3</v>
      </c>
      <c r="D72" s="14">
        <v>1.4682003354592519</v>
      </c>
      <c r="E72" s="14">
        <v>1.4346053307579016</v>
      </c>
      <c r="F72" s="14">
        <v>0.18337662021003193</v>
      </c>
      <c r="G72" s="14">
        <v>0.60848454648572881</v>
      </c>
      <c r="H72" s="14">
        <v>1.5037567536689804</v>
      </c>
      <c r="I72" s="14">
        <v>6.3786592860040129E-5</v>
      </c>
      <c r="J72" s="14">
        <v>1.9865319927267769E-2</v>
      </c>
      <c r="K72" s="14">
        <v>2.0452433899058285E-2</v>
      </c>
      <c r="L72" s="14">
        <v>7.1653002349783806E-4</v>
      </c>
      <c r="M72" s="14">
        <v>2.3779633937394446E-3</v>
      </c>
      <c r="N72" s="14">
        <v>6.7617192254308305E-3</v>
      </c>
      <c r="O72" s="14">
        <v>1.1415400872505396E-4</v>
      </c>
      <c r="P72" s="14">
        <v>6.1613504109611274E-3</v>
      </c>
      <c r="Q72" s="14">
        <v>6.1314326195360293E-3</v>
      </c>
      <c r="R72" s="14">
        <v>6.4001072581885174E-4</v>
      </c>
      <c r="S72" s="14">
        <v>1.2755130001030387E-3</v>
      </c>
      <c r="T72" s="14">
        <v>3.7456922223356994E-3</v>
      </c>
      <c r="U72" s="14">
        <v>3.6522971205469218E-4</v>
      </c>
      <c r="V72" s="14">
        <v>0.97420529506637821</v>
      </c>
      <c r="W72" s="14">
        <v>0.83364238149144099</v>
      </c>
      <c r="X72" s="14">
        <v>3.1164939904101491E-2</v>
      </c>
      <c r="Y72" s="14">
        <v>1.7920744159807586E-2</v>
      </c>
      <c r="Z72" s="14">
        <v>0.20701744331277633</v>
      </c>
      <c r="AA72" s="14">
        <v>2.0523061635868722E-3</v>
      </c>
      <c r="AB72" s="14">
        <v>1.9365076984121417</v>
      </c>
      <c r="AC72" s="14">
        <v>1.7732149815018163</v>
      </c>
      <c r="AD72" s="14">
        <v>9.0322551152407463E-2</v>
      </c>
      <c r="AE72" s="14">
        <v>0.18618873345118531</v>
      </c>
      <c r="AF72" s="14">
        <v>0.64582000754713886</v>
      </c>
      <c r="AG72" s="14">
        <v>4.3270255821484761E-3</v>
      </c>
      <c r="AH72" s="14">
        <v>3.5163245177709266</v>
      </c>
      <c r="AI72" s="14">
        <v>3.1904250464484001</v>
      </c>
      <c r="AJ72" s="14">
        <v>0.20093113891892939</v>
      </c>
      <c r="AK72" s="14">
        <v>0.41553312303135564</v>
      </c>
      <c r="AL72" s="14">
        <v>1.4742077526296749</v>
      </c>
      <c r="AM72" s="14">
        <v>7.1881803887575467E-3</v>
      </c>
      <c r="AN72" s="14">
        <v>3.5416323446414077</v>
      </c>
      <c r="AO72" s="14">
        <v>3.3606614139849578</v>
      </c>
      <c r="AP72" s="14">
        <v>0.3180695660843843</v>
      </c>
      <c r="AQ72" s="14">
        <v>0.70153273896872514</v>
      </c>
      <c r="AR72" s="14">
        <v>2.4108009828388166</v>
      </c>
      <c r="AS72" s="14">
        <v>7.4303810026169646E-3</v>
      </c>
      <c r="AT72" s="14">
        <v>3.6391295039869807E-3</v>
      </c>
      <c r="AU72" s="14">
        <v>5.8384391563561676E-3</v>
      </c>
      <c r="AV72" s="14">
        <v>0.35674004445573704</v>
      </c>
      <c r="AW72" s="14">
        <v>0.73320133486517292</v>
      </c>
      <c r="AX72" s="14">
        <v>2.5122615744425865</v>
      </c>
      <c r="AY72" s="14">
        <v>3.2586081224491607E-3</v>
      </c>
      <c r="AZ72" s="14">
        <v>0.61504673110029484</v>
      </c>
      <c r="BA72" s="14">
        <v>0.64103528877449889</v>
      </c>
      <c r="BB72" s="14">
        <v>3.6061394849938685E-2</v>
      </c>
      <c r="BC72" s="14">
        <v>0.40399523492907957</v>
      </c>
      <c r="BD72" s="14">
        <v>0.49207399625505405</v>
      </c>
      <c r="BE72" s="14">
        <v>2.9424001213152224E-6</v>
      </c>
      <c r="BF72" s="14">
        <v>1.0631409666993326E-8</v>
      </c>
      <c r="BG72" s="14">
        <v>6.4612908139908319E-9</v>
      </c>
      <c r="BH72" s="14">
        <v>3.5228821019040794E-5</v>
      </c>
      <c r="BI72" s="14">
        <v>9.4088237780311064E-5</v>
      </c>
      <c r="BJ72" s="14">
        <v>5.4440525844873353E-4</v>
      </c>
      <c r="BK72" s="14">
        <v>3.4777990210166158E-11</v>
      </c>
      <c r="BL72" s="14">
        <v>14118.857716027909</v>
      </c>
      <c r="BM72" s="14">
        <v>15880.598215642525</v>
      </c>
      <c r="BN72" s="14">
        <v>1.5308422178343755E-10</v>
      </c>
      <c r="BO72" s="14">
        <v>1.2652008857625876E-9</v>
      </c>
      <c r="BP72" s="14">
        <v>9.7488530997728955E-9</v>
      </c>
      <c r="BQ72" s="20">
        <v>36.969113070163075</v>
      </c>
      <c r="BR72" s="20">
        <v>0.17564989393088196</v>
      </c>
      <c r="BS72" s="20">
        <v>0.61043362472225826</v>
      </c>
      <c r="BT72" s="20">
        <v>3426.5126046936698</v>
      </c>
      <c r="BU72" s="20">
        <v>4488.6604803693954</v>
      </c>
      <c r="BV72" s="20">
        <v>17720.828527422633</v>
      </c>
      <c r="BW72" s="14">
        <v>1.1305811465367878E-4</v>
      </c>
      <c r="BX72" s="14">
        <v>2.9787974433921841E-2</v>
      </c>
      <c r="BY72" s="14">
        <v>3.1912006847045184E-2</v>
      </c>
      <c r="BZ72" s="14">
        <v>3.2211227983062829E-3</v>
      </c>
      <c r="CA72" s="14">
        <v>4.1787507715943129E-3</v>
      </c>
      <c r="CB72" s="14">
        <v>2.961440803098777E-2</v>
      </c>
      <c r="CC72" s="14">
        <v>2.9996545268784171E-4</v>
      </c>
      <c r="CD72" s="14">
        <v>9.0870888841358605E-2</v>
      </c>
      <c r="CE72" s="14">
        <v>0.1159433411502644</v>
      </c>
      <c r="CF72" s="14">
        <v>3.9451140022195453E-3</v>
      </c>
      <c r="CG72" s="14">
        <v>1.7763569349149504E-2</v>
      </c>
      <c r="CH72" s="14">
        <v>4.2024967133675692E-2</v>
      </c>
      <c r="CI72" s="14">
        <v>2.4674879648145303E-4</v>
      </c>
      <c r="CJ72" s="14">
        <v>6.7276810701088388E-2</v>
      </c>
      <c r="CK72" s="14">
        <v>6.9056139738042241E-2</v>
      </c>
      <c r="CL72" s="14">
        <v>7.2314105850352162E-3</v>
      </c>
      <c r="CM72" s="14">
        <v>1.5976441619483799E-2</v>
      </c>
      <c r="CN72" s="14">
        <v>4.8995031605675345E-2</v>
      </c>
    </row>
    <row r="73" spans="2:92" x14ac:dyDescent="0.2">
      <c r="B73">
        <v>68</v>
      </c>
      <c r="C73" s="14">
        <v>6.9201903451507861E-3</v>
      </c>
      <c r="D73" s="14">
        <v>1.3619827501590738</v>
      </c>
      <c r="E73" s="14">
        <v>1.5011805347890992</v>
      </c>
      <c r="F73" s="14">
        <v>0.16900135842453065</v>
      </c>
      <c r="G73" s="14">
        <v>0.58639794654550459</v>
      </c>
      <c r="H73" s="14">
        <v>1.540069846034297</v>
      </c>
      <c r="I73" s="14">
        <v>6.5454622851953906E-5</v>
      </c>
      <c r="J73" s="14">
        <v>1.9575688166956148E-2</v>
      </c>
      <c r="K73" s="14">
        <v>2.0363611756302684E-2</v>
      </c>
      <c r="L73" s="14">
        <v>7.6368189741477313E-4</v>
      </c>
      <c r="M73" s="14">
        <v>2.3313180284268392E-3</v>
      </c>
      <c r="N73" s="14">
        <v>6.8306312769244645E-3</v>
      </c>
      <c r="O73" s="14">
        <v>1.1468205433607917E-4</v>
      </c>
      <c r="P73" s="14">
        <v>6.0786401234941166E-3</v>
      </c>
      <c r="Q73" s="14">
        <v>6.6011903409075442E-3</v>
      </c>
      <c r="R73" s="14">
        <v>6.4418661817995692E-4</v>
      </c>
      <c r="S73" s="14">
        <v>1.2391587604975969E-3</v>
      </c>
      <c r="T73" s="14">
        <v>3.6855409366662989E-3</v>
      </c>
      <c r="U73" s="14">
        <v>3.6995617230649677E-4</v>
      </c>
      <c r="V73" s="14">
        <v>0.93992396372422982</v>
      </c>
      <c r="W73" s="14">
        <v>0.78830185988722057</v>
      </c>
      <c r="X73" s="14">
        <v>3.1985693225249634E-2</v>
      </c>
      <c r="Y73" s="14">
        <v>1.8442429345896239E-2</v>
      </c>
      <c r="Z73" s="14">
        <v>0.1945557029974942</v>
      </c>
      <c r="AA73" s="14">
        <v>2.0954108837853008E-3</v>
      </c>
      <c r="AB73" s="14">
        <v>1.8950839917493796</v>
      </c>
      <c r="AC73" s="14">
        <v>1.6406866691318178</v>
      </c>
      <c r="AD73" s="14">
        <v>9.5221059803048236E-2</v>
      </c>
      <c r="AE73" s="14">
        <v>0.19291555779586508</v>
      </c>
      <c r="AF73" s="14">
        <v>0.68076337484147664</v>
      </c>
      <c r="AG73" s="14">
        <v>4.4965387467369028E-3</v>
      </c>
      <c r="AH73" s="14">
        <v>3.5121453460030732</v>
      </c>
      <c r="AI73" s="14">
        <v>3.1489062705194533</v>
      </c>
      <c r="AJ73" s="14">
        <v>0.1983708781767573</v>
      </c>
      <c r="AK73" s="14">
        <v>0.41598978403161901</v>
      </c>
      <c r="AL73" s="14">
        <v>1.3385083210848379</v>
      </c>
      <c r="AM73" s="14">
        <v>7.762436860458256E-3</v>
      </c>
      <c r="AN73" s="14">
        <v>3.6121664190227736</v>
      </c>
      <c r="AO73" s="14">
        <v>3.4602827581592392</v>
      </c>
      <c r="AP73" s="14">
        <v>0.34610922544066952</v>
      </c>
      <c r="AQ73" s="14">
        <v>0.69322344139682157</v>
      </c>
      <c r="AR73" s="14">
        <v>2.2949755869282211</v>
      </c>
      <c r="AS73" s="14">
        <v>7.9336340734413816E-3</v>
      </c>
      <c r="AT73" s="14">
        <v>3.4992303805810496E-3</v>
      </c>
      <c r="AU73" s="14">
        <v>5.9966346658584368E-3</v>
      </c>
      <c r="AV73" s="14">
        <v>0.34309098443364561</v>
      </c>
      <c r="AW73" s="14">
        <v>0.73459012399585966</v>
      </c>
      <c r="AX73" s="14">
        <v>2.4054614780444132</v>
      </c>
      <c r="AY73" s="14">
        <v>3.3482161102544872E-3</v>
      </c>
      <c r="AZ73" s="14">
        <v>0.57535649592015659</v>
      </c>
      <c r="BA73" s="14">
        <v>0.68448069130065781</v>
      </c>
      <c r="BB73" s="14">
        <v>3.6116250152544577E-2</v>
      </c>
      <c r="BC73" s="14">
        <v>0.37571935839683329</v>
      </c>
      <c r="BD73" s="14">
        <v>0.50254971790328395</v>
      </c>
      <c r="BE73" s="14">
        <v>3.0147945564015589E-6</v>
      </c>
      <c r="BF73" s="14">
        <v>1.1144566743530998E-8</v>
      </c>
      <c r="BG73" s="14">
        <v>7.0616063868054858E-9</v>
      </c>
      <c r="BH73" s="14">
        <v>3.6497942930625704E-5</v>
      </c>
      <c r="BI73" s="14">
        <v>9.6978616399216383E-5</v>
      </c>
      <c r="BJ73" s="14">
        <v>5.2170441842594396E-4</v>
      </c>
      <c r="BK73" s="14">
        <v>3.6724440260617916E-11</v>
      </c>
      <c r="BL73" s="14">
        <v>13649.860490577985</v>
      </c>
      <c r="BM73" s="14">
        <v>16219.7514171895</v>
      </c>
      <c r="BN73" s="14">
        <v>1.5742344437828658E-10</v>
      </c>
      <c r="BO73" s="14">
        <v>1.1995864468291116E-9</v>
      </c>
      <c r="BP73" s="14">
        <v>9.4689056347690134E-9</v>
      </c>
      <c r="BQ73" s="20">
        <v>36.930968394501328</v>
      </c>
      <c r="BR73" s="20">
        <v>0.16273109208245043</v>
      </c>
      <c r="BS73" s="20">
        <v>0.59743321352230339</v>
      </c>
      <c r="BT73" s="20">
        <v>3387.7449013033529</v>
      </c>
      <c r="BU73" s="20">
        <v>4176.3228613829733</v>
      </c>
      <c r="BV73" s="20">
        <v>17559.652876062395</v>
      </c>
      <c r="BW73" s="14">
        <v>1.0965268521408409E-4</v>
      </c>
      <c r="BX73" s="14">
        <v>3.2688732444459571E-2</v>
      </c>
      <c r="BY73" s="14">
        <v>3.0882405328717055E-2</v>
      </c>
      <c r="BZ73" s="14">
        <v>3.1682306768795556E-3</v>
      </c>
      <c r="CA73" s="14">
        <v>4.2618544802703433E-3</v>
      </c>
      <c r="CB73" s="14">
        <v>2.9378061534784981E-2</v>
      </c>
      <c r="CC73" s="14">
        <v>3.1802007401196243E-4</v>
      </c>
      <c r="CD73" s="14">
        <v>8.9372624313392976E-2</v>
      </c>
      <c r="CE73" s="14">
        <v>0.11234576398604665</v>
      </c>
      <c r="CF73" s="14">
        <v>3.7303164276430278E-3</v>
      </c>
      <c r="CG73" s="14">
        <v>1.908566871359265E-2</v>
      </c>
      <c r="CH73" s="14">
        <v>3.9797217610159856E-2</v>
      </c>
      <c r="CI73" s="14">
        <v>2.5511122056236219E-4</v>
      </c>
      <c r="CJ73" s="14">
        <v>6.3486708216729054E-2</v>
      </c>
      <c r="CK73" s="14">
        <v>6.9093602623855915E-2</v>
      </c>
      <c r="CL73" s="14">
        <v>7.5719230305035445E-3</v>
      </c>
      <c r="CM73" s="14">
        <v>1.5064245757058692E-2</v>
      </c>
      <c r="CN73" s="14">
        <v>4.8937163755803897E-2</v>
      </c>
    </row>
    <row r="74" spans="2:92" x14ac:dyDescent="0.2">
      <c r="B74">
        <v>69</v>
      </c>
      <c r="C74" s="14">
        <v>6.923769380510824E-3</v>
      </c>
      <c r="D74" s="14">
        <v>1.3843737876626676</v>
      </c>
      <c r="E74" s="14">
        <v>1.4860206343975602</v>
      </c>
      <c r="F74" s="14">
        <v>0.17844318921138311</v>
      </c>
      <c r="G74" s="14">
        <v>0.58070746646522642</v>
      </c>
      <c r="H74" s="14">
        <v>1.5021010521607259</v>
      </c>
      <c r="I74" s="14">
        <v>6.8021490126420506E-5</v>
      </c>
      <c r="J74" s="14">
        <v>1.9047456727018758E-2</v>
      </c>
      <c r="K74" s="14">
        <v>2.1783178368191564E-2</v>
      </c>
      <c r="L74" s="14">
        <v>7.863725393130516E-4</v>
      </c>
      <c r="M74" s="14">
        <v>2.3282201585852792E-3</v>
      </c>
      <c r="N74" s="14">
        <v>6.8167835357898134E-3</v>
      </c>
      <c r="O74" s="14">
        <v>1.1149754871247982E-4</v>
      </c>
      <c r="P74" s="14">
        <v>5.8256171668549014E-3</v>
      </c>
      <c r="Q74" s="14">
        <v>6.5485278041577093E-3</v>
      </c>
      <c r="R74" s="14">
        <v>6.3198409409409692E-4</v>
      </c>
      <c r="S74" s="14">
        <v>1.209726831217004E-3</v>
      </c>
      <c r="T74" s="14">
        <v>3.713571950467631E-3</v>
      </c>
      <c r="U74" s="14">
        <v>3.8330830397539126E-4</v>
      </c>
      <c r="V74" s="14">
        <v>0.97334467262663993</v>
      </c>
      <c r="W74" s="14">
        <v>0.78057908332942672</v>
      </c>
      <c r="X74" s="14">
        <v>3.143361225845441E-2</v>
      </c>
      <c r="Y74" s="14">
        <v>1.8854085874260084E-2</v>
      </c>
      <c r="Z74" s="14">
        <v>0.20398687712727062</v>
      </c>
      <c r="AA74" s="14">
        <v>1.9166829381152626E-3</v>
      </c>
      <c r="AB74" s="14">
        <v>1.8873445505730377</v>
      </c>
      <c r="AC74" s="14">
        <v>1.6872863910963269</v>
      </c>
      <c r="AD74" s="14">
        <v>9.3217161301708276E-2</v>
      </c>
      <c r="AE74" s="14">
        <v>0.20082678084059727</v>
      </c>
      <c r="AF74" s="14">
        <v>0.68453928179765344</v>
      </c>
      <c r="AG74" s="14">
        <v>4.3517778945500445E-3</v>
      </c>
      <c r="AH74" s="14">
        <v>3.2866938038225832</v>
      </c>
      <c r="AI74" s="14">
        <v>3.0966969740629784</v>
      </c>
      <c r="AJ74" s="14">
        <v>0.19684448893216985</v>
      </c>
      <c r="AK74" s="14">
        <v>0.40334373086159375</v>
      </c>
      <c r="AL74" s="14">
        <v>1.4699377541496355</v>
      </c>
      <c r="AM74" s="14">
        <v>7.2381740479211349E-3</v>
      </c>
      <c r="AN74" s="14">
        <v>3.3718640380062666</v>
      </c>
      <c r="AO74" s="14">
        <v>3.2031758317008512</v>
      </c>
      <c r="AP74" s="14">
        <v>0.34304538092314429</v>
      </c>
      <c r="AQ74" s="14">
        <v>0.68570880103230269</v>
      </c>
      <c r="AR74" s="14">
        <v>2.3093894788902318</v>
      </c>
      <c r="AS74" s="14">
        <v>7.702261043158261E-3</v>
      </c>
      <c r="AT74" s="14">
        <v>3.593977741951305E-3</v>
      </c>
      <c r="AU74" s="14">
        <v>5.9826828185202954E-3</v>
      </c>
      <c r="AV74" s="14">
        <v>0.33594913503790186</v>
      </c>
      <c r="AW74" s="14">
        <v>0.7323883259737024</v>
      </c>
      <c r="AX74" s="14">
        <v>2.5418396220820236</v>
      </c>
      <c r="AY74" s="14">
        <v>3.4331911414454274E-3</v>
      </c>
      <c r="AZ74" s="14">
        <v>0.5608753257181921</v>
      </c>
      <c r="BA74" s="14">
        <v>0.65428041477148091</v>
      </c>
      <c r="BB74" s="14">
        <v>3.7269054264796202E-2</v>
      </c>
      <c r="BC74" s="14">
        <v>0.36834627924422636</v>
      </c>
      <c r="BD74" s="14">
        <v>0.46791244847710223</v>
      </c>
      <c r="BE74" s="14">
        <v>2.9418464658637837E-6</v>
      </c>
      <c r="BF74" s="14">
        <v>1.1394594925317694E-8</v>
      </c>
      <c r="BG74" s="14">
        <v>6.6782935110301958E-9</v>
      </c>
      <c r="BH74" s="14">
        <v>3.5810606800258414E-5</v>
      </c>
      <c r="BI74" s="14">
        <v>9.3438886772875286E-5</v>
      </c>
      <c r="BJ74" s="14">
        <v>5.0972460689678123E-4</v>
      </c>
      <c r="BK74" s="14">
        <v>3.5102897025405643E-11</v>
      </c>
      <c r="BL74" s="14">
        <v>14326.783482242561</v>
      </c>
      <c r="BM74" s="14">
        <v>15598.573956444772</v>
      </c>
      <c r="BN74" s="14">
        <v>1.5683556279714021E-10</v>
      </c>
      <c r="BO74" s="14">
        <v>1.1932913930144886E-9</v>
      </c>
      <c r="BP74" s="14">
        <v>9.3710726496972974E-9</v>
      </c>
      <c r="BQ74" s="20">
        <v>35.271778869418526</v>
      </c>
      <c r="BR74" s="20">
        <v>0.16785970154054722</v>
      </c>
      <c r="BS74" s="20">
        <v>0.64509646983122348</v>
      </c>
      <c r="BT74" s="20">
        <v>3306.2381831678631</v>
      </c>
      <c r="BU74" s="20">
        <v>4539.8591834283443</v>
      </c>
      <c r="BV74" s="20">
        <v>18364.95701690601</v>
      </c>
      <c r="BW74" s="14">
        <v>1.1854392721913369E-4</v>
      </c>
      <c r="BX74" s="14">
        <v>3.1429087272951642E-2</v>
      </c>
      <c r="BY74" s="14">
        <v>3.1374015613993687E-2</v>
      </c>
      <c r="BZ74" s="14">
        <v>3.1081149338846176E-3</v>
      </c>
      <c r="CA74" s="14">
        <v>4.0052283161747249E-3</v>
      </c>
      <c r="CB74" s="14">
        <v>2.9759958930842413E-2</v>
      </c>
      <c r="CC74" s="14">
        <v>3.0154628992022105E-4</v>
      </c>
      <c r="CD74" s="14">
        <v>9.0500190490954147E-2</v>
      </c>
      <c r="CE74" s="14">
        <v>0.11211494196973774</v>
      </c>
      <c r="CF74" s="14">
        <v>3.8301547643942507E-3</v>
      </c>
      <c r="CG74" s="14">
        <v>1.914341410831618E-2</v>
      </c>
      <c r="CH74" s="14">
        <v>4.2273203917875049E-2</v>
      </c>
      <c r="CI74" s="14">
        <v>2.5275685221431466E-4</v>
      </c>
      <c r="CJ74" s="14">
        <v>6.3594590728117906E-2</v>
      </c>
      <c r="CK74" s="14">
        <v>7.2802200585779825E-2</v>
      </c>
      <c r="CL74" s="14">
        <v>7.6673784892369728E-3</v>
      </c>
      <c r="CM74" s="14">
        <v>1.5422361007865922E-2</v>
      </c>
      <c r="CN74" s="14">
        <v>4.892195095364911E-2</v>
      </c>
    </row>
    <row r="75" spans="2:92" x14ac:dyDescent="0.2">
      <c r="B75">
        <v>70</v>
      </c>
      <c r="C75" s="14">
        <v>6.9591428945867386E-3</v>
      </c>
      <c r="D75" s="14">
        <v>1.4626867591079808</v>
      </c>
      <c r="E75" s="14">
        <v>1.4263229045254768</v>
      </c>
      <c r="F75" s="14">
        <v>0.1769012096158942</v>
      </c>
      <c r="G75" s="14">
        <v>0.57083535214181713</v>
      </c>
      <c r="H75" s="14">
        <v>1.5010916888056698</v>
      </c>
      <c r="I75" s="14">
        <v>6.3356541945125855E-5</v>
      </c>
      <c r="J75" s="14">
        <v>1.8906872087601743E-2</v>
      </c>
      <c r="K75" s="14">
        <v>2.036318101031882E-2</v>
      </c>
      <c r="L75" s="14">
        <v>7.4716193161872854E-4</v>
      </c>
      <c r="M75" s="14">
        <v>2.4137338246874255E-3</v>
      </c>
      <c r="N75" s="14">
        <v>6.5821692551386443E-3</v>
      </c>
      <c r="O75" s="14">
        <v>1.1380397690572613E-4</v>
      </c>
      <c r="P75" s="14">
        <v>6.0724094521615139E-3</v>
      </c>
      <c r="Q75" s="14">
        <v>6.362575590509653E-3</v>
      </c>
      <c r="R75" s="14">
        <v>6.4215855813651735E-4</v>
      </c>
      <c r="S75" s="14">
        <v>1.2290594604520153E-3</v>
      </c>
      <c r="T75" s="14">
        <v>3.6985458976918476E-3</v>
      </c>
      <c r="U75" s="14">
        <v>3.7291067932327071E-4</v>
      </c>
      <c r="V75" s="14">
        <v>0.98259272213515192</v>
      </c>
      <c r="W75" s="14">
        <v>0.83050698452558513</v>
      </c>
      <c r="X75" s="14">
        <v>3.1911999311229906E-2</v>
      </c>
      <c r="Y75" s="14">
        <v>1.9015302256389924E-2</v>
      </c>
      <c r="Z75" s="14">
        <v>0.19851237638987243</v>
      </c>
      <c r="AA75" s="14">
        <v>1.9354452552212749E-3</v>
      </c>
      <c r="AB75" s="14">
        <v>2.0094663086616178</v>
      </c>
      <c r="AC75" s="14">
        <v>1.6940652532977263</v>
      </c>
      <c r="AD75" s="14">
        <v>9.8365217076607392E-2</v>
      </c>
      <c r="AE75" s="14">
        <v>0.20178278490208582</v>
      </c>
      <c r="AF75" s="14">
        <v>0.65543615628662477</v>
      </c>
      <c r="AG75" s="14">
        <v>4.5145256442660105E-3</v>
      </c>
      <c r="AH75" s="14">
        <v>3.2065839302315542</v>
      </c>
      <c r="AI75" s="14">
        <v>3.2493316712255131</v>
      </c>
      <c r="AJ75" s="14">
        <v>0.2026416235460419</v>
      </c>
      <c r="AK75" s="14">
        <v>0.41972713568025655</v>
      </c>
      <c r="AL75" s="14">
        <v>1.4670496922661211</v>
      </c>
      <c r="AM75" s="14">
        <v>7.5171267781291261E-3</v>
      </c>
      <c r="AN75" s="14">
        <v>3.5686096409670265</v>
      </c>
      <c r="AO75" s="14">
        <v>3.3988258936276363</v>
      </c>
      <c r="AP75" s="14">
        <v>0.33603707868023169</v>
      </c>
      <c r="AQ75" s="14">
        <v>0.66487177520714391</v>
      </c>
      <c r="AR75" s="14">
        <v>2.3192693170880481</v>
      </c>
      <c r="AS75" s="14">
        <v>7.8701343224924347E-3</v>
      </c>
      <c r="AT75" s="14">
        <v>3.7151091608647112E-3</v>
      </c>
      <c r="AU75" s="14">
        <v>5.6948038680475757E-3</v>
      </c>
      <c r="AV75" s="14">
        <v>0.34756149547864901</v>
      </c>
      <c r="AW75" s="14">
        <v>0.72072616346189311</v>
      </c>
      <c r="AX75" s="14">
        <v>2.621781720284071</v>
      </c>
      <c r="AY75" s="14">
        <v>3.3418852996021436E-3</v>
      </c>
      <c r="AZ75" s="14">
        <v>0.56373271766937449</v>
      </c>
      <c r="BA75" s="14">
        <v>0.66387997905926865</v>
      </c>
      <c r="BB75" s="14">
        <v>3.5513696230957022E-2</v>
      </c>
      <c r="BC75" s="14">
        <v>0.40415267099621471</v>
      </c>
      <c r="BD75" s="14">
        <v>0.49752960773904364</v>
      </c>
      <c r="BE75" s="14">
        <v>2.8719655255754288E-6</v>
      </c>
      <c r="BF75" s="14">
        <v>1.1260785345521478E-8</v>
      </c>
      <c r="BG75" s="14">
        <v>6.8683424153636315E-9</v>
      </c>
      <c r="BH75" s="14">
        <v>3.3784189232429355E-5</v>
      </c>
      <c r="BI75" s="14">
        <v>1.0214580057968103E-4</v>
      </c>
      <c r="BJ75" s="14">
        <v>5.2946264493641956E-4</v>
      </c>
      <c r="BK75" s="14">
        <v>3.6171880539261546E-11</v>
      </c>
      <c r="BL75" s="14">
        <v>13982.586270308093</v>
      </c>
      <c r="BM75" s="14">
        <v>16726.324727109415</v>
      </c>
      <c r="BN75" s="14">
        <v>1.5044334666358347E-10</v>
      </c>
      <c r="BO75" s="14">
        <v>1.2353618111586085E-9</v>
      </c>
      <c r="BP75" s="14">
        <v>9.8457841751905555E-9</v>
      </c>
      <c r="BQ75" s="20">
        <v>37.546182543849149</v>
      </c>
      <c r="BR75" s="20">
        <v>0.16342056678131323</v>
      </c>
      <c r="BS75" s="20">
        <v>0.58780463136620076</v>
      </c>
      <c r="BT75" s="20">
        <v>3215.9648123909724</v>
      </c>
      <c r="BU75" s="20">
        <v>4170.5561725945608</v>
      </c>
      <c r="BV75" s="20">
        <v>18607.935086411417</v>
      </c>
      <c r="BW75" s="14">
        <v>1.1842381456566426E-4</v>
      </c>
      <c r="BX75" s="14">
        <v>2.9847209634525123E-2</v>
      </c>
      <c r="BY75" s="14">
        <v>3.1659917787899144E-2</v>
      </c>
      <c r="BZ75" s="14">
        <v>3.2326349212867091E-3</v>
      </c>
      <c r="CA75" s="14">
        <v>4.2476602123938676E-3</v>
      </c>
      <c r="CB75" s="14">
        <v>3.0365736296864922E-2</v>
      </c>
      <c r="CC75" s="14">
        <v>3.1391715360363414E-4</v>
      </c>
      <c r="CD75" s="14">
        <v>8.69073274728277E-2</v>
      </c>
      <c r="CE75" s="14">
        <v>0.10842064846451029</v>
      </c>
      <c r="CF75" s="14">
        <v>3.8717402416987017E-3</v>
      </c>
      <c r="CG75" s="14">
        <v>1.8828843511702248E-2</v>
      </c>
      <c r="CH75" s="14">
        <v>4.0102218923705621E-2</v>
      </c>
      <c r="CI75" s="14">
        <v>2.4094094319392556E-4</v>
      </c>
      <c r="CJ75" s="14">
        <v>6.2305460751233978E-2</v>
      </c>
      <c r="CK75" s="14">
        <v>6.7358199306932987E-2</v>
      </c>
      <c r="CL75" s="14">
        <v>7.5555340234181824E-3</v>
      </c>
      <c r="CM75" s="14">
        <v>1.6214230868611845E-2</v>
      </c>
      <c r="CN75" s="14">
        <v>4.939790527140054E-2</v>
      </c>
    </row>
    <row r="76" spans="2:92" x14ac:dyDescent="0.2">
      <c r="B76">
        <v>71</v>
      </c>
      <c r="C76" s="14">
        <v>7.2466472526690152E-3</v>
      </c>
      <c r="D76" s="14">
        <v>1.4797063496111746</v>
      </c>
      <c r="E76" s="14">
        <v>1.3855456256782859</v>
      </c>
      <c r="F76" s="14">
        <v>0.1764347889529175</v>
      </c>
      <c r="G76" s="14">
        <v>0.58151907149287529</v>
      </c>
      <c r="H76" s="14">
        <v>1.5706095595713194</v>
      </c>
      <c r="I76" s="14">
        <v>6.3320665876135681E-5</v>
      </c>
      <c r="J76" s="14">
        <v>1.9491016955215722E-2</v>
      </c>
      <c r="K76" s="14">
        <v>2.0264483775134692E-2</v>
      </c>
      <c r="L76" s="14">
        <v>7.8129630862637739E-4</v>
      </c>
      <c r="M76" s="14">
        <v>2.4026733173325818E-3</v>
      </c>
      <c r="N76" s="14">
        <v>6.5904614299933679E-3</v>
      </c>
      <c r="O76" s="14">
        <v>1.0510107656877368E-4</v>
      </c>
      <c r="P76" s="14">
        <v>5.7925791345492372E-3</v>
      </c>
      <c r="Q76" s="14">
        <v>6.023191040537181E-3</v>
      </c>
      <c r="R76" s="14">
        <v>6.5154487991609267E-4</v>
      </c>
      <c r="S76" s="14">
        <v>1.2322252616197827E-3</v>
      </c>
      <c r="T76" s="14">
        <v>3.4278153008260258E-3</v>
      </c>
      <c r="U76" s="14">
        <v>3.7606443882165947E-4</v>
      </c>
      <c r="V76" s="14">
        <v>0.92414940342436303</v>
      </c>
      <c r="W76" s="14">
        <v>0.79063144838588328</v>
      </c>
      <c r="X76" s="14">
        <v>2.9877750170817792E-2</v>
      </c>
      <c r="Y76" s="14">
        <v>1.8207724528315969E-2</v>
      </c>
      <c r="Z76" s="14">
        <v>0.19214058020304525</v>
      </c>
      <c r="AA76" s="14">
        <v>1.9633100007950435E-3</v>
      </c>
      <c r="AB76" s="14">
        <v>1.9159110700465973</v>
      </c>
      <c r="AC76" s="14">
        <v>1.7729761666317805</v>
      </c>
      <c r="AD76" s="14">
        <v>9.1038549321769538E-2</v>
      </c>
      <c r="AE76" s="14">
        <v>0.19664491096067993</v>
      </c>
      <c r="AF76" s="14">
        <v>0.67631364253472392</v>
      </c>
      <c r="AG76" s="14">
        <v>4.2100811318629642E-3</v>
      </c>
      <c r="AH76" s="14">
        <v>3.2299092227772719</v>
      </c>
      <c r="AI76" s="14">
        <v>3.1558515349891358</v>
      </c>
      <c r="AJ76" s="14">
        <v>0.19948453966169985</v>
      </c>
      <c r="AK76" s="14">
        <v>0.4162285545958832</v>
      </c>
      <c r="AL76" s="14">
        <v>1.4689999180768969</v>
      </c>
      <c r="AM76" s="14">
        <v>7.320091364414351E-3</v>
      </c>
      <c r="AN76" s="14">
        <v>3.6010016082991863</v>
      </c>
      <c r="AO76" s="14">
        <v>3.4381073978357808</v>
      </c>
      <c r="AP76" s="14">
        <v>0.32798443466014859</v>
      </c>
      <c r="AQ76" s="14">
        <v>0.70055000431536041</v>
      </c>
      <c r="AR76" s="14">
        <v>2.337398731215302</v>
      </c>
      <c r="AS76" s="14">
        <v>7.543139744699094E-3</v>
      </c>
      <c r="AT76" s="14">
        <v>3.4197172530540791E-3</v>
      </c>
      <c r="AU76" s="14">
        <v>5.5009857473903908E-3</v>
      </c>
      <c r="AV76" s="14">
        <v>0.35414010140540997</v>
      </c>
      <c r="AW76" s="14">
        <v>0.72993413742708135</v>
      </c>
      <c r="AX76" s="14">
        <v>2.6084430014185793</v>
      </c>
      <c r="AY76" s="14">
        <v>3.332477045930884E-3</v>
      </c>
      <c r="AZ76" s="14">
        <v>0.57426877647600028</v>
      </c>
      <c r="BA76" s="14">
        <v>0.68940386307207602</v>
      </c>
      <c r="BB76" s="14">
        <v>3.5775898065261859E-2</v>
      </c>
      <c r="BC76" s="14">
        <v>0.37189180269456457</v>
      </c>
      <c r="BD76" s="14">
        <v>0.51099318155446127</v>
      </c>
      <c r="BE76" s="14">
        <v>2.793837685753255E-6</v>
      </c>
      <c r="BF76" s="14">
        <v>1.1249540185445868E-8</v>
      </c>
      <c r="BG76" s="14">
        <v>6.964914728292357E-9</v>
      </c>
      <c r="BH76" s="14">
        <v>3.3102222713892287E-5</v>
      </c>
      <c r="BI76" s="14">
        <v>9.4648275441157559E-5</v>
      </c>
      <c r="BJ76" s="14">
        <v>5.3933490491468413E-4</v>
      </c>
      <c r="BK76" s="14">
        <v>3.5718170848031203E-11</v>
      </c>
      <c r="BL76" s="14">
        <v>14081.643847842752</v>
      </c>
      <c r="BM76" s="14">
        <v>16070.826556344471</v>
      </c>
      <c r="BN76" s="14">
        <v>1.428831550752123E-10</v>
      </c>
      <c r="BO76" s="14">
        <v>1.2589939772087753E-9</v>
      </c>
      <c r="BP76" s="14">
        <v>9.6566552221682346E-9</v>
      </c>
      <c r="BQ76" s="20">
        <v>37.512314325467997</v>
      </c>
      <c r="BR76" s="20">
        <v>0.1656711978190496</v>
      </c>
      <c r="BS76" s="20">
        <v>0.62020128909774741</v>
      </c>
      <c r="BT76" s="20">
        <v>3417.6922541615677</v>
      </c>
      <c r="BU76" s="20">
        <v>4212.4469826018885</v>
      </c>
      <c r="BV76" s="20">
        <v>17025.741912293139</v>
      </c>
      <c r="BW76" s="14">
        <v>1.1237934248774773E-4</v>
      </c>
      <c r="BX76" s="14">
        <v>3.1853492303868122E-2</v>
      </c>
      <c r="BY76" s="14">
        <v>3.0609040875777947E-2</v>
      </c>
      <c r="BZ76" s="14">
        <v>3.2657103114183583E-3</v>
      </c>
      <c r="CA76" s="14">
        <v>4.2287837815721332E-3</v>
      </c>
      <c r="CB76" s="14">
        <v>2.8331316916911656E-2</v>
      </c>
      <c r="CC76" s="14">
        <v>3.1258600439294858E-4</v>
      </c>
      <c r="CD76" s="14">
        <v>8.5358634996032481E-2</v>
      </c>
      <c r="CE76" s="14">
        <v>0.11305169114165474</v>
      </c>
      <c r="CF76" s="14">
        <v>3.7122107805025368E-3</v>
      </c>
      <c r="CG76" s="14">
        <v>1.8058994776969994E-2</v>
      </c>
      <c r="CH76" s="14">
        <v>4.0498576479803219E-2</v>
      </c>
      <c r="CI76" s="14">
        <v>2.5544069124767646E-4</v>
      </c>
      <c r="CJ76" s="14">
        <v>6.7802536547066583E-2</v>
      </c>
      <c r="CK76" s="14">
        <v>7.0105935193415014E-2</v>
      </c>
      <c r="CL76" s="14">
        <v>7.2237767950063727E-3</v>
      </c>
      <c r="CM76" s="14">
        <v>1.5726267444130498E-2</v>
      </c>
      <c r="CN76" s="14">
        <v>5.2454843183461872E-2</v>
      </c>
    </row>
    <row r="77" spans="2:92" x14ac:dyDescent="0.2">
      <c r="B77">
        <v>72</v>
      </c>
      <c r="C77" s="14">
        <v>6.985170406191921E-3</v>
      </c>
      <c r="D77" s="14">
        <v>1.3424203408712772</v>
      </c>
      <c r="E77" s="14">
        <v>1.4139126750626541</v>
      </c>
      <c r="F77" s="14">
        <v>0.18170672787718514</v>
      </c>
      <c r="G77" s="14">
        <v>0.60520925349018528</v>
      </c>
      <c r="H77" s="14">
        <v>1.4870748004931393</v>
      </c>
      <c r="I77" s="14">
        <v>6.5265624150877432E-5</v>
      </c>
      <c r="J77" s="14">
        <v>2.0249221400997511E-2</v>
      </c>
      <c r="K77" s="14">
        <v>2.1505672442921987E-2</v>
      </c>
      <c r="L77" s="14">
        <v>7.1583951397294202E-4</v>
      </c>
      <c r="M77" s="14">
        <v>2.3860320131853028E-3</v>
      </c>
      <c r="N77" s="14">
        <v>6.8115344711332654E-3</v>
      </c>
      <c r="O77" s="14">
        <v>1.0694698362031087E-4</v>
      </c>
      <c r="P77" s="14">
        <v>6.0534791403266241E-3</v>
      </c>
      <c r="Q77" s="14">
        <v>6.4371289601861973E-3</v>
      </c>
      <c r="R77" s="14">
        <v>6.6109587035253809E-4</v>
      </c>
      <c r="S77" s="14">
        <v>1.2319476566523405E-3</v>
      </c>
      <c r="T77" s="14">
        <v>3.5015912215355322E-3</v>
      </c>
      <c r="U77" s="14">
        <v>3.8014962007194543E-4</v>
      </c>
      <c r="V77" s="14">
        <v>0.96484752019772158</v>
      </c>
      <c r="W77" s="14">
        <v>0.85452791682445728</v>
      </c>
      <c r="X77" s="14">
        <v>2.9738300539099604E-2</v>
      </c>
      <c r="Y77" s="14">
        <v>1.8074064275327848E-2</v>
      </c>
      <c r="Z77" s="14">
        <v>0.20506697390791037</v>
      </c>
      <c r="AA77" s="14">
        <v>2.0913335835429435E-3</v>
      </c>
      <c r="AB77" s="14">
        <v>2.0268327986703407</v>
      </c>
      <c r="AC77" s="14">
        <v>1.6667953944380711</v>
      </c>
      <c r="AD77" s="14">
        <v>9.1444311483775575E-2</v>
      </c>
      <c r="AE77" s="14">
        <v>0.1855232592173611</v>
      </c>
      <c r="AF77" s="14">
        <v>0.6503065443794549</v>
      </c>
      <c r="AG77" s="14">
        <v>4.3191511595138173E-3</v>
      </c>
      <c r="AH77" s="14">
        <v>3.3115653627985364</v>
      </c>
      <c r="AI77" s="14">
        <v>3.2460608240282811</v>
      </c>
      <c r="AJ77" s="14">
        <v>0.20220499919040844</v>
      </c>
      <c r="AK77" s="14">
        <v>0.4270096087349648</v>
      </c>
      <c r="AL77" s="14">
        <v>1.4231926090482603</v>
      </c>
      <c r="AM77" s="14">
        <v>7.7571408217141386E-3</v>
      </c>
      <c r="AN77" s="14">
        <v>3.6752715559170328</v>
      </c>
      <c r="AO77" s="14">
        <v>3.3330663499905073</v>
      </c>
      <c r="AP77" s="14">
        <v>0.34379087213996112</v>
      </c>
      <c r="AQ77" s="14">
        <v>0.68241846699458864</v>
      </c>
      <c r="AR77" s="14">
        <v>2.4547522226260541</v>
      </c>
      <c r="AS77" s="14">
        <v>7.8925189427259488E-3</v>
      </c>
      <c r="AT77" s="14">
        <v>3.613672025269102E-3</v>
      </c>
      <c r="AU77" s="14">
        <v>5.8242033484717229E-3</v>
      </c>
      <c r="AV77" s="14">
        <v>0.35558438736417808</v>
      </c>
      <c r="AW77" s="14">
        <v>0.74680331627092622</v>
      </c>
      <c r="AX77" s="14">
        <v>2.4115424772908733</v>
      </c>
      <c r="AY77" s="14">
        <v>3.317938610577493E-3</v>
      </c>
      <c r="AZ77" s="14">
        <v>0.56648974961200083</v>
      </c>
      <c r="BA77" s="14">
        <v>0.67399604631379328</v>
      </c>
      <c r="BB77" s="14">
        <v>3.6743265415583676E-2</v>
      </c>
      <c r="BC77" s="14">
        <v>0.38161207771048655</v>
      </c>
      <c r="BD77" s="14">
        <v>0.48605428340727685</v>
      </c>
      <c r="BE77" s="14">
        <v>2.7613125966222169E-6</v>
      </c>
      <c r="BF77" s="14">
        <v>1.1094188303943114E-8</v>
      </c>
      <c r="BG77" s="14">
        <v>7.0621193574122007E-9</v>
      </c>
      <c r="BH77" s="14">
        <v>3.5229711543244909E-5</v>
      </c>
      <c r="BI77" s="14">
        <v>9.5784640934329173E-5</v>
      </c>
      <c r="BJ77" s="14">
        <v>5.2369928373575828E-4</v>
      </c>
      <c r="BK77" s="14">
        <v>3.4552113163206061E-11</v>
      </c>
      <c r="BL77" s="14">
        <v>14635.482532020331</v>
      </c>
      <c r="BM77" s="14">
        <v>16909.915995646516</v>
      </c>
      <c r="BN77" s="14">
        <v>1.4946695311497345E-10</v>
      </c>
      <c r="BO77" s="14">
        <v>1.2692341074644098E-9</v>
      </c>
      <c r="BP77" s="14">
        <v>9.5315033745108904E-9</v>
      </c>
      <c r="BQ77" s="20">
        <v>38.765742175227359</v>
      </c>
      <c r="BR77" s="20">
        <v>0.16705777411018694</v>
      </c>
      <c r="BS77" s="20">
        <v>0.62470775898451525</v>
      </c>
      <c r="BT77" s="20">
        <v>3290.0927997797698</v>
      </c>
      <c r="BU77" s="20">
        <v>4481.2197315791436</v>
      </c>
      <c r="BV77" s="20">
        <v>17458.349577983263</v>
      </c>
      <c r="BW77" s="14">
        <v>1.124938138649439E-4</v>
      </c>
      <c r="BX77" s="14">
        <v>3.0278807043260282E-2</v>
      </c>
      <c r="BY77" s="14">
        <v>3.0412137174756441E-2</v>
      </c>
      <c r="BZ77" s="14">
        <v>3.266308117928642E-3</v>
      </c>
      <c r="CA77" s="14">
        <v>4.213725311888906E-3</v>
      </c>
      <c r="CB77" s="14">
        <v>3.033754027263183E-2</v>
      </c>
      <c r="CC77" s="14">
        <v>3.161245520597152E-4</v>
      </c>
      <c r="CD77" s="14">
        <v>8.4058437611488943E-2</v>
      </c>
      <c r="CE77" s="14">
        <v>0.11430888236544373</v>
      </c>
      <c r="CF77" s="14">
        <v>3.865556734260533E-3</v>
      </c>
      <c r="CG77" s="14">
        <v>1.8714210368153388E-2</v>
      </c>
      <c r="CH77" s="14">
        <v>4.2237419329403211E-2</v>
      </c>
      <c r="CI77" s="14">
        <v>2.5134986017175934E-4</v>
      </c>
      <c r="CJ77" s="14">
        <v>6.2664778771216359E-2</v>
      </c>
      <c r="CK77" s="14">
        <v>7.0339569955490788E-2</v>
      </c>
      <c r="CL77" s="14">
        <v>7.3931461236640223E-3</v>
      </c>
      <c r="CM77" s="14">
        <v>1.6174472030888065E-2</v>
      </c>
      <c r="CN77" s="14">
        <v>5.2448270665936145E-2</v>
      </c>
    </row>
    <row r="78" spans="2:92" x14ac:dyDescent="0.2">
      <c r="B78">
        <v>73</v>
      </c>
      <c r="C78" s="14">
        <v>7.0498018389232491E-3</v>
      </c>
      <c r="D78" s="14">
        <v>1.4658659391071649</v>
      </c>
      <c r="E78" s="14">
        <v>1.4212512444189349</v>
      </c>
      <c r="F78" s="14">
        <v>0.17303213380278482</v>
      </c>
      <c r="G78" s="14">
        <v>0.60399007627476198</v>
      </c>
      <c r="H78" s="14">
        <v>1.4526620099180592</v>
      </c>
      <c r="I78" s="14">
        <v>6.4862681416973306E-5</v>
      </c>
      <c r="J78" s="14">
        <v>1.982480419440559E-2</v>
      </c>
      <c r="K78" s="14">
        <v>2.1353806787486669E-2</v>
      </c>
      <c r="L78" s="14">
        <v>7.4124281384132455E-4</v>
      </c>
      <c r="M78" s="14">
        <v>2.2434330254765575E-3</v>
      </c>
      <c r="N78" s="14">
        <v>6.4621319737479619E-3</v>
      </c>
      <c r="O78" s="14">
        <v>1.0677427927223216E-4</v>
      </c>
      <c r="P78" s="14">
        <v>6.2825538077121209E-3</v>
      </c>
      <c r="Q78" s="14">
        <v>6.0458797309608184E-3</v>
      </c>
      <c r="R78" s="14">
        <v>6.4519882222267735E-4</v>
      </c>
      <c r="S78" s="14">
        <v>1.3079556568055155E-3</v>
      </c>
      <c r="T78" s="14">
        <v>3.4142183930788183E-3</v>
      </c>
      <c r="U78" s="14">
        <v>3.8986305545099059E-4</v>
      </c>
      <c r="V78" s="14">
        <v>0.9505623134225456</v>
      </c>
      <c r="W78" s="14">
        <v>0.83728511213476686</v>
      </c>
      <c r="X78" s="14">
        <v>3.0737837763442136E-2</v>
      </c>
      <c r="Y78" s="14">
        <v>1.8203538083412178E-2</v>
      </c>
      <c r="Z78" s="14">
        <v>0.19694895478191224</v>
      </c>
      <c r="AA78" s="14">
        <v>1.9102425739988501E-3</v>
      </c>
      <c r="AB78" s="14">
        <v>1.9646705686065096</v>
      </c>
      <c r="AC78" s="14">
        <v>1.6338485583043691</v>
      </c>
      <c r="AD78" s="14">
        <v>9.556324959583852E-2</v>
      </c>
      <c r="AE78" s="14">
        <v>0.20310862605993549</v>
      </c>
      <c r="AF78" s="14">
        <v>0.6505837718659635</v>
      </c>
      <c r="AG78" s="14">
        <v>4.557680933056165E-3</v>
      </c>
      <c r="AH78" s="14">
        <v>3.4564722072996226</v>
      </c>
      <c r="AI78" s="14">
        <v>3.2353601302392438</v>
      </c>
      <c r="AJ78" s="14">
        <v>0.20487311180027495</v>
      </c>
      <c r="AK78" s="14">
        <v>0.42799739711412105</v>
      </c>
      <c r="AL78" s="14">
        <v>1.4083747721978677</v>
      </c>
      <c r="AM78" s="14">
        <v>7.2362342181483841E-3</v>
      </c>
      <c r="AN78" s="14">
        <v>3.5183127275398944</v>
      </c>
      <c r="AO78" s="14">
        <v>3.2462530375304079</v>
      </c>
      <c r="AP78" s="14">
        <v>0.33700679437816877</v>
      </c>
      <c r="AQ78" s="14">
        <v>0.70427688833926538</v>
      </c>
      <c r="AR78" s="14">
        <v>2.3690661051860542</v>
      </c>
      <c r="AS78" s="14">
        <v>7.9314334405623677E-3</v>
      </c>
      <c r="AT78" s="14">
        <v>3.3769244193005525E-3</v>
      </c>
      <c r="AU78" s="14">
        <v>5.7451473700129152E-3</v>
      </c>
      <c r="AV78" s="14">
        <v>0.33867167136814008</v>
      </c>
      <c r="AW78" s="14">
        <v>0.74832628859057015</v>
      </c>
      <c r="AX78" s="14">
        <v>2.4039282339321861</v>
      </c>
      <c r="AY78" s="14">
        <v>3.2721003780375145E-3</v>
      </c>
      <c r="AZ78" s="14">
        <v>0.59264749985861753</v>
      </c>
      <c r="BA78" s="14">
        <v>0.63267567666929703</v>
      </c>
      <c r="BB78" s="14">
        <v>3.4047335518478015E-2</v>
      </c>
      <c r="BC78" s="14">
        <v>0.40191704267324591</v>
      </c>
      <c r="BD78" s="14">
        <v>0.48343075865546287</v>
      </c>
      <c r="BE78" s="14">
        <v>3.0175585529562359E-6</v>
      </c>
      <c r="BF78" s="14">
        <v>1.058239170659288E-8</v>
      </c>
      <c r="BG78" s="14">
        <v>6.6056137355435537E-9</v>
      </c>
      <c r="BH78" s="14">
        <v>3.3686019042125619E-5</v>
      </c>
      <c r="BI78" s="14">
        <v>9.6302646359917209E-5</v>
      </c>
      <c r="BJ78" s="14">
        <v>5.1415799766156198E-4</v>
      </c>
      <c r="BK78" s="14">
        <v>3.5439675363128931E-11</v>
      </c>
      <c r="BL78" s="14">
        <v>13743.768432746674</v>
      </c>
      <c r="BM78" s="14">
        <v>17148.081826902293</v>
      </c>
      <c r="BN78" s="14">
        <v>1.4337650742139267E-10</v>
      </c>
      <c r="BO78" s="14">
        <v>1.2266661660747324E-9</v>
      </c>
      <c r="BP78" s="14">
        <v>9.9096489755353191E-9</v>
      </c>
      <c r="BQ78" s="20">
        <v>36.552484806171648</v>
      </c>
      <c r="BR78" s="20">
        <v>0.16321234764676676</v>
      </c>
      <c r="BS78" s="20">
        <v>0.5962776431005985</v>
      </c>
      <c r="BT78" s="20">
        <v>3152.2261545732749</v>
      </c>
      <c r="BU78" s="20">
        <v>4445.3235463097189</v>
      </c>
      <c r="BV78" s="20">
        <v>18232.97111552511</v>
      </c>
      <c r="BW78" s="14">
        <v>1.1311163462575641E-4</v>
      </c>
      <c r="BX78" s="14">
        <v>3.1215597283078725E-2</v>
      </c>
      <c r="BY78" s="14">
        <v>3.0783583278395789E-2</v>
      </c>
      <c r="BZ78" s="14">
        <v>3.1885872865153775E-3</v>
      </c>
      <c r="CA78" s="14">
        <v>4.0038839551346777E-3</v>
      </c>
      <c r="CB78" s="14">
        <v>2.8080692669961323E-2</v>
      </c>
      <c r="CC78" s="14">
        <v>3.150345643773431E-4</v>
      </c>
      <c r="CD78" s="14">
        <v>8.8625471939126163E-2</v>
      </c>
      <c r="CE78" s="14">
        <v>0.11454322498074512</v>
      </c>
      <c r="CF78" s="14">
        <v>3.8368668635752829E-3</v>
      </c>
      <c r="CG78" s="14">
        <v>1.8658368999265026E-2</v>
      </c>
      <c r="CH78" s="14">
        <v>4.1864616266680504E-2</v>
      </c>
      <c r="CI78" s="14">
        <v>2.4949746967077482E-4</v>
      </c>
      <c r="CJ78" s="14">
        <v>6.7390771391947837E-2</v>
      </c>
      <c r="CK78" s="14">
        <v>7.3639196708952345E-2</v>
      </c>
      <c r="CL78" s="14">
        <v>7.5765076408500333E-3</v>
      </c>
      <c r="CM78" s="14">
        <v>1.6193490744766757E-2</v>
      </c>
      <c r="CN78" s="14">
        <v>5.1952866473818624E-2</v>
      </c>
    </row>
    <row r="79" spans="2:92" x14ac:dyDescent="0.2">
      <c r="B79">
        <v>74</v>
      </c>
      <c r="C79" s="14">
        <v>7.0899178384164754E-3</v>
      </c>
      <c r="D79" s="14">
        <v>1.4570603596916984</v>
      </c>
      <c r="E79" s="14">
        <v>1.5190322014630588</v>
      </c>
      <c r="F79" s="14">
        <v>0.18059921429744757</v>
      </c>
      <c r="G79" s="14">
        <v>0.5883634577306911</v>
      </c>
      <c r="H79" s="14">
        <v>1.4482643670342781</v>
      </c>
      <c r="I79" s="14">
        <v>6.6668689004941852E-5</v>
      </c>
      <c r="J79" s="14">
        <v>2.0194160347677095E-2</v>
      </c>
      <c r="K79" s="14">
        <v>2.1180401556021345E-2</v>
      </c>
      <c r="L79" s="14">
        <v>7.563848569997648E-4</v>
      </c>
      <c r="M79" s="14">
        <v>2.394651190590518E-3</v>
      </c>
      <c r="N79" s="14">
        <v>6.2430293995932055E-3</v>
      </c>
      <c r="O79" s="14">
        <v>1.0542421002485154E-4</v>
      </c>
      <c r="P79" s="14">
        <v>6.2384899476653375E-3</v>
      </c>
      <c r="Q79" s="14">
        <v>6.592092688370777E-3</v>
      </c>
      <c r="R79" s="14">
        <v>6.4355347775893934E-4</v>
      </c>
      <c r="S79" s="14">
        <v>1.2049614697249812E-3</v>
      </c>
      <c r="T79" s="14">
        <v>3.5618480191931248E-3</v>
      </c>
      <c r="U79" s="14">
        <v>3.8653326279845389E-4</v>
      </c>
      <c r="V79" s="14">
        <v>0.93032691665045941</v>
      </c>
      <c r="W79" s="14">
        <v>0.8161467970880375</v>
      </c>
      <c r="X79" s="14">
        <v>2.9118898379096859E-2</v>
      </c>
      <c r="Y79" s="14">
        <v>1.9367319460617507E-2</v>
      </c>
      <c r="Z79" s="14">
        <v>0.20966519447188875</v>
      </c>
      <c r="AA79" s="14">
        <v>1.906469823551685E-3</v>
      </c>
      <c r="AB79" s="14">
        <v>1.9357749961474884</v>
      </c>
      <c r="AC79" s="14">
        <v>1.7553016220613493</v>
      </c>
      <c r="AD79" s="14">
        <v>9.2245771183842473E-2</v>
      </c>
      <c r="AE79" s="14">
        <v>0.19330317734662955</v>
      </c>
      <c r="AF79" s="14">
        <v>0.66384359358579681</v>
      </c>
      <c r="AG79" s="14">
        <v>4.2713786717060824E-3</v>
      </c>
      <c r="AH79" s="14">
        <v>3.2709961298617944</v>
      </c>
      <c r="AI79" s="14">
        <v>3.1013293143381873</v>
      </c>
      <c r="AJ79" s="14">
        <v>0.19797527181796781</v>
      </c>
      <c r="AK79" s="14">
        <v>0.41973720251627411</v>
      </c>
      <c r="AL79" s="14">
        <v>1.3866792545806708</v>
      </c>
      <c r="AM79" s="14">
        <v>7.3320584713763258E-3</v>
      </c>
      <c r="AN79" s="14">
        <v>3.3452727495020245</v>
      </c>
      <c r="AO79" s="14">
        <v>3.3889893661430719</v>
      </c>
      <c r="AP79" s="14">
        <v>0.3243990896207416</v>
      </c>
      <c r="AQ79" s="14">
        <v>0.71111200519559736</v>
      </c>
      <c r="AR79" s="14">
        <v>2.3886368143843493</v>
      </c>
      <c r="AS79" s="14">
        <v>7.8438097478312138E-3</v>
      </c>
      <c r="AT79" s="14">
        <v>3.4053629946361459E-3</v>
      </c>
      <c r="AU79" s="14">
        <v>5.4803017943087628E-3</v>
      </c>
      <c r="AV79" s="14">
        <v>0.32959995621776078</v>
      </c>
      <c r="AW79" s="14">
        <v>0.74283496732980026</v>
      </c>
      <c r="AX79" s="14">
        <v>2.5102705744276621</v>
      </c>
      <c r="AY79" s="14">
        <v>3.4106446710942509E-3</v>
      </c>
      <c r="AZ79" s="14">
        <v>0.60406483280904943</v>
      </c>
      <c r="BA79" s="14">
        <v>0.64289095490323056</v>
      </c>
      <c r="BB79" s="14">
        <v>3.6015453109604252E-2</v>
      </c>
      <c r="BC79" s="14">
        <v>0.39031369597522853</v>
      </c>
      <c r="BD79" s="14">
        <v>0.47043422501777543</v>
      </c>
      <c r="BE79" s="14">
        <v>2.7582685270419135E-6</v>
      </c>
      <c r="BF79" s="14">
        <v>1.100092696266134E-8</v>
      </c>
      <c r="BG79" s="14">
        <v>6.9737955346247658E-9</v>
      </c>
      <c r="BH79" s="14">
        <v>3.602173350551681E-5</v>
      </c>
      <c r="BI79" s="14">
        <v>9.9220347986288916E-5</v>
      </c>
      <c r="BJ79" s="14">
        <v>5.2912539178098122E-4</v>
      </c>
      <c r="BK79" s="14">
        <v>3.4593068459927776E-11</v>
      </c>
      <c r="BL79" s="14">
        <v>14082.852013375512</v>
      </c>
      <c r="BM79" s="14">
        <v>16548.104193702868</v>
      </c>
      <c r="BN79" s="14">
        <v>1.4970300288235883E-10</v>
      </c>
      <c r="BO79" s="14">
        <v>1.2632286509595816E-9</v>
      </c>
      <c r="BP79" s="14">
        <v>9.9045139746142644E-9</v>
      </c>
      <c r="BQ79" s="20">
        <v>36.706196431287438</v>
      </c>
      <c r="BR79" s="20">
        <v>0.17173980163739314</v>
      </c>
      <c r="BS79" s="20">
        <v>0.62411919782512648</v>
      </c>
      <c r="BT79" s="20">
        <v>3265.3493469839341</v>
      </c>
      <c r="BU79" s="20">
        <v>4368.3957198863682</v>
      </c>
      <c r="BV79" s="20">
        <v>18543.187449480825</v>
      </c>
      <c r="BW79" s="14">
        <v>1.1745392806004521E-4</v>
      </c>
      <c r="BX79" s="14">
        <v>3.0721154358713566E-2</v>
      </c>
      <c r="BY79" s="14">
        <v>3.316173925163355E-2</v>
      </c>
      <c r="BZ79" s="14">
        <v>2.9818985046419656E-3</v>
      </c>
      <c r="CA79" s="14">
        <v>4.1945138217502472E-3</v>
      </c>
      <c r="CB79" s="14">
        <v>3.0399933358622219E-2</v>
      </c>
      <c r="CC79" s="14">
        <v>3.043612049147777E-4</v>
      </c>
      <c r="CD79" s="14">
        <v>9.1559976357744252E-2</v>
      </c>
      <c r="CE79" s="14">
        <v>0.10938351709452425</v>
      </c>
      <c r="CF79" s="14">
        <v>3.8963105505223517E-3</v>
      </c>
      <c r="CG79" s="14">
        <v>1.7398014928103053E-2</v>
      </c>
      <c r="CH79" s="14">
        <v>3.9630543921539481E-2</v>
      </c>
      <c r="CI79" s="14">
        <v>2.4573230848159327E-4</v>
      </c>
      <c r="CJ79" s="14">
        <v>6.4686464612713726E-2</v>
      </c>
      <c r="CK79" s="14">
        <v>6.9145162917248759E-2</v>
      </c>
      <c r="CL79" s="14">
        <v>7.7467786419330191E-3</v>
      </c>
      <c r="CM79" s="14">
        <v>1.6156225368682491E-2</v>
      </c>
      <c r="CN79" s="14">
        <v>5.0318140792817698E-2</v>
      </c>
    </row>
    <row r="80" spans="2:92" x14ac:dyDescent="0.2">
      <c r="B80">
        <v>75</v>
      </c>
      <c r="C80" s="14">
        <v>7.378684806844245E-3</v>
      </c>
      <c r="D80" s="14">
        <v>1.4105692998788659</v>
      </c>
      <c r="E80" s="14">
        <v>1.4510845427022181</v>
      </c>
      <c r="F80" s="14">
        <v>0.17397563599081031</v>
      </c>
      <c r="G80" s="14">
        <v>0.62190363530458859</v>
      </c>
      <c r="H80" s="14">
        <v>1.5683401239877375</v>
      </c>
      <c r="I80" s="14">
        <v>6.6775801866557526E-5</v>
      </c>
      <c r="J80" s="14">
        <v>1.9434471193258893E-2</v>
      </c>
      <c r="K80" s="14">
        <v>2.0759748439660494E-2</v>
      </c>
      <c r="L80" s="14">
        <v>7.8200566507600361E-4</v>
      </c>
      <c r="M80" s="14">
        <v>2.3630501571029988E-3</v>
      </c>
      <c r="N80" s="14">
        <v>6.5791195573835261E-3</v>
      </c>
      <c r="O80" s="14">
        <v>1.1296227109344796E-4</v>
      </c>
      <c r="P80" s="14">
        <v>6.0022932451450489E-3</v>
      </c>
      <c r="Q80" s="14">
        <v>6.3165674588283437E-3</v>
      </c>
      <c r="R80" s="14">
        <v>6.6729840240104183E-4</v>
      </c>
      <c r="S80" s="14">
        <v>1.2046082520831649E-3</v>
      </c>
      <c r="T80" s="14">
        <v>3.687613322160757E-3</v>
      </c>
      <c r="U80" s="14">
        <v>3.8028314140294537E-4</v>
      </c>
      <c r="V80" s="14">
        <v>0.95613697604370151</v>
      </c>
      <c r="W80" s="14">
        <v>0.78416438124557375</v>
      </c>
      <c r="X80" s="14">
        <v>2.9799816179490235E-2</v>
      </c>
      <c r="Y80" s="14">
        <v>1.8462300638575246E-2</v>
      </c>
      <c r="Z80" s="14">
        <v>0.19420803699581535</v>
      </c>
      <c r="AA80" s="14">
        <v>2.0977158877099329E-3</v>
      </c>
      <c r="AB80" s="14">
        <v>1.9324930680736514</v>
      </c>
      <c r="AC80" s="14">
        <v>1.6427699291674969</v>
      </c>
      <c r="AD80" s="14">
        <v>9.0795360543443102E-2</v>
      </c>
      <c r="AE80" s="14">
        <v>0.19408264856148091</v>
      </c>
      <c r="AF80" s="14">
        <v>0.6650521369240423</v>
      </c>
      <c r="AG80" s="14">
        <v>4.2241690686022071E-3</v>
      </c>
      <c r="AH80" s="14">
        <v>3.431385384030448</v>
      </c>
      <c r="AI80" s="14">
        <v>3.1967991278765853</v>
      </c>
      <c r="AJ80" s="14">
        <v>0.19083329937569282</v>
      </c>
      <c r="AK80" s="14">
        <v>0.41813688634787355</v>
      </c>
      <c r="AL80" s="14">
        <v>1.3482450902041985</v>
      </c>
      <c r="AM80" s="14">
        <v>7.3358409902892548E-3</v>
      </c>
      <c r="AN80" s="14">
        <v>3.6540080554563574</v>
      </c>
      <c r="AO80" s="14">
        <v>3.2932888200297201</v>
      </c>
      <c r="AP80" s="14">
        <v>0.31836875941603882</v>
      </c>
      <c r="AQ80" s="14">
        <v>0.70095697024240433</v>
      </c>
      <c r="AR80" s="14">
        <v>2.3553308808425988</v>
      </c>
      <c r="AS80" s="14">
        <v>7.7570400560759587E-3</v>
      </c>
      <c r="AT80" s="14">
        <v>3.4176395870131335E-3</v>
      </c>
      <c r="AU80" s="14">
        <v>5.9014251809561651E-3</v>
      </c>
      <c r="AV80" s="14">
        <v>0.3535663999261649</v>
      </c>
      <c r="AW80" s="14">
        <v>0.71054427000832598</v>
      </c>
      <c r="AX80" s="14">
        <v>2.4504988392931168</v>
      </c>
      <c r="AY80" s="14">
        <v>3.42964463119168E-3</v>
      </c>
      <c r="AZ80" s="14">
        <v>0.56250034712561292</v>
      </c>
      <c r="BA80" s="14">
        <v>0.62799408211095631</v>
      </c>
      <c r="BB80" s="14">
        <v>3.3816187898689225E-2</v>
      </c>
      <c r="BC80" s="14">
        <v>0.36976570021163874</v>
      </c>
      <c r="BD80" s="14">
        <v>0.48198009009633652</v>
      </c>
      <c r="BE80" s="14">
        <v>2.9761692310726948E-6</v>
      </c>
      <c r="BF80" s="14">
        <v>1.1172434811392665E-8</v>
      </c>
      <c r="BG80" s="14">
        <v>6.8969238159486586E-9</v>
      </c>
      <c r="BH80" s="14">
        <v>3.6423367174223148E-5</v>
      </c>
      <c r="BI80" s="14">
        <v>1.0187749993616807E-4</v>
      </c>
      <c r="BJ80" s="14">
        <v>5.2869576536387962E-4</v>
      </c>
      <c r="BK80" s="14">
        <v>3.6756771489956061E-11</v>
      </c>
      <c r="BL80" s="14">
        <v>15019.770515455139</v>
      </c>
      <c r="BM80" s="14">
        <v>16660.301867772429</v>
      </c>
      <c r="BN80" s="14">
        <v>1.485565629319284E-10</v>
      </c>
      <c r="BO80" s="14">
        <v>1.1691432885162329E-9</v>
      </c>
      <c r="BP80" s="14">
        <v>9.2966255195878158E-9</v>
      </c>
      <c r="BQ80" s="20">
        <v>37.300772059512674</v>
      </c>
      <c r="BR80" s="20">
        <v>0.17068902028614613</v>
      </c>
      <c r="BS80" s="20">
        <v>0.61295370461099286</v>
      </c>
      <c r="BT80" s="20">
        <v>3230.4958119243001</v>
      </c>
      <c r="BU80" s="20">
        <v>4308.9360132290385</v>
      </c>
      <c r="BV80" s="20">
        <v>16998.410150089687</v>
      </c>
      <c r="BW80" s="14">
        <v>1.124278598762661E-4</v>
      </c>
      <c r="BX80" s="14">
        <v>3.0663519846898246E-2</v>
      </c>
      <c r="BY80" s="14">
        <v>3.3095301040542355E-2</v>
      </c>
      <c r="BZ80" s="14">
        <v>3.1750751371977357E-3</v>
      </c>
      <c r="CA80" s="14">
        <v>4.1957484803514002E-3</v>
      </c>
      <c r="CB80" s="14">
        <v>3.0152003241159239E-2</v>
      </c>
      <c r="CC80" s="14">
        <v>3.0663799491172328E-4</v>
      </c>
      <c r="CD80" s="14">
        <v>8.6980981128102264E-2</v>
      </c>
      <c r="CE80" s="14">
        <v>0.1077625986870218</v>
      </c>
      <c r="CF80" s="14">
        <v>3.8596106469696648E-3</v>
      </c>
      <c r="CG80" s="14">
        <v>1.8034982342226506E-2</v>
      </c>
      <c r="CH80" s="14">
        <v>3.9652759215330104E-2</v>
      </c>
      <c r="CI80" s="14">
        <v>2.3943280172109056E-4</v>
      </c>
      <c r="CJ80" s="14">
        <v>6.4617953357405056E-2</v>
      </c>
      <c r="CK80" s="14">
        <v>6.821323128668913E-2</v>
      </c>
      <c r="CL80" s="14">
        <v>7.5698170404422697E-3</v>
      </c>
      <c r="CM80" s="14">
        <v>1.5333206981584418E-2</v>
      </c>
      <c r="CN80" s="14">
        <v>5.0055162901586077E-2</v>
      </c>
    </row>
    <row r="81" spans="2:92" x14ac:dyDescent="0.2">
      <c r="B81">
        <v>76</v>
      </c>
      <c r="C81" s="14">
        <v>6.9957751340662599E-3</v>
      </c>
      <c r="D81" s="14">
        <v>1.3435659316504318</v>
      </c>
      <c r="E81" s="14">
        <v>1.5204506496400645</v>
      </c>
      <c r="F81" s="14">
        <v>0.17509039013240441</v>
      </c>
      <c r="G81" s="14">
        <v>0.62062803159347546</v>
      </c>
      <c r="H81" s="14">
        <v>1.5402139714381688</v>
      </c>
      <c r="I81" s="14">
        <v>6.6229455963026198E-5</v>
      </c>
      <c r="J81" s="14">
        <v>1.9999153559899938E-2</v>
      </c>
      <c r="K81" s="14">
        <v>2.1426093968963764E-2</v>
      </c>
      <c r="L81" s="14">
        <v>7.3221345125155403E-4</v>
      </c>
      <c r="M81" s="14">
        <v>2.2829158937854241E-3</v>
      </c>
      <c r="N81" s="14">
        <v>6.3865804188996964E-3</v>
      </c>
      <c r="O81" s="14">
        <v>1.1443404391226888E-4</v>
      </c>
      <c r="P81" s="14">
        <v>6.2470753906323949E-3</v>
      </c>
      <c r="Q81" s="14">
        <v>5.9838705621254006E-3</v>
      </c>
      <c r="R81" s="14">
        <v>6.2276818630530842E-4</v>
      </c>
      <c r="S81" s="14">
        <v>1.2415976896604627E-3</v>
      </c>
      <c r="T81" s="14">
        <v>3.6636020757624048E-3</v>
      </c>
      <c r="U81" s="14">
        <v>3.9082689366098564E-4</v>
      </c>
      <c r="V81" s="14">
        <v>0.98181413510898863</v>
      </c>
      <c r="W81" s="14">
        <v>0.79343011285189247</v>
      </c>
      <c r="X81" s="14">
        <v>3.0613019183704251E-2</v>
      </c>
      <c r="Y81" s="14">
        <v>1.8565573995032478E-2</v>
      </c>
      <c r="Z81" s="14">
        <v>0.1999472282333811</v>
      </c>
      <c r="AA81" s="14">
        <v>2.0018694521494866E-3</v>
      </c>
      <c r="AB81" s="14">
        <v>1.9964649461789012</v>
      </c>
      <c r="AC81" s="14">
        <v>1.7531545146257734</v>
      </c>
      <c r="AD81" s="14">
        <v>9.6337775750631044E-2</v>
      </c>
      <c r="AE81" s="14">
        <v>0.18710872752773303</v>
      </c>
      <c r="AF81" s="14">
        <v>0.63662145215740074</v>
      </c>
      <c r="AG81" s="14">
        <v>4.3815398408913802E-3</v>
      </c>
      <c r="AH81" s="14">
        <v>3.4346735846429488</v>
      </c>
      <c r="AI81" s="14">
        <v>3.0138521152840152</v>
      </c>
      <c r="AJ81" s="14">
        <v>0.19374276283567418</v>
      </c>
      <c r="AK81" s="14">
        <v>0.41749669742247164</v>
      </c>
      <c r="AL81" s="14">
        <v>1.4158881081837251</v>
      </c>
      <c r="AM81" s="14">
        <v>7.4213811488098892E-3</v>
      </c>
      <c r="AN81" s="14">
        <v>3.5926338663464907</v>
      </c>
      <c r="AO81" s="14">
        <v>3.3485013311054721</v>
      </c>
      <c r="AP81" s="14">
        <v>0.34786936431193533</v>
      </c>
      <c r="AQ81" s="14">
        <v>0.71550104455013586</v>
      </c>
      <c r="AR81" s="14">
        <v>2.5020174093411889</v>
      </c>
      <c r="AS81" s="14">
        <v>7.8013320861082857E-3</v>
      </c>
      <c r="AT81" s="14">
        <v>3.4482584265899474E-3</v>
      </c>
      <c r="AU81" s="14">
        <v>5.8834093526894393E-3</v>
      </c>
      <c r="AV81" s="14">
        <v>0.34227912740641564</v>
      </c>
      <c r="AW81" s="14">
        <v>0.70243143745839831</v>
      </c>
      <c r="AX81" s="14">
        <v>2.4306675775174562</v>
      </c>
      <c r="AY81" s="14">
        <v>3.175510176065436E-3</v>
      </c>
      <c r="AZ81" s="14">
        <v>0.5979818424463379</v>
      </c>
      <c r="BA81" s="14">
        <v>0.66641944976517553</v>
      </c>
      <c r="BB81" s="14">
        <v>3.4858910560460844E-2</v>
      </c>
      <c r="BC81" s="14">
        <v>0.37399533348251235</v>
      </c>
      <c r="BD81" s="14">
        <v>0.4692935450332687</v>
      </c>
      <c r="BE81" s="14">
        <v>2.8329632585008948E-6</v>
      </c>
      <c r="BF81" s="14">
        <v>1.1110749913652474E-8</v>
      </c>
      <c r="BG81" s="14">
        <v>6.838428822407747E-9</v>
      </c>
      <c r="BH81" s="14">
        <v>3.355092636053757E-5</v>
      </c>
      <c r="BI81" s="14">
        <v>9.5281702841055292E-5</v>
      </c>
      <c r="BJ81" s="14">
        <v>5.3791832600240494E-4</v>
      </c>
      <c r="BK81" s="14">
        <v>3.5240704069074859E-11</v>
      </c>
      <c r="BL81" s="14">
        <v>14911.305025540167</v>
      </c>
      <c r="BM81" s="14">
        <v>16075.008148510064</v>
      </c>
      <c r="BN81" s="14">
        <v>1.4346756965493665E-10</v>
      </c>
      <c r="BO81" s="14">
        <v>1.1954365150400929E-9</v>
      </c>
      <c r="BP81" s="14">
        <v>9.570583328113091E-9</v>
      </c>
      <c r="BQ81" s="20">
        <v>36.330443291288276</v>
      </c>
      <c r="BR81" s="20">
        <v>0.16848981219500908</v>
      </c>
      <c r="BS81" s="20">
        <v>0.63069928929723762</v>
      </c>
      <c r="BT81" s="20">
        <v>3205.5968932982987</v>
      </c>
      <c r="BU81" s="20">
        <v>4173.4385012778539</v>
      </c>
      <c r="BV81" s="20">
        <v>17495.35250798778</v>
      </c>
      <c r="BW81" s="14">
        <v>1.1568362906171404E-4</v>
      </c>
      <c r="BX81" s="14">
        <v>3.1827348875626799E-2</v>
      </c>
      <c r="BY81" s="14">
        <v>3.103398380358352E-2</v>
      </c>
      <c r="BZ81" s="14">
        <v>3.0712860004841374E-3</v>
      </c>
      <c r="CA81" s="14">
        <v>3.947183384937914E-3</v>
      </c>
      <c r="CB81" s="14">
        <v>2.9706183952932758E-2</v>
      </c>
      <c r="CC81" s="14">
        <v>3.0032705734047159E-4</v>
      </c>
      <c r="CD81" s="14">
        <v>8.7787070351701815E-2</v>
      </c>
      <c r="CE81" s="14">
        <v>0.11274140827263494</v>
      </c>
      <c r="CF81" s="14">
        <v>3.9407461728051419E-3</v>
      </c>
      <c r="CG81" s="14">
        <v>1.8882608289716281E-2</v>
      </c>
      <c r="CH81" s="14">
        <v>4.0103164844784045E-2</v>
      </c>
      <c r="CI81" s="14">
        <v>2.4220667056170647E-4</v>
      </c>
      <c r="CJ81" s="14">
        <v>6.2511521126446992E-2</v>
      </c>
      <c r="CK81" s="14">
        <v>7.1474377277527007E-2</v>
      </c>
      <c r="CL81" s="14">
        <v>7.5487519933518758E-3</v>
      </c>
      <c r="CM81" s="14">
        <v>1.6026739119542385E-2</v>
      </c>
      <c r="CN81" s="14">
        <v>4.9537568473452719E-2</v>
      </c>
    </row>
    <row r="82" spans="2:92" x14ac:dyDescent="0.2">
      <c r="B82">
        <v>77</v>
      </c>
      <c r="C82" s="14">
        <v>7.5002939815703318E-3</v>
      </c>
      <c r="D82" s="14">
        <v>1.4177969265790336</v>
      </c>
      <c r="E82" s="14">
        <v>1.4872595916128195</v>
      </c>
      <c r="F82" s="14">
        <v>0.17007190255444959</v>
      </c>
      <c r="G82" s="14">
        <v>0.58488814021809954</v>
      </c>
      <c r="H82" s="14">
        <v>1.4576529764390245</v>
      </c>
      <c r="I82" s="14">
        <v>6.6493782735849554E-5</v>
      </c>
      <c r="J82" s="14">
        <v>1.8502182263482533E-2</v>
      </c>
      <c r="K82" s="14">
        <v>2.1262866344735083E-2</v>
      </c>
      <c r="L82" s="14">
        <v>7.2039279290197946E-4</v>
      </c>
      <c r="M82" s="14">
        <v>2.3167026204764431E-3</v>
      </c>
      <c r="N82" s="14">
        <v>6.7419545097532315E-3</v>
      </c>
      <c r="O82" s="14">
        <v>1.0554631764244578E-4</v>
      </c>
      <c r="P82" s="14">
        <v>6.2295620023581702E-3</v>
      </c>
      <c r="Q82" s="14">
        <v>6.5672643332199366E-3</v>
      </c>
      <c r="R82" s="14">
        <v>6.7576604755623863E-4</v>
      </c>
      <c r="S82" s="14">
        <v>1.2557078829280109E-3</v>
      </c>
      <c r="T82" s="14">
        <v>3.7232851757403561E-3</v>
      </c>
      <c r="U82" s="14">
        <v>3.7572261497400259E-4</v>
      </c>
      <c r="V82" s="14">
        <v>0.92198813964481996</v>
      </c>
      <c r="W82" s="14">
        <v>0.83023535772055046</v>
      </c>
      <c r="X82" s="14">
        <v>3.1315842361496829E-2</v>
      </c>
      <c r="Y82" s="14">
        <v>1.799690789890012E-2</v>
      </c>
      <c r="Z82" s="14">
        <v>0.20029801261557109</v>
      </c>
      <c r="AA82" s="14">
        <v>1.942359160277161E-3</v>
      </c>
      <c r="AB82" s="14">
        <v>1.9952559778186314</v>
      </c>
      <c r="AC82" s="14">
        <v>1.6316460398036052</v>
      </c>
      <c r="AD82" s="14">
        <v>9.1899115213351396E-2</v>
      </c>
      <c r="AE82" s="14">
        <v>0.20171224891599637</v>
      </c>
      <c r="AF82" s="14">
        <v>0.65602830461814932</v>
      </c>
      <c r="AG82" s="14">
        <v>4.3882622013093923E-3</v>
      </c>
      <c r="AH82" s="14">
        <v>3.3542317927187923</v>
      </c>
      <c r="AI82" s="14">
        <v>3.0687224511022166</v>
      </c>
      <c r="AJ82" s="14">
        <v>0.20404213902466348</v>
      </c>
      <c r="AK82" s="14">
        <v>0.43083999945900703</v>
      </c>
      <c r="AL82" s="14">
        <v>1.4453728827633296</v>
      </c>
      <c r="AM82" s="14">
        <v>7.1349409815401298E-3</v>
      </c>
      <c r="AN82" s="14">
        <v>3.511292973374077</v>
      </c>
      <c r="AO82" s="14">
        <v>3.2085944969941051</v>
      </c>
      <c r="AP82" s="14">
        <v>0.34485910283510546</v>
      </c>
      <c r="AQ82" s="14">
        <v>0.71433359117243334</v>
      </c>
      <c r="AR82" s="14">
        <v>2.4371515912072463</v>
      </c>
      <c r="AS82" s="14">
        <v>7.9407401790061241E-3</v>
      </c>
      <c r="AT82" s="14">
        <v>3.4754504729051349E-3</v>
      </c>
      <c r="AU82" s="14">
        <v>5.4514981150824652E-3</v>
      </c>
      <c r="AV82" s="14">
        <v>0.35511042559753925</v>
      </c>
      <c r="AW82" s="14">
        <v>0.69940196234916918</v>
      </c>
      <c r="AX82" s="14">
        <v>2.5334905665887253</v>
      </c>
      <c r="AY82" s="14">
        <v>3.2295652708931978E-3</v>
      </c>
      <c r="AZ82" s="14">
        <v>0.60670652074357712</v>
      </c>
      <c r="BA82" s="14">
        <v>0.66865060311144131</v>
      </c>
      <c r="BB82" s="14">
        <v>3.5887134526599272E-2</v>
      </c>
      <c r="BC82" s="14">
        <v>0.38029935501402906</v>
      </c>
      <c r="BD82" s="14">
        <v>0.49589538815525303</v>
      </c>
      <c r="BE82" s="14">
        <v>2.9915492137873588E-6</v>
      </c>
      <c r="BF82" s="14">
        <v>1.1230381355265309E-8</v>
      </c>
      <c r="BG82" s="14">
        <v>6.505457352803241E-9</v>
      </c>
      <c r="BH82" s="14">
        <v>3.5672265772317003E-5</v>
      </c>
      <c r="BI82" s="14">
        <v>9.6292526400097969E-5</v>
      </c>
      <c r="BJ82" s="14">
        <v>5.1596388054432141E-4</v>
      </c>
      <c r="BK82" s="14">
        <v>3.4417463560143509E-11</v>
      </c>
      <c r="BL82" s="14">
        <v>14838.527060811219</v>
      </c>
      <c r="BM82" s="14">
        <v>16451.81664981275</v>
      </c>
      <c r="BN82" s="14">
        <v>1.5628410193776325E-10</v>
      </c>
      <c r="BO82" s="14">
        <v>1.177502019332805E-9</v>
      </c>
      <c r="BP82" s="14">
        <v>9.8433469317032312E-9</v>
      </c>
      <c r="BQ82" s="20">
        <v>35.800971380107377</v>
      </c>
      <c r="BR82" s="20">
        <v>0.1660237981028431</v>
      </c>
      <c r="BS82" s="20">
        <v>0.59057263753319134</v>
      </c>
      <c r="BT82" s="20">
        <v>3336.9519764113948</v>
      </c>
      <c r="BU82" s="20">
        <v>4195.9240815272478</v>
      </c>
      <c r="BV82" s="20">
        <v>18035.534994217258</v>
      </c>
      <c r="BW82" s="14">
        <v>1.164584687702082E-4</v>
      </c>
      <c r="BX82" s="14">
        <v>3.2237637026934711E-2</v>
      </c>
      <c r="BY82" s="14">
        <v>3.2232482994698573E-2</v>
      </c>
      <c r="BZ82" s="14">
        <v>2.9911659633559623E-3</v>
      </c>
      <c r="CA82" s="14">
        <v>3.9736661513368127E-3</v>
      </c>
      <c r="CB82" s="14">
        <v>2.7850702278158852E-2</v>
      </c>
      <c r="CC82" s="14">
        <v>3.017253203171725E-4</v>
      </c>
      <c r="CD82" s="14">
        <v>9.2113983694621995E-2</v>
      </c>
      <c r="CE82" s="14">
        <v>0.10686739537607452</v>
      </c>
      <c r="CF82" s="14">
        <v>4.027039517079431E-3</v>
      </c>
      <c r="CG82" s="14">
        <v>1.8072377981742372E-2</v>
      </c>
      <c r="CH82" s="14">
        <v>4.0601382646008113E-2</v>
      </c>
      <c r="CI82" s="14">
        <v>2.4669000486604538E-4</v>
      </c>
      <c r="CJ82" s="14">
        <v>6.4218356401505139E-2</v>
      </c>
      <c r="CK82" s="14">
        <v>7.2594891062062003E-2</v>
      </c>
      <c r="CL82" s="14">
        <v>7.855667120395142E-3</v>
      </c>
      <c r="CM82" s="14">
        <v>1.5609592765538315E-2</v>
      </c>
      <c r="CN82" s="14">
        <v>5.1856246191063313E-2</v>
      </c>
    </row>
    <row r="83" spans="2:92" x14ac:dyDescent="0.2">
      <c r="B83">
        <v>78</v>
      </c>
      <c r="C83" s="14">
        <v>6.9121654466876535E-3</v>
      </c>
      <c r="D83" s="14">
        <v>1.3869997982928866</v>
      </c>
      <c r="E83" s="14">
        <v>1.4893577684024815</v>
      </c>
      <c r="F83" s="14">
        <v>0.18280329251334998</v>
      </c>
      <c r="G83" s="14">
        <v>0.56598051697707141</v>
      </c>
      <c r="H83" s="14">
        <v>1.4622108730191157</v>
      </c>
      <c r="I83" s="14">
        <v>6.3690110146825249E-5</v>
      </c>
      <c r="J83" s="14">
        <v>1.9459893782029523E-2</v>
      </c>
      <c r="K83" s="14">
        <v>2.0966432727494291E-2</v>
      </c>
      <c r="L83" s="14">
        <v>7.4894098739618101E-4</v>
      </c>
      <c r="M83" s="14">
        <v>2.3224127920694229E-3</v>
      </c>
      <c r="N83" s="14">
        <v>6.3485662214516833E-3</v>
      </c>
      <c r="O83" s="14">
        <v>1.0908647463150748E-4</v>
      </c>
      <c r="P83" s="14">
        <v>5.8189518519154559E-3</v>
      </c>
      <c r="Q83" s="14">
        <v>6.0146214617782289E-3</v>
      </c>
      <c r="R83" s="14">
        <v>6.3719185904524472E-4</v>
      </c>
      <c r="S83" s="14">
        <v>1.2915796728037087E-3</v>
      </c>
      <c r="T83" s="14">
        <v>3.7117993099172338E-3</v>
      </c>
      <c r="U83" s="14">
        <v>3.632693597619971E-4</v>
      </c>
      <c r="V83" s="14">
        <v>0.97804403488474689</v>
      </c>
      <c r="W83" s="14">
        <v>0.81100964616681381</v>
      </c>
      <c r="X83" s="14">
        <v>3.166153479594621E-2</v>
      </c>
      <c r="Y83" s="14">
        <v>1.8332610684766243E-2</v>
      </c>
      <c r="Z83" s="14">
        <v>0.197146786932833</v>
      </c>
      <c r="AA83" s="14">
        <v>1.9497192025118681E-3</v>
      </c>
      <c r="AB83" s="14">
        <v>2.0763973365186135</v>
      </c>
      <c r="AC83" s="14">
        <v>1.7577581457271321</v>
      </c>
      <c r="AD83" s="14">
        <v>9.6715299120703799E-2</v>
      </c>
      <c r="AE83" s="14">
        <v>0.2022075682862968</v>
      </c>
      <c r="AF83" s="14">
        <v>0.63420495802403476</v>
      </c>
      <c r="AG83" s="14">
        <v>4.2240874418470239E-3</v>
      </c>
      <c r="AH83" s="14">
        <v>3.4459906505000522</v>
      </c>
      <c r="AI83" s="14">
        <v>3.2691996761233928</v>
      </c>
      <c r="AJ83" s="14">
        <v>0.20740837144094204</v>
      </c>
      <c r="AK83" s="14">
        <v>0.40610061459233787</v>
      </c>
      <c r="AL83" s="14">
        <v>1.360079451253887</v>
      </c>
      <c r="AM83" s="14">
        <v>7.394314311258976E-3</v>
      </c>
      <c r="AN83" s="14">
        <v>3.4625803678350286</v>
      </c>
      <c r="AO83" s="14">
        <v>3.3797092415676739</v>
      </c>
      <c r="AP83" s="14">
        <v>0.34323682981057158</v>
      </c>
      <c r="AQ83" s="14">
        <v>0.67598363737049671</v>
      </c>
      <c r="AR83" s="14">
        <v>2.4757115103563221</v>
      </c>
      <c r="AS83" s="14">
        <v>7.4785827968958081E-3</v>
      </c>
      <c r="AT83" s="14">
        <v>3.461284545819236E-3</v>
      </c>
      <c r="AU83" s="14">
        <v>5.7423437007632803E-3</v>
      </c>
      <c r="AV83" s="14">
        <v>0.35972319739369363</v>
      </c>
      <c r="AW83" s="14">
        <v>0.71336319716433239</v>
      </c>
      <c r="AX83" s="14">
        <v>2.5849987542447534</v>
      </c>
      <c r="AY83" s="14">
        <v>3.4523910488795727E-3</v>
      </c>
      <c r="AZ83" s="14">
        <v>0.5749427898446845</v>
      </c>
      <c r="BA83" s="14">
        <v>0.66009733543693094</v>
      </c>
      <c r="BB83" s="14">
        <v>3.4191846332343331E-2</v>
      </c>
      <c r="BC83" s="14">
        <v>0.36934074251580773</v>
      </c>
      <c r="BD83" s="14">
        <v>0.466154223471693</v>
      </c>
      <c r="BE83" s="14">
        <v>2.7993126441287598E-6</v>
      </c>
      <c r="BF83" s="14">
        <v>1.1395795584840121E-8</v>
      </c>
      <c r="BG83" s="14">
        <v>6.7093529698661485E-9</v>
      </c>
      <c r="BH83" s="14">
        <v>3.5571057118535781E-5</v>
      </c>
      <c r="BI83" s="14">
        <v>9.6144825836049901E-5</v>
      </c>
      <c r="BJ83" s="14">
        <v>5.3528141567152896E-4</v>
      </c>
      <c r="BK83" s="14">
        <v>3.4220976753017312E-11</v>
      </c>
      <c r="BL83" s="14">
        <v>14130.893385207519</v>
      </c>
      <c r="BM83" s="14">
        <v>17007.010126649529</v>
      </c>
      <c r="BN83" s="14">
        <v>1.4921632484414415E-10</v>
      </c>
      <c r="BO83" s="14">
        <v>1.1746417825390607E-9</v>
      </c>
      <c r="BP83" s="14">
        <v>9.5880367544518899E-9</v>
      </c>
      <c r="BQ83" s="20">
        <v>38.366941041893128</v>
      </c>
      <c r="BR83" s="20">
        <v>0.16511769252901057</v>
      </c>
      <c r="BS83" s="20">
        <v>0.63736127954234301</v>
      </c>
      <c r="BT83" s="20">
        <v>3370.7987586369527</v>
      </c>
      <c r="BU83" s="20">
        <v>4365.0696906076591</v>
      </c>
      <c r="BV83" s="20">
        <v>17779.383282216197</v>
      </c>
      <c r="BW83" s="14">
        <v>1.0938153617091821E-4</v>
      </c>
      <c r="BX83" s="14">
        <v>3.0801936049837435E-2</v>
      </c>
      <c r="BY83" s="14">
        <v>3.3188907069018489E-2</v>
      </c>
      <c r="BZ83" s="14">
        <v>3.1003050553925146E-3</v>
      </c>
      <c r="CA83" s="14">
        <v>4.0115267208138536E-3</v>
      </c>
      <c r="CB83" s="14">
        <v>2.9021123544630018E-2</v>
      </c>
      <c r="CC83" s="14">
        <v>3.1174164208617609E-4</v>
      </c>
      <c r="CD83" s="14">
        <v>9.0077287659697608E-2</v>
      </c>
      <c r="CE83" s="14">
        <v>0.11175777954371337</v>
      </c>
      <c r="CF83" s="14">
        <v>3.8901745808951832E-3</v>
      </c>
      <c r="CG83" s="14">
        <v>1.8471042084524568E-2</v>
      </c>
      <c r="CH83" s="14">
        <v>4.209172315914321E-2</v>
      </c>
      <c r="CI83" s="14">
        <v>2.3311169783539311E-4</v>
      </c>
      <c r="CJ83" s="14">
        <v>6.6222423324645355E-2</v>
      </c>
      <c r="CK83" s="14">
        <v>7.0590819673504557E-2</v>
      </c>
      <c r="CL83" s="14">
        <v>7.8667088145769684E-3</v>
      </c>
      <c r="CM83" s="14">
        <v>1.6352115180841068E-2</v>
      </c>
      <c r="CN83" s="14">
        <v>4.9110217663540408E-2</v>
      </c>
    </row>
    <row r="84" spans="2:92" x14ac:dyDescent="0.2">
      <c r="B84">
        <v>79</v>
      </c>
      <c r="C84" s="14">
        <v>7.2553657178403754E-3</v>
      </c>
      <c r="D84" s="14">
        <v>1.4758244556130125</v>
      </c>
      <c r="E84" s="14">
        <v>1.4185213657110938</v>
      </c>
      <c r="F84" s="14">
        <v>0.17156519352621524</v>
      </c>
      <c r="G84" s="14">
        <v>0.56375019204921073</v>
      </c>
      <c r="H84" s="14">
        <v>1.5288567791434311</v>
      </c>
      <c r="I84" s="14">
        <v>6.7423126845026515E-5</v>
      </c>
      <c r="J84" s="14">
        <v>1.9471690906403265E-2</v>
      </c>
      <c r="K84" s="14">
        <v>2.1138074923960748E-2</v>
      </c>
      <c r="L84" s="14">
        <v>7.1805230093779991E-4</v>
      </c>
      <c r="M84" s="14">
        <v>2.2212142147453183E-3</v>
      </c>
      <c r="N84" s="14">
        <v>6.8237063456535367E-3</v>
      </c>
      <c r="O84" s="14">
        <v>1.1373288598345018E-4</v>
      </c>
      <c r="P84" s="14">
        <v>5.9471943322160943E-3</v>
      </c>
      <c r="Q84" s="14">
        <v>6.1250842820638109E-3</v>
      </c>
      <c r="R84" s="14">
        <v>6.3865249834390257E-4</v>
      </c>
      <c r="S84" s="14">
        <v>1.1996421791971477E-3</v>
      </c>
      <c r="T84" s="14">
        <v>3.5139090363016622E-3</v>
      </c>
      <c r="U84" s="14">
        <v>3.9513106285502572E-4</v>
      </c>
      <c r="V84" s="14">
        <v>0.98738384193518369</v>
      </c>
      <c r="W84" s="14">
        <v>0.82405013120784554</v>
      </c>
      <c r="X84" s="14">
        <v>3.180672733714477E-2</v>
      </c>
      <c r="Y84" s="14">
        <v>1.8849777491778165E-2</v>
      </c>
      <c r="Z84" s="14">
        <v>0.20422450098648481</v>
      </c>
      <c r="AA84" s="14">
        <v>1.9815336573954213E-3</v>
      </c>
      <c r="AB84" s="14">
        <v>2.0171964719437439</v>
      </c>
      <c r="AC84" s="14">
        <v>1.6924943369850651</v>
      </c>
      <c r="AD84" s="14">
        <v>9.722788225961275E-2</v>
      </c>
      <c r="AE84" s="14">
        <v>0.19715913678797842</v>
      </c>
      <c r="AF84" s="14">
        <v>0.65636105000506184</v>
      </c>
      <c r="AG84" s="14">
        <v>4.5506223016063309E-3</v>
      </c>
      <c r="AH84" s="14">
        <v>3.380797506918142</v>
      </c>
      <c r="AI84" s="14">
        <v>3.0197299123302499</v>
      </c>
      <c r="AJ84" s="14">
        <v>0.19692062714684622</v>
      </c>
      <c r="AK84" s="14">
        <v>0.42053211914668837</v>
      </c>
      <c r="AL84" s="14">
        <v>1.4164271766190153</v>
      </c>
      <c r="AM84" s="14">
        <v>7.2251376176237858E-3</v>
      </c>
      <c r="AN84" s="14">
        <v>3.4076539370089938</v>
      </c>
      <c r="AO84" s="14">
        <v>3.2283847378378425</v>
      </c>
      <c r="AP84" s="14">
        <v>0.3386674001684582</v>
      </c>
      <c r="AQ84" s="14">
        <v>0.70799318375314257</v>
      </c>
      <c r="AR84" s="14">
        <v>2.3050679634764935</v>
      </c>
      <c r="AS84" s="14">
        <v>7.535825102143753E-3</v>
      </c>
      <c r="AT84" s="14">
        <v>3.4062974112924567E-3</v>
      </c>
      <c r="AU84" s="14">
        <v>5.9135276404154178E-3</v>
      </c>
      <c r="AV84" s="14">
        <v>0.35285738555746088</v>
      </c>
      <c r="AW84" s="14">
        <v>0.75890836566352127</v>
      </c>
      <c r="AX84" s="14">
        <v>2.3926559319444611</v>
      </c>
      <c r="AY84" s="14">
        <v>3.3475064047075636E-3</v>
      </c>
      <c r="AZ84" s="14">
        <v>0.61211591387172137</v>
      </c>
      <c r="BA84" s="14">
        <v>0.6359116998633868</v>
      </c>
      <c r="BB84" s="14">
        <v>3.5153369721785052E-2</v>
      </c>
      <c r="BC84" s="14">
        <v>0.39274721030829951</v>
      </c>
      <c r="BD84" s="14">
        <v>0.48750089163559363</v>
      </c>
      <c r="BE84" s="14">
        <v>3.0076831513974198E-6</v>
      </c>
      <c r="BF84" s="14">
        <v>1.1289104349873629E-8</v>
      </c>
      <c r="BG84" s="14">
        <v>6.7539558822654367E-9</v>
      </c>
      <c r="BH84" s="14">
        <v>3.5723268487561675E-5</v>
      </c>
      <c r="BI84" s="14">
        <v>1.0098884765143094E-4</v>
      </c>
      <c r="BJ84" s="14">
        <v>5.2067076172695916E-4</v>
      </c>
      <c r="BK84" s="14">
        <v>3.5232997157903314E-11</v>
      </c>
      <c r="BL84" s="14">
        <v>13796.255320867567</v>
      </c>
      <c r="BM84" s="14">
        <v>16849.814450991144</v>
      </c>
      <c r="BN84" s="14">
        <v>1.464320492129595E-10</v>
      </c>
      <c r="BO84" s="14">
        <v>1.208263605217742E-9</v>
      </c>
      <c r="BP84" s="14">
        <v>1.0083487051065593E-8</v>
      </c>
      <c r="BQ84" s="20">
        <v>36.08590341469511</v>
      </c>
      <c r="BR84" s="20">
        <v>0.1622904381239933</v>
      </c>
      <c r="BS84" s="20">
        <v>0.58621221454546846</v>
      </c>
      <c r="BT84" s="20">
        <v>3347.6721766650585</v>
      </c>
      <c r="BU84" s="20">
        <v>4422.5972498219089</v>
      </c>
      <c r="BV84" s="20">
        <v>18261.455819052473</v>
      </c>
      <c r="BW84" s="14">
        <v>1.1693154756903347E-4</v>
      </c>
      <c r="BX84" s="14">
        <v>3.0392872333849207E-2</v>
      </c>
      <c r="BY84" s="14">
        <v>3.0709028143381292E-2</v>
      </c>
      <c r="BZ84" s="14">
        <v>3.0404274589407787E-3</v>
      </c>
      <c r="CA84" s="14">
        <v>4.2066723495639158E-3</v>
      </c>
      <c r="CB84" s="14">
        <v>2.8222614850250228E-2</v>
      </c>
      <c r="CC84" s="14">
        <v>3.1306472472288825E-4</v>
      </c>
      <c r="CD84" s="14">
        <v>8.8229747227298566E-2</v>
      </c>
      <c r="CE84" s="14">
        <v>0.10743777604922232</v>
      </c>
      <c r="CF84" s="14">
        <v>3.9554481159330204E-3</v>
      </c>
      <c r="CG84" s="14">
        <v>1.7925760682704205E-2</v>
      </c>
      <c r="CH84" s="14">
        <v>4.0424433485365494E-2</v>
      </c>
      <c r="CI84" s="14">
        <v>2.3380378641362011E-4</v>
      </c>
      <c r="CJ84" s="14">
        <v>6.6513828747440426E-2</v>
      </c>
      <c r="CK84" s="14">
        <v>7.198054985464844E-2</v>
      </c>
      <c r="CL84" s="14">
        <v>7.7020201708944899E-3</v>
      </c>
      <c r="CM84" s="14">
        <v>1.5627047685968364E-2</v>
      </c>
      <c r="CN84" s="14">
        <v>5.123053294357606E-2</v>
      </c>
    </row>
    <row r="85" spans="2:92" x14ac:dyDescent="0.2">
      <c r="B85">
        <v>80</v>
      </c>
      <c r="C85" s="14">
        <v>7.4941592123334228E-3</v>
      </c>
      <c r="D85" s="14">
        <v>1.4228160524389171</v>
      </c>
      <c r="E85" s="14">
        <v>1.488369846661066</v>
      </c>
      <c r="F85" s="14">
        <v>0.1707841196394885</v>
      </c>
      <c r="G85" s="14">
        <v>0.58063396710658244</v>
      </c>
      <c r="H85" s="14">
        <v>1.5758166271418081</v>
      </c>
      <c r="I85" s="14">
        <v>6.3326355823771513E-5</v>
      </c>
      <c r="J85" s="14">
        <v>1.9091636046719131E-2</v>
      </c>
      <c r="K85" s="14">
        <v>2.2122249501724037E-2</v>
      </c>
      <c r="L85" s="14">
        <v>7.3375983776901763E-4</v>
      </c>
      <c r="M85" s="14">
        <v>2.3309754939691658E-3</v>
      </c>
      <c r="N85" s="14">
        <v>6.6718237196029696E-3</v>
      </c>
      <c r="O85" s="14">
        <v>1.0810555551374161E-4</v>
      </c>
      <c r="P85" s="14">
        <v>6.3035053850144344E-3</v>
      </c>
      <c r="Q85" s="14">
        <v>6.4903603806899315E-3</v>
      </c>
      <c r="R85" s="14">
        <v>6.5045433840553587E-4</v>
      </c>
      <c r="S85" s="14">
        <v>1.3116625189170921E-3</v>
      </c>
      <c r="T85" s="14">
        <v>3.6014209413273413E-3</v>
      </c>
      <c r="U85" s="14">
        <v>3.688393820049821E-4</v>
      </c>
      <c r="V85" s="14">
        <v>0.91854223292705139</v>
      </c>
      <c r="W85" s="14">
        <v>0.84541731891184235</v>
      </c>
      <c r="X85" s="14">
        <v>2.970636018980604E-2</v>
      </c>
      <c r="Y85" s="14">
        <v>1.8455941583867503E-2</v>
      </c>
      <c r="Z85" s="14">
        <v>0.20740034476361169</v>
      </c>
      <c r="AA85" s="14">
        <v>1.9771049479666678E-3</v>
      </c>
      <c r="AB85" s="14">
        <v>1.9548036895222427</v>
      </c>
      <c r="AC85" s="14">
        <v>1.7641677934582574</v>
      </c>
      <c r="AD85" s="14">
        <v>9.379860524322696E-2</v>
      </c>
      <c r="AE85" s="14">
        <v>0.19540680427987261</v>
      </c>
      <c r="AF85" s="14">
        <v>0.69330456314862532</v>
      </c>
      <c r="AG85" s="14">
        <v>4.3346496406185212E-3</v>
      </c>
      <c r="AH85" s="14">
        <v>3.3787731264177343</v>
      </c>
      <c r="AI85" s="14">
        <v>3.149728230252907</v>
      </c>
      <c r="AJ85" s="14">
        <v>0.1936730632197127</v>
      </c>
      <c r="AK85" s="14">
        <v>0.3919070169040455</v>
      </c>
      <c r="AL85" s="14">
        <v>1.34656744587426</v>
      </c>
      <c r="AM85" s="14">
        <v>7.3979392379941132E-3</v>
      </c>
      <c r="AN85" s="14">
        <v>3.3624241937900226</v>
      </c>
      <c r="AO85" s="14">
        <v>3.249121290220593</v>
      </c>
      <c r="AP85" s="14">
        <v>0.3394194403914208</v>
      </c>
      <c r="AQ85" s="14">
        <v>0.72196724584263305</v>
      </c>
      <c r="AR85" s="14">
        <v>2.4963998784548065</v>
      </c>
      <c r="AS85" s="14">
        <v>7.6059816044464369E-3</v>
      </c>
      <c r="AT85" s="14">
        <v>3.6645478934880212E-3</v>
      </c>
      <c r="AU85" s="14">
        <v>5.6363148015264233E-3</v>
      </c>
      <c r="AV85" s="14">
        <v>0.33116132711129648</v>
      </c>
      <c r="AW85" s="14">
        <v>0.70349107900335817</v>
      </c>
      <c r="AX85" s="14">
        <v>2.3796115962024471</v>
      </c>
      <c r="AY85" s="14">
        <v>3.2042570458594476E-3</v>
      </c>
      <c r="AZ85" s="14">
        <v>0.5997208084487109</v>
      </c>
      <c r="BA85" s="14">
        <v>0.65892715278480651</v>
      </c>
      <c r="BB85" s="14">
        <v>3.7282906215062209E-2</v>
      </c>
      <c r="BC85" s="14">
        <v>0.37671456046759599</v>
      </c>
      <c r="BD85" s="14">
        <v>0.46813947127688532</v>
      </c>
      <c r="BE85" s="14">
        <v>2.8737142075784973E-6</v>
      </c>
      <c r="BF85" s="14">
        <v>1.0891469148697261E-8</v>
      </c>
      <c r="BG85" s="14">
        <v>7.0545238094157338E-9</v>
      </c>
      <c r="BH85" s="14">
        <v>3.3321999018058838E-5</v>
      </c>
      <c r="BI85" s="14">
        <v>9.481374968993287E-5</v>
      </c>
      <c r="BJ85" s="14">
        <v>5.1898302898838048E-4</v>
      </c>
      <c r="BK85" s="14">
        <v>3.5979857733158524E-11</v>
      </c>
      <c r="BL85" s="14">
        <v>14964.123723611034</v>
      </c>
      <c r="BM85" s="14">
        <v>17161.980551538483</v>
      </c>
      <c r="BN85" s="14">
        <v>1.5117400076295675E-10</v>
      </c>
      <c r="BO85" s="14">
        <v>1.1962186336510887E-9</v>
      </c>
      <c r="BP85" s="14">
        <v>9.4540375786616157E-9</v>
      </c>
      <c r="BQ85" s="20">
        <v>36.587436729928484</v>
      </c>
      <c r="BR85" s="20">
        <v>0.17342991730884957</v>
      </c>
      <c r="BS85" s="20">
        <v>0.62110483686387252</v>
      </c>
      <c r="BT85" s="20">
        <v>3306.9106439888601</v>
      </c>
      <c r="BU85" s="20">
        <v>4317.9407354142404</v>
      </c>
      <c r="BV85" s="20">
        <v>17678.527730778038</v>
      </c>
      <c r="BW85" s="14">
        <v>1.1161340429381573E-4</v>
      </c>
      <c r="BX85" s="14">
        <v>2.9939654138402293E-2</v>
      </c>
      <c r="BY85" s="14">
        <v>3.3142182525168935E-2</v>
      </c>
      <c r="BZ85" s="14">
        <v>3.096107409563115E-3</v>
      </c>
      <c r="CA85" s="14">
        <v>4.0059379679607994E-3</v>
      </c>
      <c r="CB85" s="14">
        <v>2.8592486756696303E-2</v>
      </c>
      <c r="CC85" s="14">
        <v>3.0095155369612415E-4</v>
      </c>
      <c r="CD85" s="14">
        <v>8.9924446433107583E-2</v>
      </c>
      <c r="CE85" s="14">
        <v>0.11584500958314867</v>
      </c>
      <c r="CF85" s="14">
        <v>3.9344510646147279E-3</v>
      </c>
      <c r="CG85" s="14">
        <v>1.8786418860128322E-2</v>
      </c>
      <c r="CH85" s="14">
        <v>4.0422532329878136E-2</v>
      </c>
      <c r="CI85" s="14">
        <v>2.3434661177785607E-4</v>
      </c>
      <c r="CJ85" s="14">
        <v>6.5587620878560904E-2</v>
      </c>
      <c r="CK85" s="14">
        <v>6.9298073678581554E-2</v>
      </c>
      <c r="CL85" s="14">
        <v>7.3731807047444625E-3</v>
      </c>
      <c r="CM85" s="14">
        <v>1.4814343320366342E-2</v>
      </c>
      <c r="CN85" s="14">
        <v>4.9557158517203145E-2</v>
      </c>
    </row>
    <row r="86" spans="2:92" x14ac:dyDescent="0.2">
      <c r="B86">
        <v>81</v>
      </c>
      <c r="C86" s="14">
        <v>7.3176986793618889E-3</v>
      </c>
      <c r="D86" s="14">
        <v>1.4038107486255469</v>
      </c>
      <c r="E86" s="14">
        <v>1.479187284371881</v>
      </c>
      <c r="F86" s="14">
        <v>0.17702734383883414</v>
      </c>
      <c r="G86" s="14">
        <v>0.56689277349366052</v>
      </c>
      <c r="H86" s="14">
        <v>1.5505035316558848</v>
      </c>
      <c r="I86" s="14">
        <v>6.5837063855037821E-5</v>
      </c>
      <c r="J86" s="14">
        <v>1.9311226383956718E-2</v>
      </c>
      <c r="K86" s="14">
        <v>2.0433428643999333E-2</v>
      </c>
      <c r="L86" s="14">
        <v>7.3392804936338893E-4</v>
      </c>
      <c r="M86" s="14">
        <v>2.3960991602087057E-3</v>
      </c>
      <c r="N86" s="14">
        <v>6.6531985427949383E-3</v>
      </c>
      <c r="O86" s="14">
        <v>1.0518780337596313E-4</v>
      </c>
      <c r="P86" s="14">
        <v>6.2763292772022791E-3</v>
      </c>
      <c r="Q86" s="14">
        <v>6.2481539756613809E-3</v>
      </c>
      <c r="R86" s="14">
        <v>6.7486244448632441E-4</v>
      </c>
      <c r="S86" s="14">
        <v>1.2277751628454255E-3</v>
      </c>
      <c r="T86" s="14">
        <v>3.6015064325762764E-3</v>
      </c>
      <c r="U86" s="14">
        <v>3.9444976681173472E-4</v>
      </c>
      <c r="V86" s="14">
        <v>0.97317124934765842</v>
      </c>
      <c r="W86" s="14">
        <v>0.8236426606709143</v>
      </c>
      <c r="X86" s="14">
        <v>3.1052502859557421E-2</v>
      </c>
      <c r="Y86" s="14">
        <v>1.8027762219362291E-2</v>
      </c>
      <c r="Z86" s="14">
        <v>0.19097556606195981</v>
      </c>
      <c r="AA86" s="14">
        <v>2.0809222301063596E-3</v>
      </c>
      <c r="AB86" s="14">
        <v>1.8876546223500572</v>
      </c>
      <c r="AC86" s="14">
        <v>1.7495275621007589</v>
      </c>
      <c r="AD86" s="14">
        <v>9.6623882507993364E-2</v>
      </c>
      <c r="AE86" s="14">
        <v>0.19247734839652431</v>
      </c>
      <c r="AF86" s="14">
        <v>0.67597020334008007</v>
      </c>
      <c r="AG86" s="14">
        <v>4.3439533980539225E-3</v>
      </c>
      <c r="AH86" s="14">
        <v>3.392364241824414</v>
      </c>
      <c r="AI86" s="14">
        <v>3.0389807794206867</v>
      </c>
      <c r="AJ86" s="14">
        <v>0.20168212900267268</v>
      </c>
      <c r="AK86" s="14">
        <v>0.3950294837408998</v>
      </c>
      <c r="AL86" s="14">
        <v>1.4074203338919713</v>
      </c>
      <c r="AM86" s="14">
        <v>7.045559278165768E-3</v>
      </c>
      <c r="AN86" s="14">
        <v>3.5507265039592437</v>
      </c>
      <c r="AO86" s="14">
        <v>3.4342193733899942</v>
      </c>
      <c r="AP86" s="14">
        <v>0.33600906361763294</v>
      </c>
      <c r="AQ86" s="14">
        <v>0.67366408293886815</v>
      </c>
      <c r="AR86" s="14">
        <v>2.350926855081457</v>
      </c>
      <c r="AS86" s="14">
        <v>7.9413480257333035E-3</v>
      </c>
      <c r="AT86" s="14">
        <v>3.5304200769186085E-3</v>
      </c>
      <c r="AU86" s="14">
        <v>5.4788583398349862E-3</v>
      </c>
      <c r="AV86" s="14">
        <v>0.3552720734168453</v>
      </c>
      <c r="AW86" s="14">
        <v>0.7581453316068909</v>
      </c>
      <c r="AX86" s="14">
        <v>2.4498249762282023</v>
      </c>
      <c r="AY86" s="14">
        <v>3.3482663237542941E-3</v>
      </c>
      <c r="AZ86" s="14">
        <v>0.57933632482653874</v>
      </c>
      <c r="BA86" s="14">
        <v>0.65176971746251633</v>
      </c>
      <c r="BB86" s="14">
        <v>3.6267783654203564E-2</v>
      </c>
      <c r="BC86" s="14">
        <v>0.38934673975323536</v>
      </c>
      <c r="BD86" s="14">
        <v>0.49102033395635852</v>
      </c>
      <c r="BE86" s="14">
        <v>3.0330453462645334E-6</v>
      </c>
      <c r="BF86" s="14">
        <v>1.0820280192770275E-8</v>
      </c>
      <c r="BG86" s="14">
        <v>6.604229844705037E-9</v>
      </c>
      <c r="BH86" s="14">
        <v>3.5622793960375098E-5</v>
      </c>
      <c r="BI86" s="14">
        <v>9.93370574077985E-5</v>
      </c>
      <c r="BJ86" s="14">
        <v>5.3426629540582863E-4</v>
      </c>
      <c r="BK86" s="14">
        <v>3.6170576031074687E-11</v>
      </c>
      <c r="BL86" s="14">
        <v>14833.82061732769</v>
      </c>
      <c r="BM86" s="14">
        <v>15542.341706218222</v>
      </c>
      <c r="BN86" s="14">
        <v>1.5106114471582567E-10</v>
      </c>
      <c r="BO86" s="14">
        <v>1.2271445622520408E-9</v>
      </c>
      <c r="BP86" s="14">
        <v>9.9953264637819707E-9</v>
      </c>
      <c r="BQ86" s="20">
        <v>38.548682549374377</v>
      </c>
      <c r="BR86" s="20">
        <v>0.1778273996012312</v>
      </c>
      <c r="BS86" s="20">
        <v>0.63910873013546254</v>
      </c>
      <c r="BT86" s="20">
        <v>3253.8766932615931</v>
      </c>
      <c r="BU86" s="20">
        <v>4502.3998917068848</v>
      </c>
      <c r="BV86" s="20">
        <v>17209.260297337394</v>
      </c>
      <c r="BW86" s="14">
        <v>1.1746979604184215E-4</v>
      </c>
      <c r="BX86" s="14">
        <v>3.1355820869907548E-2</v>
      </c>
      <c r="BY86" s="14">
        <v>3.1468920554508749E-2</v>
      </c>
      <c r="BZ86" s="14">
        <v>3.0193043145080463E-3</v>
      </c>
      <c r="CA86" s="14">
        <v>4.2646600816749905E-3</v>
      </c>
      <c r="CB86" s="14">
        <v>2.9745247485080679E-2</v>
      </c>
      <c r="CC86" s="14">
        <v>3.1658338754116084E-4</v>
      </c>
      <c r="CD86" s="14">
        <v>8.3666635904142694E-2</v>
      </c>
      <c r="CE86" s="14">
        <v>0.11124417911965578</v>
      </c>
      <c r="CF86" s="14">
        <v>3.934540393512838E-3</v>
      </c>
      <c r="CG86" s="14">
        <v>1.7521725126359595E-2</v>
      </c>
      <c r="CH86" s="14">
        <v>4.2528006026632099E-2</v>
      </c>
      <c r="CI86" s="14">
        <v>2.4362459961165236E-4</v>
      </c>
      <c r="CJ86" s="14">
        <v>6.389933125544428E-2</v>
      </c>
      <c r="CK86" s="14">
        <v>7.1735457709196621E-2</v>
      </c>
      <c r="CL86" s="14">
        <v>7.6460557790176149E-3</v>
      </c>
      <c r="CM86" s="14">
        <v>1.5960009079063413E-2</v>
      </c>
      <c r="CN86" s="14">
        <v>5.0650133878915343E-2</v>
      </c>
    </row>
    <row r="87" spans="2:92" x14ac:dyDescent="0.2">
      <c r="B87">
        <v>82</v>
      </c>
      <c r="C87" s="14">
        <v>7.0956048420244919E-3</v>
      </c>
      <c r="D87" s="14">
        <v>1.3883671399305868</v>
      </c>
      <c r="E87" s="14">
        <v>1.3907266487030785</v>
      </c>
      <c r="F87" s="14">
        <v>0.1802039208591622</v>
      </c>
      <c r="G87" s="14">
        <v>0.60789765339617252</v>
      </c>
      <c r="H87" s="14">
        <v>1.5529156895873588</v>
      </c>
      <c r="I87" s="14">
        <v>6.8073241406294257E-5</v>
      </c>
      <c r="J87" s="14">
        <v>1.8755485019677873E-2</v>
      </c>
      <c r="K87" s="14">
        <v>2.0792927461778642E-2</v>
      </c>
      <c r="L87" s="14">
        <v>7.3450196016811801E-4</v>
      </c>
      <c r="M87" s="14">
        <v>2.2832448626862699E-3</v>
      </c>
      <c r="N87" s="14">
        <v>6.5618134518091766E-3</v>
      </c>
      <c r="O87" s="14">
        <v>1.0916257484357179E-4</v>
      </c>
      <c r="P87" s="14">
        <v>6.0363234601539832E-3</v>
      </c>
      <c r="Q87" s="14">
        <v>6.353207829656907E-3</v>
      </c>
      <c r="R87" s="14">
        <v>6.421572487507783E-4</v>
      </c>
      <c r="S87" s="14">
        <v>1.206120973022675E-3</v>
      </c>
      <c r="T87" s="14">
        <v>3.4000127527628581E-3</v>
      </c>
      <c r="U87" s="14">
        <v>3.6425335962764676E-4</v>
      </c>
      <c r="V87" s="14">
        <v>0.98420638792701598</v>
      </c>
      <c r="W87" s="14">
        <v>0.83360833608366414</v>
      </c>
      <c r="X87" s="14">
        <v>3.0633375860756099E-2</v>
      </c>
      <c r="Y87" s="14">
        <v>1.9600327253233109E-2</v>
      </c>
      <c r="Z87" s="14">
        <v>0.19281347520933642</v>
      </c>
      <c r="AA87" s="14">
        <v>2.0338776878582937E-3</v>
      </c>
      <c r="AB87" s="14">
        <v>2.075291882465272</v>
      </c>
      <c r="AC87" s="14">
        <v>1.7740886002478635</v>
      </c>
      <c r="AD87" s="14">
        <v>9.6547284615746201E-2</v>
      </c>
      <c r="AE87" s="14">
        <v>0.19706943831814566</v>
      </c>
      <c r="AF87" s="14">
        <v>0.68634874354437714</v>
      </c>
      <c r="AG87" s="14">
        <v>4.4573147926712416E-3</v>
      </c>
      <c r="AH87" s="14">
        <v>3.2848560889985072</v>
      </c>
      <c r="AI87" s="14">
        <v>3.032974329875517</v>
      </c>
      <c r="AJ87" s="14">
        <v>0.19255229084631323</v>
      </c>
      <c r="AK87" s="14">
        <v>0.41163051851101867</v>
      </c>
      <c r="AL87" s="14">
        <v>1.3990352442290159</v>
      </c>
      <c r="AM87" s="14">
        <v>7.25338349611474E-3</v>
      </c>
      <c r="AN87" s="14">
        <v>3.5784560470897775</v>
      </c>
      <c r="AO87" s="14">
        <v>3.1443744530908608</v>
      </c>
      <c r="AP87" s="14">
        <v>0.32821463068013718</v>
      </c>
      <c r="AQ87" s="14">
        <v>0.71087176277241659</v>
      </c>
      <c r="AR87" s="14">
        <v>2.4255803264834976</v>
      </c>
      <c r="AS87" s="14">
        <v>7.4408597981425323E-3</v>
      </c>
      <c r="AT87" s="14">
        <v>3.5651879625103948E-3</v>
      </c>
      <c r="AU87" s="14">
        <v>5.6143759849437962E-3</v>
      </c>
      <c r="AV87" s="14">
        <v>0.35444241809511584</v>
      </c>
      <c r="AW87" s="14">
        <v>0.68960676963107082</v>
      </c>
      <c r="AX87" s="14">
        <v>2.498475774740808</v>
      </c>
      <c r="AY87" s="14">
        <v>3.3127011810259841E-3</v>
      </c>
      <c r="AZ87" s="14">
        <v>0.6051563625666142</v>
      </c>
      <c r="BA87" s="14">
        <v>0.66324516145981671</v>
      </c>
      <c r="BB87" s="14">
        <v>3.5910059640810024E-2</v>
      </c>
      <c r="BC87" s="14">
        <v>0.40059690203209958</v>
      </c>
      <c r="BD87" s="14">
        <v>0.51318585907198466</v>
      </c>
      <c r="BE87" s="14">
        <v>2.9106688842228346E-6</v>
      </c>
      <c r="BF87" s="14">
        <v>1.1115974577275565E-8</v>
      </c>
      <c r="BG87" s="14">
        <v>6.6098293384728803E-9</v>
      </c>
      <c r="BH87" s="14">
        <v>3.404140367513311E-5</v>
      </c>
      <c r="BI87" s="14">
        <v>9.4951572472925041E-5</v>
      </c>
      <c r="BJ87" s="14">
        <v>4.9864699648835943E-4</v>
      </c>
      <c r="BK87" s="14">
        <v>3.7588505719980628E-11</v>
      </c>
      <c r="BL87" s="14">
        <v>14865.914702443553</v>
      </c>
      <c r="BM87" s="14">
        <v>17121.756196772527</v>
      </c>
      <c r="BN87" s="14">
        <v>1.5542801643522748E-10</v>
      </c>
      <c r="BO87" s="14">
        <v>1.2792199207901797E-9</v>
      </c>
      <c r="BP87" s="14">
        <v>9.6652096458447135E-9</v>
      </c>
      <c r="BQ87" s="20">
        <v>36.151142486602836</v>
      </c>
      <c r="BR87" s="20">
        <v>0.17015973466903164</v>
      </c>
      <c r="BS87" s="20">
        <v>0.6335163526198051</v>
      </c>
      <c r="BT87" s="20">
        <v>3379.6824628610289</v>
      </c>
      <c r="BU87" s="20">
        <v>4463.0142654446599</v>
      </c>
      <c r="BV87" s="20">
        <v>17396.962044865893</v>
      </c>
      <c r="BW87" s="14">
        <v>1.2026734099822814E-4</v>
      </c>
      <c r="BX87" s="14">
        <v>3.1066098589789783E-2</v>
      </c>
      <c r="BY87" s="14">
        <v>3.2278617234719469E-2</v>
      </c>
      <c r="BZ87" s="14">
        <v>3.0879706813901758E-3</v>
      </c>
      <c r="CA87" s="14">
        <v>4.2726297289595169E-3</v>
      </c>
      <c r="CB87" s="14">
        <v>3.00649727589903E-2</v>
      </c>
      <c r="CC87" s="14">
        <v>3.0196556053479519E-4</v>
      </c>
      <c r="CD87" s="14">
        <v>8.6954541711751585E-2</v>
      </c>
      <c r="CE87" s="14">
        <v>0.10626294584480996</v>
      </c>
      <c r="CF87" s="14">
        <v>4.0645086860769232E-3</v>
      </c>
      <c r="CG87" s="14">
        <v>1.8038733266705718E-2</v>
      </c>
      <c r="CH87" s="14">
        <v>4.1663158104244577E-2</v>
      </c>
      <c r="CI87" s="14">
        <v>2.4377397645844982E-4</v>
      </c>
      <c r="CJ87" s="14">
        <v>6.4210606759218414E-2</v>
      </c>
      <c r="CK87" s="14">
        <v>7.2298388631678104E-2</v>
      </c>
      <c r="CL87" s="14">
        <v>7.94268644259539E-3</v>
      </c>
      <c r="CM87" s="14">
        <v>1.5295167423303939E-2</v>
      </c>
      <c r="CN87" s="14">
        <v>5.2477643262590905E-2</v>
      </c>
    </row>
    <row r="88" spans="2:92" x14ac:dyDescent="0.2">
      <c r="B88">
        <v>83</v>
      </c>
      <c r="C88" s="14">
        <v>7.3513138150462405E-3</v>
      </c>
      <c r="D88" s="14">
        <v>1.3790462502213086</v>
      </c>
      <c r="E88" s="14">
        <v>1.3952367339261094</v>
      </c>
      <c r="F88" s="14">
        <v>0.18513246065077002</v>
      </c>
      <c r="G88" s="14">
        <v>0.61104924581900721</v>
      </c>
      <c r="H88" s="14">
        <v>1.4666079172614666</v>
      </c>
      <c r="I88" s="14">
        <v>6.7065751978189918E-5</v>
      </c>
      <c r="J88" s="14">
        <v>1.87814076288727E-2</v>
      </c>
      <c r="K88" s="14">
        <v>2.1497764552622464E-2</v>
      </c>
      <c r="L88" s="14">
        <v>7.7995569943766266E-4</v>
      </c>
      <c r="M88" s="14">
        <v>2.2018945044308927E-3</v>
      </c>
      <c r="N88" s="14">
        <v>6.4694926747216192E-3</v>
      </c>
      <c r="O88" s="14">
        <v>1.07998675589548E-4</v>
      </c>
      <c r="P88" s="14">
        <v>6.1763594249812934E-3</v>
      </c>
      <c r="Q88" s="14">
        <v>6.4040433734513739E-3</v>
      </c>
      <c r="R88" s="14">
        <v>6.1679645680650318E-4</v>
      </c>
      <c r="S88" s="14">
        <v>1.2905493150434605E-3</v>
      </c>
      <c r="T88" s="14">
        <v>3.5421120579501079E-3</v>
      </c>
      <c r="U88" s="14">
        <v>3.6461047044045782E-4</v>
      </c>
      <c r="V88" s="14">
        <v>0.96276680060580566</v>
      </c>
      <c r="W88" s="14">
        <v>0.85431760097751519</v>
      </c>
      <c r="X88" s="14">
        <v>3.0924328595278348E-2</v>
      </c>
      <c r="Y88" s="14">
        <v>1.9167760466883867E-2</v>
      </c>
      <c r="Z88" s="14">
        <v>0.19601067935415617</v>
      </c>
      <c r="AA88" s="14">
        <v>1.9263812632194803E-3</v>
      </c>
      <c r="AB88" s="14">
        <v>2.0335150012129795</v>
      </c>
      <c r="AC88" s="14">
        <v>1.7716724397554522</v>
      </c>
      <c r="AD88" s="14">
        <v>9.289450618631627E-2</v>
      </c>
      <c r="AE88" s="14">
        <v>0.2034145323925701</v>
      </c>
      <c r="AF88" s="14">
        <v>0.63056744273177812</v>
      </c>
      <c r="AG88" s="14">
        <v>4.1817948773632384E-3</v>
      </c>
      <c r="AH88" s="14">
        <v>3.3017094974825247</v>
      </c>
      <c r="AI88" s="14">
        <v>2.9696871277314365</v>
      </c>
      <c r="AJ88" s="14">
        <v>0.1984949121814974</v>
      </c>
      <c r="AK88" s="14">
        <v>0.41250705513335451</v>
      </c>
      <c r="AL88" s="14">
        <v>1.3363942703145653</v>
      </c>
      <c r="AM88" s="14">
        <v>7.7334525007715666E-3</v>
      </c>
      <c r="AN88" s="14">
        <v>3.6553442855124767</v>
      </c>
      <c r="AO88" s="14">
        <v>3.1391171475227129</v>
      </c>
      <c r="AP88" s="14">
        <v>0.3234781504465094</v>
      </c>
      <c r="AQ88" s="14">
        <v>0.71118710613925407</v>
      </c>
      <c r="AR88" s="14">
        <v>2.4605199990075697</v>
      </c>
      <c r="AS88" s="14">
        <v>7.5881769276167632E-3</v>
      </c>
      <c r="AT88" s="14">
        <v>3.3815522992496978E-3</v>
      </c>
      <c r="AU88" s="14">
        <v>5.788402915522739E-3</v>
      </c>
      <c r="AV88" s="14">
        <v>0.33479593606079505</v>
      </c>
      <c r="AW88" s="14">
        <v>0.72906951439253864</v>
      </c>
      <c r="AX88" s="14">
        <v>2.448612133040474</v>
      </c>
      <c r="AY88" s="14">
        <v>3.2692946136263011E-3</v>
      </c>
      <c r="AZ88" s="14">
        <v>0.57793488983232144</v>
      </c>
      <c r="BA88" s="14">
        <v>0.63601458700264346</v>
      </c>
      <c r="BB88" s="14">
        <v>3.4177760365694525E-2</v>
      </c>
      <c r="BC88" s="14">
        <v>0.36751740441096048</v>
      </c>
      <c r="BD88" s="14">
        <v>0.49556495846372639</v>
      </c>
      <c r="BE88" s="14">
        <v>3.0300493334754789E-6</v>
      </c>
      <c r="BF88" s="14">
        <v>1.1077152364758788E-8</v>
      </c>
      <c r="BG88" s="14">
        <v>6.9440731849885431E-9</v>
      </c>
      <c r="BH88" s="14">
        <v>3.469892838378904E-5</v>
      </c>
      <c r="BI88" s="14">
        <v>1.0217512663112924E-4</v>
      </c>
      <c r="BJ88" s="14">
        <v>5.1379727960215607E-4</v>
      </c>
      <c r="BK88" s="14">
        <v>3.6357434562238155E-11</v>
      </c>
      <c r="BL88" s="14">
        <v>14987.21655562568</v>
      </c>
      <c r="BM88" s="14">
        <v>16681.437718328118</v>
      </c>
      <c r="BN88" s="14">
        <v>1.5052487291204061E-10</v>
      </c>
      <c r="BO88" s="14">
        <v>1.2241141713984561E-9</v>
      </c>
      <c r="BP88" s="14">
        <v>9.4995807384023871E-9</v>
      </c>
      <c r="BQ88" s="20">
        <v>36.188915086589347</v>
      </c>
      <c r="BR88" s="20">
        <v>0.17735590035099741</v>
      </c>
      <c r="BS88" s="20">
        <v>0.59864131752933714</v>
      </c>
      <c r="BT88" s="20">
        <v>3306.6349644148349</v>
      </c>
      <c r="BU88" s="20">
        <v>4336.5051032532483</v>
      </c>
      <c r="BV88" s="20">
        <v>18382.309908671461</v>
      </c>
      <c r="BW88" s="14">
        <v>1.1978891374445837E-4</v>
      </c>
      <c r="BX88" s="14">
        <v>3.082974165186745E-2</v>
      </c>
      <c r="BY88" s="14">
        <v>3.249891934838383E-2</v>
      </c>
      <c r="BZ88" s="14">
        <v>3.1768115103969681E-3</v>
      </c>
      <c r="CA88" s="14">
        <v>4.2868537141393694E-3</v>
      </c>
      <c r="CB88" s="14">
        <v>2.9459220011248732E-2</v>
      </c>
      <c r="CC88" s="14">
        <v>3.202161866660676E-4</v>
      </c>
      <c r="CD88" s="14">
        <v>8.795871663837114E-2</v>
      </c>
      <c r="CE88" s="14">
        <v>0.10689053485655405</v>
      </c>
      <c r="CF88" s="14">
        <v>4.0179820597176282E-3</v>
      </c>
      <c r="CG88" s="14">
        <v>1.7474560690931267E-2</v>
      </c>
      <c r="CH88" s="14">
        <v>4.0004331200891162E-2</v>
      </c>
      <c r="CI88" s="14">
        <v>2.3582243571674768E-4</v>
      </c>
      <c r="CJ88" s="14">
        <v>6.4308423069095011E-2</v>
      </c>
      <c r="CK88" s="14">
        <v>7.3376592690575546E-2</v>
      </c>
      <c r="CL88" s="14">
        <v>7.3795092989985041E-3</v>
      </c>
      <c r="CM88" s="14">
        <v>1.531121206217842E-2</v>
      </c>
      <c r="CN88" s="14">
        <v>5.1765592224898939E-2</v>
      </c>
    </row>
    <row r="89" spans="2:92" x14ac:dyDescent="0.2">
      <c r="B89">
        <v>84</v>
      </c>
      <c r="C89" s="14">
        <v>7.156251468593681E-3</v>
      </c>
      <c r="D89" s="14">
        <v>1.3892375491779112</v>
      </c>
      <c r="E89" s="14">
        <v>1.4934780060343475</v>
      </c>
      <c r="F89" s="14">
        <v>0.18169122865465295</v>
      </c>
      <c r="G89" s="14">
        <v>0.57417125794808621</v>
      </c>
      <c r="H89" s="14">
        <v>1.5624929249252331</v>
      </c>
      <c r="I89" s="14">
        <v>6.5623848803241945E-5</v>
      </c>
      <c r="J89" s="14">
        <v>1.8979775023514708E-2</v>
      </c>
      <c r="K89" s="14">
        <v>2.192817835094131E-2</v>
      </c>
      <c r="L89" s="14">
        <v>7.5355813695514643E-4</v>
      </c>
      <c r="M89" s="14">
        <v>2.415028166164773E-3</v>
      </c>
      <c r="N89" s="14">
        <v>6.4259352646564953E-3</v>
      </c>
      <c r="O89" s="14">
        <v>1.1012994616735446E-4</v>
      </c>
      <c r="P89" s="14">
        <v>5.9099307850006633E-3</v>
      </c>
      <c r="Q89" s="14">
        <v>6.1809056634893186E-3</v>
      </c>
      <c r="R89" s="14">
        <v>6.2501187188249347E-4</v>
      </c>
      <c r="S89" s="14">
        <v>1.3119771559750471E-3</v>
      </c>
      <c r="T89" s="14">
        <v>3.7279650248565168E-3</v>
      </c>
      <c r="U89" s="14">
        <v>3.775585724032594E-4</v>
      </c>
      <c r="V89" s="14">
        <v>0.93895275038608417</v>
      </c>
      <c r="W89" s="14">
        <v>0.79312361193698322</v>
      </c>
      <c r="X89" s="14">
        <v>3.1085387116876476E-2</v>
      </c>
      <c r="Y89" s="14">
        <v>1.791412760413234E-2</v>
      </c>
      <c r="Z89" s="14">
        <v>0.20967686545442032</v>
      </c>
      <c r="AA89" s="14">
        <v>2.024335499736346E-3</v>
      </c>
      <c r="AB89" s="14">
        <v>2.0234001425399288</v>
      </c>
      <c r="AC89" s="14">
        <v>1.6927033242662146</v>
      </c>
      <c r="AD89" s="14">
        <v>9.5378349146481647E-2</v>
      </c>
      <c r="AE89" s="14">
        <v>0.18853263010104976</v>
      </c>
      <c r="AF89" s="14">
        <v>0.66262304435743291</v>
      </c>
      <c r="AG89" s="14">
        <v>4.3800231850078782E-3</v>
      </c>
      <c r="AH89" s="14">
        <v>3.4412789030937936</v>
      </c>
      <c r="AI89" s="14">
        <v>3.2721856064821622</v>
      </c>
      <c r="AJ89" s="14">
        <v>0.19155704911684313</v>
      </c>
      <c r="AK89" s="14">
        <v>0.39220023649556945</v>
      </c>
      <c r="AL89" s="14">
        <v>1.4552804236248473</v>
      </c>
      <c r="AM89" s="14">
        <v>7.3592131368863294E-3</v>
      </c>
      <c r="AN89" s="14">
        <v>3.420485580043124</v>
      </c>
      <c r="AO89" s="14">
        <v>3.1555752506192127</v>
      </c>
      <c r="AP89" s="14">
        <v>0.34793876310042943</v>
      </c>
      <c r="AQ89" s="14">
        <v>0.71156565150565998</v>
      </c>
      <c r="AR89" s="14">
        <v>2.3997682859186433</v>
      </c>
      <c r="AS89" s="14">
        <v>8.1323998898297379E-3</v>
      </c>
      <c r="AT89" s="14">
        <v>3.6108771020122244E-3</v>
      </c>
      <c r="AU89" s="14">
        <v>5.8943321245077639E-3</v>
      </c>
      <c r="AV89" s="14">
        <v>0.33311514483784987</v>
      </c>
      <c r="AW89" s="14">
        <v>0.69245416550154804</v>
      </c>
      <c r="AX89" s="14">
        <v>2.3966334510108154</v>
      </c>
      <c r="AY89" s="14">
        <v>3.252386953678593E-3</v>
      </c>
      <c r="AZ89" s="14">
        <v>0.57098341695689281</v>
      </c>
      <c r="BA89" s="14">
        <v>0.64444948109148203</v>
      </c>
      <c r="BB89" s="14">
        <v>3.3935972980427678E-2</v>
      </c>
      <c r="BC89" s="14">
        <v>0.37287829761028884</v>
      </c>
      <c r="BD89" s="14">
        <v>0.48876323981899972</v>
      </c>
      <c r="BE89" s="14">
        <v>2.9689335212234045E-6</v>
      </c>
      <c r="BF89" s="14">
        <v>1.0687320556218685E-8</v>
      </c>
      <c r="BG89" s="14">
        <v>6.9499716727664583E-9</v>
      </c>
      <c r="BH89" s="14">
        <v>3.5594736266917481E-5</v>
      </c>
      <c r="BI89" s="14">
        <v>9.851187328915798E-5</v>
      </c>
      <c r="BJ89" s="14">
        <v>5.3402365537771467E-4</v>
      </c>
      <c r="BK89" s="14">
        <v>3.6282891814136463E-11</v>
      </c>
      <c r="BL89" s="14">
        <v>14713.167992637598</v>
      </c>
      <c r="BM89" s="14">
        <v>16473.411961076705</v>
      </c>
      <c r="BN89" s="14">
        <v>1.5178816329512024E-10</v>
      </c>
      <c r="BO89" s="14">
        <v>1.1676522202602089E-9</v>
      </c>
      <c r="BP89" s="14">
        <v>9.5130681146541439E-9</v>
      </c>
      <c r="BQ89" s="20">
        <v>36.906612349082152</v>
      </c>
      <c r="BR89" s="20">
        <v>0.16381894827179355</v>
      </c>
      <c r="BS89" s="20">
        <v>0.61116097298658711</v>
      </c>
      <c r="BT89" s="20">
        <v>3251.4284618426518</v>
      </c>
      <c r="BU89" s="20">
        <v>4596.282240757102</v>
      </c>
      <c r="BV89" s="20">
        <v>17033.157037091929</v>
      </c>
      <c r="BW89" s="14">
        <v>1.2023394911257377E-4</v>
      </c>
      <c r="BX89" s="14">
        <v>3.1105727967302522E-2</v>
      </c>
      <c r="BY89" s="14">
        <v>3.2844511063940054E-2</v>
      </c>
      <c r="BZ89" s="14">
        <v>3.095275122010948E-3</v>
      </c>
      <c r="CA89" s="14">
        <v>4.2071068610300185E-3</v>
      </c>
      <c r="CB89" s="14">
        <v>3.0551433040200218E-2</v>
      </c>
      <c r="CC89" s="14">
        <v>2.9929905257411709E-4</v>
      </c>
      <c r="CD89" s="14">
        <v>8.491053265261167E-2</v>
      </c>
      <c r="CE89" s="14">
        <v>0.11234501369994515</v>
      </c>
      <c r="CF89" s="14">
        <v>3.7078591193945411E-3</v>
      </c>
      <c r="CG89" s="14">
        <v>1.7452957128802498E-2</v>
      </c>
      <c r="CH89" s="14">
        <v>4.0623684220393308E-2</v>
      </c>
      <c r="CI89" s="14">
        <v>2.4031338984498976E-4</v>
      </c>
      <c r="CJ89" s="14">
        <v>6.239136398987722E-2</v>
      </c>
      <c r="CK89" s="14">
        <v>7.1728145671726584E-2</v>
      </c>
      <c r="CL89" s="14">
        <v>7.5824121296662779E-3</v>
      </c>
      <c r="CM89" s="14">
        <v>1.5109339269092222E-2</v>
      </c>
      <c r="CN89" s="14">
        <v>4.9042375836571998E-2</v>
      </c>
    </row>
    <row r="90" spans="2:92" x14ac:dyDescent="0.2">
      <c r="B90">
        <v>85</v>
      </c>
      <c r="C90" s="14">
        <v>7.0523832723828938E-3</v>
      </c>
      <c r="D90" s="14">
        <v>1.3781300415515114</v>
      </c>
      <c r="E90" s="14">
        <v>1.4498317025282974</v>
      </c>
      <c r="F90" s="14">
        <v>0.18022211772492416</v>
      </c>
      <c r="G90" s="14">
        <v>0.57641735644952219</v>
      </c>
      <c r="H90" s="14">
        <v>1.4498525650746494</v>
      </c>
      <c r="I90" s="14">
        <v>6.5384311542503217E-5</v>
      </c>
      <c r="J90" s="14">
        <v>1.91158282362844E-2</v>
      </c>
      <c r="K90" s="14">
        <v>2.1972516993369121E-2</v>
      </c>
      <c r="L90" s="14">
        <v>7.7639011451011088E-4</v>
      </c>
      <c r="M90" s="14">
        <v>2.3745208431393775E-3</v>
      </c>
      <c r="N90" s="14">
        <v>6.560329309657051E-3</v>
      </c>
      <c r="O90" s="14">
        <v>1.0690169232549484E-4</v>
      </c>
      <c r="P90" s="14">
        <v>6.1543315436406246E-3</v>
      </c>
      <c r="Q90" s="14">
        <v>6.5020836545682456E-3</v>
      </c>
      <c r="R90" s="14">
        <v>6.5692181016034732E-4</v>
      </c>
      <c r="S90" s="14">
        <v>1.301576916986374E-3</v>
      </c>
      <c r="T90" s="14">
        <v>3.6332848785588109E-3</v>
      </c>
      <c r="U90" s="14">
        <v>3.8495809189497153E-4</v>
      </c>
      <c r="V90" s="14">
        <v>0.90520654164294423</v>
      </c>
      <c r="W90" s="14">
        <v>0.82009545464228528</v>
      </c>
      <c r="X90" s="14">
        <v>3.1218077518354946E-2</v>
      </c>
      <c r="Y90" s="14">
        <v>1.8091302815750197E-2</v>
      </c>
      <c r="Z90" s="14">
        <v>0.19699138117658677</v>
      </c>
      <c r="AA90" s="14">
        <v>2.0179053432946752E-3</v>
      </c>
      <c r="AB90" s="14">
        <v>2.0705061796995512</v>
      </c>
      <c r="AC90" s="14">
        <v>1.6346429684693147</v>
      </c>
      <c r="AD90" s="14">
        <v>9.071322151026405E-2</v>
      </c>
      <c r="AE90" s="14">
        <v>0.20224571633559965</v>
      </c>
      <c r="AF90" s="14">
        <v>0.64957680694366882</v>
      </c>
      <c r="AG90" s="14">
        <v>4.3011425606691535E-3</v>
      </c>
      <c r="AH90" s="14">
        <v>3.4856524002056308</v>
      </c>
      <c r="AI90" s="14">
        <v>3.0091714897947797</v>
      </c>
      <c r="AJ90" s="14">
        <v>0.19516841160639184</v>
      </c>
      <c r="AK90" s="14">
        <v>0.41212419408867934</v>
      </c>
      <c r="AL90" s="14">
        <v>1.420503975372891</v>
      </c>
      <c r="AM90" s="14">
        <v>7.4369917330675108E-3</v>
      </c>
      <c r="AN90" s="14">
        <v>3.4952131339797661</v>
      </c>
      <c r="AO90" s="14">
        <v>3.2835799139888788</v>
      </c>
      <c r="AP90" s="14">
        <v>0.34069349050347975</v>
      </c>
      <c r="AQ90" s="14">
        <v>0.68367174244342388</v>
      </c>
      <c r="AR90" s="14">
        <v>2.3322485207490624</v>
      </c>
      <c r="AS90" s="14">
        <v>8.0540193469718739E-3</v>
      </c>
      <c r="AT90" s="14">
        <v>3.6162512131242925E-3</v>
      </c>
      <c r="AU90" s="14">
        <v>5.8941944267426362E-3</v>
      </c>
      <c r="AV90" s="14">
        <v>0.36038686606042986</v>
      </c>
      <c r="AW90" s="14">
        <v>0.72877202096664084</v>
      </c>
      <c r="AX90" s="14">
        <v>2.4526285412611935</v>
      </c>
      <c r="AY90" s="14">
        <v>3.1803288992995112E-3</v>
      </c>
      <c r="AZ90" s="14">
        <v>0.57616432955423535</v>
      </c>
      <c r="BA90" s="14">
        <v>0.65230968468550765</v>
      </c>
      <c r="BB90" s="14">
        <v>3.7273735535981886E-2</v>
      </c>
      <c r="BC90" s="14">
        <v>0.402531041771931</v>
      </c>
      <c r="BD90" s="14">
        <v>0.4963807166272457</v>
      </c>
      <c r="BE90" s="14">
        <v>2.9015537844901203E-6</v>
      </c>
      <c r="BF90" s="14">
        <v>1.0793833711033804E-8</v>
      </c>
      <c r="BG90" s="14">
        <v>6.8518924074021353E-9</v>
      </c>
      <c r="BH90" s="14">
        <v>3.4293870551387012E-5</v>
      </c>
      <c r="BI90" s="14">
        <v>1.0011018433784822E-4</v>
      </c>
      <c r="BJ90" s="14">
        <v>5.0615101014816349E-4</v>
      </c>
      <c r="BK90" s="14">
        <v>3.7547078133898675E-11</v>
      </c>
      <c r="BL90" s="14">
        <v>13893.427233462748</v>
      </c>
      <c r="BM90" s="14">
        <v>15732.607432171146</v>
      </c>
      <c r="BN90" s="14">
        <v>1.5573876203466093E-10</v>
      </c>
      <c r="BO90" s="14">
        <v>1.2401790009282177E-9</v>
      </c>
      <c r="BP90" s="14">
        <v>1.0186702549142837E-8</v>
      </c>
      <c r="BQ90" s="20">
        <v>35.326681732297388</v>
      </c>
      <c r="BR90" s="20">
        <v>0.17631608584573802</v>
      </c>
      <c r="BS90" s="20">
        <v>0.61076313932931259</v>
      </c>
      <c r="BT90" s="20">
        <v>3238.1570333796499</v>
      </c>
      <c r="BU90" s="20">
        <v>4401.6570400272667</v>
      </c>
      <c r="BV90" s="20">
        <v>17853.43555023686</v>
      </c>
      <c r="BW90" s="14">
        <v>1.1171794024965396E-4</v>
      </c>
      <c r="BX90" s="14">
        <v>3.0297396869278875E-2</v>
      </c>
      <c r="BY90" s="14">
        <v>3.1896998017821629E-2</v>
      </c>
      <c r="BZ90" s="14">
        <v>3.0650646219035427E-3</v>
      </c>
      <c r="CA90" s="14">
        <v>4.0669870068065607E-3</v>
      </c>
      <c r="CB90" s="14">
        <v>2.936297710202802E-2</v>
      </c>
      <c r="CC90" s="14">
        <v>3.0013857156388875E-4</v>
      </c>
      <c r="CD90" s="14">
        <v>9.1772481429841832E-2</v>
      </c>
      <c r="CE90" s="14">
        <v>0.10978677901738906</v>
      </c>
      <c r="CF90" s="14">
        <v>3.8846236305009325E-3</v>
      </c>
      <c r="CG90" s="14">
        <v>1.8515303829309396E-2</v>
      </c>
      <c r="CH90" s="14">
        <v>4.2601487149348298E-2</v>
      </c>
      <c r="CI90" s="14">
        <v>2.3854555206865623E-4</v>
      </c>
      <c r="CJ90" s="14">
        <v>6.8282168168046109E-2</v>
      </c>
      <c r="CK90" s="14">
        <v>7.2112188863930254E-2</v>
      </c>
      <c r="CL90" s="14">
        <v>7.4038896769287252E-3</v>
      </c>
      <c r="CM90" s="14">
        <v>1.6052314768065824E-2</v>
      </c>
      <c r="CN90" s="14">
        <v>4.9113486370904624E-2</v>
      </c>
    </row>
    <row r="91" spans="2:92" x14ac:dyDescent="0.2">
      <c r="B91">
        <v>86</v>
      </c>
      <c r="C91" s="14">
        <v>7.4454237259692765E-3</v>
      </c>
      <c r="D91" s="14">
        <v>1.3654456068604623</v>
      </c>
      <c r="E91" s="14">
        <v>1.3980671575351309</v>
      </c>
      <c r="F91" s="14">
        <v>0.16934917621145615</v>
      </c>
      <c r="G91" s="14">
        <v>0.57123669201319793</v>
      </c>
      <c r="H91" s="14">
        <v>1.5539507618044897</v>
      </c>
      <c r="I91" s="14">
        <v>6.2264545057202144E-5</v>
      </c>
      <c r="J91" s="14">
        <v>1.9033513564364217E-2</v>
      </c>
      <c r="K91" s="14">
        <v>2.0221722514523827E-2</v>
      </c>
      <c r="L91" s="14">
        <v>7.7975038772499063E-4</v>
      </c>
      <c r="M91" s="14">
        <v>2.243656235677276E-3</v>
      </c>
      <c r="N91" s="14">
        <v>6.777223351898916E-3</v>
      </c>
      <c r="O91" s="14">
        <v>1.0754526483490324E-4</v>
      </c>
      <c r="P91" s="14">
        <v>5.9332297512395011E-3</v>
      </c>
      <c r="Q91" s="14">
        <v>6.3459359925547706E-3</v>
      </c>
      <c r="R91" s="14">
        <v>6.4098883640775544E-4</v>
      </c>
      <c r="S91" s="14">
        <v>1.2497136360912326E-3</v>
      </c>
      <c r="T91" s="14">
        <v>3.7340341196662975E-3</v>
      </c>
      <c r="U91" s="14">
        <v>3.7649118724554368E-4</v>
      </c>
      <c r="V91" s="14">
        <v>0.98089468457129969</v>
      </c>
      <c r="W91" s="14">
        <v>0.77762623213067383</v>
      </c>
      <c r="X91" s="14">
        <v>3.0650223432564225E-2</v>
      </c>
      <c r="Y91" s="14">
        <v>1.8850586507124449E-2</v>
      </c>
      <c r="Z91" s="14">
        <v>0.20677266045828366</v>
      </c>
      <c r="AA91" s="14">
        <v>2.0823858067542567E-3</v>
      </c>
      <c r="AB91" s="14">
        <v>2.0276657153501758</v>
      </c>
      <c r="AC91" s="14">
        <v>1.6764142511046496</v>
      </c>
      <c r="AD91" s="14">
        <v>9.0675080097062308E-2</v>
      </c>
      <c r="AE91" s="14">
        <v>0.19720627799504614</v>
      </c>
      <c r="AF91" s="14">
        <v>0.68550142193309938</v>
      </c>
      <c r="AG91" s="14">
        <v>4.2495492775383552E-3</v>
      </c>
      <c r="AH91" s="14">
        <v>3.2046492205538812</v>
      </c>
      <c r="AI91" s="14">
        <v>3.0568958295970496</v>
      </c>
      <c r="AJ91" s="14">
        <v>0.20412828596732432</v>
      </c>
      <c r="AK91" s="14">
        <v>0.41628218925261523</v>
      </c>
      <c r="AL91" s="14">
        <v>1.4608178110488255</v>
      </c>
      <c r="AM91" s="14">
        <v>7.3986225048015622E-3</v>
      </c>
      <c r="AN91" s="14">
        <v>3.6303122511880659</v>
      </c>
      <c r="AO91" s="14">
        <v>3.4468769674135893</v>
      </c>
      <c r="AP91" s="14">
        <v>0.33822171736466711</v>
      </c>
      <c r="AQ91" s="14">
        <v>0.66857706866621613</v>
      </c>
      <c r="AR91" s="14">
        <v>2.3002484043960014</v>
      </c>
      <c r="AS91" s="14">
        <v>8.0167811890462948E-3</v>
      </c>
      <c r="AT91" s="14">
        <v>3.5798720593129612E-3</v>
      </c>
      <c r="AU91" s="14">
        <v>5.8067480038432361E-3</v>
      </c>
      <c r="AV91" s="14">
        <v>0.35697236200333676</v>
      </c>
      <c r="AW91" s="14">
        <v>0.74370992580428197</v>
      </c>
      <c r="AX91" s="14">
        <v>2.405606891486979</v>
      </c>
      <c r="AY91" s="14">
        <v>3.254609952524534E-3</v>
      </c>
      <c r="AZ91" s="14">
        <v>0.61357706964169234</v>
      </c>
      <c r="BA91" s="14">
        <v>0.63760741885611227</v>
      </c>
      <c r="BB91" s="14">
        <v>3.4582086349837622E-2</v>
      </c>
      <c r="BC91" s="14">
        <v>0.38930345493924962</v>
      </c>
      <c r="BD91" s="14">
        <v>0.49082550812232822</v>
      </c>
      <c r="BE91" s="14">
        <v>3.0135659164505231E-6</v>
      </c>
      <c r="BF91" s="14">
        <v>1.0699030691225553E-8</v>
      </c>
      <c r="BG91" s="14">
        <v>6.5911397241206321E-9</v>
      </c>
      <c r="BH91" s="14">
        <v>3.5991955143587684E-5</v>
      </c>
      <c r="BI91" s="14">
        <v>9.5108552816368676E-5</v>
      </c>
      <c r="BJ91" s="14">
        <v>5.2962313895066413E-4</v>
      </c>
      <c r="BK91" s="14">
        <v>3.647194170388235E-11</v>
      </c>
      <c r="BL91" s="14">
        <v>13962.041027085133</v>
      </c>
      <c r="BM91" s="14">
        <v>16015.83186319589</v>
      </c>
      <c r="BN91" s="14">
        <v>1.4933127569603375E-10</v>
      </c>
      <c r="BO91" s="14">
        <v>1.1650986054684929E-9</v>
      </c>
      <c r="BP91" s="14">
        <v>9.9927151195352275E-9</v>
      </c>
      <c r="BQ91" s="20">
        <v>35.921604773693332</v>
      </c>
      <c r="BR91" s="20">
        <v>0.1640343210397453</v>
      </c>
      <c r="BS91" s="20">
        <v>0.63629783368151938</v>
      </c>
      <c r="BT91" s="20">
        <v>3323.2121964889907</v>
      </c>
      <c r="BU91" s="20">
        <v>4470.0269545586334</v>
      </c>
      <c r="BV91" s="20">
        <v>17485.857433799032</v>
      </c>
      <c r="BW91" s="14">
        <v>1.1679766507047094E-4</v>
      </c>
      <c r="BX91" s="14">
        <v>3.1269470519014887E-2</v>
      </c>
      <c r="BY91" s="14">
        <v>3.1827430166633496E-2</v>
      </c>
      <c r="BZ91" s="14">
        <v>3.2529947471263772E-3</v>
      </c>
      <c r="CA91" s="14">
        <v>4.0845917086040281E-3</v>
      </c>
      <c r="CB91" s="14">
        <v>2.9357650395443066E-2</v>
      </c>
      <c r="CC91" s="14">
        <v>2.9640586175355536E-4</v>
      </c>
      <c r="CD91" s="14">
        <v>8.9180361963123192E-2</v>
      </c>
      <c r="CE91" s="14">
        <v>0.11485453096915643</v>
      </c>
      <c r="CF91" s="14">
        <v>3.6843735070998954E-3</v>
      </c>
      <c r="CG91" s="14">
        <v>1.7589882968312081E-2</v>
      </c>
      <c r="CH91" s="14">
        <v>4.1931357317729366E-2</v>
      </c>
      <c r="CI91" s="14">
        <v>2.4260076753884323E-4</v>
      </c>
      <c r="CJ91" s="14">
        <v>6.5525192041757885E-2</v>
      </c>
      <c r="CK91" s="14">
        <v>6.7908454706365459E-2</v>
      </c>
      <c r="CL91" s="14">
        <v>7.6519948156463296E-3</v>
      </c>
      <c r="CM91" s="14">
        <v>1.5323990725400704E-2</v>
      </c>
      <c r="CN91" s="14">
        <v>5.3070865960787979E-2</v>
      </c>
    </row>
    <row r="92" spans="2:92" x14ac:dyDescent="0.2">
      <c r="B92">
        <v>87</v>
      </c>
      <c r="C92" s="14">
        <v>7.0846189835041106E-3</v>
      </c>
      <c r="D92" s="14">
        <v>1.4237461155650495</v>
      </c>
      <c r="E92" s="14">
        <v>1.520808959888762</v>
      </c>
      <c r="F92" s="14">
        <v>0.17307692396548774</v>
      </c>
      <c r="G92" s="14">
        <v>0.58717978963431938</v>
      </c>
      <c r="H92" s="14">
        <v>1.5652994756826282</v>
      </c>
      <c r="I92" s="14">
        <v>6.2447552531346177E-5</v>
      </c>
      <c r="J92" s="14">
        <v>1.9697314277324251E-2</v>
      </c>
      <c r="K92" s="14">
        <v>2.0336053715508791E-2</v>
      </c>
      <c r="L92" s="14">
        <v>7.4606015587423051E-4</v>
      </c>
      <c r="M92" s="14">
        <v>2.3832509029838972E-3</v>
      </c>
      <c r="N92" s="14">
        <v>6.6087738888677659E-3</v>
      </c>
      <c r="O92" s="14">
        <v>1.1467159341846245E-4</v>
      </c>
      <c r="P92" s="14">
        <v>6.0576650805312174E-3</v>
      </c>
      <c r="Q92" s="14">
        <v>6.4805014374723097E-3</v>
      </c>
      <c r="R92" s="14">
        <v>6.4769325272218321E-4</v>
      </c>
      <c r="S92" s="14">
        <v>1.225028356978991E-3</v>
      </c>
      <c r="T92" s="14">
        <v>3.3906067160656599E-3</v>
      </c>
      <c r="U92" s="14">
        <v>3.7098897675358643E-4</v>
      </c>
      <c r="V92" s="14">
        <v>0.91558444596335176</v>
      </c>
      <c r="W92" s="14">
        <v>0.83479117505113232</v>
      </c>
      <c r="X92" s="14">
        <v>2.916743362113856E-2</v>
      </c>
      <c r="Y92" s="14">
        <v>1.8454392642115978E-2</v>
      </c>
      <c r="Z92" s="14">
        <v>0.19289136011400021</v>
      </c>
      <c r="AA92" s="14">
        <v>2.0605310337249087E-3</v>
      </c>
      <c r="AB92" s="14">
        <v>1.8856811191729759</v>
      </c>
      <c r="AC92" s="14">
        <v>1.7215589587218032</v>
      </c>
      <c r="AD92" s="14">
        <v>9.710707901552984E-2</v>
      </c>
      <c r="AE92" s="14">
        <v>0.20200598062856948</v>
      </c>
      <c r="AF92" s="14">
        <v>0.66259288298739272</v>
      </c>
      <c r="AG92" s="14">
        <v>4.4189295189686418E-3</v>
      </c>
      <c r="AH92" s="14">
        <v>3.3968457005593518</v>
      </c>
      <c r="AI92" s="14">
        <v>3.1453209610608432</v>
      </c>
      <c r="AJ92" s="14">
        <v>0.20249939098958561</v>
      </c>
      <c r="AK92" s="14">
        <v>0.43264676578182887</v>
      </c>
      <c r="AL92" s="14">
        <v>1.4040433328916784</v>
      </c>
      <c r="AM92" s="14">
        <v>7.5930099529730264E-3</v>
      </c>
      <c r="AN92" s="14">
        <v>3.3869798206777348</v>
      </c>
      <c r="AO92" s="14">
        <v>3.1636061854352979</v>
      </c>
      <c r="AP92" s="14">
        <v>0.33180340447787393</v>
      </c>
      <c r="AQ92" s="14">
        <v>0.67369605066179628</v>
      </c>
      <c r="AR92" s="14">
        <v>2.2992256320272855</v>
      </c>
      <c r="AS92" s="14">
        <v>7.7055415534299475E-3</v>
      </c>
      <c r="AT92" s="14">
        <v>3.4442493763028144E-3</v>
      </c>
      <c r="AU92" s="14">
        <v>5.8263272944673386E-3</v>
      </c>
      <c r="AV92" s="14">
        <v>0.3528243195856825</v>
      </c>
      <c r="AW92" s="14">
        <v>0.73589809078430368</v>
      </c>
      <c r="AX92" s="14">
        <v>2.574806290779462</v>
      </c>
      <c r="AY92" s="14">
        <v>3.280577985367847E-3</v>
      </c>
      <c r="AZ92" s="14">
        <v>0.55979066540456257</v>
      </c>
      <c r="BA92" s="14">
        <v>0.65166024251750632</v>
      </c>
      <c r="BB92" s="14">
        <v>3.5971654989406264E-2</v>
      </c>
      <c r="BC92" s="14">
        <v>0.38790037512347192</v>
      </c>
      <c r="BD92" s="14">
        <v>0.48778907664523508</v>
      </c>
      <c r="BE92" s="14">
        <v>2.8036300851692489E-6</v>
      </c>
      <c r="BF92" s="14">
        <v>1.1068532915649737E-8</v>
      </c>
      <c r="BG92" s="14">
        <v>6.9665035620927612E-9</v>
      </c>
      <c r="BH92" s="14">
        <v>3.5839059623455241E-5</v>
      </c>
      <c r="BI92" s="14">
        <v>9.6858794978223347E-5</v>
      </c>
      <c r="BJ92" s="14">
        <v>5.2402565036201241E-4</v>
      </c>
      <c r="BK92" s="14">
        <v>3.4227644074178272E-11</v>
      </c>
      <c r="BL92" s="14">
        <v>15031.914654021506</v>
      </c>
      <c r="BM92" s="14">
        <v>16387.236966106866</v>
      </c>
      <c r="BN92" s="14">
        <v>1.4694337670718493E-10</v>
      </c>
      <c r="BO92" s="14">
        <v>1.1686655277547785E-9</v>
      </c>
      <c r="BP92" s="14">
        <v>9.3579818602042474E-9</v>
      </c>
      <c r="BQ92" s="20">
        <v>35.484575615006321</v>
      </c>
      <c r="BR92" s="20">
        <v>0.17416169928659489</v>
      </c>
      <c r="BS92" s="20">
        <v>0.64161973596516098</v>
      </c>
      <c r="BT92" s="20">
        <v>3144.4271170864376</v>
      </c>
      <c r="BU92" s="20">
        <v>4438.3882437633283</v>
      </c>
      <c r="BV92" s="20">
        <v>17090.732171393156</v>
      </c>
      <c r="BW92" s="14">
        <v>1.1673536160465949E-4</v>
      </c>
      <c r="BX92" s="14">
        <v>3.0493419349127939E-2</v>
      </c>
      <c r="BY92" s="14">
        <v>3.1879131751367591E-2</v>
      </c>
      <c r="BZ92" s="14">
        <v>3.0751443965477254E-3</v>
      </c>
      <c r="CA92" s="14">
        <v>4.1929064212967342E-3</v>
      </c>
      <c r="CB92" s="14">
        <v>2.9946257141012234E-2</v>
      </c>
      <c r="CC92" s="14">
        <v>3.2399047395075513E-4</v>
      </c>
      <c r="CD92" s="14">
        <v>8.4942881849627574E-2</v>
      </c>
      <c r="CE92" s="14">
        <v>0.11645486849644335</v>
      </c>
      <c r="CF92" s="14">
        <v>3.742112782466609E-3</v>
      </c>
      <c r="CG92" s="14">
        <v>1.8727700664266579E-2</v>
      </c>
      <c r="CH92" s="14">
        <v>4.236122263775563E-2</v>
      </c>
      <c r="CI92" s="14">
        <v>2.54206711480475E-4</v>
      </c>
      <c r="CJ92" s="14">
        <v>6.7403741275321075E-2</v>
      </c>
      <c r="CK92" s="14">
        <v>7.260877453515828E-2</v>
      </c>
      <c r="CL92" s="14">
        <v>7.3124308008646315E-3</v>
      </c>
      <c r="CM92" s="14">
        <v>1.5012797997241175E-2</v>
      </c>
      <c r="CN92" s="14">
        <v>5.0675085733359798E-2</v>
      </c>
    </row>
    <row r="93" spans="2:92" x14ac:dyDescent="0.2">
      <c r="B93">
        <v>88</v>
      </c>
      <c r="C93" s="14">
        <v>7.5296678740127626E-3</v>
      </c>
      <c r="D93" s="14">
        <v>1.4170044184518129</v>
      </c>
      <c r="E93" s="14">
        <v>1.3823527396477784</v>
      </c>
      <c r="F93" s="14">
        <v>0.18423637231225551</v>
      </c>
      <c r="G93" s="14">
        <v>0.61425755095187651</v>
      </c>
      <c r="H93" s="14">
        <v>1.5161210855503604</v>
      </c>
      <c r="I93" s="14">
        <v>6.6320948252128961E-5</v>
      </c>
      <c r="J93" s="14">
        <v>1.9164039026865119E-2</v>
      </c>
      <c r="K93" s="14">
        <v>2.071081774144189E-2</v>
      </c>
      <c r="L93" s="14">
        <v>7.4074618027028841E-4</v>
      </c>
      <c r="M93" s="14">
        <v>2.3150318999880376E-3</v>
      </c>
      <c r="N93" s="14">
        <v>6.2721519648766388E-3</v>
      </c>
      <c r="O93" s="14">
        <v>1.0452604983953499E-4</v>
      </c>
      <c r="P93" s="14">
        <v>6.068237543325649E-3</v>
      </c>
      <c r="Q93" s="14">
        <v>6.5602982557878024E-3</v>
      </c>
      <c r="R93" s="14">
        <v>6.6551366564401491E-4</v>
      </c>
      <c r="S93" s="14">
        <v>1.2235313216303024E-3</v>
      </c>
      <c r="T93" s="14">
        <v>3.5868826590361421E-3</v>
      </c>
      <c r="U93" s="14">
        <v>3.7894473318050002E-4</v>
      </c>
      <c r="V93" s="14">
        <v>0.92764893447739238</v>
      </c>
      <c r="W93" s="14">
        <v>0.80136243320046496</v>
      </c>
      <c r="X93" s="14">
        <v>2.9534495579556702E-2</v>
      </c>
      <c r="Y93" s="14">
        <v>1.8584039142263968E-2</v>
      </c>
      <c r="Z93" s="14">
        <v>0.2035459207430925</v>
      </c>
      <c r="AA93" s="14">
        <v>1.9626768021301232E-3</v>
      </c>
      <c r="AB93" s="14">
        <v>2.0137955949490891</v>
      </c>
      <c r="AC93" s="14">
        <v>1.73284588118145</v>
      </c>
      <c r="AD93" s="14">
        <v>9.5003506521036341E-2</v>
      </c>
      <c r="AE93" s="14">
        <v>0.19684330218692792</v>
      </c>
      <c r="AF93" s="14">
        <v>0.64743198785184364</v>
      </c>
      <c r="AG93" s="14">
        <v>4.186748281656081E-3</v>
      </c>
      <c r="AH93" s="14">
        <v>3.2707021009464503</v>
      </c>
      <c r="AI93" s="14">
        <v>3.2041625282253086</v>
      </c>
      <c r="AJ93" s="14">
        <v>0.20230798967827615</v>
      </c>
      <c r="AK93" s="14">
        <v>0.42495194266365</v>
      </c>
      <c r="AL93" s="14">
        <v>1.4121406989325558</v>
      </c>
      <c r="AM93" s="14">
        <v>7.3905843297476697E-3</v>
      </c>
      <c r="AN93" s="14">
        <v>3.4861018275714324</v>
      </c>
      <c r="AO93" s="14">
        <v>3.4435860110945922</v>
      </c>
      <c r="AP93" s="14">
        <v>0.34891446580898666</v>
      </c>
      <c r="AQ93" s="14">
        <v>0.68475657319805383</v>
      </c>
      <c r="AR93" s="14">
        <v>2.3433991697244405</v>
      </c>
      <c r="AS93" s="14">
        <v>7.498860706276555E-3</v>
      </c>
      <c r="AT93" s="14">
        <v>3.6703673291514356E-3</v>
      </c>
      <c r="AU93" s="14">
        <v>5.7396286494507311E-3</v>
      </c>
      <c r="AV93" s="14">
        <v>0.33267984894647917</v>
      </c>
      <c r="AW93" s="14">
        <v>0.69127402904118695</v>
      </c>
      <c r="AX93" s="14">
        <v>2.4265683784092564</v>
      </c>
      <c r="AY93" s="14">
        <v>3.4334251360630427E-3</v>
      </c>
      <c r="AZ93" s="14">
        <v>0.59101982624934146</v>
      </c>
      <c r="BA93" s="14">
        <v>0.62902437674518796</v>
      </c>
      <c r="BB93" s="14">
        <v>3.4930522814606221E-2</v>
      </c>
      <c r="BC93" s="14">
        <v>0.39358991878050448</v>
      </c>
      <c r="BD93" s="14">
        <v>0.46829524150840052</v>
      </c>
      <c r="BE93" s="14">
        <v>2.9148181617549674E-6</v>
      </c>
      <c r="BF93" s="14">
        <v>1.1271056225908501E-8</v>
      </c>
      <c r="BG93" s="14">
        <v>7.0663709242877898E-9</v>
      </c>
      <c r="BH93" s="14">
        <v>3.6367850355813243E-5</v>
      </c>
      <c r="BI93" s="14">
        <v>1.0305478996598573E-4</v>
      </c>
      <c r="BJ93" s="14">
        <v>5.1282250088926856E-4</v>
      </c>
      <c r="BK93" s="14">
        <v>3.6887559429767427E-11</v>
      </c>
      <c r="BL93" s="14">
        <v>14203.124907515939</v>
      </c>
      <c r="BM93" s="14">
        <v>15666.795168392919</v>
      </c>
      <c r="BN93" s="14">
        <v>1.5248000205996973E-10</v>
      </c>
      <c r="BO93" s="14">
        <v>1.2466519405367209E-9</v>
      </c>
      <c r="BP93" s="14">
        <v>9.4954906041822045E-9</v>
      </c>
      <c r="BQ93" s="20">
        <v>36.816946846648101</v>
      </c>
      <c r="BR93" s="20">
        <v>0.16491612104229195</v>
      </c>
      <c r="BS93" s="20">
        <v>0.60762447362533112</v>
      </c>
      <c r="BT93" s="20">
        <v>3324.8691676504923</v>
      </c>
      <c r="BU93" s="20">
        <v>4376.2275334092492</v>
      </c>
      <c r="BV93" s="20">
        <v>17493.532603827454</v>
      </c>
      <c r="BW93" s="14">
        <v>1.1707255805159028E-4</v>
      </c>
      <c r="BX93" s="14">
        <v>3.1745228863328243E-2</v>
      </c>
      <c r="BY93" s="14">
        <v>3.2835409301386426E-2</v>
      </c>
      <c r="BZ93" s="14">
        <v>3.011866556844467E-3</v>
      </c>
      <c r="CA93" s="14">
        <v>3.9585876511323715E-3</v>
      </c>
      <c r="CB93" s="14">
        <v>3.0491235617904434E-2</v>
      </c>
      <c r="CC93" s="14">
        <v>2.9668388899535428E-4</v>
      </c>
      <c r="CD93" s="14">
        <v>8.7308929325412968E-2</v>
      </c>
      <c r="CE93" s="14">
        <v>0.1133225982248187</v>
      </c>
      <c r="CF93" s="14">
        <v>4.0229589879535897E-3</v>
      </c>
      <c r="CG93" s="14">
        <v>1.9128886195472972E-2</v>
      </c>
      <c r="CH93" s="14">
        <v>3.9919606728001822E-2</v>
      </c>
      <c r="CI93" s="14">
        <v>2.4547096946299477E-4</v>
      </c>
      <c r="CJ93" s="14">
        <v>6.4390599770629275E-2</v>
      </c>
      <c r="CK93" s="14">
        <v>6.9127363737191097E-2</v>
      </c>
      <c r="CL93" s="14">
        <v>7.2268474226960516E-3</v>
      </c>
      <c r="CM93" s="14">
        <v>1.516767591505905E-2</v>
      </c>
      <c r="CN93" s="14">
        <v>4.8557186062224977E-2</v>
      </c>
    </row>
    <row r="94" spans="2:92" x14ac:dyDescent="0.2">
      <c r="B94">
        <v>89</v>
      </c>
      <c r="C94" s="14">
        <v>7.2507754786633009E-3</v>
      </c>
      <c r="D94" s="14">
        <v>1.3485511285766245</v>
      </c>
      <c r="E94" s="14">
        <v>1.5132820301800112</v>
      </c>
      <c r="F94" s="14">
        <v>0.18467175886647144</v>
      </c>
      <c r="G94" s="14">
        <v>0.59248929257804173</v>
      </c>
      <c r="H94" s="14">
        <v>1.5323196658757963</v>
      </c>
      <c r="I94" s="14">
        <v>6.5483778146111101E-5</v>
      </c>
      <c r="J94" s="14">
        <v>1.8899749079901811E-2</v>
      </c>
      <c r="K94" s="14">
        <v>2.2006811595851564E-2</v>
      </c>
      <c r="L94" s="14">
        <v>7.6673883058702666E-4</v>
      </c>
      <c r="M94" s="14">
        <v>2.2428166514315388E-3</v>
      </c>
      <c r="N94" s="14">
        <v>6.2995376093724423E-3</v>
      </c>
      <c r="O94" s="14">
        <v>1.1012563306043762E-4</v>
      </c>
      <c r="P94" s="14">
        <v>5.7932742086688497E-3</v>
      </c>
      <c r="Q94" s="14">
        <v>6.3438716945658294E-3</v>
      </c>
      <c r="R94" s="14">
        <v>6.3680196548428301E-4</v>
      </c>
      <c r="S94" s="14">
        <v>1.2248137723255437E-3</v>
      </c>
      <c r="T94" s="14">
        <v>3.5760606275022783E-3</v>
      </c>
      <c r="U94" s="14">
        <v>3.6883029979522706E-4</v>
      </c>
      <c r="V94" s="14">
        <v>0.94809945646169058</v>
      </c>
      <c r="W94" s="14">
        <v>0.78541155150714836</v>
      </c>
      <c r="X94" s="14">
        <v>3.0607211097099577E-2</v>
      </c>
      <c r="Y94" s="14">
        <v>1.8137863259214196E-2</v>
      </c>
      <c r="Z94" s="14">
        <v>0.20110522887376459</v>
      </c>
      <c r="AA94" s="14">
        <v>2.0487423503174722E-3</v>
      </c>
      <c r="AB94" s="14">
        <v>1.9203574681469007</v>
      </c>
      <c r="AC94" s="14">
        <v>1.7601027672887208</v>
      </c>
      <c r="AD94" s="14">
        <v>9.8651982711396233E-2</v>
      </c>
      <c r="AE94" s="14">
        <v>0.18902245479821073</v>
      </c>
      <c r="AF94" s="14">
        <v>0.67130029257115209</v>
      </c>
      <c r="AG94" s="14">
        <v>4.5453571871376308E-3</v>
      </c>
      <c r="AH94" s="14">
        <v>3.5371903365158213</v>
      </c>
      <c r="AI94" s="14">
        <v>3.0556326544064265</v>
      </c>
      <c r="AJ94" s="14">
        <v>0.19672779468788634</v>
      </c>
      <c r="AK94" s="14">
        <v>0.4053176311123155</v>
      </c>
      <c r="AL94" s="14">
        <v>1.4078544990281452</v>
      </c>
      <c r="AM94" s="14">
        <v>7.5314164938541555E-3</v>
      </c>
      <c r="AN94" s="14">
        <v>3.5545875217403671</v>
      </c>
      <c r="AO94" s="14">
        <v>3.3926335027934633</v>
      </c>
      <c r="AP94" s="14">
        <v>0.33779173682707969</v>
      </c>
      <c r="AQ94" s="14">
        <v>0.67387204169151371</v>
      </c>
      <c r="AR94" s="14">
        <v>2.3020935839770464</v>
      </c>
      <c r="AS94" s="14">
        <v>7.5940319830991969E-3</v>
      </c>
      <c r="AT94" s="14">
        <v>3.3978843937619956E-3</v>
      </c>
      <c r="AU94" s="14">
        <v>5.9153515062555576E-3</v>
      </c>
      <c r="AV94" s="14">
        <v>0.36206468408030085</v>
      </c>
      <c r="AW94" s="14">
        <v>0.74878760318354942</v>
      </c>
      <c r="AX94" s="14">
        <v>2.5913942699451615</v>
      </c>
      <c r="AY94" s="14">
        <v>3.1743297807642844E-3</v>
      </c>
      <c r="AZ94" s="14">
        <v>0.60470133225238332</v>
      </c>
      <c r="BA94" s="14">
        <v>0.64839334139014859</v>
      </c>
      <c r="BB94" s="14">
        <v>3.6594883203581605E-2</v>
      </c>
      <c r="BC94" s="14">
        <v>0.39679483491564532</v>
      </c>
      <c r="BD94" s="14">
        <v>0.48417816000765168</v>
      </c>
      <c r="BE94" s="14">
        <v>2.882672483440852E-6</v>
      </c>
      <c r="BF94" s="14">
        <v>1.0983469303029248E-8</v>
      </c>
      <c r="BG94" s="14">
        <v>6.6731106861611618E-9</v>
      </c>
      <c r="BH94" s="14">
        <v>3.3153997377375648E-5</v>
      </c>
      <c r="BI94" s="14">
        <v>9.559062043953113E-5</v>
      </c>
      <c r="BJ94" s="14">
        <v>5.0874274023732138E-4</v>
      </c>
      <c r="BK94" s="14">
        <v>3.7265891049179426E-11</v>
      </c>
      <c r="BL94" s="14">
        <v>14247.549360509767</v>
      </c>
      <c r="BM94" s="14">
        <v>17173.076536827692</v>
      </c>
      <c r="BN94" s="14">
        <v>1.4509529875948393E-10</v>
      </c>
      <c r="BO94" s="14">
        <v>1.1984171307971681E-9</v>
      </c>
      <c r="BP94" s="14">
        <v>1.0034447456622632E-8</v>
      </c>
      <c r="BQ94" s="20">
        <v>38.097153914276703</v>
      </c>
      <c r="BR94" s="20">
        <v>0.1697056782950816</v>
      </c>
      <c r="BS94" s="20">
        <v>0.58500001097886167</v>
      </c>
      <c r="BT94" s="20">
        <v>3243.9991379970197</v>
      </c>
      <c r="BU94" s="20">
        <v>4339.2885178453653</v>
      </c>
      <c r="BV94" s="20">
        <v>17856.703173866725</v>
      </c>
      <c r="BW94" s="14">
        <v>1.1243865949848299E-4</v>
      </c>
      <c r="BX94" s="14">
        <v>3.2728039666320312E-2</v>
      </c>
      <c r="BY94" s="14">
        <v>3.3003406256206187E-2</v>
      </c>
      <c r="BZ94" s="14">
        <v>3.0111874108373128E-3</v>
      </c>
      <c r="CA94" s="14">
        <v>4.0456809022868167E-3</v>
      </c>
      <c r="CB94" s="14">
        <v>2.8476981303264114E-2</v>
      </c>
      <c r="CC94" s="14">
        <v>3.1549519385004165E-4</v>
      </c>
      <c r="CD94" s="14">
        <v>9.1440738238714028E-2</v>
      </c>
      <c r="CE94" s="14">
        <v>0.10660775585703168</v>
      </c>
      <c r="CF94" s="14">
        <v>4.0517381220651315E-3</v>
      </c>
      <c r="CG94" s="14">
        <v>1.8167042458757894E-2</v>
      </c>
      <c r="CH94" s="14">
        <v>3.9573812035026044E-2</v>
      </c>
      <c r="CI94" s="14">
        <v>2.5285042347935845E-4</v>
      </c>
      <c r="CJ94" s="14">
        <v>6.6084206347253732E-2</v>
      </c>
      <c r="CK94" s="14">
        <v>6.8563917845517783E-2</v>
      </c>
      <c r="CL94" s="14">
        <v>7.3346699826579544E-3</v>
      </c>
      <c r="CM94" s="14">
        <v>1.6318747300185094E-2</v>
      </c>
      <c r="CN94" s="14">
        <v>5.2836309836993993E-2</v>
      </c>
    </row>
    <row r="95" spans="2:92" x14ac:dyDescent="0.2">
      <c r="B95">
        <v>90</v>
      </c>
      <c r="C95" s="14">
        <v>6.9301386568287821E-3</v>
      </c>
      <c r="D95" s="14">
        <v>1.4638477449280096</v>
      </c>
      <c r="E95" s="14">
        <v>1.4338643284597401</v>
      </c>
      <c r="F95" s="14">
        <v>0.17917001462452392</v>
      </c>
      <c r="G95" s="14">
        <v>0.61718575224882877</v>
      </c>
      <c r="H95" s="14">
        <v>1.496118886824465</v>
      </c>
      <c r="I95" s="14">
        <v>6.5197981979522537E-5</v>
      </c>
      <c r="J95" s="14">
        <v>1.885026746310357E-2</v>
      </c>
      <c r="K95" s="14">
        <v>2.1625257665112686E-2</v>
      </c>
      <c r="L95" s="14">
        <v>7.7368570159627053E-4</v>
      </c>
      <c r="M95" s="14">
        <v>2.2611581347912681E-3</v>
      </c>
      <c r="N95" s="14">
        <v>6.8168198029176135E-3</v>
      </c>
      <c r="O95" s="14">
        <v>1.1449765373194904E-4</v>
      </c>
      <c r="P95" s="14">
        <v>6.1784586186269018E-3</v>
      </c>
      <c r="Q95" s="14">
        <v>6.099857648998383E-3</v>
      </c>
      <c r="R95" s="14">
        <v>6.4667729946891615E-4</v>
      </c>
      <c r="S95" s="14">
        <v>1.196583808853583E-3</v>
      </c>
      <c r="T95" s="14">
        <v>3.5059547915493724E-3</v>
      </c>
      <c r="U95" s="14">
        <v>3.8291727038103183E-4</v>
      </c>
      <c r="V95" s="14">
        <v>0.96851875998064041</v>
      </c>
      <c r="W95" s="14">
        <v>0.81201010185229561</v>
      </c>
      <c r="X95" s="14">
        <v>3.0067206556244522E-2</v>
      </c>
      <c r="Y95" s="14">
        <v>1.8129466928891978E-2</v>
      </c>
      <c r="Z95" s="14">
        <v>0.19364235109720759</v>
      </c>
      <c r="AA95" s="14">
        <v>1.9771536645060103E-3</v>
      </c>
      <c r="AB95" s="14">
        <v>1.8988234601836087</v>
      </c>
      <c r="AC95" s="14">
        <v>1.7591554708980859</v>
      </c>
      <c r="AD95" s="14">
        <v>9.325452785940351E-2</v>
      </c>
      <c r="AE95" s="14">
        <v>0.18694156307832896</v>
      </c>
      <c r="AF95" s="14">
        <v>0.67246183223324663</v>
      </c>
      <c r="AG95" s="14">
        <v>4.3750257690375483E-3</v>
      </c>
      <c r="AH95" s="14">
        <v>3.3127232280871173</v>
      </c>
      <c r="AI95" s="14">
        <v>3.0201390092476901</v>
      </c>
      <c r="AJ95" s="14">
        <v>0.2097196937336617</v>
      </c>
      <c r="AK95" s="14">
        <v>0.42350400157799761</v>
      </c>
      <c r="AL95" s="14">
        <v>1.4703032166367438</v>
      </c>
      <c r="AM95" s="14">
        <v>7.1777283817832148E-3</v>
      </c>
      <c r="AN95" s="14">
        <v>3.5673072881134091</v>
      </c>
      <c r="AO95" s="14">
        <v>3.4532746818607856</v>
      </c>
      <c r="AP95" s="14">
        <v>0.34006643718190982</v>
      </c>
      <c r="AQ95" s="14">
        <v>0.68890347309183342</v>
      </c>
      <c r="AR95" s="14">
        <v>2.3067009768378086</v>
      </c>
      <c r="AS95" s="14">
        <v>7.4748766300751692E-3</v>
      </c>
      <c r="AT95" s="14">
        <v>3.4755502296521064E-3</v>
      </c>
      <c r="AU95" s="14">
        <v>5.8796287859155293E-3</v>
      </c>
      <c r="AV95" s="14">
        <v>0.35245737189555165</v>
      </c>
      <c r="AW95" s="14">
        <v>0.74484730919267217</v>
      </c>
      <c r="AX95" s="14">
        <v>2.6041550595024199</v>
      </c>
      <c r="AY95" s="14">
        <v>3.3700530480723105E-3</v>
      </c>
      <c r="AZ95" s="14">
        <v>0.57196258521651677</v>
      </c>
      <c r="BA95" s="14">
        <v>0.67530728114331295</v>
      </c>
      <c r="BB95" s="14">
        <v>3.4656917076950608E-2</v>
      </c>
      <c r="BC95" s="14">
        <v>0.38570159575049368</v>
      </c>
      <c r="BD95" s="14">
        <v>0.4872036717766377</v>
      </c>
      <c r="BE95" s="14">
        <v>2.8879177079804947E-6</v>
      </c>
      <c r="BF95" s="14">
        <v>1.1393230486494396E-8</v>
      </c>
      <c r="BG95" s="14">
        <v>6.6703973688004939E-9</v>
      </c>
      <c r="BH95" s="14">
        <v>3.552506253667525E-5</v>
      </c>
      <c r="BI95" s="14">
        <v>9.4605925850180071E-5</v>
      </c>
      <c r="BJ95" s="14">
        <v>5.0405830946749801E-4</v>
      </c>
      <c r="BK95" s="14">
        <v>3.54054362281642E-11</v>
      </c>
      <c r="BL95" s="14">
        <v>14270.553743635321</v>
      </c>
      <c r="BM95" s="14">
        <v>15831.641464494362</v>
      </c>
      <c r="BN95" s="14">
        <v>1.4748391195442287E-10</v>
      </c>
      <c r="BO95" s="14">
        <v>1.2207542324350638E-9</v>
      </c>
      <c r="BP95" s="14">
        <v>9.7791484069328476E-9</v>
      </c>
      <c r="BQ95" s="20">
        <v>35.740502579950551</v>
      </c>
      <c r="BR95" s="20">
        <v>0.16743474333125902</v>
      </c>
      <c r="BS95" s="20">
        <v>0.60198059821968053</v>
      </c>
      <c r="BT95" s="20">
        <v>3222.7650847619047</v>
      </c>
      <c r="BU95" s="20">
        <v>4366.7746616320401</v>
      </c>
      <c r="BV95" s="20">
        <v>18289.157076305968</v>
      </c>
      <c r="BW95" s="14">
        <v>1.1807171600029313E-4</v>
      </c>
      <c r="BX95" s="14">
        <v>3.0752664635509463E-2</v>
      </c>
      <c r="BY95" s="14">
        <v>3.1326260168038682E-2</v>
      </c>
      <c r="BZ95" s="14">
        <v>3.0039335024603566E-3</v>
      </c>
      <c r="CA95" s="14">
        <v>4.2609901248252821E-3</v>
      </c>
      <c r="CB95" s="14">
        <v>2.8377799627094018E-2</v>
      </c>
      <c r="CC95" s="14">
        <v>3.0221854518397466E-4</v>
      </c>
      <c r="CD95" s="14">
        <v>8.5050320243822045E-2</v>
      </c>
      <c r="CE95" s="14">
        <v>0.10691764009094597</v>
      </c>
      <c r="CF95" s="14">
        <v>3.8813592979318541E-3</v>
      </c>
      <c r="CG95" s="14">
        <v>1.8804491100643136E-2</v>
      </c>
      <c r="CH95" s="14">
        <v>4.2124198321540997E-2</v>
      </c>
      <c r="CI95" s="14">
        <v>2.4547130819852202E-4</v>
      </c>
      <c r="CJ95" s="14">
        <v>6.2116392380860301E-2</v>
      </c>
      <c r="CK95" s="14">
        <v>6.8561953865648131E-2</v>
      </c>
      <c r="CL95" s="14">
        <v>7.8078871880722309E-3</v>
      </c>
      <c r="CM95" s="14">
        <v>1.5038585497342896E-2</v>
      </c>
      <c r="CN95" s="14">
        <v>5.1718535828666971E-2</v>
      </c>
    </row>
    <row r="96" spans="2:92" x14ac:dyDescent="0.2">
      <c r="B96">
        <v>91</v>
      </c>
      <c r="C96" s="14">
        <v>6.9326077411119126E-3</v>
      </c>
      <c r="D96" s="14">
        <v>1.4624685336581302</v>
      </c>
      <c r="E96" s="14">
        <v>1.3855372437899793</v>
      </c>
      <c r="F96" s="14">
        <v>0.17711884059013622</v>
      </c>
      <c r="G96" s="14">
        <v>0.5885458546419714</v>
      </c>
      <c r="H96" s="14">
        <v>1.469151497079126</v>
      </c>
      <c r="I96" s="14">
        <v>6.5531735357423561E-5</v>
      </c>
      <c r="J96" s="14">
        <v>1.9672731204572816E-2</v>
      </c>
      <c r="K96" s="14">
        <v>2.0935296258179241E-2</v>
      </c>
      <c r="L96" s="14">
        <v>7.6923522848677177E-4</v>
      </c>
      <c r="M96" s="14">
        <v>2.2434519292133773E-3</v>
      </c>
      <c r="N96" s="14">
        <v>6.3784827335461591E-3</v>
      </c>
      <c r="O96" s="14">
        <v>1.0650211644808478E-4</v>
      </c>
      <c r="P96" s="14">
        <v>5.8707954078412086E-3</v>
      </c>
      <c r="Q96" s="14">
        <v>6.5596998987075151E-3</v>
      </c>
      <c r="R96" s="14">
        <v>6.5285747247258521E-4</v>
      </c>
      <c r="S96" s="14">
        <v>1.3051253741445297E-3</v>
      </c>
      <c r="T96" s="14">
        <v>3.6452180262856715E-3</v>
      </c>
      <c r="U96" s="14">
        <v>3.8721511156821468E-4</v>
      </c>
      <c r="V96" s="14">
        <v>0.98380012570018127</v>
      </c>
      <c r="W96" s="14">
        <v>0.83253063756935075</v>
      </c>
      <c r="X96" s="14">
        <v>3.2004212320073236E-2</v>
      </c>
      <c r="Y96" s="14">
        <v>1.8328899158444378E-2</v>
      </c>
      <c r="Z96" s="14">
        <v>0.20561552265053942</v>
      </c>
      <c r="AA96" s="14">
        <v>2.0835237631066212E-3</v>
      </c>
      <c r="AB96" s="14">
        <v>2.0466930685550753</v>
      </c>
      <c r="AC96" s="14">
        <v>1.7083409108201733</v>
      </c>
      <c r="AD96" s="14">
        <v>8.9624807776646179E-2</v>
      </c>
      <c r="AE96" s="14">
        <v>0.18663926804856185</v>
      </c>
      <c r="AF96" s="14">
        <v>0.66316135521066877</v>
      </c>
      <c r="AG96" s="14">
        <v>4.276752805202462E-3</v>
      </c>
      <c r="AH96" s="14">
        <v>3.2836523765857675</v>
      </c>
      <c r="AI96" s="14">
        <v>3.1543537902119336</v>
      </c>
      <c r="AJ96" s="14">
        <v>0.20818045033085542</v>
      </c>
      <c r="AK96" s="14">
        <v>0.3946749928674162</v>
      </c>
      <c r="AL96" s="14">
        <v>1.3503703913022338</v>
      </c>
      <c r="AM96" s="14">
        <v>7.4904970247451717E-3</v>
      </c>
      <c r="AN96" s="14">
        <v>3.3387866116651357</v>
      </c>
      <c r="AO96" s="14">
        <v>3.3247783557365631</v>
      </c>
      <c r="AP96" s="14">
        <v>0.32199834865995525</v>
      </c>
      <c r="AQ96" s="14">
        <v>0.6985398374057058</v>
      </c>
      <c r="AR96" s="14">
        <v>2.2995772859835206</v>
      </c>
      <c r="AS96" s="14">
        <v>7.8385576218953489E-3</v>
      </c>
      <c r="AT96" s="14">
        <v>3.6726587178448318E-3</v>
      </c>
      <c r="AU96" s="14">
        <v>5.8039078735519951E-3</v>
      </c>
      <c r="AV96" s="14">
        <v>0.35776027021592216</v>
      </c>
      <c r="AW96" s="14">
        <v>0.6992723096190947</v>
      </c>
      <c r="AX96" s="14">
        <v>2.3842557301254659</v>
      </c>
      <c r="AY96" s="14">
        <v>3.4381856619583521E-3</v>
      </c>
      <c r="AZ96" s="14">
        <v>0.61355246212995662</v>
      </c>
      <c r="BA96" s="14">
        <v>0.68844424415133509</v>
      </c>
      <c r="BB96" s="14">
        <v>3.721634369264374E-2</v>
      </c>
      <c r="BC96" s="14">
        <v>0.39092972845393187</v>
      </c>
      <c r="BD96" s="14">
        <v>0.47981918267282914</v>
      </c>
      <c r="BE96" s="14">
        <v>2.9263784885335312E-6</v>
      </c>
      <c r="BF96" s="14">
        <v>1.0983292355218123E-8</v>
      </c>
      <c r="BG96" s="14">
        <v>6.4683163084117331E-9</v>
      </c>
      <c r="BH96" s="14">
        <v>3.4180447985581074E-5</v>
      </c>
      <c r="BI96" s="14">
        <v>9.6843268065112758E-5</v>
      </c>
      <c r="BJ96" s="14">
        <v>5.2315573471016833E-4</v>
      </c>
      <c r="BK96" s="14">
        <v>3.7633219906270983E-11</v>
      </c>
      <c r="BL96" s="14">
        <v>14566.377872475976</v>
      </c>
      <c r="BM96" s="14">
        <v>15588.371962853453</v>
      </c>
      <c r="BN96" s="14">
        <v>1.517168196022701E-10</v>
      </c>
      <c r="BO96" s="14">
        <v>1.2007752041785552E-9</v>
      </c>
      <c r="BP96" s="14">
        <v>9.690869832571051E-9</v>
      </c>
      <c r="BQ96" s="20">
        <v>38.299195593063779</v>
      </c>
      <c r="BR96" s="20">
        <v>0.16452409050185415</v>
      </c>
      <c r="BS96" s="20">
        <v>0.63564403398081382</v>
      </c>
      <c r="BT96" s="20">
        <v>3462.0050518727776</v>
      </c>
      <c r="BU96" s="20">
        <v>4212.8392833724474</v>
      </c>
      <c r="BV96" s="20">
        <v>18723.091203741409</v>
      </c>
      <c r="BW96" s="14">
        <v>1.0996281238013167E-4</v>
      </c>
      <c r="BX96" s="14">
        <v>3.0913247645735546E-2</v>
      </c>
      <c r="BY96" s="14">
        <v>3.1146685746736874E-2</v>
      </c>
      <c r="BZ96" s="14">
        <v>3.2265012215539663E-3</v>
      </c>
      <c r="CA96" s="14">
        <v>3.9105523560782653E-3</v>
      </c>
      <c r="CB96" s="14">
        <v>2.7683906793109735E-2</v>
      </c>
      <c r="CC96" s="14">
        <v>3.0012087288468469E-4</v>
      </c>
      <c r="CD96" s="14">
        <v>8.3794152728335097E-2</v>
      </c>
      <c r="CE96" s="14">
        <v>0.11333739728395592</v>
      </c>
      <c r="CF96" s="14">
        <v>3.8794188514911653E-3</v>
      </c>
      <c r="CG96" s="14">
        <v>1.817163546244796E-2</v>
      </c>
      <c r="CH96" s="14">
        <v>3.9116938227971965E-2</v>
      </c>
      <c r="CI96" s="14">
        <v>2.4211407946277618E-4</v>
      </c>
      <c r="CJ96" s="14">
        <v>6.6155208743365682E-2</v>
      </c>
      <c r="CK96" s="14">
        <v>7.3348686342648281E-2</v>
      </c>
      <c r="CL96" s="14">
        <v>7.2627033028122541E-3</v>
      </c>
      <c r="CM96" s="14">
        <v>1.5060696185918538E-2</v>
      </c>
      <c r="CN96" s="14">
        <v>4.9225969939379326E-2</v>
      </c>
    </row>
    <row r="97" spans="2:92" x14ac:dyDescent="0.2">
      <c r="B97">
        <v>92</v>
      </c>
      <c r="C97" s="14">
        <v>7.2694249624536567E-3</v>
      </c>
      <c r="D97" s="14">
        <v>1.3444525352804602</v>
      </c>
      <c r="E97" s="14">
        <v>1.3845312014326343</v>
      </c>
      <c r="F97" s="14">
        <v>0.17624399933406631</v>
      </c>
      <c r="G97" s="14">
        <v>0.61167112439841875</v>
      </c>
      <c r="H97" s="14">
        <v>1.5742150268808248</v>
      </c>
      <c r="I97" s="14">
        <v>6.7442843321581481E-5</v>
      </c>
      <c r="J97" s="14">
        <v>2.0133313853931641E-2</v>
      </c>
      <c r="K97" s="14">
        <v>2.2123105928253544E-2</v>
      </c>
      <c r="L97" s="14">
        <v>7.6847324795859104E-4</v>
      </c>
      <c r="M97" s="14">
        <v>2.3902494904592146E-3</v>
      </c>
      <c r="N97" s="14">
        <v>6.2244191271634171E-3</v>
      </c>
      <c r="O97" s="14">
        <v>1.083443292776678E-4</v>
      </c>
      <c r="P97" s="14">
        <v>5.7608270339093116E-3</v>
      </c>
      <c r="Q97" s="14">
        <v>6.2576213406956615E-3</v>
      </c>
      <c r="R97" s="14">
        <v>6.5931013956097625E-4</v>
      </c>
      <c r="S97" s="14">
        <v>1.2925830084560956E-3</v>
      </c>
      <c r="T97" s="14">
        <v>3.6627932102880679E-3</v>
      </c>
      <c r="U97" s="14">
        <v>3.7375619985483954E-4</v>
      </c>
      <c r="V97" s="14">
        <v>0.98343106773679145</v>
      </c>
      <c r="W97" s="14">
        <v>0.79939547607589934</v>
      </c>
      <c r="X97" s="14">
        <v>3.1160231679736968E-2</v>
      </c>
      <c r="Y97" s="14">
        <v>1.8378854844115118E-2</v>
      </c>
      <c r="Z97" s="14">
        <v>0.19880265324363966</v>
      </c>
      <c r="AA97" s="14">
        <v>2.0323125866659546E-3</v>
      </c>
      <c r="AB97" s="14">
        <v>2.0253765395846992</v>
      </c>
      <c r="AC97" s="14">
        <v>1.615809908956952</v>
      </c>
      <c r="AD97" s="14">
        <v>9.5550062935588473E-2</v>
      </c>
      <c r="AE97" s="14">
        <v>0.19439671380236218</v>
      </c>
      <c r="AF97" s="14">
        <v>0.68744379679679934</v>
      </c>
      <c r="AG97" s="14">
        <v>4.5926303308453246E-3</v>
      </c>
      <c r="AH97" s="14">
        <v>3.2045563677456737</v>
      </c>
      <c r="AI97" s="14">
        <v>3.0585864952448811</v>
      </c>
      <c r="AJ97" s="14">
        <v>0.1954655153719278</v>
      </c>
      <c r="AK97" s="14">
        <v>0.42871689305186406</v>
      </c>
      <c r="AL97" s="14">
        <v>1.4408407326569421</v>
      </c>
      <c r="AM97" s="14">
        <v>7.4507851924225576E-3</v>
      </c>
      <c r="AN97" s="14">
        <v>3.3687054953541287</v>
      </c>
      <c r="AO97" s="14">
        <v>3.3942346914816421</v>
      </c>
      <c r="AP97" s="14">
        <v>0.34055163543596573</v>
      </c>
      <c r="AQ97" s="14">
        <v>0.67642778258563319</v>
      </c>
      <c r="AR97" s="14">
        <v>2.4711656121041665</v>
      </c>
      <c r="AS97" s="14">
        <v>7.9957133999278944E-3</v>
      </c>
      <c r="AT97" s="14">
        <v>3.4650675497363715E-3</v>
      </c>
      <c r="AU97" s="14">
        <v>5.9473001027545627E-3</v>
      </c>
      <c r="AV97" s="14">
        <v>0.33148403142874067</v>
      </c>
      <c r="AW97" s="14">
        <v>0.7093137386884123</v>
      </c>
      <c r="AX97" s="14">
        <v>2.6075084481905551</v>
      </c>
      <c r="AY97" s="14">
        <v>3.2446635331234075E-3</v>
      </c>
      <c r="AZ97" s="14">
        <v>0.59548992183813998</v>
      </c>
      <c r="BA97" s="14">
        <v>0.67767137536201438</v>
      </c>
      <c r="BB97" s="14">
        <v>3.5394601789874518E-2</v>
      </c>
      <c r="BC97" s="14">
        <v>0.40306339480491121</v>
      </c>
      <c r="BD97" s="14">
        <v>0.46718917743188354</v>
      </c>
      <c r="BE97" s="14">
        <v>2.8968310266654617E-6</v>
      </c>
      <c r="BF97" s="14">
        <v>1.055054008157798E-8</v>
      </c>
      <c r="BG97" s="14">
        <v>6.7159849613720548E-9</v>
      </c>
      <c r="BH97" s="14">
        <v>3.3880943950806871E-5</v>
      </c>
      <c r="BI97" s="14">
        <v>9.4823419625395043E-5</v>
      </c>
      <c r="BJ97" s="14">
        <v>5.0086183774314256E-4</v>
      </c>
      <c r="BK97" s="14">
        <v>3.6600373665605295E-11</v>
      </c>
      <c r="BL97" s="14">
        <v>14313.08853413695</v>
      </c>
      <c r="BM97" s="14">
        <v>16352.707377707606</v>
      </c>
      <c r="BN97" s="14">
        <v>1.4672420903335079E-10</v>
      </c>
      <c r="BO97" s="14">
        <v>1.2120660909036806E-9</v>
      </c>
      <c r="BP97" s="14">
        <v>9.5514147255103564E-9</v>
      </c>
      <c r="BQ97" s="20">
        <v>36.54645394675584</v>
      </c>
      <c r="BR97" s="20">
        <v>0.17454369987236934</v>
      </c>
      <c r="BS97" s="20">
        <v>0.61700659751578524</v>
      </c>
      <c r="BT97" s="20">
        <v>3259.8540555671334</v>
      </c>
      <c r="BU97" s="20">
        <v>4559.7041528556456</v>
      </c>
      <c r="BV97" s="20">
        <v>17601.52700490387</v>
      </c>
      <c r="BW97" s="14">
        <v>1.0952031964323531E-4</v>
      </c>
      <c r="BX97" s="14">
        <v>3.0830430901504415E-2</v>
      </c>
      <c r="BY97" s="14">
        <v>3.0491363036972172E-2</v>
      </c>
      <c r="BZ97" s="14">
        <v>3.2123808527766114E-3</v>
      </c>
      <c r="CA97" s="14">
        <v>4.2425963536646891E-3</v>
      </c>
      <c r="CB97" s="14">
        <v>3.0211960209868622E-2</v>
      </c>
      <c r="CC97" s="14">
        <v>2.9633438208604671E-4</v>
      </c>
      <c r="CD97" s="14">
        <v>8.654980525264272E-2</v>
      </c>
      <c r="CE97" s="14">
        <v>0.10834828368831853</v>
      </c>
      <c r="CF97" s="14">
        <v>3.9329960922068873E-3</v>
      </c>
      <c r="CG97" s="14">
        <v>1.818180870868652E-2</v>
      </c>
      <c r="CH97" s="14">
        <v>3.9182270776945326E-2</v>
      </c>
      <c r="CI97" s="14">
        <v>2.3330708619902267E-4</v>
      </c>
      <c r="CJ97" s="14">
        <v>6.6062322271978502E-2</v>
      </c>
      <c r="CK97" s="14">
        <v>7.1445632490979474E-2</v>
      </c>
      <c r="CL97" s="14">
        <v>7.6074367412462601E-3</v>
      </c>
      <c r="CM97" s="14">
        <v>1.582495600742341E-2</v>
      </c>
      <c r="CN97" s="14">
        <v>4.901823443893559E-2</v>
      </c>
    </row>
    <row r="98" spans="2:92" x14ac:dyDescent="0.2">
      <c r="B98">
        <v>93</v>
      </c>
      <c r="C98" s="14">
        <v>7.3220617029997161E-3</v>
      </c>
      <c r="D98" s="14">
        <v>1.4356807247371119</v>
      </c>
      <c r="E98" s="14">
        <v>1.4931843845571433</v>
      </c>
      <c r="F98" s="14">
        <v>0.16829135211329946</v>
      </c>
      <c r="G98" s="14">
        <v>0.59013860704848597</v>
      </c>
      <c r="H98" s="14">
        <v>1.4961096395634925</v>
      </c>
      <c r="I98" s="14">
        <v>6.5234947746250382E-5</v>
      </c>
      <c r="J98" s="14">
        <v>1.8796159325099732E-2</v>
      </c>
      <c r="K98" s="14">
        <v>2.1670046093977314E-2</v>
      </c>
      <c r="L98" s="14">
        <v>7.3952018281166481E-4</v>
      </c>
      <c r="M98" s="14">
        <v>2.3631124198414555E-3</v>
      </c>
      <c r="N98" s="14">
        <v>6.6865342395004941E-3</v>
      </c>
      <c r="O98" s="14">
        <v>1.0495673334829778E-4</v>
      </c>
      <c r="P98" s="14">
        <v>5.8681665105353165E-3</v>
      </c>
      <c r="Q98" s="14">
        <v>6.5680016316586442E-3</v>
      </c>
      <c r="R98" s="14">
        <v>6.3617980360151135E-4</v>
      </c>
      <c r="S98" s="14">
        <v>1.2960409414181377E-3</v>
      </c>
      <c r="T98" s="14">
        <v>3.725236935623918E-3</v>
      </c>
      <c r="U98" s="14">
        <v>3.8712380501958069E-4</v>
      </c>
      <c r="V98" s="14">
        <v>0.92027604122981255</v>
      </c>
      <c r="W98" s="14">
        <v>0.79905605923989631</v>
      </c>
      <c r="X98" s="14">
        <v>2.9704061226894927E-2</v>
      </c>
      <c r="Y98" s="14">
        <v>1.9109487122921345E-2</v>
      </c>
      <c r="Z98" s="14">
        <v>0.19402003279350719</v>
      </c>
      <c r="AA98" s="14">
        <v>2.0957048568954759E-3</v>
      </c>
      <c r="AB98" s="14">
        <v>2.0763996408381393</v>
      </c>
      <c r="AC98" s="14">
        <v>1.7670651127528698</v>
      </c>
      <c r="AD98" s="14">
        <v>9.0746251804661518E-2</v>
      </c>
      <c r="AE98" s="14">
        <v>0.19987805924612131</v>
      </c>
      <c r="AF98" s="14">
        <v>0.63665652159235053</v>
      </c>
      <c r="AG98" s="14">
        <v>4.5631118927391455E-3</v>
      </c>
      <c r="AH98" s="14">
        <v>3.4974092765501261</v>
      </c>
      <c r="AI98" s="14">
        <v>3.278869642042439</v>
      </c>
      <c r="AJ98" s="14">
        <v>0.21037058470740286</v>
      </c>
      <c r="AK98" s="14">
        <v>0.4266567919284564</v>
      </c>
      <c r="AL98" s="14">
        <v>1.4745126662692913</v>
      </c>
      <c r="AM98" s="14">
        <v>7.2848828118874925E-3</v>
      </c>
      <c r="AN98" s="14">
        <v>3.6709808179003653</v>
      </c>
      <c r="AO98" s="14">
        <v>3.4007394066532353</v>
      </c>
      <c r="AP98" s="14">
        <v>0.34935251378591825</v>
      </c>
      <c r="AQ98" s="14">
        <v>0.70250715826047117</v>
      </c>
      <c r="AR98" s="14">
        <v>2.3040680082205793</v>
      </c>
      <c r="AS98" s="14">
        <v>8.1406888035297897E-3</v>
      </c>
      <c r="AT98" s="14">
        <v>3.6767633831528948E-3</v>
      </c>
      <c r="AU98" s="14">
        <v>5.5965475505573856E-3</v>
      </c>
      <c r="AV98" s="14">
        <v>0.34394350096184462</v>
      </c>
      <c r="AW98" s="14">
        <v>0.71183149498579235</v>
      </c>
      <c r="AX98" s="14">
        <v>2.469515229792385</v>
      </c>
      <c r="AY98" s="14">
        <v>3.3199159014599055E-3</v>
      </c>
      <c r="AZ98" s="14">
        <v>0.59515202375566301</v>
      </c>
      <c r="BA98" s="14">
        <v>0.63990090606795247</v>
      </c>
      <c r="BB98" s="14">
        <v>3.4974479477694879E-2</v>
      </c>
      <c r="BC98" s="14">
        <v>0.38618316501335004</v>
      </c>
      <c r="BD98" s="14">
        <v>0.48926960035681843</v>
      </c>
      <c r="BE98" s="14">
        <v>2.8282177078225264E-6</v>
      </c>
      <c r="BF98" s="14">
        <v>1.1298021502869405E-8</v>
      </c>
      <c r="BG98" s="14">
        <v>6.7282094609322966E-9</v>
      </c>
      <c r="BH98" s="14">
        <v>3.5078379149862567E-5</v>
      </c>
      <c r="BI98" s="14">
        <v>9.9864500628973747E-5</v>
      </c>
      <c r="BJ98" s="14">
        <v>5.3535354985682015E-4</v>
      </c>
      <c r="BK98" s="14">
        <v>3.5787158689373952E-11</v>
      </c>
      <c r="BL98" s="14">
        <v>13640.231107166539</v>
      </c>
      <c r="BM98" s="14">
        <v>16896.086341111459</v>
      </c>
      <c r="BN98" s="14">
        <v>1.4841049693552479E-10</v>
      </c>
      <c r="BO98" s="14">
        <v>1.1984675185101241E-9</v>
      </c>
      <c r="BP98" s="14">
        <v>9.7012447270574424E-9</v>
      </c>
      <c r="BQ98" s="20">
        <v>36.696770835116837</v>
      </c>
      <c r="BR98" s="20">
        <v>0.1628262883678776</v>
      </c>
      <c r="BS98" s="20">
        <v>0.61422957141465995</v>
      </c>
      <c r="BT98" s="20">
        <v>3450.9687420751407</v>
      </c>
      <c r="BU98" s="20">
        <v>4509.5795829445942</v>
      </c>
      <c r="BV98" s="20">
        <v>17176.874831908102</v>
      </c>
      <c r="BW98" s="14">
        <v>1.1843161845597753E-4</v>
      </c>
      <c r="BX98" s="14">
        <v>3.2302874749522592E-2</v>
      </c>
      <c r="BY98" s="14">
        <v>3.2422286567457256E-2</v>
      </c>
      <c r="BZ98" s="14">
        <v>3.086007956833255E-3</v>
      </c>
      <c r="CA98" s="14">
        <v>3.9523158360748462E-3</v>
      </c>
      <c r="CB98" s="14">
        <v>3.0360092423296348E-2</v>
      </c>
      <c r="CC98" s="14">
        <v>3.2095969512224454E-4</v>
      </c>
      <c r="CD98" s="14">
        <v>9.1574087404394267E-2</v>
      </c>
      <c r="CE98" s="14">
        <v>0.11657682173518259</v>
      </c>
      <c r="CF98" s="14">
        <v>4.0461149794451994E-3</v>
      </c>
      <c r="CG98" s="14">
        <v>1.8795788212333284E-2</v>
      </c>
      <c r="CH98" s="14">
        <v>4.0905310313838011E-2</v>
      </c>
      <c r="CI98" s="14">
        <v>2.3627492158341063E-4</v>
      </c>
      <c r="CJ98" s="14">
        <v>6.6840803743499974E-2</v>
      </c>
      <c r="CK98" s="14">
        <v>6.7354973203376176E-2</v>
      </c>
      <c r="CL98" s="14">
        <v>7.5708252105089642E-3</v>
      </c>
      <c r="CM98" s="14">
        <v>1.5632390356274999E-2</v>
      </c>
      <c r="CN98" s="14">
        <v>5.2879050948874858E-2</v>
      </c>
    </row>
    <row r="99" spans="2:92" x14ac:dyDescent="0.2">
      <c r="B99">
        <v>94</v>
      </c>
      <c r="C99" s="14">
        <v>7.5485554032643908E-3</v>
      </c>
      <c r="D99" s="14">
        <v>1.3881783205128968</v>
      </c>
      <c r="E99" s="14">
        <v>1.392772976990392</v>
      </c>
      <c r="F99" s="14">
        <v>0.17343623670845601</v>
      </c>
      <c r="G99" s="14">
        <v>0.60259708763178965</v>
      </c>
      <c r="H99" s="14">
        <v>1.538750959668898</v>
      </c>
      <c r="I99" s="14">
        <v>6.5055158695501598E-5</v>
      </c>
      <c r="J99" s="14">
        <v>1.9495089450572378E-2</v>
      </c>
      <c r="K99" s="14">
        <v>2.1879127056457646E-2</v>
      </c>
      <c r="L99" s="14">
        <v>7.2513502292426905E-4</v>
      </c>
      <c r="M99" s="14">
        <v>2.256678039935631E-3</v>
      </c>
      <c r="N99" s="14">
        <v>6.5332898374411228E-3</v>
      </c>
      <c r="O99" s="14">
        <v>1.1074624198014007E-4</v>
      </c>
      <c r="P99" s="14">
        <v>6.1446161989580812E-3</v>
      </c>
      <c r="Q99" s="14">
        <v>6.3136069433140617E-3</v>
      </c>
      <c r="R99" s="14">
        <v>6.5279075156454865E-4</v>
      </c>
      <c r="S99" s="14">
        <v>1.3131064225956933E-3</v>
      </c>
      <c r="T99" s="14">
        <v>3.6041792388032535E-3</v>
      </c>
      <c r="U99" s="14">
        <v>3.8992102518044025E-4</v>
      </c>
      <c r="V99" s="14">
        <v>0.98374038559163068</v>
      </c>
      <c r="W99" s="14">
        <v>0.81926153618981645</v>
      </c>
      <c r="X99" s="14">
        <v>3.1902192461452664E-2</v>
      </c>
      <c r="Y99" s="14">
        <v>1.8040309913959617E-2</v>
      </c>
      <c r="Z99" s="14">
        <v>0.20504371602499735</v>
      </c>
      <c r="AA99" s="14">
        <v>1.9819346747085194E-3</v>
      </c>
      <c r="AB99" s="14">
        <v>1.8832758584362324</v>
      </c>
      <c r="AC99" s="14">
        <v>1.7645712875630926</v>
      </c>
      <c r="AD99" s="14">
        <v>9.2120447983828582E-2</v>
      </c>
      <c r="AE99" s="14">
        <v>0.18887592083689028</v>
      </c>
      <c r="AF99" s="14">
        <v>0.67719611631686938</v>
      </c>
      <c r="AG99" s="14">
        <v>4.5753470689407997E-3</v>
      </c>
      <c r="AH99" s="14">
        <v>3.5380089621165949</v>
      </c>
      <c r="AI99" s="14">
        <v>3.2177192721006183</v>
      </c>
      <c r="AJ99" s="14">
        <v>0.20222167374896435</v>
      </c>
      <c r="AK99" s="14">
        <v>0.4053571972869085</v>
      </c>
      <c r="AL99" s="14">
        <v>1.3923059291846391</v>
      </c>
      <c r="AM99" s="14">
        <v>7.3005929575976321E-3</v>
      </c>
      <c r="AN99" s="14">
        <v>3.583813288757181</v>
      </c>
      <c r="AO99" s="14">
        <v>3.2547258212404957</v>
      </c>
      <c r="AP99" s="14">
        <v>0.31818486760889647</v>
      </c>
      <c r="AQ99" s="14">
        <v>0.66938534822584217</v>
      </c>
      <c r="AR99" s="14">
        <v>2.311120684910029</v>
      </c>
      <c r="AS99" s="14">
        <v>7.9412690625939655E-3</v>
      </c>
      <c r="AT99" s="14">
        <v>3.4281861263253739E-3</v>
      </c>
      <c r="AU99" s="14">
        <v>5.7955367932193119E-3</v>
      </c>
      <c r="AV99" s="14">
        <v>0.34842156826736481</v>
      </c>
      <c r="AW99" s="14">
        <v>0.73505618351433111</v>
      </c>
      <c r="AX99" s="14">
        <v>2.5131051084651896</v>
      </c>
      <c r="AY99" s="14">
        <v>3.1889458425791513E-3</v>
      </c>
      <c r="AZ99" s="14">
        <v>0.5705321605630379</v>
      </c>
      <c r="BA99" s="14">
        <v>0.68295082509011296</v>
      </c>
      <c r="BB99" s="14">
        <v>3.4386239860592888E-2</v>
      </c>
      <c r="BC99" s="14">
        <v>0.38843839989007034</v>
      </c>
      <c r="BD99" s="14">
        <v>0.47260332792506243</v>
      </c>
      <c r="BE99" s="14">
        <v>2.9182564047892652E-6</v>
      </c>
      <c r="BF99" s="14">
        <v>1.0604346663804143E-8</v>
      </c>
      <c r="BG99" s="14">
        <v>6.6195171143887371E-9</v>
      </c>
      <c r="BH99" s="14">
        <v>3.5181948091864993E-5</v>
      </c>
      <c r="BI99" s="14">
        <v>1.0195580828531476E-4</v>
      </c>
      <c r="BJ99" s="14">
        <v>5.1584454090355058E-4</v>
      </c>
      <c r="BK99" s="14">
        <v>3.5325471937808832E-11</v>
      </c>
      <c r="BL99" s="14">
        <v>14324.806093324027</v>
      </c>
      <c r="BM99" s="14">
        <v>15793.276573793828</v>
      </c>
      <c r="BN99" s="14">
        <v>1.5374330444970752E-10</v>
      </c>
      <c r="BO99" s="14">
        <v>1.1956955697139748E-9</v>
      </c>
      <c r="BP99" s="14">
        <v>9.923720867839023E-9</v>
      </c>
      <c r="BQ99" s="20">
        <v>37.957185531985097</v>
      </c>
      <c r="BR99" s="20">
        <v>0.17307640753193745</v>
      </c>
      <c r="BS99" s="20">
        <v>0.58766416667559762</v>
      </c>
      <c r="BT99" s="20">
        <v>3430.240961844499</v>
      </c>
      <c r="BU99" s="20">
        <v>4203.0028597157743</v>
      </c>
      <c r="BV99" s="20">
        <v>17060.857502805837</v>
      </c>
      <c r="BW99" s="14">
        <v>1.1084157084019817E-4</v>
      </c>
      <c r="BX99" s="14">
        <v>3.1295435583917335E-2</v>
      </c>
      <c r="BY99" s="14">
        <v>3.2307607180292561E-2</v>
      </c>
      <c r="BZ99" s="14">
        <v>3.1833951194094041E-3</v>
      </c>
      <c r="CA99" s="14">
        <v>4.1731687396716751E-3</v>
      </c>
      <c r="CB99" s="14">
        <v>2.9692003500863616E-2</v>
      </c>
      <c r="CC99" s="14">
        <v>3.0526585189919673E-4</v>
      </c>
      <c r="CD99" s="14">
        <v>9.1632053046140527E-2</v>
      </c>
      <c r="CE99" s="14">
        <v>0.10931136244963348</v>
      </c>
      <c r="CF99" s="14">
        <v>3.886390862466736E-3</v>
      </c>
      <c r="CG99" s="14">
        <v>1.7438874789290727E-2</v>
      </c>
      <c r="CH99" s="14">
        <v>4.2084660799449516E-2</v>
      </c>
      <c r="CI99" s="14">
        <v>2.329926402908455E-4</v>
      </c>
      <c r="CJ99" s="14">
        <v>6.4932455622935217E-2</v>
      </c>
      <c r="CK99" s="14">
        <v>7.1993290052972628E-2</v>
      </c>
      <c r="CL99" s="14">
        <v>7.2307781940527593E-3</v>
      </c>
      <c r="CM99" s="14">
        <v>1.629700390331966E-2</v>
      </c>
      <c r="CN99" s="14">
        <v>5.0681980904899275E-2</v>
      </c>
    </row>
    <row r="100" spans="2:92" x14ac:dyDescent="0.2">
      <c r="B100">
        <v>95</v>
      </c>
      <c r="C100" s="14">
        <v>7.4683518292937194E-3</v>
      </c>
      <c r="D100" s="14">
        <v>1.3502611621632175</v>
      </c>
      <c r="E100" s="14">
        <v>1.4774814651483308</v>
      </c>
      <c r="F100" s="14">
        <v>0.16870985301071612</v>
      </c>
      <c r="G100" s="14">
        <v>0.62093114007995232</v>
      </c>
      <c r="H100" s="14">
        <v>1.456880476917499</v>
      </c>
      <c r="I100" s="14">
        <v>6.279571871468252E-5</v>
      </c>
      <c r="J100" s="14">
        <v>2.0262828403328981E-2</v>
      </c>
      <c r="K100" s="14">
        <v>2.0431970187866032E-2</v>
      </c>
      <c r="L100" s="14">
        <v>7.7474523524476992E-4</v>
      </c>
      <c r="M100" s="14">
        <v>2.3881556653891859E-3</v>
      </c>
      <c r="N100" s="14">
        <v>6.4282818328856173E-3</v>
      </c>
      <c r="O100" s="14">
        <v>1.1145735098015913E-4</v>
      </c>
      <c r="P100" s="14">
        <v>5.927473093490474E-3</v>
      </c>
      <c r="Q100" s="14">
        <v>6.2789821969748173E-3</v>
      </c>
      <c r="R100" s="14">
        <v>6.5798616668187766E-4</v>
      </c>
      <c r="S100" s="14">
        <v>1.2939169496118906E-3</v>
      </c>
      <c r="T100" s="14">
        <v>3.4380704278149836E-3</v>
      </c>
      <c r="U100" s="14">
        <v>3.6751281517887532E-4</v>
      </c>
      <c r="V100" s="14">
        <v>0.91788566234133073</v>
      </c>
      <c r="W100" s="14">
        <v>0.78528049255265353</v>
      </c>
      <c r="X100" s="14">
        <v>3.1799489429002493E-2</v>
      </c>
      <c r="Y100" s="14">
        <v>1.9412143688759546E-2</v>
      </c>
      <c r="Z100" s="14">
        <v>0.19143097804615944</v>
      </c>
      <c r="AA100" s="14">
        <v>2.0278925053099088E-3</v>
      </c>
      <c r="AB100" s="14">
        <v>1.9223790490821926</v>
      </c>
      <c r="AC100" s="14">
        <v>1.7499865241977159</v>
      </c>
      <c r="AD100" s="14">
        <v>9.6110081453731663E-2</v>
      </c>
      <c r="AE100" s="14">
        <v>0.19975055680863657</v>
      </c>
      <c r="AF100" s="14">
        <v>0.66194383240905263</v>
      </c>
      <c r="AG100" s="14">
        <v>4.3576587599280063E-3</v>
      </c>
      <c r="AH100" s="14">
        <v>3.4341019522161518</v>
      </c>
      <c r="AI100" s="14">
        <v>3.2221366555645168</v>
      </c>
      <c r="AJ100" s="14">
        <v>0.2087243099588017</v>
      </c>
      <c r="AK100" s="14">
        <v>0.41124478067375458</v>
      </c>
      <c r="AL100" s="14">
        <v>1.4574785327554851</v>
      </c>
      <c r="AM100" s="14">
        <v>7.2340956931290067E-3</v>
      </c>
      <c r="AN100" s="14">
        <v>3.5110528489714627</v>
      </c>
      <c r="AO100" s="14">
        <v>3.3231622877761735</v>
      </c>
      <c r="AP100" s="14">
        <v>0.34285835836677481</v>
      </c>
      <c r="AQ100" s="14">
        <v>0.69426869546070713</v>
      </c>
      <c r="AR100" s="14">
        <v>2.3882875094450311</v>
      </c>
      <c r="AS100" s="14">
        <v>7.9249880781413987E-3</v>
      </c>
      <c r="AT100" s="14">
        <v>3.641085128418584E-3</v>
      </c>
      <c r="AU100" s="14">
        <v>5.6863845398616277E-3</v>
      </c>
      <c r="AV100" s="14">
        <v>0.33430836796834174</v>
      </c>
      <c r="AW100" s="14">
        <v>0.73777462509492941</v>
      </c>
      <c r="AX100" s="14">
        <v>2.5710013338516586</v>
      </c>
      <c r="AY100" s="14">
        <v>3.4086734076252592E-3</v>
      </c>
      <c r="AZ100" s="14">
        <v>0.58763097523912489</v>
      </c>
      <c r="BA100" s="14">
        <v>0.68456133531688168</v>
      </c>
      <c r="BB100" s="14">
        <v>3.6353569115518583E-2</v>
      </c>
      <c r="BC100" s="14">
        <v>0.36915690172833376</v>
      </c>
      <c r="BD100" s="14">
        <v>0.50235287366831538</v>
      </c>
      <c r="BE100" s="14">
        <v>2.818846108825329E-6</v>
      </c>
      <c r="BF100" s="14">
        <v>1.1101707947226713E-8</v>
      </c>
      <c r="BG100" s="14">
        <v>6.8256314279586883E-9</v>
      </c>
      <c r="BH100" s="14">
        <v>3.4920865768350367E-5</v>
      </c>
      <c r="BI100" s="14">
        <v>9.6354977862072734E-5</v>
      </c>
      <c r="BJ100" s="14">
        <v>5.2527241549158582E-4</v>
      </c>
      <c r="BK100" s="14">
        <v>3.6942285018117825E-11</v>
      </c>
      <c r="BL100" s="14">
        <v>13803.406995428953</v>
      </c>
      <c r="BM100" s="14">
        <v>16123.523942135096</v>
      </c>
      <c r="BN100" s="14">
        <v>1.5069045157068892E-10</v>
      </c>
      <c r="BO100" s="14">
        <v>1.2642092696362155E-9</v>
      </c>
      <c r="BP100" s="14">
        <v>9.3960723738902393E-9</v>
      </c>
      <c r="BQ100" s="20">
        <v>36.744123039058522</v>
      </c>
      <c r="BR100" s="20">
        <v>0.17770288163029938</v>
      </c>
      <c r="BS100" s="20">
        <v>0.63265628632596849</v>
      </c>
      <c r="BT100" s="20">
        <v>3409.0456560720136</v>
      </c>
      <c r="BU100" s="20">
        <v>4443.65964632739</v>
      </c>
      <c r="BV100" s="20">
        <v>18739.462079446283</v>
      </c>
      <c r="BW100" s="14">
        <v>1.1031136259392831E-4</v>
      </c>
      <c r="BX100" s="14">
        <v>3.0263352907321066E-2</v>
      </c>
      <c r="BY100" s="14">
        <v>3.0867262609699582E-2</v>
      </c>
      <c r="BZ100" s="14">
        <v>3.1391796652278535E-3</v>
      </c>
      <c r="CA100" s="14">
        <v>4.2142326713206215E-3</v>
      </c>
      <c r="CB100" s="14">
        <v>3.0376243683946196E-2</v>
      </c>
      <c r="CC100" s="14">
        <v>3.1433084192193932E-4</v>
      </c>
      <c r="CD100" s="14">
        <v>8.9859319172948593E-2</v>
      </c>
      <c r="CE100" s="14">
        <v>0.10965091394768288</v>
      </c>
      <c r="CF100" s="14">
        <v>3.8397063800505679E-3</v>
      </c>
      <c r="CG100" s="14">
        <v>1.8988558844760698E-2</v>
      </c>
      <c r="CH100" s="14">
        <v>4.1949299000631782E-2</v>
      </c>
      <c r="CI100" s="14">
        <v>2.5186269972659936E-4</v>
      </c>
      <c r="CJ100" s="14">
        <v>6.1997324925850174E-2</v>
      </c>
      <c r="CK100" s="14">
        <v>7.0110902608508552E-2</v>
      </c>
      <c r="CL100" s="14">
        <v>7.4015995255850044E-3</v>
      </c>
      <c r="CM100" s="14">
        <v>1.6105695017118719E-2</v>
      </c>
      <c r="CN100" s="14">
        <v>4.8993845115837507E-2</v>
      </c>
    </row>
    <row r="101" spans="2:92" x14ac:dyDescent="0.2">
      <c r="B101">
        <v>96</v>
      </c>
      <c r="C101" s="14">
        <v>7.2474456115231021E-3</v>
      </c>
      <c r="D101" s="14">
        <v>1.4147501195273107</v>
      </c>
      <c r="E101" s="14">
        <v>1.5207642152224303</v>
      </c>
      <c r="F101" s="14">
        <v>0.17764082717033541</v>
      </c>
      <c r="G101" s="14">
        <v>0.60316058816157403</v>
      </c>
      <c r="H101" s="14">
        <v>1.5120121721700168</v>
      </c>
      <c r="I101" s="14">
        <v>6.4187923192667739E-5</v>
      </c>
      <c r="J101" s="14">
        <v>1.9551485853887662E-2</v>
      </c>
      <c r="K101" s="14">
        <v>2.067995016601543E-2</v>
      </c>
      <c r="L101" s="14">
        <v>7.178566827823451E-4</v>
      </c>
      <c r="M101" s="14">
        <v>2.231084074992693E-3</v>
      </c>
      <c r="N101" s="14">
        <v>6.7824929574331902E-3</v>
      </c>
      <c r="O101" s="14">
        <v>1.1432093881061837E-4</v>
      </c>
      <c r="P101" s="14">
        <v>5.9945326781464178E-3</v>
      </c>
      <c r="Q101" s="14">
        <v>6.4501282287193684E-3</v>
      </c>
      <c r="R101" s="14">
        <v>6.1899138491073799E-4</v>
      </c>
      <c r="S101" s="14">
        <v>1.1960982004443814E-3</v>
      </c>
      <c r="T101" s="14">
        <v>3.5506292897660124E-3</v>
      </c>
      <c r="U101" s="14">
        <v>3.9354525843771483E-4</v>
      </c>
      <c r="V101" s="14">
        <v>0.89884632539730569</v>
      </c>
      <c r="W101" s="14">
        <v>0.83788122685825039</v>
      </c>
      <c r="X101" s="14">
        <v>3.0693812353811151E-2</v>
      </c>
      <c r="Y101" s="14">
        <v>1.8891552723640809E-2</v>
      </c>
      <c r="Z101" s="14">
        <v>0.19731518003871987</v>
      </c>
      <c r="AA101" s="14">
        <v>2.0854003087866007E-3</v>
      </c>
      <c r="AB101" s="14">
        <v>1.9518092240574232</v>
      </c>
      <c r="AC101" s="14">
        <v>1.6896743625672406</v>
      </c>
      <c r="AD101" s="14">
        <v>9.2761756976909332E-2</v>
      </c>
      <c r="AE101" s="14">
        <v>0.19149556862687644</v>
      </c>
      <c r="AF101" s="14">
        <v>0.65482521049563169</v>
      </c>
      <c r="AG101" s="14">
        <v>4.2767034697691001E-3</v>
      </c>
      <c r="AH101" s="14">
        <v>3.2922382499524763</v>
      </c>
      <c r="AI101" s="14">
        <v>3.1009267137644381</v>
      </c>
      <c r="AJ101" s="14">
        <v>0.19688878280391514</v>
      </c>
      <c r="AK101" s="14">
        <v>0.4320454645058629</v>
      </c>
      <c r="AL101" s="14">
        <v>1.3820535836852956</v>
      </c>
      <c r="AM101" s="14">
        <v>7.2735310212002826E-3</v>
      </c>
      <c r="AN101" s="14">
        <v>3.5199261274566922</v>
      </c>
      <c r="AO101" s="14">
        <v>3.4355581664361257</v>
      </c>
      <c r="AP101" s="14">
        <v>0.32691494483557182</v>
      </c>
      <c r="AQ101" s="14">
        <v>0.69119283550666699</v>
      </c>
      <c r="AR101" s="14">
        <v>2.3914031326393959</v>
      </c>
      <c r="AS101" s="14">
        <v>8.1418331453805108E-3</v>
      </c>
      <c r="AT101" s="14">
        <v>3.575435912413394E-3</v>
      </c>
      <c r="AU101" s="14">
        <v>5.8557533868377034E-3</v>
      </c>
      <c r="AV101" s="14">
        <v>0.34946556622967789</v>
      </c>
      <c r="AW101" s="14">
        <v>0.70876395724635977</v>
      </c>
      <c r="AX101" s="14">
        <v>2.597258456235374</v>
      </c>
      <c r="AY101" s="14">
        <v>3.1393929176544047E-3</v>
      </c>
      <c r="AZ101" s="14">
        <v>0.56721669887392212</v>
      </c>
      <c r="BA101" s="14">
        <v>0.68497702833911744</v>
      </c>
      <c r="BB101" s="14">
        <v>3.4540213950202917E-2</v>
      </c>
      <c r="BC101" s="14">
        <v>0.37962347418938786</v>
      </c>
      <c r="BD101" s="14">
        <v>0.47900737515367314</v>
      </c>
      <c r="BE101" s="14">
        <v>2.7958681147004665E-6</v>
      </c>
      <c r="BF101" s="14">
        <v>1.1073586940169473E-8</v>
      </c>
      <c r="BG101" s="14">
        <v>6.50349368782999E-9</v>
      </c>
      <c r="BH101" s="14">
        <v>3.3117384443354316E-5</v>
      </c>
      <c r="BI101" s="14">
        <v>9.6958425187199321E-5</v>
      </c>
      <c r="BJ101" s="14">
        <v>5.1664173090068218E-4</v>
      </c>
      <c r="BK101" s="14">
        <v>3.4254711671385865E-11</v>
      </c>
      <c r="BL101" s="14">
        <v>14584.881671403049</v>
      </c>
      <c r="BM101" s="14">
        <v>15588.373500767126</v>
      </c>
      <c r="BN101" s="14">
        <v>1.5431646172630522E-10</v>
      </c>
      <c r="BO101" s="14">
        <v>1.2653808810266865E-9</v>
      </c>
      <c r="BP101" s="14">
        <v>1.0058521043546452E-8</v>
      </c>
      <c r="BQ101" s="20">
        <v>37.941362207017683</v>
      </c>
      <c r="BR101" s="20">
        <v>0.16937244349680372</v>
      </c>
      <c r="BS101" s="20">
        <v>0.61627130701027322</v>
      </c>
      <c r="BT101" s="20">
        <v>3334.2239222766279</v>
      </c>
      <c r="BU101" s="20">
        <v>4484.7437369792078</v>
      </c>
      <c r="BV101" s="20">
        <v>17420.40727146612</v>
      </c>
      <c r="BW101" s="14">
        <v>1.1864545451663062E-4</v>
      </c>
      <c r="BX101" s="14">
        <v>3.2468316071887306E-2</v>
      </c>
      <c r="BY101" s="14">
        <v>3.224805701980088E-2</v>
      </c>
      <c r="BZ101" s="14">
        <v>3.2536696630744979E-3</v>
      </c>
      <c r="CA101" s="14">
        <v>4.035341408722434E-3</v>
      </c>
      <c r="CB101" s="14">
        <v>2.9840678183258838E-2</v>
      </c>
      <c r="CC101" s="14">
        <v>3.177667535581591E-4</v>
      </c>
      <c r="CD101" s="14">
        <v>8.9810857616288209E-2</v>
      </c>
      <c r="CE101" s="14">
        <v>0.11234603560562079</v>
      </c>
      <c r="CF101" s="14">
        <v>3.8221876276894238E-3</v>
      </c>
      <c r="CG101" s="14">
        <v>1.7712958118625929E-2</v>
      </c>
      <c r="CH101" s="14">
        <v>4.0152959393852772E-2</v>
      </c>
      <c r="CI101" s="14">
        <v>2.323812877429175E-4</v>
      </c>
      <c r="CJ101" s="14">
        <v>6.3062135784212076E-2</v>
      </c>
      <c r="CK101" s="14">
        <v>7.0463725288139684E-2</v>
      </c>
      <c r="CL101" s="14">
        <v>7.5658734394039341E-3</v>
      </c>
      <c r="CM101" s="14">
        <v>1.5207082882501917E-2</v>
      </c>
      <c r="CN101" s="14">
        <v>4.9341171287091264E-2</v>
      </c>
    </row>
    <row r="102" spans="2:92" x14ac:dyDescent="0.2">
      <c r="B102">
        <v>97</v>
      </c>
      <c r="C102" s="14">
        <v>7.4535092770831859E-3</v>
      </c>
      <c r="D102" s="14">
        <v>1.3828204260865988</v>
      </c>
      <c r="E102" s="14">
        <v>1.5099364318241753</v>
      </c>
      <c r="F102" s="14">
        <v>0.17562286282272221</v>
      </c>
      <c r="G102" s="14">
        <v>0.58937841147003323</v>
      </c>
      <c r="H102" s="14">
        <v>1.4507193729073755</v>
      </c>
      <c r="I102" s="14">
        <v>6.5813861617424667E-5</v>
      </c>
      <c r="J102" s="14">
        <v>1.9774749765596542E-2</v>
      </c>
      <c r="K102" s="14">
        <v>2.2021254308577834E-2</v>
      </c>
      <c r="L102" s="14">
        <v>7.8145865965429404E-4</v>
      </c>
      <c r="M102" s="14">
        <v>2.3425619591689486E-3</v>
      </c>
      <c r="N102" s="14">
        <v>6.8526816572166607E-3</v>
      </c>
      <c r="O102" s="14">
        <v>1.0724402099028029E-4</v>
      </c>
      <c r="P102" s="14">
        <v>6.1943515089655397E-3</v>
      </c>
      <c r="Q102" s="14">
        <v>6.3450046022342802E-3</v>
      </c>
      <c r="R102" s="14">
        <v>6.3622804678470054E-4</v>
      </c>
      <c r="S102" s="14">
        <v>1.2662002773402537E-3</v>
      </c>
      <c r="T102" s="14">
        <v>3.672052529825361E-3</v>
      </c>
      <c r="U102" s="14">
        <v>3.6191010300779333E-4</v>
      </c>
      <c r="V102" s="14">
        <v>0.98549225112568339</v>
      </c>
      <c r="W102" s="14">
        <v>0.85171513458564552</v>
      </c>
      <c r="X102" s="14">
        <v>3.1092237632497084E-2</v>
      </c>
      <c r="Y102" s="14">
        <v>1.9641465113463437E-2</v>
      </c>
      <c r="Z102" s="14">
        <v>0.20463780271523635</v>
      </c>
      <c r="AA102" s="14">
        <v>2.0297374686272236E-3</v>
      </c>
      <c r="AB102" s="14">
        <v>1.8924640344431616</v>
      </c>
      <c r="AC102" s="14">
        <v>1.6788799784317194</v>
      </c>
      <c r="AD102" s="14">
        <v>9.1447907897928435E-2</v>
      </c>
      <c r="AE102" s="14">
        <v>0.19844084313175986</v>
      </c>
      <c r="AF102" s="14">
        <v>0.64148358003923778</v>
      </c>
      <c r="AG102" s="14">
        <v>4.5398392678886882E-3</v>
      </c>
      <c r="AH102" s="14">
        <v>3.3687094895252039</v>
      </c>
      <c r="AI102" s="14">
        <v>2.9793580797606851</v>
      </c>
      <c r="AJ102" s="14">
        <v>0.20976954060307726</v>
      </c>
      <c r="AK102" s="14">
        <v>0.40544928350021431</v>
      </c>
      <c r="AL102" s="14">
        <v>1.4667330943067098</v>
      </c>
      <c r="AM102" s="14">
        <v>7.310226993858175E-3</v>
      </c>
      <c r="AN102" s="14">
        <v>3.4453336323203447</v>
      </c>
      <c r="AO102" s="14">
        <v>3.1982929779115712</v>
      </c>
      <c r="AP102" s="14">
        <v>0.33334288262012124</v>
      </c>
      <c r="AQ102" s="14">
        <v>0.66291234018960021</v>
      </c>
      <c r="AR102" s="14">
        <v>2.369428625874114</v>
      </c>
      <c r="AS102" s="14">
        <v>7.6243361603599976E-3</v>
      </c>
      <c r="AT102" s="14">
        <v>3.5040561697086757E-3</v>
      </c>
      <c r="AU102" s="14">
        <v>5.8372751433937511E-3</v>
      </c>
      <c r="AV102" s="14">
        <v>0.34219837298861078</v>
      </c>
      <c r="AW102" s="14">
        <v>0.75433314417644437</v>
      </c>
      <c r="AX102" s="14">
        <v>2.526601425959301</v>
      </c>
      <c r="AY102" s="14">
        <v>3.2175270733146143E-3</v>
      </c>
      <c r="AZ102" s="14">
        <v>0.60026624710680521</v>
      </c>
      <c r="BA102" s="14">
        <v>0.6433256676697795</v>
      </c>
      <c r="BB102" s="14">
        <v>3.404872055110917E-2</v>
      </c>
      <c r="BC102" s="14">
        <v>0.37061184994247903</v>
      </c>
      <c r="BD102" s="14">
        <v>0.48531211045596556</v>
      </c>
      <c r="BE102" s="14">
        <v>3.0021953138160905E-6</v>
      </c>
      <c r="BF102" s="14">
        <v>1.1331237788143696E-8</v>
      </c>
      <c r="BG102" s="14">
        <v>7.0913891119571666E-9</v>
      </c>
      <c r="BH102" s="14">
        <v>3.4581928188768372E-5</v>
      </c>
      <c r="BI102" s="14">
        <v>9.9571110883034497E-5</v>
      </c>
      <c r="BJ102" s="14">
        <v>5.414906996929242E-4</v>
      </c>
      <c r="BK102" s="14">
        <v>3.5671863428044539E-11</v>
      </c>
      <c r="BL102" s="14">
        <v>13632.786287247915</v>
      </c>
      <c r="BM102" s="14">
        <v>16016.498525733874</v>
      </c>
      <c r="BN102" s="14">
        <v>1.5425365759545899E-10</v>
      </c>
      <c r="BO102" s="14">
        <v>1.2514071749754218E-9</v>
      </c>
      <c r="BP102" s="14">
        <v>9.3717973161422586E-9</v>
      </c>
      <c r="BQ102" s="20">
        <v>36.974691788245394</v>
      </c>
      <c r="BR102" s="20">
        <v>0.16892541173896389</v>
      </c>
      <c r="BS102" s="20">
        <v>0.58958830469509793</v>
      </c>
      <c r="BT102" s="20">
        <v>3197.3088157359825</v>
      </c>
      <c r="BU102" s="20">
        <v>4551.9615135346039</v>
      </c>
      <c r="BV102" s="20">
        <v>17305.960502659007</v>
      </c>
      <c r="BW102" s="14">
        <v>1.1163197637470232E-4</v>
      </c>
      <c r="BX102" s="14">
        <v>2.9984143778683438E-2</v>
      </c>
      <c r="BY102" s="14">
        <v>3.0703801806090926E-2</v>
      </c>
      <c r="BZ102" s="14">
        <v>3.1158729702730234E-3</v>
      </c>
      <c r="CA102" s="14">
        <v>4.0847595224316651E-3</v>
      </c>
      <c r="CB102" s="14">
        <v>2.855737922486825E-2</v>
      </c>
      <c r="CC102" s="14">
        <v>3.077675167294707E-4</v>
      </c>
      <c r="CD102" s="14">
        <v>8.6798823842989342E-2</v>
      </c>
      <c r="CE102" s="14">
        <v>0.1153949315027486</v>
      </c>
      <c r="CF102" s="14">
        <v>3.9722431908268364E-3</v>
      </c>
      <c r="CG102" s="14">
        <v>1.8029602320032971E-2</v>
      </c>
      <c r="CH102" s="14">
        <v>4.2596905502024933E-2</v>
      </c>
      <c r="CI102" s="14">
        <v>2.3748890971436813E-4</v>
      </c>
      <c r="CJ102" s="14">
        <v>6.7041179741172685E-2</v>
      </c>
      <c r="CK102" s="14">
        <v>6.8799708039071913E-2</v>
      </c>
      <c r="CL102" s="14">
        <v>7.615585248409557E-3</v>
      </c>
      <c r="CM102" s="14">
        <v>1.5692249224681386E-2</v>
      </c>
      <c r="CN102" s="14">
        <v>5.0535971662662341E-2</v>
      </c>
    </row>
    <row r="103" spans="2:92" x14ac:dyDescent="0.2">
      <c r="B103">
        <v>98</v>
      </c>
      <c r="C103" s="14">
        <v>7.3621070504082736E-3</v>
      </c>
      <c r="D103" s="14">
        <v>1.44229705714834</v>
      </c>
      <c r="E103" s="14">
        <v>1.5189793891260199</v>
      </c>
      <c r="F103" s="14">
        <v>0.16898117744658198</v>
      </c>
      <c r="G103" s="14">
        <v>0.56516812383714232</v>
      </c>
      <c r="H103" s="14">
        <v>1.4812329312138142</v>
      </c>
      <c r="I103" s="14">
        <v>6.6073053746259981E-5</v>
      </c>
      <c r="J103" s="14">
        <v>1.9966829600898451E-2</v>
      </c>
      <c r="K103" s="14">
        <v>2.2037434716447687E-2</v>
      </c>
      <c r="L103" s="14">
        <v>7.5505291114081371E-4</v>
      </c>
      <c r="M103" s="14">
        <v>2.4043840304903909E-3</v>
      </c>
      <c r="N103" s="14">
        <v>6.7308960224866177E-3</v>
      </c>
      <c r="O103" s="14">
        <v>1.1306655668154108E-4</v>
      </c>
      <c r="P103" s="14">
        <v>6.3354141916104134E-3</v>
      </c>
      <c r="Q103" s="14">
        <v>5.9917843025293687E-3</v>
      </c>
      <c r="R103" s="14">
        <v>6.466290017620494E-4</v>
      </c>
      <c r="S103" s="14">
        <v>1.2187712384077645E-3</v>
      </c>
      <c r="T103" s="14">
        <v>3.4745230379749532E-3</v>
      </c>
      <c r="U103" s="14">
        <v>3.792020817441931E-4</v>
      </c>
      <c r="V103" s="14">
        <v>0.91410223454927653</v>
      </c>
      <c r="W103" s="14">
        <v>0.82083187112895539</v>
      </c>
      <c r="X103" s="14">
        <v>3.1638586862714188E-2</v>
      </c>
      <c r="Y103" s="14">
        <v>1.8788370389542543E-2</v>
      </c>
      <c r="Z103" s="14">
        <v>0.19936439053436525</v>
      </c>
      <c r="AA103" s="14">
        <v>2.037573896151021E-3</v>
      </c>
      <c r="AB103" s="14">
        <v>1.9557010139468189</v>
      </c>
      <c r="AC103" s="14">
        <v>1.7761796187185013</v>
      </c>
      <c r="AD103" s="14">
        <v>9.3188405054216772E-2</v>
      </c>
      <c r="AE103" s="14">
        <v>0.18757131502619659</v>
      </c>
      <c r="AF103" s="14">
        <v>0.66061254891134236</v>
      </c>
      <c r="AG103" s="14">
        <v>4.3739885064487845E-3</v>
      </c>
      <c r="AH103" s="14">
        <v>3.415132204160181</v>
      </c>
      <c r="AI103" s="14">
        <v>3.0321981721438065</v>
      </c>
      <c r="AJ103" s="14">
        <v>0.19092842841476243</v>
      </c>
      <c r="AK103" s="14">
        <v>0.42320264435351718</v>
      </c>
      <c r="AL103" s="14">
        <v>1.3778962959670003</v>
      </c>
      <c r="AM103" s="14">
        <v>7.2014213445491752E-3</v>
      </c>
      <c r="AN103" s="14">
        <v>3.4728511823814303</v>
      </c>
      <c r="AO103" s="14">
        <v>3.2913288342908071</v>
      </c>
      <c r="AP103" s="14">
        <v>0.33884353348924678</v>
      </c>
      <c r="AQ103" s="14">
        <v>0.66587292032419598</v>
      </c>
      <c r="AR103" s="14">
        <v>2.2941415338525859</v>
      </c>
      <c r="AS103" s="14">
        <v>7.6311358657752534E-3</v>
      </c>
      <c r="AT103" s="14">
        <v>3.590774019264342E-3</v>
      </c>
      <c r="AU103" s="14">
        <v>5.4961111523451969E-3</v>
      </c>
      <c r="AV103" s="14">
        <v>0.34955876266310087</v>
      </c>
      <c r="AW103" s="14">
        <v>0.73800993894684219</v>
      </c>
      <c r="AX103" s="14">
        <v>2.4378802034442164</v>
      </c>
      <c r="AY103" s="14">
        <v>3.3560672826461421E-3</v>
      </c>
      <c r="AZ103" s="14">
        <v>0.56412588831487331</v>
      </c>
      <c r="BA103" s="14">
        <v>0.67190211394044275</v>
      </c>
      <c r="BB103" s="14">
        <v>3.561815981321656E-2</v>
      </c>
      <c r="BC103" s="14">
        <v>0.39827490926747616</v>
      </c>
      <c r="BD103" s="14">
        <v>0.49529076214901369</v>
      </c>
      <c r="BE103" s="14">
        <v>2.9918044399381E-6</v>
      </c>
      <c r="BF103" s="14">
        <v>1.0517005133257196E-8</v>
      </c>
      <c r="BG103" s="14">
        <v>6.9501722058822382E-9</v>
      </c>
      <c r="BH103" s="14">
        <v>3.3075723970077089E-5</v>
      </c>
      <c r="BI103" s="14">
        <v>1.0012086728306037E-4</v>
      </c>
      <c r="BJ103" s="14">
        <v>4.988441862392235E-4</v>
      </c>
      <c r="BK103" s="14">
        <v>3.6939038948318174E-11</v>
      </c>
      <c r="BL103" s="14">
        <v>14729.781000332952</v>
      </c>
      <c r="BM103" s="14">
        <v>17136.748027023328</v>
      </c>
      <c r="BN103" s="14">
        <v>1.4509319616023171E-10</v>
      </c>
      <c r="BO103" s="14">
        <v>1.2587587639182309E-9</v>
      </c>
      <c r="BP103" s="14">
        <v>9.5357347486707265E-9</v>
      </c>
      <c r="BQ103" s="20">
        <v>38.150087685195508</v>
      </c>
      <c r="BR103" s="20">
        <v>0.16630953346831437</v>
      </c>
      <c r="BS103" s="20">
        <v>0.6096218785660904</v>
      </c>
      <c r="BT103" s="20">
        <v>3290.0393709231034</v>
      </c>
      <c r="BU103" s="20">
        <v>4392.3031181000724</v>
      </c>
      <c r="BV103" s="20">
        <v>17144.8161705087</v>
      </c>
      <c r="BW103" s="14">
        <v>1.1396445281052379E-4</v>
      </c>
      <c r="BX103" s="14">
        <v>2.9862729232994628E-2</v>
      </c>
      <c r="BY103" s="14">
        <v>3.0999711734033267E-2</v>
      </c>
      <c r="BZ103" s="14">
        <v>3.135974092147646E-3</v>
      </c>
      <c r="CA103" s="14">
        <v>4.2771925098203352E-3</v>
      </c>
      <c r="CB103" s="14">
        <v>2.9232749528219498E-2</v>
      </c>
      <c r="CC103" s="14">
        <v>2.9434229738919791E-4</v>
      </c>
      <c r="CD103" s="14">
        <v>9.1434173308408639E-2</v>
      </c>
      <c r="CE103" s="14">
        <v>0.11491693008620543</v>
      </c>
      <c r="CF103" s="14">
        <v>4.0636478488485115E-3</v>
      </c>
      <c r="CG103" s="14">
        <v>1.8316973316999805E-2</v>
      </c>
      <c r="CH103" s="14">
        <v>3.9238386032187961E-2</v>
      </c>
      <c r="CI103" s="14">
        <v>2.4891172741287E-4</v>
      </c>
      <c r="CJ103" s="14">
        <v>6.6353212298860112E-2</v>
      </c>
      <c r="CK103" s="14">
        <v>6.7217616321238141E-2</v>
      </c>
      <c r="CL103" s="14">
        <v>7.7526631516225044E-3</v>
      </c>
      <c r="CM103" s="14">
        <v>1.5940061822937047E-2</v>
      </c>
      <c r="CN103" s="14">
        <v>5.2260259582725822E-2</v>
      </c>
    </row>
    <row r="104" spans="2:92" x14ac:dyDescent="0.2">
      <c r="B104">
        <v>99</v>
      </c>
      <c r="C104" s="14">
        <v>7.4085945495679373E-3</v>
      </c>
      <c r="D104" s="14">
        <v>1.3669476703442038</v>
      </c>
      <c r="E104" s="14">
        <v>1.5042552102842863</v>
      </c>
      <c r="F104" s="14">
        <v>0.17436827627663118</v>
      </c>
      <c r="G104" s="14">
        <v>0.57790448472150124</v>
      </c>
      <c r="H104" s="14">
        <v>1.5473885565753855</v>
      </c>
      <c r="I104" s="14">
        <v>6.6741421031107903E-5</v>
      </c>
      <c r="J104" s="14">
        <v>1.8919368264302426E-2</v>
      </c>
      <c r="K104" s="14">
        <v>2.0259071344913619E-2</v>
      </c>
      <c r="L104" s="14">
        <v>7.4622060617853458E-4</v>
      </c>
      <c r="M104" s="14">
        <v>2.2774353409603957E-3</v>
      </c>
      <c r="N104" s="14">
        <v>6.7513414845849842E-3</v>
      </c>
      <c r="O104" s="14">
        <v>1.0683377891144737E-4</v>
      </c>
      <c r="P104" s="14">
        <v>6.3425305109344708E-3</v>
      </c>
      <c r="Q104" s="14">
        <v>6.3499575802168449E-3</v>
      </c>
      <c r="R104" s="14">
        <v>6.5475486685100278E-4</v>
      </c>
      <c r="S104" s="14">
        <v>1.2500386322870181E-3</v>
      </c>
      <c r="T104" s="14">
        <v>3.4163272419365323E-3</v>
      </c>
      <c r="U104" s="14">
        <v>3.7717535928846692E-4</v>
      </c>
      <c r="V104" s="14">
        <v>0.9698188861078828</v>
      </c>
      <c r="W104" s="14">
        <v>0.79833043231710865</v>
      </c>
      <c r="X104" s="14">
        <v>3.1082653100799655E-2</v>
      </c>
      <c r="Y104" s="14">
        <v>1.9205548665929974E-2</v>
      </c>
      <c r="Z104" s="14">
        <v>0.20797314507250947</v>
      </c>
      <c r="AA104" s="14">
        <v>2.0604547218605754E-3</v>
      </c>
      <c r="AB104" s="14">
        <v>2.0155300709365052</v>
      </c>
      <c r="AC104" s="14">
        <v>1.734912736977007</v>
      </c>
      <c r="AD104" s="14">
        <v>9.4173833840468513E-2</v>
      </c>
      <c r="AE104" s="14">
        <v>0.19177954278946083</v>
      </c>
      <c r="AF104" s="14">
        <v>0.66250085709553086</v>
      </c>
      <c r="AG104" s="14">
        <v>4.4771549800032891E-3</v>
      </c>
      <c r="AH104" s="14">
        <v>3.3012836547008289</v>
      </c>
      <c r="AI104" s="14">
        <v>3.0662143423754817</v>
      </c>
      <c r="AJ104" s="14">
        <v>0.20596172291364248</v>
      </c>
      <c r="AK104" s="14">
        <v>0.41470189987809769</v>
      </c>
      <c r="AL104" s="14">
        <v>1.4554891547395643</v>
      </c>
      <c r="AM104" s="14">
        <v>7.2875188767344166E-3</v>
      </c>
      <c r="AN104" s="14">
        <v>3.4316898191198772</v>
      </c>
      <c r="AO104" s="14">
        <v>3.4094891410650914</v>
      </c>
      <c r="AP104" s="14">
        <v>0.33460447307633051</v>
      </c>
      <c r="AQ104" s="14">
        <v>0.71873778516449072</v>
      </c>
      <c r="AR104" s="14">
        <v>2.4610569742588355</v>
      </c>
      <c r="AS104" s="14">
        <v>8.1722225043634345E-3</v>
      </c>
      <c r="AT104" s="14">
        <v>3.521535849460136E-3</v>
      </c>
      <c r="AU104" s="14">
        <v>5.7586109834306658E-3</v>
      </c>
      <c r="AV104" s="14">
        <v>0.36143010020242755</v>
      </c>
      <c r="AW104" s="14">
        <v>0.69380586118927601</v>
      </c>
      <c r="AX104" s="14">
        <v>2.4850211166602358</v>
      </c>
      <c r="AY104" s="14">
        <v>3.3938798875026177E-3</v>
      </c>
      <c r="AZ104" s="14">
        <v>0.57944785931566001</v>
      </c>
      <c r="BA104" s="14">
        <v>0.63741160198891023</v>
      </c>
      <c r="BB104" s="14">
        <v>3.4449812176212694E-2</v>
      </c>
      <c r="BC104" s="14">
        <v>0.36927048742536961</v>
      </c>
      <c r="BD104" s="14">
        <v>0.47859904976376633</v>
      </c>
      <c r="BE104" s="14">
        <v>2.9439164880100543E-6</v>
      </c>
      <c r="BF104" s="14">
        <v>1.0677495506210442E-8</v>
      </c>
      <c r="BG104" s="14">
        <v>6.6635961535471966E-9</v>
      </c>
      <c r="BH104" s="14">
        <v>3.5564669947952014E-5</v>
      </c>
      <c r="BI104" s="14">
        <v>1.008299398871584E-4</v>
      </c>
      <c r="BJ104" s="14">
        <v>5.0632815026260835E-4</v>
      </c>
      <c r="BK104" s="14">
        <v>3.7616036395167606E-11</v>
      </c>
      <c r="BL104" s="14">
        <v>14491.174755702514</v>
      </c>
      <c r="BM104" s="14">
        <v>15894.894796365688</v>
      </c>
      <c r="BN104" s="14">
        <v>1.4392844356310023E-10</v>
      </c>
      <c r="BO104" s="14">
        <v>1.2071908300961196E-9</v>
      </c>
      <c r="BP104" s="14">
        <v>9.4423163368134823E-9</v>
      </c>
      <c r="BQ104" s="20">
        <v>36.859949749110363</v>
      </c>
      <c r="BR104" s="20">
        <v>0.17295354947867611</v>
      </c>
      <c r="BS104" s="20">
        <v>0.58620826921089864</v>
      </c>
      <c r="BT104" s="20">
        <v>3216.347015360871</v>
      </c>
      <c r="BU104" s="20">
        <v>4429.0947020129652</v>
      </c>
      <c r="BV104" s="20">
        <v>17499.168051837394</v>
      </c>
      <c r="BW104" s="14">
        <v>1.1868278937871493E-4</v>
      </c>
      <c r="BX104" s="14">
        <v>3.2846615617996955E-2</v>
      </c>
      <c r="BY104" s="14">
        <v>3.2099335511822903E-2</v>
      </c>
      <c r="BZ104" s="14">
        <v>3.075751258775219E-3</v>
      </c>
      <c r="CA104" s="14">
        <v>4.2293232695185361E-3</v>
      </c>
      <c r="CB104" s="14">
        <v>2.937675829095733E-2</v>
      </c>
      <c r="CC104" s="14">
        <v>3.1002955612368716E-4</v>
      </c>
      <c r="CD104" s="14">
        <v>8.5587004822376425E-2</v>
      </c>
      <c r="CE104" s="14">
        <v>0.10914452672544198</v>
      </c>
      <c r="CF104" s="14">
        <v>3.8890794745514421E-3</v>
      </c>
      <c r="CG104" s="14">
        <v>1.8014350601122015E-2</v>
      </c>
      <c r="CH104" s="14">
        <v>4.0656547353944077E-2</v>
      </c>
      <c r="CI104" s="14">
        <v>2.4413643189111591E-4</v>
      </c>
      <c r="CJ104" s="14">
        <v>6.4759702738754477E-2</v>
      </c>
      <c r="CK104" s="14">
        <v>7.1026887914891035E-2</v>
      </c>
      <c r="CL104" s="14">
        <v>7.8290169762524047E-3</v>
      </c>
      <c r="CM104" s="14">
        <v>1.5737101921344664E-2</v>
      </c>
      <c r="CN104" s="14">
        <v>4.9587201022895412E-2</v>
      </c>
    </row>
    <row r="105" spans="2:92" x14ac:dyDescent="0.2">
      <c r="B105">
        <v>100</v>
      </c>
      <c r="C105" s="14">
        <v>7.0901691485963586E-3</v>
      </c>
      <c r="D105" s="14">
        <v>1.4226848895900102</v>
      </c>
      <c r="E105" s="14">
        <v>1.4871033267019511</v>
      </c>
      <c r="F105" s="14">
        <v>0.16923577177727736</v>
      </c>
      <c r="G105" s="14">
        <v>0.59456522160946224</v>
      </c>
      <c r="H105" s="14">
        <v>1.4614658539867076</v>
      </c>
      <c r="I105" s="14">
        <v>6.6207156824886341E-5</v>
      </c>
      <c r="J105" s="14">
        <v>2.0063073594354844E-2</v>
      </c>
      <c r="K105" s="14">
        <v>2.07850556859113E-2</v>
      </c>
      <c r="L105" s="14">
        <v>7.8145969839833176E-4</v>
      </c>
      <c r="M105" s="14">
        <v>2.4199409556227495E-3</v>
      </c>
      <c r="N105" s="14">
        <v>6.3361582759872285E-3</v>
      </c>
      <c r="O105" s="14">
        <v>1.0712543746931917E-4</v>
      </c>
      <c r="P105" s="14">
        <v>5.9360411073767867E-3</v>
      </c>
      <c r="Q105" s="14">
        <v>6.1062737320474398E-3</v>
      </c>
      <c r="R105" s="14">
        <v>6.3481736180682048E-4</v>
      </c>
      <c r="S105" s="14">
        <v>1.2747992312472135E-3</v>
      </c>
      <c r="T105" s="14">
        <v>3.4674958743332045E-3</v>
      </c>
      <c r="U105" s="14">
        <v>3.795894862785181E-4</v>
      </c>
      <c r="V105" s="14">
        <v>0.97202427015214798</v>
      </c>
      <c r="W105" s="14">
        <v>0.83201392931997109</v>
      </c>
      <c r="X105" s="14">
        <v>2.9678273429652201E-2</v>
      </c>
      <c r="Y105" s="14">
        <v>1.9435553298194509E-2</v>
      </c>
      <c r="Z105" s="14">
        <v>0.20326519617755415</v>
      </c>
      <c r="AA105" s="14">
        <v>1.9519829145092993E-3</v>
      </c>
      <c r="AB105" s="14">
        <v>1.9937434298758472</v>
      </c>
      <c r="AC105" s="14">
        <v>1.6680227273463981</v>
      </c>
      <c r="AD105" s="14">
        <v>9.4954151129721553E-2</v>
      </c>
      <c r="AE105" s="14">
        <v>0.19394088069411619</v>
      </c>
      <c r="AF105" s="14">
        <v>0.66192584791574138</v>
      </c>
      <c r="AG105" s="14">
        <v>4.5008474662386073E-3</v>
      </c>
      <c r="AH105" s="14">
        <v>3.397801297770962</v>
      </c>
      <c r="AI105" s="14">
        <v>3.2125814159975663</v>
      </c>
      <c r="AJ105" s="14">
        <v>0.19242938571271037</v>
      </c>
      <c r="AK105" s="14">
        <v>0.42734391646080216</v>
      </c>
      <c r="AL105" s="14">
        <v>1.3379597111693344</v>
      </c>
      <c r="AM105" s="14">
        <v>7.6337385604600908E-3</v>
      </c>
      <c r="AN105" s="14">
        <v>3.5756723902281835</v>
      </c>
      <c r="AO105" s="14">
        <v>3.2538123088772699</v>
      </c>
      <c r="AP105" s="14">
        <v>0.32919934967497988</v>
      </c>
      <c r="AQ105" s="14">
        <v>0.69846698436230781</v>
      </c>
      <c r="AR105" s="14">
        <v>2.4344238135658172</v>
      </c>
      <c r="AS105" s="14">
        <v>7.5457092900208427E-3</v>
      </c>
      <c r="AT105" s="14">
        <v>3.6951441176617797E-3</v>
      </c>
      <c r="AU105" s="14">
        <v>5.7951918371571282E-3</v>
      </c>
      <c r="AV105" s="14">
        <v>0.34461483158984324</v>
      </c>
      <c r="AW105" s="14">
        <v>0.75467520481811456</v>
      </c>
      <c r="AX105" s="14">
        <v>2.4755569583001362</v>
      </c>
      <c r="AY105" s="14">
        <v>3.1408094272579062E-3</v>
      </c>
      <c r="AZ105" s="14">
        <v>0.61361900687139026</v>
      </c>
      <c r="BA105" s="14">
        <v>0.62880187725683356</v>
      </c>
      <c r="BB105" s="14">
        <v>3.5743563868817704E-2</v>
      </c>
      <c r="BC105" s="14">
        <v>0.39130805746905523</v>
      </c>
      <c r="BD105" s="14">
        <v>0.49530362644334519</v>
      </c>
      <c r="BE105" s="14">
        <v>2.8084652602854633E-6</v>
      </c>
      <c r="BF105" s="14">
        <v>1.1289478951121669E-8</v>
      </c>
      <c r="BG105" s="14">
        <v>6.8382704666283386E-9</v>
      </c>
      <c r="BH105" s="14">
        <v>3.5981795833056485E-5</v>
      </c>
      <c r="BI105" s="14">
        <v>9.5806628332021501E-5</v>
      </c>
      <c r="BJ105" s="14">
        <v>5.1331043179508699E-4</v>
      </c>
      <c r="BK105" s="14">
        <v>3.4291852141593276E-11</v>
      </c>
      <c r="BL105" s="14">
        <v>14408.939049044475</v>
      </c>
      <c r="BM105" s="14">
        <v>16555.362007767555</v>
      </c>
      <c r="BN105" s="14">
        <v>1.4693306375778439E-10</v>
      </c>
      <c r="BO105" s="14">
        <v>1.2719785244791239E-9</v>
      </c>
      <c r="BP105" s="14">
        <v>1.0002486366619054E-8</v>
      </c>
      <c r="BQ105" s="20">
        <v>37.127366394999449</v>
      </c>
      <c r="BR105" s="20">
        <v>0.16248330844703959</v>
      </c>
      <c r="BS105" s="20">
        <v>0.58893929622754115</v>
      </c>
      <c r="BT105" s="20">
        <v>3422.7385879989811</v>
      </c>
      <c r="BU105" s="20">
        <v>4327.6494288717713</v>
      </c>
      <c r="BV105" s="20">
        <v>17463.117264962173</v>
      </c>
      <c r="BW105" s="14">
        <v>1.1394297196497174E-4</v>
      </c>
      <c r="BX105" s="14">
        <v>3.0742778721050527E-2</v>
      </c>
      <c r="BY105" s="14">
        <v>3.1927250100437385E-2</v>
      </c>
      <c r="BZ105" s="14">
        <v>3.0748054745216103E-3</v>
      </c>
      <c r="CA105" s="14">
        <v>4.138223935568737E-3</v>
      </c>
      <c r="CB105" s="14">
        <v>3.0113538118612084E-2</v>
      </c>
      <c r="CC105" s="14">
        <v>3.2242896194747549E-4</v>
      </c>
      <c r="CD105" s="14">
        <v>8.5242879222874296E-2</v>
      </c>
      <c r="CE105" s="14">
        <v>0.11520112579632096</v>
      </c>
      <c r="CF105" s="14">
        <v>3.7427291607423354E-3</v>
      </c>
      <c r="CG105" s="14">
        <v>1.7511990409445458E-2</v>
      </c>
      <c r="CH105" s="14">
        <v>3.9914787398122473E-2</v>
      </c>
      <c r="CI105" s="14">
        <v>2.4362705956176619E-4</v>
      </c>
      <c r="CJ105" s="14">
        <v>6.2400648334930274E-2</v>
      </c>
      <c r="CK105" s="14">
        <v>6.7754820384071018E-2</v>
      </c>
      <c r="CL105" s="14">
        <v>7.736379137793117E-3</v>
      </c>
      <c r="CM105" s="14">
        <v>1.4971848047031631E-2</v>
      </c>
      <c r="CN105" s="14">
        <v>5.2707479008990199E-2</v>
      </c>
    </row>
    <row r="106" spans="2:92" x14ac:dyDescent="0.2">
      <c r="B106">
        <v>101</v>
      </c>
      <c r="C106" s="14">
        <v>7.4809506594464836E-3</v>
      </c>
      <c r="D106" s="14">
        <v>1.4690815431482336</v>
      </c>
      <c r="E106" s="14">
        <v>1.4740902541275442</v>
      </c>
      <c r="F106" s="14">
        <v>0.1830036547972535</v>
      </c>
      <c r="G106" s="14">
        <v>0.5972241360997268</v>
      </c>
      <c r="H106" s="14">
        <v>1.4991062742031012</v>
      </c>
      <c r="I106" s="14">
        <v>6.8095554542806726E-5</v>
      </c>
      <c r="J106" s="14">
        <v>1.8391082568759889E-2</v>
      </c>
      <c r="K106" s="14">
        <v>2.2177944784609393E-2</v>
      </c>
      <c r="L106" s="14">
        <v>7.5467390299239167E-4</v>
      </c>
      <c r="M106" s="14">
        <v>2.2739005625818758E-3</v>
      </c>
      <c r="N106" s="14">
        <v>6.7751133271567784E-3</v>
      </c>
      <c r="O106" s="14">
        <v>1.1382668952690179E-4</v>
      </c>
      <c r="P106" s="14">
        <v>6.0635308148144227E-3</v>
      </c>
      <c r="Q106" s="14">
        <v>6.290627056431874E-3</v>
      </c>
      <c r="R106" s="14">
        <v>6.7787680544401118E-4</v>
      </c>
      <c r="S106" s="14">
        <v>1.2646291705912011E-3</v>
      </c>
      <c r="T106" s="14">
        <v>3.487715900120968E-3</v>
      </c>
      <c r="U106" s="14">
        <v>3.6607331718101731E-4</v>
      </c>
      <c r="V106" s="14">
        <v>0.98541880844658736</v>
      </c>
      <c r="W106" s="14">
        <v>0.81143561332210912</v>
      </c>
      <c r="X106" s="14">
        <v>2.9534381532764963E-2</v>
      </c>
      <c r="Y106" s="14">
        <v>1.9721785585211156E-2</v>
      </c>
      <c r="Z106" s="14">
        <v>0.19619918901431121</v>
      </c>
      <c r="AA106" s="14">
        <v>1.9913994282307738E-3</v>
      </c>
      <c r="AB106" s="14">
        <v>1.9824470466487356</v>
      </c>
      <c r="AC106" s="14">
        <v>1.7454410767804887</v>
      </c>
      <c r="AD106" s="14">
        <v>9.6130030675073419E-2</v>
      </c>
      <c r="AE106" s="14">
        <v>0.19523563949642739</v>
      </c>
      <c r="AF106" s="14">
        <v>0.66243922517727027</v>
      </c>
      <c r="AG106" s="14">
        <v>4.2665021978912634E-3</v>
      </c>
      <c r="AH106" s="14">
        <v>3.2112951333702093</v>
      </c>
      <c r="AI106" s="14">
        <v>3.1235932879619357</v>
      </c>
      <c r="AJ106" s="14">
        <v>0.19387869535899907</v>
      </c>
      <c r="AK106" s="14">
        <v>0.39833085828182946</v>
      </c>
      <c r="AL106" s="14">
        <v>1.4714588068018326</v>
      </c>
      <c r="AM106" s="14">
        <v>7.2870880357907685E-3</v>
      </c>
      <c r="AN106" s="14">
        <v>3.643848482955323</v>
      </c>
      <c r="AO106" s="14">
        <v>3.3639038953484928</v>
      </c>
      <c r="AP106" s="14">
        <v>0.3474597962003223</v>
      </c>
      <c r="AQ106" s="14">
        <v>0.66382555114589936</v>
      </c>
      <c r="AR106" s="14">
        <v>2.4517644254554556</v>
      </c>
      <c r="AS106" s="14">
        <v>7.6216905078241044E-3</v>
      </c>
      <c r="AT106" s="14">
        <v>3.489951183381323E-3</v>
      </c>
      <c r="AU106" s="14">
        <v>5.9517628683083889E-3</v>
      </c>
      <c r="AV106" s="14">
        <v>0.34346368821137907</v>
      </c>
      <c r="AW106" s="14">
        <v>0.7355768498584323</v>
      </c>
      <c r="AX106" s="14">
        <v>2.4744174259674816</v>
      </c>
      <c r="AY106" s="14">
        <v>3.1814859256308029E-3</v>
      </c>
      <c r="AZ106" s="14">
        <v>0.60992509145538576</v>
      </c>
      <c r="BA106" s="14">
        <v>0.67415103186266834</v>
      </c>
      <c r="BB106" s="14">
        <v>3.4382995510671123E-2</v>
      </c>
      <c r="BC106" s="14">
        <v>0.38094658817219063</v>
      </c>
      <c r="BD106" s="14">
        <v>0.48748299557639901</v>
      </c>
      <c r="BE106" s="14">
        <v>2.9085204064389688E-6</v>
      </c>
      <c r="BF106" s="14">
        <v>1.1086306677130778E-8</v>
      </c>
      <c r="BG106" s="14">
        <v>6.6492728647573081E-9</v>
      </c>
      <c r="BH106" s="14">
        <v>3.6056597552186689E-5</v>
      </c>
      <c r="BI106" s="14">
        <v>1.0037317174260534E-4</v>
      </c>
      <c r="BJ106" s="14">
        <v>5.2034906401629002E-4</v>
      </c>
      <c r="BK106" s="14">
        <v>3.4926766440116208E-11</v>
      </c>
      <c r="BL106" s="14">
        <v>14201.674115508718</v>
      </c>
      <c r="BM106" s="14">
        <v>16904.644560199198</v>
      </c>
      <c r="BN106" s="14">
        <v>1.5563233146109298E-10</v>
      </c>
      <c r="BO106" s="14">
        <v>1.2032168899254521E-9</v>
      </c>
      <c r="BP106" s="14">
        <v>9.478828005694326E-9</v>
      </c>
      <c r="BQ106" s="20">
        <v>35.181742474883073</v>
      </c>
      <c r="BR106" s="20">
        <v>0.16792904701458181</v>
      </c>
      <c r="BS106" s="20">
        <v>0.60193055255876227</v>
      </c>
      <c r="BT106" s="20">
        <v>3175.0937884082</v>
      </c>
      <c r="BU106" s="20">
        <v>4537.6590108294222</v>
      </c>
      <c r="BV106" s="20">
        <v>17657.536588679137</v>
      </c>
      <c r="BW106" s="14">
        <v>1.1124871427866473E-4</v>
      </c>
      <c r="BX106" s="14">
        <v>3.0225418920677493E-2</v>
      </c>
      <c r="BY106" s="14">
        <v>3.1263827963093335E-2</v>
      </c>
      <c r="BZ106" s="14">
        <v>3.0772812721534958E-3</v>
      </c>
      <c r="CA106" s="14">
        <v>3.9213416447655206E-3</v>
      </c>
      <c r="CB106" s="14">
        <v>2.7852187564248451E-2</v>
      </c>
      <c r="CC106" s="14">
        <v>3.0690898051802154E-4</v>
      </c>
      <c r="CD106" s="14">
        <v>8.5003464699216436E-2</v>
      </c>
      <c r="CE106" s="14">
        <v>0.10711644072780686</v>
      </c>
      <c r="CF106" s="14">
        <v>3.9514069231184898E-3</v>
      </c>
      <c r="CG106" s="14">
        <v>1.8870781769129649E-2</v>
      </c>
      <c r="CH106" s="14">
        <v>4.2068806244515325E-2</v>
      </c>
      <c r="CI106" s="14">
        <v>2.3236652505861021E-4</v>
      </c>
      <c r="CJ106" s="14">
        <v>6.457922597396637E-2</v>
      </c>
      <c r="CK106" s="14">
        <v>7.1690949296069229E-2</v>
      </c>
      <c r="CL106" s="14">
        <v>7.3240584889233979E-3</v>
      </c>
      <c r="CM106" s="14">
        <v>1.5884732964629358E-2</v>
      </c>
      <c r="CN106" s="14">
        <v>4.8281373496771945E-2</v>
      </c>
    </row>
    <row r="107" spans="2:92" x14ac:dyDescent="0.2">
      <c r="B107">
        <v>102</v>
      </c>
      <c r="C107" s="14">
        <v>7.5265015660518405E-3</v>
      </c>
      <c r="D107" s="14">
        <v>1.4647723063396958</v>
      </c>
      <c r="E107" s="14">
        <v>1.5054766873145087</v>
      </c>
      <c r="F107" s="14">
        <v>0.18016800535364599</v>
      </c>
      <c r="G107" s="14">
        <v>0.57904707280765566</v>
      </c>
      <c r="H107" s="14">
        <v>1.4802265602654965</v>
      </c>
      <c r="I107" s="14">
        <v>6.2775849276283015E-5</v>
      </c>
      <c r="J107" s="14">
        <v>1.9688301558714268E-2</v>
      </c>
      <c r="K107" s="14">
        <v>2.0841565333872707E-2</v>
      </c>
      <c r="L107" s="14">
        <v>7.41788804928755E-4</v>
      </c>
      <c r="M107" s="14">
        <v>2.2449653932046952E-3</v>
      </c>
      <c r="N107" s="14">
        <v>6.6798840455245959E-3</v>
      </c>
      <c r="O107" s="14">
        <v>1.1287309217164871E-4</v>
      </c>
      <c r="P107" s="14">
        <v>5.9659745211842205E-3</v>
      </c>
      <c r="Q107" s="14">
        <v>6.3842649809523078E-3</v>
      </c>
      <c r="R107" s="14">
        <v>6.2650050372720632E-4</v>
      </c>
      <c r="S107" s="14">
        <v>1.2120805290378976E-3</v>
      </c>
      <c r="T107" s="14">
        <v>3.6892967034891045E-3</v>
      </c>
      <c r="U107" s="14">
        <v>3.9517402191470538E-4</v>
      </c>
      <c r="V107" s="14">
        <v>0.9720500804136587</v>
      </c>
      <c r="W107" s="14">
        <v>0.82938096639411663</v>
      </c>
      <c r="X107" s="14">
        <v>3.0051584449602438E-2</v>
      </c>
      <c r="Y107" s="14">
        <v>1.9158025986454892E-2</v>
      </c>
      <c r="Z107" s="14">
        <v>0.19139756193225921</v>
      </c>
      <c r="AA107" s="14">
        <v>2.0614896280604822E-3</v>
      </c>
      <c r="AB107" s="14">
        <v>2.0105657306199425</v>
      </c>
      <c r="AC107" s="14">
        <v>1.628674371952751</v>
      </c>
      <c r="AD107" s="14">
        <v>9.6431292798875967E-2</v>
      </c>
      <c r="AE107" s="14">
        <v>0.18609970308774862</v>
      </c>
      <c r="AF107" s="14">
        <v>0.67449401840865009</v>
      </c>
      <c r="AG107" s="14">
        <v>4.3849943800560306E-3</v>
      </c>
      <c r="AH107" s="14">
        <v>3.3483413165775735</v>
      </c>
      <c r="AI107" s="14">
        <v>3.2605746797779722</v>
      </c>
      <c r="AJ107" s="14">
        <v>0.20714330007377707</v>
      </c>
      <c r="AK107" s="14">
        <v>0.41846113503847487</v>
      </c>
      <c r="AL107" s="14">
        <v>1.392626292398643</v>
      </c>
      <c r="AM107" s="14">
        <v>7.7696674163886944E-3</v>
      </c>
      <c r="AN107" s="14">
        <v>3.5976308864521989</v>
      </c>
      <c r="AO107" s="14">
        <v>3.1752084625268937</v>
      </c>
      <c r="AP107" s="14">
        <v>0.33139111807584276</v>
      </c>
      <c r="AQ107" s="14">
        <v>0.72584369082453548</v>
      </c>
      <c r="AR107" s="14">
        <v>2.4555890914747542</v>
      </c>
      <c r="AS107" s="14">
        <v>7.7418004496631124E-3</v>
      </c>
      <c r="AT107" s="14">
        <v>3.7204628144111335E-3</v>
      </c>
      <c r="AU107" s="14">
        <v>5.7773588892957826E-3</v>
      </c>
      <c r="AV107" s="14">
        <v>0.33409803535972721</v>
      </c>
      <c r="AW107" s="14">
        <v>0.72148054641389625</v>
      </c>
      <c r="AX107" s="14">
        <v>2.5184386377312564</v>
      </c>
      <c r="AY107" s="14">
        <v>3.3258275682383045E-3</v>
      </c>
      <c r="AZ107" s="14">
        <v>0.58528806842655445</v>
      </c>
      <c r="BA107" s="14">
        <v>0.66195139694400451</v>
      </c>
      <c r="BB107" s="14">
        <v>3.7174057458137441E-2</v>
      </c>
      <c r="BC107" s="14">
        <v>0.37792540329352609</v>
      </c>
      <c r="BD107" s="14">
        <v>0.47195530499961408</v>
      </c>
      <c r="BE107" s="14">
        <v>3.0441997813574534E-6</v>
      </c>
      <c r="BF107" s="14">
        <v>1.0973829404701676E-8</v>
      </c>
      <c r="BG107" s="14">
        <v>6.9301880114052451E-9</v>
      </c>
      <c r="BH107" s="14">
        <v>3.5764323289518032E-5</v>
      </c>
      <c r="BI107" s="14">
        <v>9.8938718767717593E-5</v>
      </c>
      <c r="BJ107" s="14">
        <v>5.4539996177579747E-4</v>
      </c>
      <c r="BK107" s="14">
        <v>3.5660101090722245E-11</v>
      </c>
      <c r="BL107" s="14">
        <v>14806.141079946372</v>
      </c>
      <c r="BM107" s="14">
        <v>16251.525736145995</v>
      </c>
      <c r="BN107" s="14">
        <v>1.5101070272038294E-10</v>
      </c>
      <c r="BO107" s="14">
        <v>1.2247548186025091E-9</v>
      </c>
      <c r="BP107" s="14">
        <v>9.9447434189358252E-9</v>
      </c>
      <c r="BQ107" s="20">
        <v>37.73559602658122</v>
      </c>
      <c r="BR107" s="20">
        <v>0.17213134660450416</v>
      </c>
      <c r="BS107" s="20">
        <v>0.61294968201435496</v>
      </c>
      <c r="BT107" s="20">
        <v>3426.0949065273958</v>
      </c>
      <c r="BU107" s="20">
        <v>4469.4330556390669</v>
      </c>
      <c r="BV107" s="20">
        <v>17846.914266036165</v>
      </c>
      <c r="BW107" s="14">
        <v>1.2064967770562909E-4</v>
      </c>
      <c r="BX107" s="14">
        <v>3.1920421141097784E-2</v>
      </c>
      <c r="BY107" s="14">
        <v>3.3220921682816942E-2</v>
      </c>
      <c r="BZ107" s="14">
        <v>3.2542312375217551E-3</v>
      </c>
      <c r="CA107" s="14">
        <v>3.9386318157989177E-3</v>
      </c>
      <c r="CB107" s="14">
        <v>2.7954662647018895E-2</v>
      </c>
      <c r="CC107" s="14">
        <v>3.0236658519510736E-4</v>
      </c>
      <c r="CD107" s="14">
        <v>8.6638344170086451E-2</v>
      </c>
      <c r="CE107" s="14">
        <v>0.11157093174892711</v>
      </c>
      <c r="CF107" s="14">
        <v>3.7831647699204662E-3</v>
      </c>
      <c r="CG107" s="14">
        <v>1.8750134627503131E-2</v>
      </c>
      <c r="CH107" s="14">
        <v>3.9775949351398859E-2</v>
      </c>
      <c r="CI107" s="14">
        <v>2.3285210863755929E-4</v>
      </c>
      <c r="CJ107" s="14">
        <v>6.5255695283653631E-2</v>
      </c>
      <c r="CK107" s="14">
        <v>6.7945011736586472E-2</v>
      </c>
      <c r="CL107" s="14">
        <v>7.410658215966588E-3</v>
      </c>
      <c r="CM107" s="14">
        <v>1.526582493697025E-2</v>
      </c>
      <c r="CN107" s="14">
        <v>5.0180629373937899E-2</v>
      </c>
    </row>
    <row r="108" spans="2:92" x14ac:dyDescent="0.2">
      <c r="B108">
        <v>103</v>
      </c>
      <c r="C108" s="14">
        <v>7.2121233793539978E-3</v>
      </c>
      <c r="D108" s="14">
        <v>1.4301573505141949</v>
      </c>
      <c r="E108" s="14">
        <v>1.4084667047403314</v>
      </c>
      <c r="F108" s="14">
        <v>0.16984495650514672</v>
      </c>
      <c r="G108" s="14">
        <v>0.61153998714101854</v>
      </c>
      <c r="H108" s="14">
        <v>1.5055317940012563</v>
      </c>
      <c r="I108" s="14">
        <v>6.6847961456741904E-5</v>
      </c>
      <c r="J108" s="14">
        <v>2.0118682108082705E-2</v>
      </c>
      <c r="K108" s="14">
        <v>2.1853497756479406E-2</v>
      </c>
      <c r="L108" s="14">
        <v>7.7737427297079153E-4</v>
      </c>
      <c r="M108" s="14">
        <v>2.19752799798779E-3</v>
      </c>
      <c r="N108" s="14">
        <v>6.3283029247604462E-3</v>
      </c>
      <c r="O108" s="14">
        <v>1.1518915465695029E-4</v>
      </c>
      <c r="P108" s="14">
        <v>5.743065789011988E-3</v>
      </c>
      <c r="Q108" s="14">
        <v>6.1553930785067301E-3</v>
      </c>
      <c r="R108" s="14">
        <v>6.2653784421606742E-4</v>
      </c>
      <c r="S108" s="14">
        <v>1.2836997834541413E-3</v>
      </c>
      <c r="T108" s="14">
        <v>3.4250274668542343E-3</v>
      </c>
      <c r="U108" s="14">
        <v>3.6226597861559141E-4</v>
      </c>
      <c r="V108" s="14">
        <v>0.91118649779536409</v>
      </c>
      <c r="W108" s="14">
        <v>0.8375464552790739</v>
      </c>
      <c r="X108" s="14">
        <v>3.1900107176302518E-2</v>
      </c>
      <c r="Y108" s="14">
        <v>1.8634620833758608E-2</v>
      </c>
      <c r="Z108" s="14">
        <v>0.19811886041888832</v>
      </c>
      <c r="AA108" s="14">
        <v>1.936165386695047E-3</v>
      </c>
      <c r="AB108" s="14">
        <v>1.9405465800856501</v>
      </c>
      <c r="AC108" s="14">
        <v>1.693461304565816</v>
      </c>
      <c r="AD108" s="14">
        <v>9.8916361913506626E-2</v>
      </c>
      <c r="AE108" s="14">
        <v>0.20337149325070819</v>
      </c>
      <c r="AF108" s="14">
        <v>0.63769456326368212</v>
      </c>
      <c r="AG108" s="14">
        <v>4.2570846269316624E-3</v>
      </c>
      <c r="AH108" s="14">
        <v>3.3309553566373356</v>
      </c>
      <c r="AI108" s="14">
        <v>3.0351029250552477</v>
      </c>
      <c r="AJ108" s="14">
        <v>0.20249606215780858</v>
      </c>
      <c r="AK108" s="14">
        <v>0.40511451688969641</v>
      </c>
      <c r="AL108" s="14">
        <v>1.3775162208714617</v>
      </c>
      <c r="AM108" s="14">
        <v>7.1796619834115271E-3</v>
      </c>
      <c r="AN108" s="14">
        <v>3.6089568626617514</v>
      </c>
      <c r="AO108" s="14">
        <v>3.3438464482254506</v>
      </c>
      <c r="AP108" s="14">
        <v>0.32765238573305383</v>
      </c>
      <c r="AQ108" s="14">
        <v>0.66426934378513747</v>
      </c>
      <c r="AR108" s="14">
        <v>2.4342931661755278</v>
      </c>
      <c r="AS108" s="14">
        <v>7.7791420513856815E-3</v>
      </c>
      <c r="AT108" s="14">
        <v>3.4928746611518763E-3</v>
      </c>
      <c r="AU108" s="14">
        <v>5.8100099070492904E-3</v>
      </c>
      <c r="AV108" s="14">
        <v>0.33360267534966614</v>
      </c>
      <c r="AW108" s="14">
        <v>0.71614033322448534</v>
      </c>
      <c r="AX108" s="14">
        <v>2.3835012720805091</v>
      </c>
      <c r="AY108" s="14">
        <v>3.2844081932945613E-3</v>
      </c>
      <c r="AZ108" s="14">
        <v>0.56873852331967456</v>
      </c>
      <c r="BA108" s="14">
        <v>0.65892362154011219</v>
      </c>
      <c r="BB108" s="14">
        <v>3.604884119941125E-2</v>
      </c>
      <c r="BC108" s="14">
        <v>0.39056660878867905</v>
      </c>
      <c r="BD108" s="14">
        <v>0.47010570140953134</v>
      </c>
      <c r="BE108" s="14">
        <v>2.9542270842395977E-6</v>
      </c>
      <c r="BF108" s="14">
        <v>1.1060119657440526E-8</v>
      </c>
      <c r="BG108" s="14">
        <v>7.0329098489342525E-9</v>
      </c>
      <c r="BH108" s="14">
        <v>3.6023870289508967E-5</v>
      </c>
      <c r="BI108" s="14">
        <v>1.0113642399847545E-4</v>
      </c>
      <c r="BJ108" s="14">
        <v>5.4596529998760229E-4</v>
      </c>
      <c r="BK108" s="14">
        <v>3.6899949257272202E-11</v>
      </c>
      <c r="BL108" s="14">
        <v>14736.845247907999</v>
      </c>
      <c r="BM108" s="14">
        <v>17000.477640231649</v>
      </c>
      <c r="BN108" s="14">
        <v>1.5561535930146827E-10</v>
      </c>
      <c r="BO108" s="14">
        <v>1.2607443493523247E-9</v>
      </c>
      <c r="BP108" s="14">
        <v>9.8100039415486232E-9</v>
      </c>
      <c r="BQ108" s="20">
        <v>35.438124785288672</v>
      </c>
      <c r="BR108" s="20">
        <v>0.16291745030814203</v>
      </c>
      <c r="BS108" s="20">
        <v>0.61228095210292</v>
      </c>
      <c r="BT108" s="20">
        <v>3368.1669153842058</v>
      </c>
      <c r="BU108" s="20">
        <v>4237.768746753417</v>
      </c>
      <c r="BV108" s="20">
        <v>17489.794986045174</v>
      </c>
      <c r="BW108" s="14">
        <v>1.1889430260525204E-4</v>
      </c>
      <c r="BX108" s="14">
        <v>3.0124162704118586E-2</v>
      </c>
      <c r="BY108" s="14">
        <v>3.1078863527934424E-2</v>
      </c>
      <c r="BZ108" s="14">
        <v>3.1530980357202709E-3</v>
      </c>
      <c r="CA108" s="14">
        <v>4.0830980735459422E-3</v>
      </c>
      <c r="CB108" s="14">
        <v>2.9559648507802894E-2</v>
      </c>
      <c r="CC108" s="14">
        <v>3.0202419167201281E-4</v>
      </c>
      <c r="CD108" s="14">
        <v>8.4653515430057363E-2</v>
      </c>
      <c r="CE108" s="14">
        <v>0.11675006571084967</v>
      </c>
      <c r="CF108" s="14">
        <v>3.7269066329767811E-3</v>
      </c>
      <c r="CG108" s="14">
        <v>1.8020991587181467E-2</v>
      </c>
      <c r="CH108" s="14">
        <v>4.0458041951747487E-2</v>
      </c>
      <c r="CI108" s="14">
        <v>2.4652606318332929E-4</v>
      </c>
      <c r="CJ108" s="14">
        <v>6.5699954604589147E-2</v>
      </c>
      <c r="CK108" s="14">
        <v>6.92453446222073E-2</v>
      </c>
      <c r="CL108" s="14">
        <v>7.7977759949218756E-3</v>
      </c>
      <c r="CM108" s="14">
        <v>1.5183464900688833E-2</v>
      </c>
      <c r="CN108" s="14">
        <v>4.8098814490208308E-2</v>
      </c>
    </row>
    <row r="109" spans="2:92" x14ac:dyDescent="0.2">
      <c r="B109">
        <v>104</v>
      </c>
      <c r="C109" s="14">
        <v>7.158281978235162E-3</v>
      </c>
      <c r="D109" s="14">
        <v>1.3492044054786325</v>
      </c>
      <c r="E109" s="14">
        <v>1.4171556685861513</v>
      </c>
      <c r="F109" s="14">
        <v>0.18224243060513887</v>
      </c>
      <c r="G109" s="14">
        <v>0.57509021223493029</v>
      </c>
      <c r="H109" s="14">
        <v>1.509570386302451</v>
      </c>
      <c r="I109" s="14">
        <v>6.6642885214343128E-5</v>
      </c>
      <c r="J109" s="14">
        <v>1.9642921527224154E-2</v>
      </c>
      <c r="K109" s="14">
        <v>2.2040022521831924E-2</v>
      </c>
      <c r="L109" s="14">
        <v>7.2116768201992967E-4</v>
      </c>
      <c r="M109" s="14">
        <v>2.2332737429470936E-3</v>
      </c>
      <c r="N109" s="14">
        <v>6.867994296202445E-3</v>
      </c>
      <c r="O109" s="14">
        <v>1.0550338086304931E-4</v>
      </c>
      <c r="P109" s="14">
        <v>6.1901205174876607E-3</v>
      </c>
      <c r="Q109" s="14">
        <v>6.5697998150814549E-3</v>
      </c>
      <c r="R109" s="14">
        <v>6.1657982691366441E-4</v>
      </c>
      <c r="S109" s="14">
        <v>1.2038912248188696E-3</v>
      </c>
      <c r="T109" s="14">
        <v>3.5798938209113994E-3</v>
      </c>
      <c r="U109" s="14">
        <v>3.7864483282180244E-4</v>
      </c>
      <c r="V109" s="14">
        <v>0.9825731827618478</v>
      </c>
      <c r="W109" s="14">
        <v>0.83976540117002496</v>
      </c>
      <c r="X109" s="14">
        <v>2.9861675843798577E-2</v>
      </c>
      <c r="Y109" s="14">
        <v>1.957483487195337E-2</v>
      </c>
      <c r="Z109" s="14">
        <v>0.20202246177557159</v>
      </c>
      <c r="AA109" s="14">
        <v>2.0305695696978868E-3</v>
      </c>
      <c r="AB109" s="14">
        <v>2.0298999991710147</v>
      </c>
      <c r="AC109" s="14">
        <v>1.6347621799076215</v>
      </c>
      <c r="AD109" s="14">
        <v>9.5001431408435019E-2</v>
      </c>
      <c r="AE109" s="14">
        <v>0.1950369914331401</v>
      </c>
      <c r="AF109" s="14">
        <v>0.62868133640594737</v>
      </c>
      <c r="AG109" s="14">
        <v>4.579064096864224E-3</v>
      </c>
      <c r="AH109" s="14">
        <v>3.2098795982856769</v>
      </c>
      <c r="AI109" s="14">
        <v>3.202836075165393</v>
      </c>
      <c r="AJ109" s="14">
        <v>0.1952396447296629</v>
      </c>
      <c r="AK109" s="14">
        <v>0.41066454839012118</v>
      </c>
      <c r="AL109" s="14">
        <v>1.3917800363500312</v>
      </c>
      <c r="AM109" s="14">
        <v>7.6879648060107723E-3</v>
      </c>
      <c r="AN109" s="14">
        <v>3.6732087195942627</v>
      </c>
      <c r="AO109" s="14">
        <v>3.412251607055659</v>
      </c>
      <c r="AP109" s="14">
        <v>0.34423724272321127</v>
      </c>
      <c r="AQ109" s="14">
        <v>0.69709367549068701</v>
      </c>
      <c r="AR109" s="14">
        <v>2.3434154097523283</v>
      </c>
      <c r="AS109" s="14">
        <v>7.9263323969123584E-3</v>
      </c>
      <c r="AT109" s="14">
        <v>3.4634607579039625E-3</v>
      </c>
      <c r="AU109" s="14">
        <v>5.8934577998494345E-3</v>
      </c>
      <c r="AV109" s="14">
        <v>0.34954882211520411</v>
      </c>
      <c r="AW109" s="14">
        <v>0.75160964829176569</v>
      </c>
      <c r="AX109" s="14">
        <v>2.5770824317999068</v>
      </c>
      <c r="AY109" s="14">
        <v>3.2504170808572452E-3</v>
      </c>
      <c r="AZ109" s="14">
        <v>0.56145843953754615</v>
      </c>
      <c r="BA109" s="14">
        <v>0.65514933905777206</v>
      </c>
      <c r="BB109" s="14">
        <v>3.4943374704300562E-2</v>
      </c>
      <c r="BC109" s="14">
        <v>0.38977596690151106</v>
      </c>
      <c r="BD109" s="14">
        <v>0.49065135452953601</v>
      </c>
      <c r="BE109" s="14">
        <v>2.9174461288156837E-6</v>
      </c>
      <c r="BF109" s="14">
        <v>1.131073750488046E-8</v>
      </c>
      <c r="BG109" s="14">
        <v>6.9998082871331162E-9</v>
      </c>
      <c r="BH109" s="14">
        <v>3.3518920636546747E-5</v>
      </c>
      <c r="BI109" s="14">
        <v>9.7314589961690866E-5</v>
      </c>
      <c r="BJ109" s="14">
        <v>5.2166830494139384E-4</v>
      </c>
      <c r="BK109" s="14">
        <v>3.564094144471781E-11</v>
      </c>
      <c r="BL109" s="14">
        <v>14870.897247181407</v>
      </c>
      <c r="BM109" s="14">
        <v>15698.550055675612</v>
      </c>
      <c r="BN109" s="14">
        <v>1.4927369412907659E-10</v>
      </c>
      <c r="BO109" s="14">
        <v>1.1900059550842876E-9</v>
      </c>
      <c r="BP109" s="14">
        <v>9.7064087949220646E-9</v>
      </c>
      <c r="BQ109" s="20">
        <v>37.884536389233688</v>
      </c>
      <c r="BR109" s="20">
        <v>0.17205645922666624</v>
      </c>
      <c r="BS109" s="20">
        <v>0.64099104256548589</v>
      </c>
      <c r="BT109" s="20">
        <v>3199.3031668069752</v>
      </c>
      <c r="BU109" s="20">
        <v>4244.9481430927444</v>
      </c>
      <c r="BV109" s="20">
        <v>17173.026811121421</v>
      </c>
      <c r="BW109" s="14">
        <v>1.1977570190297437E-4</v>
      </c>
      <c r="BX109" s="14">
        <v>3.0074281156114692E-2</v>
      </c>
      <c r="BY109" s="14">
        <v>3.257413707662489E-2</v>
      </c>
      <c r="BZ109" s="14">
        <v>3.2175776953012858E-3</v>
      </c>
      <c r="CA109" s="14">
        <v>4.2954757023358648E-3</v>
      </c>
      <c r="CB109" s="14">
        <v>2.828119224169099E-2</v>
      </c>
      <c r="CC109" s="14">
        <v>3.1178578274426494E-4</v>
      </c>
      <c r="CD109" s="14">
        <v>9.132385626933115E-2</v>
      </c>
      <c r="CE109" s="14">
        <v>0.11224623088782171</v>
      </c>
      <c r="CF109" s="14">
        <v>3.6894206947244252E-3</v>
      </c>
      <c r="CG109" s="14">
        <v>1.8906026602600459E-2</v>
      </c>
      <c r="CH109" s="14">
        <v>4.1522556824120621E-2</v>
      </c>
      <c r="CI109" s="14">
        <v>2.4487668725322546E-4</v>
      </c>
      <c r="CJ109" s="14">
        <v>6.7382206381385229E-2</v>
      </c>
      <c r="CK109" s="14">
        <v>6.911872578050407E-2</v>
      </c>
      <c r="CL109" s="14">
        <v>7.7823937362138766E-3</v>
      </c>
      <c r="CM109" s="14">
        <v>1.5579008695363815E-2</v>
      </c>
      <c r="CN109" s="14">
        <v>5.1790769890420009E-2</v>
      </c>
    </row>
    <row r="110" spans="2:92" x14ac:dyDescent="0.2">
      <c r="B110">
        <v>105</v>
      </c>
      <c r="C110" s="14">
        <v>7.2787901835346773E-3</v>
      </c>
      <c r="D110" s="14">
        <v>1.4097506987193877</v>
      </c>
      <c r="E110" s="14">
        <v>1.3979530696483595</v>
      </c>
      <c r="F110" s="14">
        <v>0.18162680346530963</v>
      </c>
      <c r="G110" s="14">
        <v>0.57362600992825707</v>
      </c>
      <c r="H110" s="14">
        <v>1.5845527327838302</v>
      </c>
      <c r="I110" s="14">
        <v>6.2852983876612818E-5</v>
      </c>
      <c r="J110" s="14">
        <v>2.0071102838233594E-2</v>
      </c>
      <c r="K110" s="14">
        <v>2.1604806945512572E-2</v>
      </c>
      <c r="L110" s="14">
        <v>7.3817351311514278E-4</v>
      </c>
      <c r="M110" s="14">
        <v>2.2702991976719252E-3</v>
      </c>
      <c r="N110" s="14">
        <v>6.6717382873383744E-3</v>
      </c>
      <c r="O110" s="14">
        <v>1.0575379608230543E-4</v>
      </c>
      <c r="P110" s="14">
        <v>5.8663840374728639E-3</v>
      </c>
      <c r="Q110" s="14">
        <v>6.5877829074609384E-3</v>
      </c>
      <c r="R110" s="14">
        <v>6.65779929303243E-4</v>
      </c>
      <c r="S110" s="14">
        <v>1.3066106556133602E-3</v>
      </c>
      <c r="T110" s="14">
        <v>3.6796304006249821E-3</v>
      </c>
      <c r="U110" s="14">
        <v>3.8751402741691221E-4</v>
      </c>
      <c r="V110" s="14">
        <v>0.9757621916037964</v>
      </c>
      <c r="W110" s="14">
        <v>0.79826424355258596</v>
      </c>
      <c r="X110" s="14">
        <v>2.9626085352713785E-2</v>
      </c>
      <c r="Y110" s="14">
        <v>1.8002315656172593E-2</v>
      </c>
      <c r="Z110" s="14">
        <v>0.20336735589934277</v>
      </c>
      <c r="AA110" s="14">
        <v>2.0247892384140549E-3</v>
      </c>
      <c r="AB110" s="14">
        <v>1.9055279067724422</v>
      </c>
      <c r="AC110" s="14">
        <v>1.6187556754839523</v>
      </c>
      <c r="AD110" s="14">
        <v>9.0936843527984534E-2</v>
      </c>
      <c r="AE110" s="14">
        <v>0.18617059938838745</v>
      </c>
      <c r="AF110" s="14">
        <v>0.66553106473178847</v>
      </c>
      <c r="AG110" s="14">
        <v>4.2058650656283522E-3</v>
      </c>
      <c r="AH110" s="14">
        <v>3.4391479884534069</v>
      </c>
      <c r="AI110" s="14">
        <v>2.9786731862531735</v>
      </c>
      <c r="AJ110" s="14">
        <v>0.19150683042481706</v>
      </c>
      <c r="AK110" s="14">
        <v>0.41932168640015421</v>
      </c>
      <c r="AL110" s="14">
        <v>1.3748018416615337</v>
      </c>
      <c r="AM110" s="14">
        <v>7.6348365624014231E-3</v>
      </c>
      <c r="AN110" s="14">
        <v>3.4700687991092507</v>
      </c>
      <c r="AO110" s="14">
        <v>3.1780735603462782</v>
      </c>
      <c r="AP110" s="14">
        <v>0.32639682684435695</v>
      </c>
      <c r="AQ110" s="14">
        <v>0.70592288051431396</v>
      </c>
      <c r="AR110" s="14">
        <v>2.4021990143703533</v>
      </c>
      <c r="AS110" s="14">
        <v>7.5660692700161274E-3</v>
      </c>
      <c r="AT110" s="14">
        <v>3.690432343475031E-3</v>
      </c>
      <c r="AU110" s="14">
        <v>5.4963657885141954E-3</v>
      </c>
      <c r="AV110" s="14">
        <v>0.36160854037917078</v>
      </c>
      <c r="AW110" s="14">
        <v>0.73930142233384644</v>
      </c>
      <c r="AX110" s="14">
        <v>2.5644013434900681</v>
      </c>
      <c r="AY110" s="14">
        <v>3.2512651703291971E-3</v>
      </c>
      <c r="AZ110" s="14">
        <v>0.58747031649375436</v>
      </c>
      <c r="BA110" s="14">
        <v>0.6278408290251648</v>
      </c>
      <c r="BB110" s="14">
        <v>3.419523415927446E-2</v>
      </c>
      <c r="BC110" s="14">
        <v>0.39837584927336561</v>
      </c>
      <c r="BD110" s="14">
        <v>0.51056156312667866</v>
      </c>
      <c r="BE110" s="14">
        <v>2.9813736008947615E-6</v>
      </c>
      <c r="BF110" s="14">
        <v>1.1022404609930698E-8</v>
      </c>
      <c r="BG110" s="14">
        <v>7.0087909220524569E-9</v>
      </c>
      <c r="BH110" s="14">
        <v>3.4963907779229286E-5</v>
      </c>
      <c r="BI110" s="14">
        <v>9.830064889469586E-5</v>
      </c>
      <c r="BJ110" s="14">
        <v>5.3676121906020169E-4</v>
      </c>
      <c r="BK110" s="14">
        <v>3.5053873841199422E-11</v>
      </c>
      <c r="BL110" s="14">
        <v>14326.827053734149</v>
      </c>
      <c r="BM110" s="14">
        <v>16625.807584276728</v>
      </c>
      <c r="BN110" s="14">
        <v>1.4919122094529938E-10</v>
      </c>
      <c r="BO110" s="14">
        <v>1.2779765964569157E-9</v>
      </c>
      <c r="BP110" s="14">
        <v>9.9583597163435762E-9</v>
      </c>
      <c r="BQ110" s="20">
        <v>36.250375674078732</v>
      </c>
      <c r="BR110" s="20">
        <v>0.16805956013335699</v>
      </c>
      <c r="BS110" s="20">
        <v>0.60677841052432369</v>
      </c>
      <c r="BT110" s="20">
        <v>3261.0429721076916</v>
      </c>
      <c r="BU110" s="20">
        <v>4442.4362537072375</v>
      </c>
      <c r="BV110" s="20">
        <v>18170.179144567683</v>
      </c>
      <c r="BW110" s="14">
        <v>1.1117929357003025E-4</v>
      </c>
      <c r="BX110" s="14">
        <v>3.2173707808094913E-2</v>
      </c>
      <c r="BY110" s="14">
        <v>3.0468894506470716E-2</v>
      </c>
      <c r="BZ110" s="14">
        <v>3.2411879238597023E-3</v>
      </c>
      <c r="CA110" s="14">
        <v>4.2972482613552543E-3</v>
      </c>
      <c r="CB110" s="14">
        <v>2.9758978580732332E-2</v>
      </c>
      <c r="CC110" s="14">
        <v>3.0720865408528214E-4</v>
      </c>
      <c r="CD110" s="14">
        <v>8.6957520445983275E-2</v>
      </c>
      <c r="CE110" s="14">
        <v>0.11701778194825069</v>
      </c>
      <c r="CF110" s="14">
        <v>3.8872932570426623E-3</v>
      </c>
      <c r="CG110" s="14">
        <v>1.8291322346931104E-2</v>
      </c>
      <c r="CH110" s="14">
        <v>4.0311451035697214E-2</v>
      </c>
      <c r="CI110" s="14">
        <v>2.3866154597058567E-4</v>
      </c>
      <c r="CJ110" s="14">
        <v>6.5867236885013808E-2</v>
      </c>
      <c r="CK110" s="14">
        <v>6.685553034898449E-2</v>
      </c>
      <c r="CL110" s="14">
        <v>7.7344522828289341E-3</v>
      </c>
      <c r="CM110" s="14">
        <v>1.4847518166578455E-2</v>
      </c>
      <c r="CN110" s="14">
        <v>5.2614473255587726E-2</v>
      </c>
    </row>
    <row r="111" spans="2:92" x14ac:dyDescent="0.2">
      <c r="B111">
        <v>106</v>
      </c>
      <c r="C111" s="14">
        <v>6.84530173060702E-3</v>
      </c>
      <c r="D111" s="14">
        <v>1.3598431489633411</v>
      </c>
      <c r="E111" s="14">
        <v>1.3827414664140314</v>
      </c>
      <c r="F111" s="14">
        <v>0.18260206634283171</v>
      </c>
      <c r="G111" s="14">
        <v>0.61336981242434085</v>
      </c>
      <c r="H111" s="14">
        <v>1.5431205356439672</v>
      </c>
      <c r="I111" s="14">
        <v>6.4493701046168457E-5</v>
      </c>
      <c r="J111" s="14">
        <v>1.8534006149685488E-2</v>
      </c>
      <c r="K111" s="14">
        <v>2.2192185199676383E-2</v>
      </c>
      <c r="L111" s="14">
        <v>7.5678947137169125E-4</v>
      </c>
      <c r="M111" s="14">
        <v>2.3953206309579467E-3</v>
      </c>
      <c r="N111" s="14">
        <v>6.3973158564357528E-3</v>
      </c>
      <c r="O111" s="14">
        <v>1.0453057965188541E-4</v>
      </c>
      <c r="P111" s="14">
        <v>6.3142296733979773E-3</v>
      </c>
      <c r="Q111" s="14">
        <v>6.4615633965767194E-3</v>
      </c>
      <c r="R111" s="14">
        <v>6.6296970401049293E-4</v>
      </c>
      <c r="S111" s="14">
        <v>1.3105819234853027E-3</v>
      </c>
      <c r="T111" s="14">
        <v>3.608139356820981E-3</v>
      </c>
      <c r="U111" s="14">
        <v>3.6278981182623739E-4</v>
      </c>
      <c r="V111" s="14">
        <v>0.94519854939554737</v>
      </c>
      <c r="W111" s="14">
        <v>0.81426146903306118</v>
      </c>
      <c r="X111" s="14">
        <v>2.9379567351298985E-2</v>
      </c>
      <c r="Y111" s="14">
        <v>1.8914766599481405E-2</v>
      </c>
      <c r="Z111" s="14">
        <v>0.19266112412118513</v>
      </c>
      <c r="AA111" s="14">
        <v>2.0494159330885905E-3</v>
      </c>
      <c r="AB111" s="14">
        <v>1.9529952016720347</v>
      </c>
      <c r="AC111" s="14">
        <v>1.6279910597582474</v>
      </c>
      <c r="AD111" s="14">
        <v>9.8005957340889419E-2</v>
      </c>
      <c r="AE111" s="14">
        <v>0.19144779986436058</v>
      </c>
      <c r="AF111" s="14">
        <v>0.66619639176739875</v>
      </c>
      <c r="AG111" s="14">
        <v>4.4137641466204715E-3</v>
      </c>
      <c r="AH111" s="14">
        <v>3.2386458825625533</v>
      </c>
      <c r="AI111" s="14">
        <v>3.0275385066861151</v>
      </c>
      <c r="AJ111" s="14">
        <v>0.19320402343679591</v>
      </c>
      <c r="AK111" s="14">
        <v>0.41533917369352202</v>
      </c>
      <c r="AL111" s="14">
        <v>1.3979023904298506</v>
      </c>
      <c r="AM111" s="14">
        <v>7.7481080857486843E-3</v>
      </c>
      <c r="AN111" s="14">
        <v>3.433171215451178</v>
      </c>
      <c r="AO111" s="14">
        <v>3.1914735579464333</v>
      </c>
      <c r="AP111" s="14">
        <v>0.3189570936896754</v>
      </c>
      <c r="AQ111" s="14">
        <v>0.72822013110935957</v>
      </c>
      <c r="AR111" s="14">
        <v>2.4471101093693024</v>
      </c>
      <c r="AS111" s="14">
        <v>8.0370664575642788E-3</v>
      </c>
      <c r="AT111" s="14">
        <v>3.5308609263145197E-3</v>
      </c>
      <c r="AU111" s="14">
        <v>5.8676567544394828E-3</v>
      </c>
      <c r="AV111" s="14">
        <v>0.34710332673208211</v>
      </c>
      <c r="AW111" s="14">
        <v>0.72371571199767404</v>
      </c>
      <c r="AX111" s="14">
        <v>2.4783770066706827</v>
      </c>
      <c r="AY111" s="14">
        <v>3.1859570430099377E-3</v>
      </c>
      <c r="AZ111" s="14">
        <v>0.58827443608456198</v>
      </c>
      <c r="BA111" s="14">
        <v>0.65980597113568307</v>
      </c>
      <c r="BB111" s="14">
        <v>3.4738416058949069E-2</v>
      </c>
      <c r="BC111" s="14">
        <v>0.36947099489134994</v>
      </c>
      <c r="BD111" s="14">
        <v>0.50038013788640034</v>
      </c>
      <c r="BE111" s="14">
        <v>2.8755576583333214E-6</v>
      </c>
      <c r="BF111" s="14">
        <v>1.0677633285981828E-8</v>
      </c>
      <c r="BG111" s="14">
        <v>6.9786714316039634E-9</v>
      </c>
      <c r="BH111" s="14">
        <v>3.5185141227278627E-5</v>
      </c>
      <c r="BI111" s="14">
        <v>9.8519951172430448E-5</v>
      </c>
      <c r="BJ111" s="14">
        <v>5.4057036665545262E-4</v>
      </c>
      <c r="BK111" s="14">
        <v>3.454154587902771E-11</v>
      </c>
      <c r="BL111" s="14">
        <v>13866.265465732686</v>
      </c>
      <c r="BM111" s="14">
        <v>16987.011073157264</v>
      </c>
      <c r="BN111" s="14">
        <v>1.4501589520421228E-10</v>
      </c>
      <c r="BO111" s="14">
        <v>1.2773883514452834E-9</v>
      </c>
      <c r="BP111" s="14">
        <v>9.9074500111037104E-9</v>
      </c>
      <c r="BQ111" s="20">
        <v>35.797066152369609</v>
      </c>
      <c r="BR111" s="20">
        <v>0.16945387774797974</v>
      </c>
      <c r="BS111" s="20">
        <v>0.59079228561935004</v>
      </c>
      <c r="BT111" s="20">
        <v>3398.5111573586501</v>
      </c>
      <c r="BU111" s="20">
        <v>4194.6746925369434</v>
      </c>
      <c r="BV111" s="20">
        <v>18089.669235614609</v>
      </c>
      <c r="BW111" s="14">
        <v>1.1167371358071153E-4</v>
      </c>
      <c r="BX111" s="14">
        <v>3.1383395342362563E-2</v>
      </c>
      <c r="BY111" s="14">
        <v>3.1234812924535921E-2</v>
      </c>
      <c r="BZ111" s="14">
        <v>2.9779455385662238E-3</v>
      </c>
      <c r="CA111" s="14">
        <v>4.1949089898351555E-3</v>
      </c>
      <c r="CB111" s="14">
        <v>2.7926826824783264E-2</v>
      </c>
      <c r="CC111" s="14">
        <v>3.1105469108735158E-4</v>
      </c>
      <c r="CD111" s="14">
        <v>8.5230271726081719E-2</v>
      </c>
      <c r="CE111" s="14">
        <v>0.11591408312953974</v>
      </c>
      <c r="CF111" s="14">
        <v>3.7319289109304689E-3</v>
      </c>
      <c r="CG111" s="14">
        <v>1.8597682053045184E-2</v>
      </c>
      <c r="CH111" s="14">
        <v>4.0931149053876688E-2</v>
      </c>
      <c r="CI111" s="14">
        <v>2.4241771051975011E-4</v>
      </c>
      <c r="CJ111" s="14">
        <v>6.7255838562146161E-2</v>
      </c>
      <c r="CK111" s="14">
        <v>7.0467163775982139E-2</v>
      </c>
      <c r="CL111" s="14">
        <v>7.8452204335021369E-3</v>
      </c>
      <c r="CM111" s="14">
        <v>1.5182448937666779E-2</v>
      </c>
      <c r="CN111" s="14">
        <v>5.0857536618170433E-2</v>
      </c>
    </row>
    <row r="112" spans="2:92" x14ac:dyDescent="0.2">
      <c r="B112">
        <v>107</v>
      </c>
      <c r="C112" s="14">
        <v>7.5261115993740142E-3</v>
      </c>
      <c r="D112" s="14">
        <v>1.4241806324490147</v>
      </c>
      <c r="E112" s="14">
        <v>1.456258050874959</v>
      </c>
      <c r="F112" s="14">
        <v>0.17800312938925011</v>
      </c>
      <c r="G112" s="14">
        <v>0.60987403291227094</v>
      </c>
      <c r="H112" s="14">
        <v>1.5680214917862263</v>
      </c>
      <c r="I112" s="14">
        <v>6.6517410277377407E-5</v>
      </c>
      <c r="J112" s="14">
        <v>1.8423779245061323E-2</v>
      </c>
      <c r="K112" s="14">
        <v>2.1622973206241961E-2</v>
      </c>
      <c r="L112" s="14">
        <v>7.3366146265295504E-4</v>
      </c>
      <c r="M112" s="14">
        <v>2.2339820726149226E-3</v>
      </c>
      <c r="N112" s="14">
        <v>6.3115629207126439E-3</v>
      </c>
      <c r="O112" s="14">
        <v>1.1419063054987928E-4</v>
      </c>
      <c r="P112" s="14">
        <v>5.9491988749733682E-3</v>
      </c>
      <c r="Q112" s="14">
        <v>6.128311405207163E-3</v>
      </c>
      <c r="R112" s="14">
        <v>6.2177631336788643E-4</v>
      </c>
      <c r="S112" s="14">
        <v>1.2811741591471481E-3</v>
      </c>
      <c r="T112" s="14">
        <v>3.460506694209285E-3</v>
      </c>
      <c r="U112" s="14">
        <v>3.6303382934650311E-4</v>
      </c>
      <c r="V112" s="14">
        <v>0.95572241294689309</v>
      </c>
      <c r="W112" s="14">
        <v>0.81346944890440487</v>
      </c>
      <c r="X112" s="14">
        <v>2.9248265356465495E-2</v>
      </c>
      <c r="Y112" s="14">
        <v>1.8972822098059026E-2</v>
      </c>
      <c r="Z112" s="14">
        <v>0.20889898439250568</v>
      </c>
      <c r="AA112" s="14">
        <v>2.0441069866257208E-3</v>
      </c>
      <c r="AB112" s="14">
        <v>1.9322288679674418</v>
      </c>
      <c r="AC112" s="14">
        <v>1.6848133373142102</v>
      </c>
      <c r="AD112" s="14">
        <v>9.7103048934549852E-2</v>
      </c>
      <c r="AE112" s="14">
        <v>0.20173678945210508</v>
      </c>
      <c r="AF112" s="14">
        <v>0.68138742982595302</v>
      </c>
      <c r="AG112" s="14">
        <v>4.2006752320752419E-3</v>
      </c>
      <c r="AH112" s="14">
        <v>3.3389338836533233</v>
      </c>
      <c r="AI112" s="14">
        <v>3.2143564418364567</v>
      </c>
      <c r="AJ112" s="14">
        <v>0.19286479497059464</v>
      </c>
      <c r="AK112" s="14">
        <v>0.40245207320447107</v>
      </c>
      <c r="AL112" s="14">
        <v>1.4489425622485892</v>
      </c>
      <c r="AM112" s="14">
        <v>7.3698524616852053E-3</v>
      </c>
      <c r="AN112" s="14">
        <v>3.6656888703794239</v>
      </c>
      <c r="AO112" s="14">
        <v>3.1538135909969487</v>
      </c>
      <c r="AP112" s="14">
        <v>0.34404931839427022</v>
      </c>
      <c r="AQ112" s="14">
        <v>0.66569011692010172</v>
      </c>
      <c r="AR112" s="14">
        <v>2.3315176024643578</v>
      </c>
      <c r="AS112" s="14">
        <v>7.8677488561922065E-3</v>
      </c>
      <c r="AT112" s="14">
        <v>3.6199046416653278E-3</v>
      </c>
      <c r="AU112" s="14">
        <v>5.8951422701016077E-3</v>
      </c>
      <c r="AV112" s="14">
        <v>0.33352050676388872</v>
      </c>
      <c r="AW112" s="14">
        <v>0.74332860558418334</v>
      </c>
      <c r="AX112" s="14">
        <v>2.5163499964298501</v>
      </c>
      <c r="AY112" s="14">
        <v>3.1836215290601214E-3</v>
      </c>
      <c r="AZ112" s="14">
        <v>0.5720810146744878</v>
      </c>
      <c r="BA112" s="14">
        <v>0.6475216440167143</v>
      </c>
      <c r="BB112" s="14">
        <v>3.6728348762723496E-2</v>
      </c>
      <c r="BC112" s="14">
        <v>0.39745659544175799</v>
      </c>
      <c r="BD112" s="14">
        <v>0.47061927374538032</v>
      </c>
      <c r="BE112" s="14">
        <v>2.9467920618670684E-6</v>
      </c>
      <c r="BF112" s="14">
        <v>1.1271020234468128E-8</v>
      </c>
      <c r="BG112" s="14">
        <v>6.4573087154601102E-9</v>
      </c>
      <c r="BH112" s="14">
        <v>3.4784721175394553E-5</v>
      </c>
      <c r="BI112" s="14">
        <v>9.7353127919028358E-5</v>
      </c>
      <c r="BJ112" s="14">
        <v>5.3790079483643854E-4</v>
      </c>
      <c r="BK112" s="14">
        <v>3.7670075089906664E-11</v>
      </c>
      <c r="BL112" s="14">
        <v>14209.224564625694</v>
      </c>
      <c r="BM112" s="14">
        <v>16545.815699289593</v>
      </c>
      <c r="BN112" s="14">
        <v>1.5421574638185811E-10</v>
      </c>
      <c r="BO112" s="14">
        <v>1.2369037914664736E-9</v>
      </c>
      <c r="BP112" s="14">
        <v>9.9866775706802806E-9</v>
      </c>
      <c r="BQ112" s="20">
        <v>37.555896293035197</v>
      </c>
      <c r="BR112" s="20">
        <v>0.16629851711926827</v>
      </c>
      <c r="BS112" s="20">
        <v>0.6086361056239511</v>
      </c>
      <c r="BT112" s="20">
        <v>3383.0007178664696</v>
      </c>
      <c r="BU112" s="20">
        <v>4575.4305234923468</v>
      </c>
      <c r="BV112" s="20">
        <v>18509.043800941927</v>
      </c>
      <c r="BW112" s="14">
        <v>1.1022316351916009E-4</v>
      </c>
      <c r="BX112" s="14">
        <v>3.1495364841711448E-2</v>
      </c>
      <c r="BY112" s="14">
        <v>3.2667132747613008E-2</v>
      </c>
      <c r="BZ112" s="14">
        <v>2.9977269191382326E-3</v>
      </c>
      <c r="CA112" s="14">
        <v>4.0084651059289871E-3</v>
      </c>
      <c r="CB112" s="14">
        <v>3.0350149419983829E-2</v>
      </c>
      <c r="CC112" s="14">
        <v>3.1370413687644132E-4</v>
      </c>
      <c r="CD112" s="14">
        <v>8.4348508237679184E-2</v>
      </c>
      <c r="CE112" s="14">
        <v>0.11361536227600955</v>
      </c>
      <c r="CF112" s="14">
        <v>3.8057399812064584E-3</v>
      </c>
      <c r="CG112" s="14">
        <v>1.8752213080178711E-2</v>
      </c>
      <c r="CH112" s="14">
        <v>4.0926426028798271E-2</v>
      </c>
      <c r="CI112" s="14">
        <v>2.4564854964021561E-4</v>
      </c>
      <c r="CJ112" s="14">
        <v>6.7074094387779767E-2</v>
      </c>
      <c r="CK112" s="14">
        <v>6.8431955169662925E-2</v>
      </c>
      <c r="CL112" s="14">
        <v>7.7806916426061638E-3</v>
      </c>
      <c r="CM112" s="14">
        <v>1.6228032656391611E-2</v>
      </c>
      <c r="CN112" s="14">
        <v>4.8777811280378239E-2</v>
      </c>
    </row>
    <row r="113" spans="2:92" x14ac:dyDescent="0.2">
      <c r="B113">
        <v>108</v>
      </c>
      <c r="C113" s="14">
        <v>7.385926344705065E-3</v>
      </c>
      <c r="D113" s="14">
        <v>1.4296288904841501</v>
      </c>
      <c r="E113" s="14">
        <v>1.379312300098023</v>
      </c>
      <c r="F113" s="14">
        <v>0.17167695526222201</v>
      </c>
      <c r="G113" s="14">
        <v>0.58269091430183284</v>
      </c>
      <c r="H113" s="14">
        <v>1.5739285033910382</v>
      </c>
      <c r="I113" s="14">
        <v>6.4656571902533589E-5</v>
      </c>
      <c r="J113" s="14">
        <v>1.8860209811844435E-2</v>
      </c>
      <c r="K113" s="14">
        <v>2.0352277895428806E-2</v>
      </c>
      <c r="L113" s="14">
        <v>7.6483304701953716E-4</v>
      </c>
      <c r="M113" s="14">
        <v>2.3547277974930872E-3</v>
      </c>
      <c r="N113" s="14">
        <v>6.6148740953329826E-3</v>
      </c>
      <c r="O113" s="14">
        <v>1.1313885105000544E-4</v>
      </c>
      <c r="P113" s="14">
        <v>5.9342608950999709E-3</v>
      </c>
      <c r="Q113" s="14">
        <v>6.401424856213255E-3</v>
      </c>
      <c r="R113" s="14">
        <v>6.7509315790800523E-4</v>
      </c>
      <c r="S113" s="14">
        <v>1.2195908551661534E-3</v>
      </c>
      <c r="T113" s="14">
        <v>3.5097889049667836E-3</v>
      </c>
      <c r="U113" s="14">
        <v>3.7069348502897061E-4</v>
      </c>
      <c r="V113" s="14">
        <v>0.91952575434198647</v>
      </c>
      <c r="W113" s="14">
        <v>0.83576795380057511</v>
      </c>
      <c r="X113" s="14">
        <v>3.0623958952494361E-2</v>
      </c>
      <c r="Y113" s="14">
        <v>1.8026490530390332E-2</v>
      </c>
      <c r="Z113" s="14">
        <v>0.20275211954812666</v>
      </c>
      <c r="AA113" s="14">
        <v>1.9820235033861083E-3</v>
      </c>
      <c r="AB113" s="14">
        <v>1.9301423240779125</v>
      </c>
      <c r="AC113" s="14">
        <v>1.6442496176026407</v>
      </c>
      <c r="AD113" s="14">
        <v>9.4319801614945784E-2</v>
      </c>
      <c r="AE113" s="14">
        <v>0.19310422105187222</v>
      </c>
      <c r="AF113" s="14">
        <v>0.67820528957022064</v>
      </c>
      <c r="AG113" s="14">
        <v>4.30276425073886E-3</v>
      </c>
      <c r="AH113" s="14">
        <v>3.4743326556949681</v>
      </c>
      <c r="AI113" s="14">
        <v>3.1898886879735739</v>
      </c>
      <c r="AJ113" s="14">
        <v>0.20112421971018674</v>
      </c>
      <c r="AK113" s="14">
        <v>0.41250771132203112</v>
      </c>
      <c r="AL113" s="14">
        <v>1.3822514530662802</v>
      </c>
      <c r="AM113" s="14">
        <v>7.4663243334481431E-3</v>
      </c>
      <c r="AN113" s="14">
        <v>3.4209943609305893</v>
      </c>
      <c r="AO113" s="14">
        <v>3.4103677610183509</v>
      </c>
      <c r="AP113" s="14">
        <v>0.33101596425401242</v>
      </c>
      <c r="AQ113" s="14">
        <v>0.67878167201433748</v>
      </c>
      <c r="AR113" s="14">
        <v>2.481621963052778</v>
      </c>
      <c r="AS113" s="14">
        <v>7.5259999911918788E-3</v>
      </c>
      <c r="AT113" s="14">
        <v>3.4110355263605929E-3</v>
      </c>
      <c r="AU113" s="14">
        <v>5.6552241059274165E-3</v>
      </c>
      <c r="AV113" s="14">
        <v>0.33204134223905335</v>
      </c>
      <c r="AW113" s="14">
        <v>0.7050915849179793</v>
      </c>
      <c r="AX113" s="14">
        <v>2.4999209924378789</v>
      </c>
      <c r="AY113" s="14">
        <v>3.4360881031096119E-3</v>
      </c>
      <c r="AZ113" s="14">
        <v>0.58019164275553314</v>
      </c>
      <c r="BA113" s="14">
        <v>0.6794058083087442</v>
      </c>
      <c r="BB113" s="14">
        <v>3.7276853177887634E-2</v>
      </c>
      <c r="BC113" s="14">
        <v>0.38866791907723747</v>
      </c>
      <c r="BD113" s="14">
        <v>0.50430078341759521</v>
      </c>
      <c r="BE113" s="14">
        <v>2.9075140858672528E-6</v>
      </c>
      <c r="BF113" s="14">
        <v>1.0903145192825568E-8</v>
      </c>
      <c r="BG113" s="14">
        <v>6.6792210020459245E-9</v>
      </c>
      <c r="BH113" s="14">
        <v>3.539098496175016E-5</v>
      </c>
      <c r="BI113" s="14">
        <v>9.654608492671702E-5</v>
      </c>
      <c r="BJ113" s="14">
        <v>5.0012269603828612E-4</v>
      </c>
      <c r="BK113" s="14">
        <v>3.599255765837791E-11</v>
      </c>
      <c r="BL113" s="14">
        <v>14524.074716077468</v>
      </c>
      <c r="BM113" s="14">
        <v>16829.724395824211</v>
      </c>
      <c r="BN113" s="14">
        <v>1.4642756008157024E-10</v>
      </c>
      <c r="BO113" s="14">
        <v>1.1764038947709089E-9</v>
      </c>
      <c r="BP113" s="14">
        <v>9.5401424218715492E-9</v>
      </c>
      <c r="BQ113" s="20">
        <v>35.593747753441598</v>
      </c>
      <c r="BR113" s="20">
        <v>0.17397680224541945</v>
      </c>
      <c r="BS113" s="20">
        <v>0.64430772279156279</v>
      </c>
      <c r="BT113" s="20">
        <v>3351.5490023224779</v>
      </c>
      <c r="BU113" s="20">
        <v>4308.1782181482895</v>
      </c>
      <c r="BV113" s="20">
        <v>18639.339660899615</v>
      </c>
      <c r="BW113" s="14">
        <v>1.1328801600363882E-4</v>
      </c>
      <c r="BX113" s="14">
        <v>3.2420861845931584E-2</v>
      </c>
      <c r="BY113" s="14">
        <v>3.2618793636837E-2</v>
      </c>
      <c r="BZ113" s="14">
        <v>3.0000342245894919E-3</v>
      </c>
      <c r="CA113" s="14">
        <v>4.0382495660177863E-3</v>
      </c>
      <c r="CB113" s="14">
        <v>2.775613223515784E-2</v>
      </c>
      <c r="CC113" s="14">
        <v>2.9854775948907712E-4</v>
      </c>
      <c r="CD113" s="14">
        <v>8.5139755557265842E-2</v>
      </c>
      <c r="CE113" s="14">
        <v>0.11135982787353446</v>
      </c>
      <c r="CF113" s="14">
        <v>3.9212722674439376E-3</v>
      </c>
      <c r="CG113" s="14">
        <v>1.7978037916788869E-2</v>
      </c>
      <c r="CH113" s="14">
        <v>4.010193569227602E-2</v>
      </c>
      <c r="CI113" s="14">
        <v>2.4765118881181145E-4</v>
      </c>
      <c r="CJ113" s="14">
        <v>6.4443937857944597E-2</v>
      </c>
      <c r="CK113" s="14">
        <v>6.7829031526015229E-2</v>
      </c>
      <c r="CL113" s="14">
        <v>7.910494063961054E-3</v>
      </c>
      <c r="CM113" s="14">
        <v>1.536830812538263E-2</v>
      </c>
      <c r="CN113" s="14">
        <v>5.0654910947360458E-2</v>
      </c>
    </row>
    <row r="114" spans="2:92" x14ac:dyDescent="0.2">
      <c r="B114">
        <v>109</v>
      </c>
      <c r="C114" s="14">
        <v>7.129210110083533E-3</v>
      </c>
      <c r="D114" s="14">
        <v>1.4457530087606021</v>
      </c>
      <c r="E114" s="14">
        <v>1.395754997710223</v>
      </c>
      <c r="F114" s="14">
        <v>0.1691267561178639</v>
      </c>
      <c r="G114" s="14">
        <v>0.58737370949591206</v>
      </c>
      <c r="H114" s="14">
        <v>1.5076501705759335</v>
      </c>
      <c r="I114" s="14">
        <v>6.4239578093398339E-5</v>
      </c>
      <c r="J114" s="14">
        <v>1.9157350572776753E-2</v>
      </c>
      <c r="K114" s="14">
        <v>2.0973614289080924E-2</v>
      </c>
      <c r="L114" s="14">
        <v>7.6298885080647251E-4</v>
      </c>
      <c r="M114" s="14">
        <v>2.3480856251599565E-3</v>
      </c>
      <c r="N114" s="14">
        <v>6.3501036738858223E-3</v>
      </c>
      <c r="O114" s="14">
        <v>1.0813933454895743E-4</v>
      </c>
      <c r="P114" s="14">
        <v>6.1062408748883724E-3</v>
      </c>
      <c r="Q114" s="14">
        <v>6.3793231266905445E-3</v>
      </c>
      <c r="R114" s="14">
        <v>6.2085807844448546E-4</v>
      </c>
      <c r="S114" s="14">
        <v>1.2962818741823587E-3</v>
      </c>
      <c r="T114" s="14">
        <v>3.7268817628607815E-3</v>
      </c>
      <c r="U114" s="14">
        <v>3.7149534139389027E-4</v>
      </c>
      <c r="V114" s="14">
        <v>0.95415472675154356</v>
      </c>
      <c r="W114" s="14">
        <v>0.82357591002966679</v>
      </c>
      <c r="X114" s="14">
        <v>2.9901517375042069E-2</v>
      </c>
      <c r="Y114" s="14">
        <v>1.9084175751963757E-2</v>
      </c>
      <c r="Z114" s="14">
        <v>0.20281091299094747</v>
      </c>
      <c r="AA114" s="14">
        <v>2.0260519948834873E-3</v>
      </c>
      <c r="AB114" s="14">
        <v>1.8831287549740017</v>
      </c>
      <c r="AC114" s="14">
        <v>1.6383567601120259</v>
      </c>
      <c r="AD114" s="14">
        <v>9.805977786182854E-2</v>
      </c>
      <c r="AE114" s="14">
        <v>0.19647707518606361</v>
      </c>
      <c r="AF114" s="14">
        <v>0.68499559831983814</v>
      </c>
      <c r="AG114" s="14">
        <v>4.2934877338219003E-3</v>
      </c>
      <c r="AH114" s="14">
        <v>3.3394998192461682</v>
      </c>
      <c r="AI114" s="14">
        <v>3.0627907625703141</v>
      </c>
      <c r="AJ114" s="14">
        <v>0.20259633561699231</v>
      </c>
      <c r="AK114" s="14">
        <v>0.41534143654177919</v>
      </c>
      <c r="AL114" s="14">
        <v>1.3514847648364658</v>
      </c>
      <c r="AM114" s="14">
        <v>7.4587567653810385E-3</v>
      </c>
      <c r="AN114" s="14">
        <v>3.56552356624276</v>
      </c>
      <c r="AO114" s="14">
        <v>3.2853954362200364</v>
      </c>
      <c r="AP114" s="14">
        <v>0.32119083759608197</v>
      </c>
      <c r="AQ114" s="14">
        <v>0.72503081701599548</v>
      </c>
      <c r="AR114" s="14">
        <v>2.2960567617492145</v>
      </c>
      <c r="AS114" s="14">
        <v>8.1595430598833656E-3</v>
      </c>
      <c r="AT114" s="14">
        <v>3.5666564558303718E-3</v>
      </c>
      <c r="AU114" s="14">
        <v>5.5419708606621937E-3</v>
      </c>
      <c r="AV114" s="14">
        <v>0.33615328426340707</v>
      </c>
      <c r="AW114" s="14">
        <v>0.69107856374150889</v>
      </c>
      <c r="AX114" s="14">
        <v>2.5091342176398315</v>
      </c>
      <c r="AY114" s="14">
        <v>3.3249127928771226E-3</v>
      </c>
      <c r="AZ114" s="14">
        <v>0.56301344047976354</v>
      </c>
      <c r="BA114" s="14">
        <v>0.62791953073753692</v>
      </c>
      <c r="BB114" s="14">
        <v>3.3845750854693699E-2</v>
      </c>
      <c r="BC114" s="14">
        <v>0.36906980827788499</v>
      </c>
      <c r="BD114" s="14">
        <v>0.4802872590698557</v>
      </c>
      <c r="BE114" s="14">
        <v>2.8870240258720343E-6</v>
      </c>
      <c r="BF114" s="14">
        <v>1.1466461350542044E-8</v>
      </c>
      <c r="BG114" s="14">
        <v>7.0374342023127009E-9</v>
      </c>
      <c r="BH114" s="14">
        <v>3.4945504688630146E-5</v>
      </c>
      <c r="BI114" s="14">
        <v>9.3428198454140627E-5</v>
      </c>
      <c r="BJ114" s="14">
        <v>5.4239568855777502E-4</v>
      </c>
      <c r="BK114" s="14">
        <v>3.7663677085240153E-11</v>
      </c>
      <c r="BL114" s="14">
        <v>14680.160624396249</v>
      </c>
      <c r="BM114" s="14">
        <v>16489.600496067924</v>
      </c>
      <c r="BN114" s="14">
        <v>1.4789816930779072E-10</v>
      </c>
      <c r="BO114" s="14">
        <v>1.1805570634872804E-9</v>
      </c>
      <c r="BP114" s="14">
        <v>1.0156902751082784E-8</v>
      </c>
      <c r="BQ114" s="20">
        <v>37.469939150003718</v>
      </c>
      <c r="BR114" s="20">
        <v>0.17389603544507087</v>
      </c>
      <c r="BS114" s="20">
        <v>0.60249522965427882</v>
      </c>
      <c r="BT114" s="20">
        <v>3334.0791660155974</v>
      </c>
      <c r="BU114" s="20">
        <v>4258.1786164671421</v>
      </c>
      <c r="BV114" s="20">
        <v>17648.336183828731</v>
      </c>
      <c r="BW114" s="14">
        <v>1.1739659673116216E-4</v>
      </c>
      <c r="BX114" s="14">
        <v>2.9908108443356674E-2</v>
      </c>
      <c r="BY114" s="14">
        <v>3.1096345698040935E-2</v>
      </c>
      <c r="BZ114" s="14">
        <v>3.2192566721647915E-3</v>
      </c>
      <c r="CA114" s="14">
        <v>4.114323299293887E-3</v>
      </c>
      <c r="CB114" s="14">
        <v>3.0256771303613615E-2</v>
      </c>
      <c r="CC114" s="14">
        <v>3.1989233307311228E-4</v>
      </c>
      <c r="CD114" s="14">
        <v>8.8198805050350271E-2</v>
      </c>
      <c r="CE114" s="14">
        <v>0.10979743078420272</v>
      </c>
      <c r="CF114" s="14">
        <v>3.7608895847143476E-3</v>
      </c>
      <c r="CG114" s="14">
        <v>1.8431618259348359E-2</v>
      </c>
      <c r="CH114" s="14">
        <v>4.2264895482833298E-2</v>
      </c>
      <c r="CI114" s="14">
        <v>2.4295805741923044E-4</v>
      </c>
      <c r="CJ114" s="14">
        <v>6.5107436467626886E-2</v>
      </c>
      <c r="CK114" s="14">
        <v>7.1684852807602159E-2</v>
      </c>
      <c r="CL114" s="14">
        <v>7.4052977799532451E-3</v>
      </c>
      <c r="CM114" s="14">
        <v>1.5305260747553045E-2</v>
      </c>
      <c r="CN114" s="14">
        <v>5.2194402676014676E-2</v>
      </c>
    </row>
    <row r="115" spans="2:92" x14ac:dyDescent="0.2">
      <c r="B115">
        <v>110</v>
      </c>
      <c r="C115" s="14">
        <v>7.2624357100795275E-3</v>
      </c>
      <c r="D115" s="14">
        <v>1.3575813172056701</v>
      </c>
      <c r="E115" s="14">
        <v>1.4445010502889202</v>
      </c>
      <c r="F115" s="14">
        <v>0.18326659942649012</v>
      </c>
      <c r="G115" s="14">
        <v>0.60562588243532434</v>
      </c>
      <c r="H115" s="14">
        <v>1.4854345944656244</v>
      </c>
      <c r="I115" s="14">
        <v>6.5398918183423444E-5</v>
      </c>
      <c r="J115" s="14">
        <v>1.9792205405661213E-2</v>
      </c>
      <c r="K115" s="14">
        <v>2.0648968456016169E-2</v>
      </c>
      <c r="L115" s="14">
        <v>7.4262815942457419E-4</v>
      </c>
      <c r="M115" s="14">
        <v>2.2217806662082071E-3</v>
      </c>
      <c r="N115" s="14">
        <v>6.8091802317793021E-3</v>
      </c>
      <c r="O115" s="14">
        <v>1.0939264024777621E-4</v>
      </c>
      <c r="P115" s="14">
        <v>5.8925938335293252E-3</v>
      </c>
      <c r="Q115" s="14">
        <v>6.0178436799348091E-3</v>
      </c>
      <c r="R115" s="14">
        <v>6.737881924107536E-4</v>
      </c>
      <c r="S115" s="14">
        <v>1.2711377019982331E-3</v>
      </c>
      <c r="T115" s="14">
        <v>3.5387213977466649E-3</v>
      </c>
      <c r="U115" s="14">
        <v>3.8432909142915357E-4</v>
      </c>
      <c r="V115" s="14">
        <v>0.99128402784351188</v>
      </c>
      <c r="W115" s="14">
        <v>0.78806696994993997</v>
      </c>
      <c r="X115" s="14">
        <v>3.1005915081322815E-2</v>
      </c>
      <c r="Y115" s="14">
        <v>1.9223103232678354E-2</v>
      </c>
      <c r="Z115" s="14">
        <v>0.19089441314486039</v>
      </c>
      <c r="AA115" s="14">
        <v>2.0740341805775523E-3</v>
      </c>
      <c r="AB115" s="14">
        <v>2.0623927096536288</v>
      </c>
      <c r="AC115" s="14">
        <v>1.6593088799890945</v>
      </c>
      <c r="AD115" s="14">
        <v>9.795696084392562E-2</v>
      </c>
      <c r="AE115" s="14">
        <v>0.1937972984610227</v>
      </c>
      <c r="AF115" s="14">
        <v>0.67490585635076805</v>
      </c>
      <c r="AG115" s="14">
        <v>4.380996534099151E-3</v>
      </c>
      <c r="AH115" s="14">
        <v>3.266328478169287</v>
      </c>
      <c r="AI115" s="14">
        <v>3.0277064618652583</v>
      </c>
      <c r="AJ115" s="14">
        <v>0.20659365142093378</v>
      </c>
      <c r="AK115" s="14">
        <v>0.4133517818405027</v>
      </c>
      <c r="AL115" s="14">
        <v>1.3600935850663658</v>
      </c>
      <c r="AM115" s="14">
        <v>7.6676284969092621E-3</v>
      </c>
      <c r="AN115" s="14">
        <v>3.4783589816568674</v>
      </c>
      <c r="AO115" s="14">
        <v>3.2797616757347239</v>
      </c>
      <c r="AP115" s="14">
        <v>0.34504934461476633</v>
      </c>
      <c r="AQ115" s="14">
        <v>0.66427102554455653</v>
      </c>
      <c r="AR115" s="14">
        <v>2.3325967094417659</v>
      </c>
      <c r="AS115" s="14">
        <v>8.1360364368430922E-3</v>
      </c>
      <c r="AT115" s="14">
        <v>3.72814857020489E-3</v>
      </c>
      <c r="AU115" s="14">
        <v>5.8334558467607591E-3</v>
      </c>
      <c r="AV115" s="14">
        <v>0.33531837987405266</v>
      </c>
      <c r="AW115" s="14">
        <v>0.74720077172900257</v>
      </c>
      <c r="AX115" s="14">
        <v>2.4414689993963785</v>
      </c>
      <c r="AY115" s="14">
        <v>3.3364235051410599E-3</v>
      </c>
      <c r="AZ115" s="14">
        <v>0.57968567368227764</v>
      </c>
      <c r="BA115" s="14">
        <v>0.66670744667054227</v>
      </c>
      <c r="BB115" s="14">
        <v>3.596099225036959E-2</v>
      </c>
      <c r="BC115" s="14">
        <v>0.37677718313866154</v>
      </c>
      <c r="BD115" s="14">
        <v>0.48394503517525989</v>
      </c>
      <c r="BE115" s="14">
        <v>2.898756777669712E-6</v>
      </c>
      <c r="BF115" s="14">
        <v>1.0940350598452431E-8</v>
      </c>
      <c r="BG115" s="14">
        <v>7.0202013364541588E-9</v>
      </c>
      <c r="BH115" s="14">
        <v>3.4150840345910157E-5</v>
      </c>
      <c r="BI115" s="14">
        <v>9.7671049690801001E-5</v>
      </c>
      <c r="BJ115" s="14">
        <v>4.9943333496326684E-4</v>
      </c>
      <c r="BK115" s="14">
        <v>3.6885817418230418E-11</v>
      </c>
      <c r="BL115" s="14">
        <v>14146.727615383919</v>
      </c>
      <c r="BM115" s="14">
        <v>16490.640656830219</v>
      </c>
      <c r="BN115" s="14">
        <v>1.5637924209019543E-10</v>
      </c>
      <c r="BO115" s="14">
        <v>1.2297926678140338E-9</v>
      </c>
      <c r="BP115" s="14">
        <v>9.7821228328615107E-9</v>
      </c>
      <c r="BQ115" s="20">
        <v>36.121992420614262</v>
      </c>
      <c r="BR115" s="20">
        <v>0.16526395931344795</v>
      </c>
      <c r="BS115" s="20">
        <v>0.58655383875802491</v>
      </c>
      <c r="BT115" s="20">
        <v>3242.6760130545722</v>
      </c>
      <c r="BU115" s="20">
        <v>4287.5266895644218</v>
      </c>
      <c r="BV115" s="20">
        <v>18231.780567212529</v>
      </c>
      <c r="BW115" s="14">
        <v>1.2063622977068738E-4</v>
      </c>
      <c r="BX115" s="14">
        <v>3.2409484332511784E-2</v>
      </c>
      <c r="BY115" s="14">
        <v>3.138149598001283E-2</v>
      </c>
      <c r="BZ115" s="14">
        <v>3.054777656487108E-3</v>
      </c>
      <c r="CA115" s="14">
        <v>4.2913945497138487E-3</v>
      </c>
      <c r="CB115" s="14">
        <v>3.0070474794673029E-2</v>
      </c>
      <c r="CC115" s="14">
        <v>3.0931059844568627E-4</v>
      </c>
      <c r="CD115" s="14">
        <v>8.9257349180875536E-2</v>
      </c>
      <c r="CE115" s="14">
        <v>0.10725152678437465</v>
      </c>
      <c r="CF115" s="14">
        <v>3.9902755947708252E-3</v>
      </c>
      <c r="CG115" s="14">
        <v>1.8785576026060295E-2</v>
      </c>
      <c r="CH115" s="14">
        <v>4.1069995685762646E-2</v>
      </c>
      <c r="CI115" s="14">
        <v>2.4084274091751924E-4</v>
      </c>
      <c r="CJ115" s="14">
        <v>6.2768561036879E-2</v>
      </c>
      <c r="CK115" s="14">
        <v>7.1985166676725235E-2</v>
      </c>
      <c r="CL115" s="14">
        <v>7.2385336356686723E-3</v>
      </c>
      <c r="CM115" s="14">
        <v>1.5017444509242094E-2</v>
      </c>
      <c r="CN115" s="14">
        <v>4.8124380385385086E-2</v>
      </c>
    </row>
    <row r="116" spans="2:92" x14ac:dyDescent="0.2">
      <c r="B116">
        <v>111</v>
      </c>
      <c r="C116" s="14">
        <v>7.3265304933387348E-3</v>
      </c>
      <c r="D116" s="14">
        <v>1.4229723136902677</v>
      </c>
      <c r="E116" s="14">
        <v>1.4620049325965054</v>
      </c>
      <c r="F116" s="14">
        <v>0.18341580002057378</v>
      </c>
      <c r="G116" s="14">
        <v>0.60334138829370498</v>
      </c>
      <c r="H116" s="14">
        <v>1.5506728279905966</v>
      </c>
      <c r="I116" s="14">
        <v>6.3971496694555658E-5</v>
      </c>
      <c r="J116" s="14">
        <v>1.8668339260659125E-2</v>
      </c>
      <c r="K116" s="14">
        <v>2.0288472870239438E-2</v>
      </c>
      <c r="L116" s="14">
        <v>7.7586076212058167E-4</v>
      </c>
      <c r="M116" s="14">
        <v>2.3508367076875256E-3</v>
      </c>
      <c r="N116" s="14">
        <v>6.3312918722188347E-3</v>
      </c>
      <c r="O116" s="14">
        <v>1.0526860856261066E-4</v>
      </c>
      <c r="P116" s="14">
        <v>6.2302396099558578E-3</v>
      </c>
      <c r="Q116" s="14">
        <v>6.1148851200065251E-3</v>
      </c>
      <c r="R116" s="14">
        <v>6.7843566316255896E-4</v>
      </c>
      <c r="S116" s="14">
        <v>1.2307575586698923E-3</v>
      </c>
      <c r="T116" s="14">
        <v>3.6397363170177759E-3</v>
      </c>
      <c r="U116" s="14">
        <v>3.821336177216213E-4</v>
      </c>
      <c r="V116" s="14">
        <v>0.93993434666737496</v>
      </c>
      <c r="W116" s="14">
        <v>0.77971486383086763</v>
      </c>
      <c r="X116" s="14">
        <v>3.0713106149694278E-2</v>
      </c>
      <c r="Y116" s="14">
        <v>1.8608233524002923E-2</v>
      </c>
      <c r="Z116" s="14">
        <v>0.19798488189499702</v>
      </c>
      <c r="AA116" s="14">
        <v>2.0983457142246574E-3</v>
      </c>
      <c r="AB116" s="14">
        <v>1.9196561829011536</v>
      </c>
      <c r="AC116" s="14">
        <v>1.6902094656402746</v>
      </c>
      <c r="AD116" s="14">
        <v>8.9756602631538229E-2</v>
      </c>
      <c r="AE116" s="14">
        <v>0.18491205158278237</v>
      </c>
      <c r="AF116" s="14">
        <v>0.6411756639907884</v>
      </c>
      <c r="AG116" s="14">
        <v>4.6197360562838094E-3</v>
      </c>
      <c r="AH116" s="14">
        <v>3.2287669958245493</v>
      </c>
      <c r="AI116" s="14">
        <v>3.1184042623263877</v>
      </c>
      <c r="AJ116" s="14">
        <v>0.19751576446981353</v>
      </c>
      <c r="AK116" s="14">
        <v>0.41740359335647087</v>
      </c>
      <c r="AL116" s="14">
        <v>1.3953002783646102</v>
      </c>
      <c r="AM116" s="14">
        <v>7.0447539101524161E-3</v>
      </c>
      <c r="AN116" s="14">
        <v>3.6048841716934974</v>
      </c>
      <c r="AO116" s="14">
        <v>3.2295674013789641</v>
      </c>
      <c r="AP116" s="14">
        <v>0.3260791740310931</v>
      </c>
      <c r="AQ116" s="14">
        <v>0.71611186107778757</v>
      </c>
      <c r="AR116" s="14">
        <v>2.5171501264688487</v>
      </c>
      <c r="AS116" s="14">
        <v>7.8060122376384985E-3</v>
      </c>
      <c r="AT116" s="14">
        <v>3.52668122358317E-3</v>
      </c>
      <c r="AU116" s="14">
        <v>5.8834664063273246E-3</v>
      </c>
      <c r="AV116" s="14">
        <v>0.33105896381032573</v>
      </c>
      <c r="AW116" s="14">
        <v>0.69329173224329022</v>
      </c>
      <c r="AX116" s="14">
        <v>2.5149264484683216</v>
      </c>
      <c r="AY116" s="14">
        <v>3.4118289956323014E-3</v>
      </c>
      <c r="AZ116" s="14">
        <v>0.60269446741854948</v>
      </c>
      <c r="BA116" s="14">
        <v>0.65814472610611641</v>
      </c>
      <c r="BB116" s="14">
        <v>3.5064777340534321E-2</v>
      </c>
      <c r="BC116" s="14">
        <v>0.37639132897403882</v>
      </c>
      <c r="BD116" s="14">
        <v>0.47410009002666331</v>
      </c>
      <c r="BE116" s="14">
        <v>2.990321586316851E-6</v>
      </c>
      <c r="BF116" s="14">
        <v>1.0852304185585747E-8</v>
      </c>
      <c r="BG116" s="14">
        <v>6.5639129865794053E-9</v>
      </c>
      <c r="BH116" s="14">
        <v>3.3813440536832155E-5</v>
      </c>
      <c r="BI116" s="14">
        <v>1.026272255677456E-4</v>
      </c>
      <c r="BJ116" s="14">
        <v>5.3737977391141568E-4</v>
      </c>
      <c r="BK116" s="14">
        <v>3.7600097508016963E-11</v>
      </c>
      <c r="BL116" s="14">
        <v>14927.174979814392</v>
      </c>
      <c r="BM116" s="14">
        <v>15770.790633369545</v>
      </c>
      <c r="BN116" s="14">
        <v>1.4252876811784432E-10</v>
      </c>
      <c r="BO116" s="14">
        <v>1.2083122864371102E-9</v>
      </c>
      <c r="BP116" s="14">
        <v>9.8357606872610655E-9</v>
      </c>
      <c r="BQ116" s="20">
        <v>37.666729152643192</v>
      </c>
      <c r="BR116" s="20">
        <v>0.17122802566409548</v>
      </c>
      <c r="BS116" s="20">
        <v>0.62265081789704169</v>
      </c>
      <c r="BT116" s="20">
        <v>3404.9161324662505</v>
      </c>
      <c r="BU116" s="20">
        <v>4184.0363480168744</v>
      </c>
      <c r="BV116" s="20">
        <v>17787.816227527168</v>
      </c>
      <c r="BW116" s="14">
        <v>1.1571551229787972E-4</v>
      </c>
      <c r="BX116" s="14">
        <v>3.2601813273090259E-2</v>
      </c>
      <c r="BY116" s="14">
        <v>3.1074341790135636E-2</v>
      </c>
      <c r="BZ116" s="14">
        <v>3.1250787978607058E-3</v>
      </c>
      <c r="CA116" s="14">
        <v>4.0367559317399998E-3</v>
      </c>
      <c r="CB116" s="14">
        <v>2.8822560323575351E-2</v>
      </c>
      <c r="CC116" s="14">
        <v>2.9593870970295129E-4</v>
      </c>
      <c r="CD116" s="14">
        <v>8.4317284838178727E-2</v>
      </c>
      <c r="CE116" s="14">
        <v>0.11063914342051383</v>
      </c>
      <c r="CF116" s="14">
        <v>3.8402042371598779E-3</v>
      </c>
      <c r="CG116" s="14">
        <v>1.8246224952202666E-2</v>
      </c>
      <c r="CH116" s="14">
        <v>4.0721842756081233E-2</v>
      </c>
      <c r="CI116" s="14">
        <v>2.5375311286548362E-4</v>
      </c>
      <c r="CJ116" s="14">
        <v>6.4882729932135466E-2</v>
      </c>
      <c r="CK116" s="14">
        <v>6.9090493026744193E-2</v>
      </c>
      <c r="CL116" s="14">
        <v>7.6451047324702882E-3</v>
      </c>
      <c r="CM116" s="14">
        <v>1.6352333896119821E-2</v>
      </c>
      <c r="CN116" s="14">
        <v>5.1470971189976587E-2</v>
      </c>
    </row>
    <row r="117" spans="2:92" x14ac:dyDescent="0.2">
      <c r="B117">
        <v>112</v>
      </c>
      <c r="C117" s="14">
        <v>6.9381082524898746E-3</v>
      </c>
      <c r="D117" s="14">
        <v>1.4041177222455434</v>
      </c>
      <c r="E117" s="14">
        <v>1.4423944540960294</v>
      </c>
      <c r="F117" s="14">
        <v>0.18244437413467873</v>
      </c>
      <c r="G117" s="14">
        <v>0.58170546153347102</v>
      </c>
      <c r="H117" s="14">
        <v>1.4631836173735986</v>
      </c>
      <c r="I117" s="14">
        <v>6.3922155006629754E-5</v>
      </c>
      <c r="J117" s="14">
        <v>1.9321213164577102E-2</v>
      </c>
      <c r="K117" s="14">
        <v>2.0657922639940703E-2</v>
      </c>
      <c r="L117" s="14">
        <v>7.3684480396781773E-4</v>
      </c>
      <c r="M117" s="14">
        <v>2.3659435011122326E-3</v>
      </c>
      <c r="N117" s="14">
        <v>6.2900717856875007E-3</v>
      </c>
      <c r="O117" s="14">
        <v>1.104882573031357E-4</v>
      </c>
      <c r="P117" s="14">
        <v>5.9068743599963724E-3</v>
      </c>
      <c r="Q117" s="14">
        <v>6.1149086135789173E-3</v>
      </c>
      <c r="R117" s="14">
        <v>6.6303754833911565E-4</v>
      </c>
      <c r="S117" s="14">
        <v>1.2091541070654991E-3</v>
      </c>
      <c r="T117" s="14">
        <v>3.5471949851439222E-3</v>
      </c>
      <c r="U117" s="14">
        <v>3.9521476007922798E-4</v>
      </c>
      <c r="V117" s="14">
        <v>0.93233348638453395</v>
      </c>
      <c r="W117" s="14">
        <v>0.85667817476135422</v>
      </c>
      <c r="X117" s="14">
        <v>3.1232230632498231E-2</v>
      </c>
      <c r="Y117" s="14">
        <v>1.9379091989886518E-2</v>
      </c>
      <c r="Z117" s="14">
        <v>0.19790665950196376</v>
      </c>
      <c r="AA117" s="14">
        <v>1.9744168644299938E-3</v>
      </c>
      <c r="AB117" s="14">
        <v>1.9042391118322732</v>
      </c>
      <c r="AC117" s="14">
        <v>1.6681073577906791</v>
      </c>
      <c r="AD117" s="14">
        <v>9.3888258165221061E-2</v>
      </c>
      <c r="AE117" s="14">
        <v>0.19623576433226009</v>
      </c>
      <c r="AF117" s="14">
        <v>0.64388108603014815</v>
      </c>
      <c r="AG117" s="14">
        <v>4.3157886090310123E-3</v>
      </c>
      <c r="AH117" s="14">
        <v>3.3757491021476191</v>
      </c>
      <c r="AI117" s="14">
        <v>3.0803690952703837</v>
      </c>
      <c r="AJ117" s="14">
        <v>0.20451627349515775</v>
      </c>
      <c r="AK117" s="14">
        <v>0.40557688921448776</v>
      </c>
      <c r="AL117" s="14">
        <v>1.3866479631336435</v>
      </c>
      <c r="AM117" s="14">
        <v>7.5702299814636668E-3</v>
      </c>
      <c r="AN117" s="14">
        <v>3.5650992182845762</v>
      </c>
      <c r="AO117" s="14">
        <v>3.3404017882693111</v>
      </c>
      <c r="AP117" s="14">
        <v>0.34263222188196635</v>
      </c>
      <c r="AQ117" s="14">
        <v>0.6891606677302512</v>
      </c>
      <c r="AR117" s="14">
        <v>2.3073575532381252</v>
      </c>
      <c r="AS117" s="14">
        <v>7.8243409159743042E-3</v>
      </c>
      <c r="AT117" s="14">
        <v>3.5513773686012113E-3</v>
      </c>
      <c r="AU117" s="14">
        <v>5.9889207973384991E-3</v>
      </c>
      <c r="AV117" s="14">
        <v>0.33694961334916168</v>
      </c>
      <c r="AW117" s="14">
        <v>0.72636731656558373</v>
      </c>
      <c r="AX117" s="14">
        <v>2.4959854742425263</v>
      </c>
      <c r="AY117" s="14">
        <v>3.2928383948414314E-3</v>
      </c>
      <c r="AZ117" s="14">
        <v>0.58865222863269173</v>
      </c>
      <c r="BA117" s="14">
        <v>0.65683211440024691</v>
      </c>
      <c r="BB117" s="14">
        <v>3.6793817068702557E-2</v>
      </c>
      <c r="BC117" s="14">
        <v>0.37824864205553577</v>
      </c>
      <c r="BD117" s="14">
        <v>0.50417417567266254</v>
      </c>
      <c r="BE117" s="14">
        <v>3.0365713264695356E-6</v>
      </c>
      <c r="BF117" s="14">
        <v>1.0773646910375868E-8</v>
      </c>
      <c r="BG117" s="14">
        <v>6.8287707455139191E-9</v>
      </c>
      <c r="BH117" s="14">
        <v>3.5466911661170033E-5</v>
      </c>
      <c r="BI117" s="14">
        <v>9.8154625524550596E-5</v>
      </c>
      <c r="BJ117" s="14">
        <v>5.3481185553524773E-4</v>
      </c>
      <c r="BK117" s="14">
        <v>3.60677882101744E-11</v>
      </c>
      <c r="BL117" s="14">
        <v>14121.706510270013</v>
      </c>
      <c r="BM117" s="14">
        <v>15811.04588562386</v>
      </c>
      <c r="BN117" s="14">
        <v>1.4465077986749448E-10</v>
      </c>
      <c r="BO117" s="14">
        <v>1.2105636671326961E-9</v>
      </c>
      <c r="BP117" s="14">
        <v>9.9754116258378455E-9</v>
      </c>
      <c r="BQ117" s="20">
        <v>35.65697793962228</v>
      </c>
      <c r="BR117" s="20">
        <v>0.17533183080675591</v>
      </c>
      <c r="BS117" s="20">
        <v>0.61016777684181311</v>
      </c>
      <c r="BT117" s="20">
        <v>3224.9833654681452</v>
      </c>
      <c r="BU117" s="20">
        <v>4568.1189729139287</v>
      </c>
      <c r="BV117" s="20">
        <v>18648.506835363518</v>
      </c>
      <c r="BW117" s="14">
        <v>1.1298367456234119E-4</v>
      </c>
      <c r="BX117" s="14">
        <v>3.1080303773463012E-2</v>
      </c>
      <c r="BY117" s="14">
        <v>3.2804416830061967E-2</v>
      </c>
      <c r="BZ117" s="14">
        <v>3.0758778392630057E-3</v>
      </c>
      <c r="CA117" s="14">
        <v>4.0901656489700476E-3</v>
      </c>
      <c r="CB117" s="14">
        <v>2.8690387035741435E-2</v>
      </c>
      <c r="CC117" s="14">
        <v>3.0969394108173412E-4</v>
      </c>
      <c r="CD117" s="14">
        <v>9.130449570626234E-2</v>
      </c>
      <c r="CE117" s="14">
        <v>0.10723552091576798</v>
      </c>
      <c r="CF117" s="14">
        <v>4.0558174194395081E-3</v>
      </c>
      <c r="CG117" s="14">
        <v>1.8042175519050494E-2</v>
      </c>
      <c r="CH117" s="14">
        <v>4.0011210012485358E-2</v>
      </c>
      <c r="CI117" s="14">
        <v>2.5619760427778997E-4</v>
      </c>
      <c r="CJ117" s="14">
        <v>6.7640026246271592E-2</v>
      </c>
      <c r="CK117" s="14">
        <v>6.7192586859009321E-2</v>
      </c>
      <c r="CL117" s="14">
        <v>7.948809292622299E-3</v>
      </c>
      <c r="CM117" s="14">
        <v>1.4880045023412796E-2</v>
      </c>
      <c r="CN117" s="14">
        <v>5.2135335484714801E-2</v>
      </c>
    </row>
    <row r="118" spans="2:92" x14ac:dyDescent="0.2">
      <c r="B118">
        <v>113</v>
      </c>
      <c r="C118" s="14">
        <v>7.0627089596270705E-3</v>
      </c>
      <c r="D118" s="14">
        <v>1.3692775160098682</v>
      </c>
      <c r="E118" s="14">
        <v>1.5143395222263396</v>
      </c>
      <c r="F118" s="14">
        <v>0.17032485790944873</v>
      </c>
      <c r="G118" s="14">
        <v>0.58429881037352505</v>
      </c>
      <c r="H118" s="14">
        <v>1.4644146211940849</v>
      </c>
      <c r="I118" s="14">
        <v>6.4456244605612005E-5</v>
      </c>
      <c r="J118" s="14">
        <v>1.8561711302124678E-2</v>
      </c>
      <c r="K118" s="14">
        <v>2.1730435148191937E-2</v>
      </c>
      <c r="L118" s="14">
        <v>7.847214503749133E-4</v>
      </c>
      <c r="M118" s="14">
        <v>2.2331800722155508E-3</v>
      </c>
      <c r="N118" s="14">
        <v>6.6693646821804863E-3</v>
      </c>
      <c r="O118" s="14">
        <v>1.0483465629736317E-4</v>
      </c>
      <c r="P118" s="14">
        <v>5.9761972097945749E-3</v>
      </c>
      <c r="Q118" s="14">
        <v>6.5263562734684567E-3</v>
      </c>
      <c r="R118" s="14">
        <v>6.3925820624827776E-4</v>
      </c>
      <c r="S118" s="14">
        <v>1.2170318089244154E-3</v>
      </c>
      <c r="T118" s="14">
        <v>3.6668481922190977E-3</v>
      </c>
      <c r="U118" s="14">
        <v>3.8370929231466052E-4</v>
      </c>
      <c r="V118" s="14">
        <v>0.95540598681777356</v>
      </c>
      <c r="W118" s="14">
        <v>0.81152619646845481</v>
      </c>
      <c r="X118" s="14">
        <v>2.9609093726546763E-2</v>
      </c>
      <c r="Y118" s="14">
        <v>1.9252670751310152E-2</v>
      </c>
      <c r="Z118" s="14">
        <v>0.19177816783391957</v>
      </c>
      <c r="AA118" s="14">
        <v>2.0456221758880211E-3</v>
      </c>
      <c r="AB118" s="14">
        <v>2.0431765933686012</v>
      </c>
      <c r="AC118" s="14">
        <v>1.6657832012955931</v>
      </c>
      <c r="AD118" s="14">
        <v>9.7122968033425558E-2</v>
      </c>
      <c r="AE118" s="14">
        <v>0.18868939139049445</v>
      </c>
      <c r="AF118" s="14">
        <v>0.6707647822192484</v>
      </c>
      <c r="AG118" s="14">
        <v>4.3294603890858558E-3</v>
      </c>
      <c r="AH118" s="14">
        <v>3.2769697285991133</v>
      </c>
      <c r="AI118" s="14">
        <v>3.1741128239534788</v>
      </c>
      <c r="AJ118" s="14">
        <v>0.20239402000415324</v>
      </c>
      <c r="AK118" s="14">
        <v>0.42976761449651907</v>
      </c>
      <c r="AL118" s="14">
        <v>1.3938933884549072</v>
      </c>
      <c r="AM118" s="14">
        <v>7.6424340436134766E-3</v>
      </c>
      <c r="AN118" s="14">
        <v>3.4867119341742185</v>
      </c>
      <c r="AO118" s="14">
        <v>3.443509352707228</v>
      </c>
      <c r="AP118" s="14">
        <v>0.33405234500784048</v>
      </c>
      <c r="AQ118" s="14">
        <v>0.66632054838282306</v>
      </c>
      <c r="AR118" s="14">
        <v>2.3967217753179781</v>
      </c>
      <c r="AS118" s="14">
        <v>7.6777486371259395E-3</v>
      </c>
      <c r="AT118" s="14">
        <v>3.5318310769433055E-3</v>
      </c>
      <c r="AU118" s="14">
        <v>5.9320112179397722E-3</v>
      </c>
      <c r="AV118" s="14">
        <v>0.33403562372732143</v>
      </c>
      <c r="AW118" s="14">
        <v>0.69678106401032613</v>
      </c>
      <c r="AX118" s="14">
        <v>2.5358708215962364</v>
      </c>
      <c r="AY118" s="14">
        <v>3.1675028300824997E-3</v>
      </c>
      <c r="AZ118" s="14">
        <v>0.60496644577283498</v>
      </c>
      <c r="BA118" s="14">
        <v>0.64981587840523125</v>
      </c>
      <c r="BB118" s="14">
        <v>3.3843865700632192E-2</v>
      </c>
      <c r="BC118" s="14">
        <v>0.36666266953505411</v>
      </c>
      <c r="BD118" s="14">
        <v>0.47594714418491441</v>
      </c>
      <c r="BE118" s="14">
        <v>2.8670057587276764E-6</v>
      </c>
      <c r="BF118" s="14">
        <v>1.1067359436246429E-8</v>
      </c>
      <c r="BG118" s="14">
        <v>6.7235864276119564E-9</v>
      </c>
      <c r="BH118" s="14">
        <v>3.4112583627630227E-5</v>
      </c>
      <c r="BI118" s="14">
        <v>9.4826069279883984E-5</v>
      </c>
      <c r="BJ118" s="14">
        <v>5.3849351780206774E-4</v>
      </c>
      <c r="BK118" s="14">
        <v>3.4346413981161143E-11</v>
      </c>
      <c r="BL118" s="14">
        <v>13921.204933634468</v>
      </c>
      <c r="BM118" s="14">
        <v>16679.762293962471</v>
      </c>
      <c r="BN118" s="14">
        <v>1.436983750230275E-10</v>
      </c>
      <c r="BO118" s="14">
        <v>1.2438285695382552E-9</v>
      </c>
      <c r="BP118" s="14">
        <v>9.4507151734698378E-9</v>
      </c>
      <c r="BQ118" s="20">
        <v>37.890806155113786</v>
      </c>
      <c r="BR118" s="20">
        <v>0.16852582072061578</v>
      </c>
      <c r="BS118" s="20">
        <v>0.61190717456141708</v>
      </c>
      <c r="BT118" s="20">
        <v>3305.6405629633932</v>
      </c>
      <c r="BU118" s="20">
        <v>4280.7240485610419</v>
      </c>
      <c r="BV118" s="20">
        <v>18510.331120341267</v>
      </c>
      <c r="BW118" s="14">
        <v>1.1765032387938966E-4</v>
      </c>
      <c r="BX118" s="14">
        <v>3.2393375118773896E-2</v>
      </c>
      <c r="BY118" s="14">
        <v>3.0337896937329221E-2</v>
      </c>
      <c r="BZ118" s="14">
        <v>2.9765621369842671E-3</v>
      </c>
      <c r="CA118" s="14">
        <v>4.0091579044438377E-3</v>
      </c>
      <c r="CB118" s="14">
        <v>2.9439842422323739E-2</v>
      </c>
      <c r="CC118" s="14">
        <v>3.0585298750678014E-4</v>
      </c>
      <c r="CD118" s="14">
        <v>8.707959767002596E-2</v>
      </c>
      <c r="CE118" s="14">
        <v>0.1117890764419099</v>
      </c>
      <c r="CF118" s="14">
        <v>3.6933816971167878E-3</v>
      </c>
      <c r="CG118" s="14">
        <v>1.8711401706018486E-2</v>
      </c>
      <c r="CH118" s="14">
        <v>3.9976165048610075E-2</v>
      </c>
      <c r="CI118" s="14">
        <v>2.5455233777388093E-4</v>
      </c>
      <c r="CJ118" s="14">
        <v>6.803014409317984E-2</v>
      </c>
      <c r="CK118" s="14">
        <v>7.1578050205965832E-2</v>
      </c>
      <c r="CL118" s="14">
        <v>7.2800781432743591E-3</v>
      </c>
      <c r="CM118" s="14">
        <v>1.5685095909298046E-2</v>
      </c>
      <c r="CN118" s="14">
        <v>5.1792843886071104E-2</v>
      </c>
    </row>
    <row r="119" spans="2:92" x14ac:dyDescent="0.2">
      <c r="B119">
        <v>114</v>
      </c>
      <c r="C119" s="14">
        <v>7.3018527596661357E-3</v>
      </c>
      <c r="D119" s="14">
        <v>1.354244786977173</v>
      </c>
      <c r="E119" s="14">
        <v>1.506693560684796</v>
      </c>
      <c r="F119" s="14">
        <v>0.17028231592323489</v>
      </c>
      <c r="G119" s="14">
        <v>0.61121092067982119</v>
      </c>
      <c r="H119" s="14">
        <v>1.5437715007651842</v>
      </c>
      <c r="I119" s="14">
        <v>6.6875771996620994E-5</v>
      </c>
      <c r="J119" s="14">
        <v>1.8996919383837598E-2</v>
      </c>
      <c r="K119" s="14">
        <v>2.061735835433098E-2</v>
      </c>
      <c r="L119" s="14">
        <v>7.7900331613713666E-4</v>
      </c>
      <c r="M119" s="14">
        <v>2.4226971198295969E-3</v>
      </c>
      <c r="N119" s="14">
        <v>6.794384553288093E-3</v>
      </c>
      <c r="O119" s="14">
        <v>1.1125026724607406E-4</v>
      </c>
      <c r="P119" s="14">
        <v>5.9807591277432452E-3</v>
      </c>
      <c r="Q119" s="14">
        <v>6.0978169031203561E-3</v>
      </c>
      <c r="R119" s="14">
        <v>6.1800920631031452E-4</v>
      </c>
      <c r="S119" s="14">
        <v>1.2237647487622835E-3</v>
      </c>
      <c r="T119" s="14">
        <v>3.664650583561795E-3</v>
      </c>
      <c r="U119" s="14">
        <v>3.8210327465423611E-4</v>
      </c>
      <c r="V119" s="14">
        <v>0.98478710012656845</v>
      </c>
      <c r="W119" s="14">
        <v>0.78387473984902467</v>
      </c>
      <c r="X119" s="14">
        <v>3.0269318314771983E-2</v>
      </c>
      <c r="Y119" s="14">
        <v>1.8145116716643761E-2</v>
      </c>
      <c r="Z119" s="14">
        <v>0.20517884255926139</v>
      </c>
      <c r="AA119" s="14">
        <v>1.9360754121472894E-3</v>
      </c>
      <c r="AB119" s="14">
        <v>1.9282987029688776</v>
      </c>
      <c r="AC119" s="14">
        <v>1.734927491852942</v>
      </c>
      <c r="AD119" s="14">
        <v>9.7591208277899993E-2</v>
      </c>
      <c r="AE119" s="14">
        <v>0.18469596380402575</v>
      </c>
      <c r="AF119" s="14">
        <v>0.67374310448087038</v>
      </c>
      <c r="AG119" s="14">
        <v>4.2485917364766543E-3</v>
      </c>
      <c r="AH119" s="14">
        <v>3.5222387485817075</v>
      </c>
      <c r="AI119" s="14">
        <v>3.0589981180019605</v>
      </c>
      <c r="AJ119" s="14">
        <v>0.19236459093950145</v>
      </c>
      <c r="AK119" s="14">
        <v>0.43256094138605594</v>
      </c>
      <c r="AL119" s="14">
        <v>1.4109366256715659</v>
      </c>
      <c r="AM119" s="14">
        <v>7.6258198026864007E-3</v>
      </c>
      <c r="AN119" s="14">
        <v>3.6030400750737628</v>
      </c>
      <c r="AO119" s="14">
        <v>3.3532942418677769</v>
      </c>
      <c r="AP119" s="14">
        <v>0.33960826292763308</v>
      </c>
      <c r="AQ119" s="14">
        <v>0.69971381126102217</v>
      </c>
      <c r="AR119" s="14">
        <v>2.3217300194395762</v>
      </c>
      <c r="AS119" s="14">
        <v>7.9522292932364975E-3</v>
      </c>
      <c r="AT119" s="14">
        <v>3.3872272926988452E-3</v>
      </c>
      <c r="AU119" s="14">
        <v>5.6034909191709052E-3</v>
      </c>
      <c r="AV119" s="14">
        <v>0.33379314474815569</v>
      </c>
      <c r="AW119" s="14">
        <v>0.70464305106371061</v>
      </c>
      <c r="AX119" s="14">
        <v>2.5542550747975392</v>
      </c>
      <c r="AY119" s="14">
        <v>3.2064983798451322E-3</v>
      </c>
      <c r="AZ119" s="14">
        <v>0.56309981822409239</v>
      </c>
      <c r="BA119" s="14">
        <v>0.68061161445617269</v>
      </c>
      <c r="BB119" s="14">
        <v>3.4727125243163764E-2</v>
      </c>
      <c r="BC119" s="14">
        <v>0.36727418478001378</v>
      </c>
      <c r="BD119" s="14">
        <v>0.51049805360433076</v>
      </c>
      <c r="BE119" s="14">
        <v>2.9762644213338519E-6</v>
      </c>
      <c r="BF119" s="14">
        <v>1.0632874696316267E-8</v>
      </c>
      <c r="BG119" s="14">
        <v>6.8146605386970802E-9</v>
      </c>
      <c r="BH119" s="14">
        <v>3.4217675960640016E-5</v>
      </c>
      <c r="BI119" s="14">
        <v>9.6839858928776654E-5</v>
      </c>
      <c r="BJ119" s="14">
        <v>5.132622672854517E-4</v>
      </c>
      <c r="BK119" s="14">
        <v>3.5920491382388223E-11</v>
      </c>
      <c r="BL119" s="14">
        <v>13817.321596810305</v>
      </c>
      <c r="BM119" s="14">
        <v>16739.919286802215</v>
      </c>
      <c r="BN119" s="14">
        <v>1.546372911395299E-10</v>
      </c>
      <c r="BO119" s="14">
        <v>1.1637087459203584E-9</v>
      </c>
      <c r="BP119" s="14">
        <v>9.8878974293963009E-9</v>
      </c>
      <c r="BQ119" s="20">
        <v>37.653889474174647</v>
      </c>
      <c r="BR119" s="20">
        <v>0.16574457083423477</v>
      </c>
      <c r="BS119" s="20">
        <v>0.64062003784104327</v>
      </c>
      <c r="BT119" s="20">
        <v>3291.2637484894071</v>
      </c>
      <c r="BU119" s="20">
        <v>4449.0572184176208</v>
      </c>
      <c r="BV119" s="20">
        <v>18361.959172283867</v>
      </c>
      <c r="BW119" s="14">
        <v>1.1597606380572702E-4</v>
      </c>
      <c r="BX119" s="14">
        <v>3.1560977974343159E-2</v>
      </c>
      <c r="BY119" s="14">
        <v>3.1352681909654227E-2</v>
      </c>
      <c r="BZ119" s="14">
        <v>3.1143352722214955E-3</v>
      </c>
      <c r="CA119" s="14">
        <v>3.9510155713130234E-3</v>
      </c>
      <c r="CB119" s="14">
        <v>2.9326917242308799E-2</v>
      </c>
      <c r="CC119" s="14">
        <v>3.0316724848022285E-4</v>
      </c>
      <c r="CD119" s="14">
        <v>8.8731267294705124E-2</v>
      </c>
      <c r="CE119" s="14">
        <v>0.11336809091058338</v>
      </c>
      <c r="CF119" s="14">
        <v>3.7950860552643604E-3</v>
      </c>
      <c r="CG119" s="14">
        <v>1.9044987788787306E-2</v>
      </c>
      <c r="CH119" s="14">
        <v>4.0307326763637179E-2</v>
      </c>
      <c r="CI119" s="14">
        <v>2.3881816945618009E-4</v>
      </c>
      <c r="CJ119" s="14">
        <v>6.3915161731413928E-2</v>
      </c>
      <c r="CK119" s="14">
        <v>6.717009034124781E-2</v>
      </c>
      <c r="CL119" s="14">
        <v>7.5070480112076534E-3</v>
      </c>
      <c r="CM119" s="14">
        <v>1.4979035664103767E-2</v>
      </c>
      <c r="CN119" s="14">
        <v>4.8546236256905913E-2</v>
      </c>
    </row>
    <row r="120" spans="2:92" x14ac:dyDescent="0.2">
      <c r="B120">
        <v>115</v>
      </c>
      <c r="C120" s="14">
        <v>7.2744009160181583E-3</v>
      </c>
      <c r="D120" s="14">
        <v>1.3494794503621346</v>
      </c>
      <c r="E120" s="14">
        <v>1.4731627860479717</v>
      </c>
      <c r="F120" s="14">
        <v>0.17999410142650327</v>
      </c>
      <c r="G120" s="14">
        <v>0.56473565731860198</v>
      </c>
      <c r="H120" s="14">
        <v>1.5469804311694484</v>
      </c>
      <c r="I120" s="14">
        <v>6.566499623223901E-5</v>
      </c>
      <c r="J120" s="14">
        <v>1.94076006030089E-2</v>
      </c>
      <c r="K120" s="14">
        <v>2.0262804731628697E-2</v>
      </c>
      <c r="L120" s="14">
        <v>7.5543992733473071E-4</v>
      </c>
      <c r="M120" s="14">
        <v>2.4010496746606682E-3</v>
      </c>
      <c r="N120" s="14">
        <v>6.6687845055109218E-3</v>
      </c>
      <c r="O120" s="14">
        <v>1.1207366098238484E-4</v>
      </c>
      <c r="P120" s="14">
        <v>5.8557800907069052E-3</v>
      </c>
      <c r="Q120" s="14">
        <v>6.5049338093559486E-3</v>
      </c>
      <c r="R120" s="14">
        <v>6.7920734926345131E-4</v>
      </c>
      <c r="S120" s="14">
        <v>1.2751526948022031E-3</v>
      </c>
      <c r="T120" s="14">
        <v>3.5784916636916251E-3</v>
      </c>
      <c r="U120" s="14">
        <v>3.8643380294918408E-4</v>
      </c>
      <c r="V120" s="14">
        <v>0.90008220577370013</v>
      </c>
      <c r="W120" s="14">
        <v>0.83221049244119194</v>
      </c>
      <c r="X120" s="14">
        <v>3.0502357272389705E-2</v>
      </c>
      <c r="Y120" s="14">
        <v>1.9099913457401314E-2</v>
      </c>
      <c r="Z120" s="14">
        <v>0.20967527652630619</v>
      </c>
      <c r="AA120" s="14">
        <v>1.9885350441863499E-3</v>
      </c>
      <c r="AB120" s="14">
        <v>2.0155272699779214</v>
      </c>
      <c r="AC120" s="14">
        <v>1.7685555997154294</v>
      </c>
      <c r="AD120" s="14">
        <v>9.4074758756322804E-2</v>
      </c>
      <c r="AE120" s="14">
        <v>0.20112444440887367</v>
      </c>
      <c r="AF120" s="14">
        <v>0.63984031189738577</v>
      </c>
      <c r="AG120" s="14">
        <v>4.5124799449511623E-3</v>
      </c>
      <c r="AH120" s="14">
        <v>3.4384001508052409</v>
      </c>
      <c r="AI120" s="14">
        <v>3.0774762094171857</v>
      </c>
      <c r="AJ120" s="14">
        <v>0.19928258673881083</v>
      </c>
      <c r="AK120" s="14">
        <v>0.40762169641516932</v>
      </c>
      <c r="AL120" s="14">
        <v>1.4348877193803844</v>
      </c>
      <c r="AM120" s="14">
        <v>7.4680739647616104E-3</v>
      </c>
      <c r="AN120" s="14">
        <v>3.3617677549054252</v>
      </c>
      <c r="AO120" s="14">
        <v>3.2223066997492884</v>
      </c>
      <c r="AP120" s="14">
        <v>0.35030565792554369</v>
      </c>
      <c r="AQ120" s="14">
        <v>0.66758844617777435</v>
      </c>
      <c r="AR120" s="14">
        <v>2.4926012282637502</v>
      </c>
      <c r="AS120" s="14">
        <v>7.9696864373519308E-3</v>
      </c>
      <c r="AT120" s="14">
        <v>3.6946403100881447E-3</v>
      </c>
      <c r="AU120" s="14">
        <v>5.9520434246653426E-3</v>
      </c>
      <c r="AV120" s="14">
        <v>0.34017927600811954</v>
      </c>
      <c r="AW120" s="14">
        <v>0.73492256550765678</v>
      </c>
      <c r="AX120" s="14">
        <v>2.6150490024535982</v>
      </c>
      <c r="AY120" s="14">
        <v>3.2768355478646908E-3</v>
      </c>
      <c r="AZ120" s="14">
        <v>0.57956986493189533</v>
      </c>
      <c r="BA120" s="14">
        <v>0.65194709636070558</v>
      </c>
      <c r="BB120" s="14">
        <v>3.6785436688580225E-2</v>
      </c>
      <c r="BC120" s="14">
        <v>0.38473171111308974</v>
      </c>
      <c r="BD120" s="14">
        <v>0.51289262699616089</v>
      </c>
      <c r="BE120" s="14">
        <v>2.822593524058309E-6</v>
      </c>
      <c r="BF120" s="14">
        <v>1.1473247371523906E-8</v>
      </c>
      <c r="BG120" s="14">
        <v>6.8096185784857993E-9</v>
      </c>
      <c r="BH120" s="14">
        <v>3.4767457154852955E-5</v>
      </c>
      <c r="BI120" s="14">
        <v>9.4121457875238039E-5</v>
      </c>
      <c r="BJ120" s="14">
        <v>5.205023762018925E-4</v>
      </c>
      <c r="BK120" s="14">
        <v>3.7776209152340425E-11</v>
      </c>
      <c r="BL120" s="14">
        <v>13914.308696958245</v>
      </c>
      <c r="BM120" s="14">
        <v>16867.750334289471</v>
      </c>
      <c r="BN120" s="14">
        <v>1.4754398180592645E-10</v>
      </c>
      <c r="BO120" s="14">
        <v>1.2262601494807224E-9</v>
      </c>
      <c r="BP120" s="14">
        <v>9.7508961957826667E-9</v>
      </c>
      <c r="BQ120" s="20">
        <v>36.314798176712877</v>
      </c>
      <c r="BR120" s="20">
        <v>0.16657500801922279</v>
      </c>
      <c r="BS120" s="20">
        <v>0.61218601239545722</v>
      </c>
      <c r="BT120" s="20">
        <v>3383.4337576936418</v>
      </c>
      <c r="BU120" s="20">
        <v>4282.1026718941857</v>
      </c>
      <c r="BV120" s="20">
        <v>17802.962535201699</v>
      </c>
      <c r="BW120" s="14">
        <v>1.1476953516694987E-4</v>
      </c>
      <c r="BX120" s="14">
        <v>3.1042583403220862E-2</v>
      </c>
      <c r="BY120" s="14">
        <v>3.2433895667820872E-2</v>
      </c>
      <c r="BZ120" s="14">
        <v>3.0467219734075725E-3</v>
      </c>
      <c r="CA120" s="14">
        <v>4.0802948847924285E-3</v>
      </c>
      <c r="CB120" s="14">
        <v>2.8036581919831726E-2</v>
      </c>
      <c r="CC120" s="14">
        <v>3.1866525404392125E-4</v>
      </c>
      <c r="CD120" s="14">
        <v>8.9327785352474237E-2</v>
      </c>
      <c r="CE120" s="14">
        <v>0.11118091483805845</v>
      </c>
      <c r="CF120" s="14">
        <v>3.7516570342458659E-3</v>
      </c>
      <c r="CG120" s="14">
        <v>1.8993174637831622E-2</v>
      </c>
      <c r="CH120" s="14">
        <v>4.2220154198805447E-2</v>
      </c>
      <c r="CI120" s="14">
        <v>2.4332293126454142E-4</v>
      </c>
      <c r="CJ120" s="14">
        <v>6.4518236273219343E-2</v>
      </c>
      <c r="CK120" s="14">
        <v>6.7568426568424753E-2</v>
      </c>
      <c r="CL120" s="14">
        <v>7.9292078071353782E-3</v>
      </c>
      <c r="CM120" s="14">
        <v>1.5335871940435116E-2</v>
      </c>
      <c r="CN120" s="14">
        <v>5.2500943484266309E-2</v>
      </c>
    </row>
    <row r="121" spans="2:92" x14ac:dyDescent="0.2">
      <c r="B121">
        <v>116</v>
      </c>
      <c r="C121" s="14">
        <v>7.4841798856803169E-3</v>
      </c>
      <c r="D121" s="14">
        <v>1.4653630941128377</v>
      </c>
      <c r="E121" s="14">
        <v>1.4792783002862799</v>
      </c>
      <c r="F121" s="14">
        <v>0.16882917896277036</v>
      </c>
      <c r="G121" s="14">
        <v>0.60242515356211213</v>
      </c>
      <c r="H121" s="14">
        <v>1.5021109945687532</v>
      </c>
      <c r="I121" s="14">
        <v>6.4460780240816037E-5</v>
      </c>
      <c r="J121" s="14">
        <v>1.8934644039532742E-2</v>
      </c>
      <c r="K121" s="14">
        <v>2.2063172217413878E-2</v>
      </c>
      <c r="L121" s="14">
        <v>7.3474131381046667E-4</v>
      </c>
      <c r="M121" s="14">
        <v>2.3651423470454108E-3</v>
      </c>
      <c r="N121" s="14">
        <v>6.5232240254244562E-3</v>
      </c>
      <c r="O121" s="14">
        <v>1.1166063821701876E-4</v>
      </c>
      <c r="P121" s="14">
        <v>5.8909686332287107E-3</v>
      </c>
      <c r="Q121" s="14">
        <v>6.6082593491852302E-3</v>
      </c>
      <c r="R121" s="14">
        <v>6.6701037375215368E-4</v>
      </c>
      <c r="S121" s="14">
        <v>1.2978192416117965E-3</v>
      </c>
      <c r="T121" s="14">
        <v>3.552866944769543E-3</v>
      </c>
      <c r="U121" s="14">
        <v>3.6376835625518555E-4</v>
      </c>
      <c r="V121" s="14">
        <v>0.91645604210035103</v>
      </c>
      <c r="W121" s="14">
        <v>0.83929315114909897</v>
      </c>
      <c r="X121" s="14">
        <v>2.9339922674655607E-2</v>
      </c>
      <c r="Y121" s="14">
        <v>1.8221588407684473E-2</v>
      </c>
      <c r="Z121" s="14">
        <v>0.20359981166118249</v>
      </c>
      <c r="AA121" s="14">
        <v>2.0732399195455232E-3</v>
      </c>
      <c r="AB121" s="14">
        <v>1.9773604280178594</v>
      </c>
      <c r="AC121" s="14">
        <v>1.6643722114921049</v>
      </c>
      <c r="AD121" s="14">
        <v>9.0752288929997538E-2</v>
      </c>
      <c r="AE121" s="14">
        <v>0.20056437521853812</v>
      </c>
      <c r="AF121" s="14">
        <v>0.66815184115898507</v>
      </c>
      <c r="AG121" s="14">
        <v>4.2187486284090171E-3</v>
      </c>
      <c r="AH121" s="14">
        <v>3.3333781622013037</v>
      </c>
      <c r="AI121" s="14">
        <v>3.0839280006081213</v>
      </c>
      <c r="AJ121" s="14">
        <v>0.20466931000893718</v>
      </c>
      <c r="AK121" s="14">
        <v>0.43262245002284505</v>
      </c>
      <c r="AL121" s="14">
        <v>1.4028694005966533</v>
      </c>
      <c r="AM121" s="14">
        <v>7.6598564863730526E-3</v>
      </c>
      <c r="AN121" s="14">
        <v>3.3725845029820283</v>
      </c>
      <c r="AO121" s="14">
        <v>3.2991523081107967</v>
      </c>
      <c r="AP121" s="14">
        <v>0.33360008248369122</v>
      </c>
      <c r="AQ121" s="14">
        <v>0.6858538262644871</v>
      </c>
      <c r="AR121" s="14">
        <v>2.349687077477614</v>
      </c>
      <c r="AS121" s="14">
        <v>8.1745017411434962E-3</v>
      </c>
      <c r="AT121" s="14">
        <v>3.4097036609648445E-3</v>
      </c>
      <c r="AU121" s="14">
        <v>5.6546225196385542E-3</v>
      </c>
      <c r="AV121" s="14">
        <v>0.34712205830085086</v>
      </c>
      <c r="AW121" s="14">
        <v>0.75354350931581371</v>
      </c>
      <c r="AX121" s="14">
        <v>2.5542388464203567</v>
      </c>
      <c r="AY121" s="14">
        <v>3.2401024683493974E-3</v>
      </c>
      <c r="AZ121" s="14">
        <v>0.61170548991735407</v>
      </c>
      <c r="BA121" s="14">
        <v>0.62729504225165467</v>
      </c>
      <c r="BB121" s="14">
        <v>3.5416153433056E-2</v>
      </c>
      <c r="BC121" s="14">
        <v>0.38496843504157235</v>
      </c>
      <c r="BD121" s="14">
        <v>0.5002161224970112</v>
      </c>
      <c r="BE121" s="14">
        <v>2.9702629016337583E-6</v>
      </c>
      <c r="BF121" s="14">
        <v>1.1363171734233534E-8</v>
      </c>
      <c r="BG121" s="14">
        <v>6.4790099125420081E-9</v>
      </c>
      <c r="BH121" s="14">
        <v>3.3370880411544532E-5</v>
      </c>
      <c r="BI121" s="14">
        <v>9.8825280318746246E-5</v>
      </c>
      <c r="BJ121" s="14">
        <v>5.1345575847441816E-4</v>
      </c>
      <c r="BK121" s="14">
        <v>3.5977826938935298E-11</v>
      </c>
      <c r="BL121" s="14">
        <v>13988.423581633191</v>
      </c>
      <c r="BM121" s="14">
        <v>15655.529109700055</v>
      </c>
      <c r="BN121" s="14">
        <v>1.5516923170738169E-10</v>
      </c>
      <c r="BO121" s="14">
        <v>1.1628469862376025E-9</v>
      </c>
      <c r="BP121" s="14">
        <v>9.7081341941389635E-9</v>
      </c>
      <c r="BQ121" s="20">
        <v>36.319857137223416</v>
      </c>
      <c r="BR121" s="20">
        <v>0.17457585066051992</v>
      </c>
      <c r="BS121" s="20">
        <v>0.62553571905038141</v>
      </c>
      <c r="BT121" s="20">
        <v>3241.9014496531445</v>
      </c>
      <c r="BU121" s="20">
        <v>4469.7725966530188</v>
      </c>
      <c r="BV121" s="20">
        <v>17431.146472180866</v>
      </c>
      <c r="BW121" s="14">
        <v>1.1685247503460502E-4</v>
      </c>
      <c r="BX121" s="14">
        <v>3.0489668745339395E-2</v>
      </c>
      <c r="BY121" s="14">
        <v>3.1123271998895256E-2</v>
      </c>
      <c r="BZ121" s="14">
        <v>3.1456276223821209E-3</v>
      </c>
      <c r="CA121" s="14">
        <v>4.1666490238115488E-3</v>
      </c>
      <c r="CB121" s="14">
        <v>2.875228975131567E-2</v>
      </c>
      <c r="CC121" s="14">
        <v>3.2342236591592535E-4</v>
      </c>
      <c r="CD121" s="14">
        <v>9.1543490141045764E-2</v>
      </c>
      <c r="CE121" s="14">
        <v>0.11296829779918013</v>
      </c>
      <c r="CF121" s="14">
        <v>3.6927147287522037E-3</v>
      </c>
      <c r="CG121" s="14">
        <v>1.8755200782229142E-2</v>
      </c>
      <c r="CH121" s="14">
        <v>4.1749371632250121E-2</v>
      </c>
      <c r="CI121" s="14">
        <v>2.4784173271785021E-4</v>
      </c>
      <c r="CJ121" s="14">
        <v>6.7226315740857079E-2</v>
      </c>
      <c r="CK121" s="14">
        <v>6.9647188630446846E-2</v>
      </c>
      <c r="CL121" s="14">
        <v>7.6746608192727449E-3</v>
      </c>
      <c r="CM121" s="14">
        <v>1.61083611712271E-2</v>
      </c>
      <c r="CN121" s="14">
        <v>5.264348251742338E-2</v>
      </c>
    </row>
    <row r="122" spans="2:92" x14ac:dyDescent="0.2">
      <c r="B122">
        <v>117</v>
      </c>
      <c r="C122" s="14">
        <v>7.1555733240574806E-3</v>
      </c>
      <c r="D122" s="14">
        <v>1.4581881088582827</v>
      </c>
      <c r="E122" s="14">
        <v>1.4343012547523712</v>
      </c>
      <c r="F122" s="14">
        <v>0.17279934460312527</v>
      </c>
      <c r="G122" s="14">
        <v>0.61138174295595982</v>
      </c>
      <c r="H122" s="14">
        <v>1.540892404795984</v>
      </c>
      <c r="I122" s="14">
        <v>6.2002195216867581E-5</v>
      </c>
      <c r="J122" s="14">
        <v>1.9674912140901144E-2</v>
      </c>
      <c r="K122" s="14">
        <v>2.044167595213655E-2</v>
      </c>
      <c r="L122" s="14">
        <v>7.1674256000259608E-4</v>
      </c>
      <c r="M122" s="14">
        <v>2.2099562612532707E-3</v>
      </c>
      <c r="N122" s="14">
        <v>6.7261078996959526E-3</v>
      </c>
      <c r="O122" s="14">
        <v>1.0927712008183586E-4</v>
      </c>
      <c r="P122" s="14">
        <v>5.9123577109753333E-3</v>
      </c>
      <c r="Q122" s="14">
        <v>6.1751387125271659E-3</v>
      </c>
      <c r="R122" s="14">
        <v>6.5637191647136515E-4</v>
      </c>
      <c r="S122" s="14">
        <v>1.2534639357933259E-3</v>
      </c>
      <c r="T122" s="14">
        <v>3.4049854202522186E-3</v>
      </c>
      <c r="U122" s="14">
        <v>3.9500689607159371E-4</v>
      </c>
      <c r="V122" s="14">
        <v>0.91370628619564687</v>
      </c>
      <c r="W122" s="14">
        <v>0.8371371612042221</v>
      </c>
      <c r="X122" s="14">
        <v>2.9918376099814677E-2</v>
      </c>
      <c r="Y122" s="14">
        <v>1.9231132992837994E-2</v>
      </c>
      <c r="Z122" s="14">
        <v>0.19257073885884146</v>
      </c>
      <c r="AA122" s="14">
        <v>2.0640776194196086E-3</v>
      </c>
      <c r="AB122" s="14">
        <v>1.8911307322160662</v>
      </c>
      <c r="AC122" s="14">
        <v>1.6114187325785048</v>
      </c>
      <c r="AD122" s="14">
        <v>9.4714449716486487E-2</v>
      </c>
      <c r="AE122" s="14">
        <v>0.19512614599544278</v>
      </c>
      <c r="AF122" s="14">
        <v>0.64077027062172409</v>
      </c>
      <c r="AG122" s="14">
        <v>4.2774616876511797E-3</v>
      </c>
      <c r="AH122" s="14">
        <v>3.3159586378610002</v>
      </c>
      <c r="AI122" s="14">
        <v>3.1488503314356935</v>
      </c>
      <c r="AJ122" s="14">
        <v>0.19297091177758893</v>
      </c>
      <c r="AK122" s="14">
        <v>0.39173090548366163</v>
      </c>
      <c r="AL122" s="14">
        <v>1.3629516427972244</v>
      </c>
      <c r="AM122" s="14">
        <v>7.7675570819239837E-3</v>
      </c>
      <c r="AN122" s="14">
        <v>3.5748563064336296</v>
      </c>
      <c r="AO122" s="14">
        <v>3.2088760130029286</v>
      </c>
      <c r="AP122" s="14">
        <v>0.33956228783553988</v>
      </c>
      <c r="AQ122" s="14">
        <v>0.69738713793399776</v>
      </c>
      <c r="AR122" s="14">
        <v>2.5165672707010414</v>
      </c>
      <c r="AS122" s="14">
        <v>7.9370352592956789E-3</v>
      </c>
      <c r="AT122" s="14">
        <v>3.3933186829834721E-3</v>
      </c>
      <c r="AU122" s="14">
        <v>5.8456934266869496E-3</v>
      </c>
      <c r="AV122" s="14">
        <v>0.34868231149803225</v>
      </c>
      <c r="AW122" s="14">
        <v>0.74698450007346628</v>
      </c>
      <c r="AX122" s="14">
        <v>2.4489479422889198</v>
      </c>
      <c r="AY122" s="14">
        <v>3.1649958211316552E-3</v>
      </c>
      <c r="AZ122" s="14">
        <v>0.55778098141419985</v>
      </c>
      <c r="BA122" s="14">
        <v>0.67271634441781136</v>
      </c>
      <c r="BB122" s="14">
        <v>3.5144198404487986E-2</v>
      </c>
      <c r="BC122" s="14">
        <v>0.40280679953963572</v>
      </c>
      <c r="BD122" s="14">
        <v>0.47273851591118926</v>
      </c>
      <c r="BE122" s="14">
        <v>2.9409513267288004E-6</v>
      </c>
      <c r="BF122" s="14">
        <v>1.0880895400309438E-8</v>
      </c>
      <c r="BG122" s="14">
        <v>6.4823955140800757E-9</v>
      </c>
      <c r="BH122" s="14">
        <v>3.6454375487168627E-5</v>
      </c>
      <c r="BI122" s="14">
        <v>9.8299583642975924E-5</v>
      </c>
      <c r="BJ122" s="14">
        <v>5.0281940814343891E-4</v>
      </c>
      <c r="BK122" s="14">
        <v>3.5757911537919259E-11</v>
      </c>
      <c r="BL122" s="14">
        <v>14526.712968009411</v>
      </c>
      <c r="BM122" s="14">
        <v>16071.087325587048</v>
      </c>
      <c r="BN122" s="14">
        <v>1.538624255517519E-10</v>
      </c>
      <c r="BO122" s="14">
        <v>1.1766398127606677E-9</v>
      </c>
      <c r="BP122" s="14">
        <v>9.9415604590837901E-9</v>
      </c>
      <c r="BQ122" s="20">
        <v>35.460531062529611</v>
      </c>
      <c r="BR122" s="20">
        <v>0.16495574310671876</v>
      </c>
      <c r="BS122" s="20">
        <v>0.63529552199593808</v>
      </c>
      <c r="BT122" s="20">
        <v>3357.3861939247399</v>
      </c>
      <c r="BU122" s="20">
        <v>4460.9990599651646</v>
      </c>
      <c r="BV122" s="20">
        <v>18305.408639484471</v>
      </c>
      <c r="BW122" s="14">
        <v>1.1601431461896347E-4</v>
      </c>
      <c r="BX122" s="14">
        <v>3.0504817157252222E-2</v>
      </c>
      <c r="BY122" s="14">
        <v>3.3288698337757404E-2</v>
      </c>
      <c r="BZ122" s="14">
        <v>3.0328760224894035E-3</v>
      </c>
      <c r="CA122" s="14">
        <v>3.9602017666989049E-3</v>
      </c>
      <c r="CB122" s="14">
        <v>2.9624326432620765E-2</v>
      </c>
      <c r="CC122" s="14">
        <v>3.1790510163452453E-4</v>
      </c>
      <c r="CD122" s="14">
        <v>8.3572592897455722E-2</v>
      </c>
      <c r="CE122" s="14">
        <v>0.11587597523928478</v>
      </c>
      <c r="CF122" s="14">
        <v>3.9717041155472692E-3</v>
      </c>
      <c r="CG122" s="14">
        <v>1.8608349897228076E-2</v>
      </c>
      <c r="CH122" s="14">
        <v>4.0816796103378981E-2</v>
      </c>
      <c r="CI122" s="14">
        <v>2.3839093271320726E-4</v>
      </c>
      <c r="CJ122" s="14">
        <v>6.2361886792816817E-2</v>
      </c>
      <c r="CK122" s="14">
        <v>7.2954179981811432E-2</v>
      </c>
      <c r="CL122" s="14">
        <v>7.3104486614539253E-3</v>
      </c>
      <c r="CM122" s="14">
        <v>1.5560056381597874E-2</v>
      </c>
      <c r="CN122" s="14">
        <v>5.1745836748927715E-2</v>
      </c>
    </row>
    <row r="123" spans="2:92" x14ac:dyDescent="0.2">
      <c r="B123">
        <v>118</v>
      </c>
      <c r="C123" s="14">
        <v>6.9412648658345169E-3</v>
      </c>
      <c r="D123" s="14">
        <v>1.4476151626093248</v>
      </c>
      <c r="E123" s="14">
        <v>1.4503385233967998</v>
      </c>
      <c r="F123" s="14">
        <v>0.17904713797360475</v>
      </c>
      <c r="G123" s="14">
        <v>0.56621699266754355</v>
      </c>
      <c r="H123" s="14">
        <v>1.4563633219554717</v>
      </c>
      <c r="I123" s="14">
        <v>6.4677261000971355E-5</v>
      </c>
      <c r="J123" s="14">
        <v>1.9882406850328271E-2</v>
      </c>
      <c r="K123" s="14">
        <v>2.0576751590115579E-2</v>
      </c>
      <c r="L123" s="14">
        <v>7.7856964884977274E-4</v>
      </c>
      <c r="M123" s="14">
        <v>2.2625855537016619E-3</v>
      </c>
      <c r="N123" s="14">
        <v>6.6067846683258349E-3</v>
      </c>
      <c r="O123" s="14">
        <v>1.0896845803377994E-4</v>
      </c>
      <c r="P123" s="14">
        <v>5.7437909197521368E-3</v>
      </c>
      <c r="Q123" s="14">
        <v>6.3858242623821802E-3</v>
      </c>
      <c r="R123" s="14">
        <v>6.495705702190891E-4</v>
      </c>
      <c r="S123" s="14">
        <v>1.2481771656044369E-3</v>
      </c>
      <c r="T123" s="14">
        <v>3.7289223522723016E-3</v>
      </c>
      <c r="U123" s="14">
        <v>3.7648973903233975E-4</v>
      </c>
      <c r="V123" s="14">
        <v>0.90354139119134202</v>
      </c>
      <c r="W123" s="14">
        <v>0.80137135375840884</v>
      </c>
      <c r="X123" s="14">
        <v>3.0194649988261327E-2</v>
      </c>
      <c r="Y123" s="14">
        <v>1.9735370360129213E-2</v>
      </c>
      <c r="Z123" s="14">
        <v>0.21078136133889877</v>
      </c>
      <c r="AA123" s="14">
        <v>1.9095805061577779E-3</v>
      </c>
      <c r="AB123" s="14">
        <v>1.9993594165562303</v>
      </c>
      <c r="AC123" s="14">
        <v>1.7199391239563409</v>
      </c>
      <c r="AD123" s="14">
        <v>9.4400075287388016E-2</v>
      </c>
      <c r="AE123" s="14">
        <v>0.19676482555399066</v>
      </c>
      <c r="AF123" s="14">
        <v>0.6636295183078833</v>
      </c>
      <c r="AG123" s="14">
        <v>4.2958097586518187E-3</v>
      </c>
      <c r="AH123" s="14">
        <v>3.2394774034121339</v>
      </c>
      <c r="AI123" s="14">
        <v>3.0141926774844898</v>
      </c>
      <c r="AJ123" s="14">
        <v>0.20265731769351206</v>
      </c>
      <c r="AK123" s="14">
        <v>0.42124440483892417</v>
      </c>
      <c r="AL123" s="14">
        <v>1.3739328866912153</v>
      </c>
      <c r="AM123" s="14">
        <v>7.4652825857756608E-3</v>
      </c>
      <c r="AN123" s="14">
        <v>3.5845468777204186</v>
      </c>
      <c r="AO123" s="14">
        <v>3.1581294607926207</v>
      </c>
      <c r="AP123" s="14">
        <v>0.34623131903909832</v>
      </c>
      <c r="AQ123" s="14">
        <v>0.71636803267018601</v>
      </c>
      <c r="AR123" s="14">
        <v>2.3723251473621225</v>
      </c>
      <c r="AS123" s="14">
        <v>7.8269963804802403E-3</v>
      </c>
      <c r="AT123" s="14">
        <v>3.485907358172479E-3</v>
      </c>
      <c r="AU123" s="14">
        <v>5.699638482975433E-3</v>
      </c>
      <c r="AV123" s="14">
        <v>0.33054178295232006</v>
      </c>
      <c r="AW123" s="14">
        <v>0.72274711797637692</v>
      </c>
      <c r="AX123" s="14">
        <v>2.4468103015501015</v>
      </c>
      <c r="AY123" s="14">
        <v>3.2301521353715786E-3</v>
      </c>
      <c r="AZ123" s="14">
        <v>0.59222289331168676</v>
      </c>
      <c r="BA123" s="14">
        <v>0.68522068414621318</v>
      </c>
      <c r="BB123" s="14">
        <v>3.4798043998002966E-2</v>
      </c>
      <c r="BC123" s="14">
        <v>0.38085872592110015</v>
      </c>
      <c r="BD123" s="14">
        <v>0.46707492618966984</v>
      </c>
      <c r="BE123" s="14">
        <v>2.928472514693E-6</v>
      </c>
      <c r="BF123" s="14">
        <v>1.1093300715393701E-8</v>
      </c>
      <c r="BG123" s="14">
        <v>6.5882443974485525E-9</v>
      </c>
      <c r="BH123" s="14">
        <v>3.3988463501727031E-5</v>
      </c>
      <c r="BI123" s="14">
        <v>9.9911628313745744E-5</v>
      </c>
      <c r="BJ123" s="14">
        <v>5.1660440358591983E-4</v>
      </c>
      <c r="BK123" s="14">
        <v>3.6358539046337063E-11</v>
      </c>
      <c r="BL123" s="14">
        <v>14631.704188569864</v>
      </c>
      <c r="BM123" s="14">
        <v>15896.151650986867</v>
      </c>
      <c r="BN123" s="14">
        <v>1.4891283951075758E-10</v>
      </c>
      <c r="BO123" s="14">
        <v>1.2560996420705215E-9</v>
      </c>
      <c r="BP123" s="14">
        <v>9.5265432996991923E-9</v>
      </c>
      <c r="BQ123" s="20">
        <v>38.252978349958205</v>
      </c>
      <c r="BR123" s="20">
        <v>0.17046265769851279</v>
      </c>
      <c r="BS123" s="20">
        <v>0.61479522545209342</v>
      </c>
      <c r="BT123" s="20">
        <v>3288.617458938882</v>
      </c>
      <c r="BU123" s="20">
        <v>4256.5631243233174</v>
      </c>
      <c r="BV123" s="20">
        <v>17518.783458789916</v>
      </c>
      <c r="BW123" s="14">
        <v>1.1295543643653973E-4</v>
      </c>
      <c r="BX123" s="14">
        <v>3.1445687366924539E-2</v>
      </c>
      <c r="BY123" s="14">
        <v>3.1700868208639425E-2</v>
      </c>
      <c r="BZ123" s="14">
        <v>3.2069708644846145E-3</v>
      </c>
      <c r="CA123" s="14">
        <v>3.9254794361367898E-3</v>
      </c>
      <c r="CB123" s="14">
        <v>2.8260820540476881E-2</v>
      </c>
      <c r="CC123" s="14">
        <v>3.1305847438513898E-4</v>
      </c>
      <c r="CD123" s="14">
        <v>9.0169901661799015E-2</v>
      </c>
      <c r="CE123" s="14">
        <v>0.10719766690926881</v>
      </c>
      <c r="CF123" s="14">
        <v>4.0023468632806236E-3</v>
      </c>
      <c r="CG123" s="14">
        <v>1.9199038068219893E-2</v>
      </c>
      <c r="CH123" s="14">
        <v>4.0841955353665263E-2</v>
      </c>
      <c r="CI123" s="14">
        <v>2.5182920834443683E-4</v>
      </c>
      <c r="CJ123" s="14">
        <v>6.603665184951267E-2</v>
      </c>
      <c r="CK123" s="14">
        <v>6.9238708638154872E-2</v>
      </c>
      <c r="CL123" s="14">
        <v>7.6541096431752345E-3</v>
      </c>
      <c r="CM123" s="14">
        <v>1.623040996452587E-2</v>
      </c>
      <c r="CN123" s="14">
        <v>4.8359259921985899E-2</v>
      </c>
    </row>
    <row r="124" spans="2:92" x14ac:dyDescent="0.2">
      <c r="B124">
        <v>119</v>
      </c>
      <c r="C124" s="14">
        <v>7.3093791731281303E-3</v>
      </c>
      <c r="D124" s="14">
        <v>1.4269279062554021</v>
      </c>
      <c r="E124" s="14">
        <v>1.3798582654815887</v>
      </c>
      <c r="F124" s="14">
        <v>0.18087132067722267</v>
      </c>
      <c r="G124" s="14">
        <v>0.60822940151869564</v>
      </c>
      <c r="H124" s="14">
        <v>1.4684543933941667</v>
      </c>
      <c r="I124" s="14">
        <v>6.6500596304959854E-5</v>
      </c>
      <c r="J124" s="14">
        <v>1.9945000072490889E-2</v>
      </c>
      <c r="K124" s="14">
        <v>2.1054597544928999E-2</v>
      </c>
      <c r="L124" s="14">
        <v>7.6498315077415076E-4</v>
      </c>
      <c r="M124" s="14">
        <v>2.2188494295325425E-3</v>
      </c>
      <c r="N124" s="14">
        <v>6.7841334087206714E-3</v>
      </c>
      <c r="O124" s="14">
        <v>1.0725078085996866E-4</v>
      </c>
      <c r="P124" s="14">
        <v>6.1538548251423219E-3</v>
      </c>
      <c r="Q124" s="14">
        <v>6.5398218101252389E-3</v>
      </c>
      <c r="R124" s="14">
        <v>6.7257634910386759E-4</v>
      </c>
      <c r="S124" s="14">
        <v>1.3069209479744629E-3</v>
      </c>
      <c r="T124" s="14">
        <v>3.4856247210701729E-3</v>
      </c>
      <c r="U124" s="14">
        <v>3.8091015988496446E-4</v>
      </c>
      <c r="V124" s="14">
        <v>0.97907219535077028</v>
      </c>
      <c r="W124" s="14">
        <v>0.80202095874711199</v>
      </c>
      <c r="X124" s="14">
        <v>3.0051131350423088E-2</v>
      </c>
      <c r="Y124" s="14">
        <v>1.9227260809662514E-2</v>
      </c>
      <c r="Z124" s="14">
        <v>0.19292106194821945</v>
      </c>
      <c r="AA124" s="14">
        <v>2.027092174872026E-3</v>
      </c>
      <c r="AB124" s="14">
        <v>1.9558475751995812</v>
      </c>
      <c r="AC124" s="14">
        <v>1.7553173592401479</v>
      </c>
      <c r="AD124" s="14">
        <v>8.9829147828770786E-2</v>
      </c>
      <c r="AE124" s="14">
        <v>0.18939030798825743</v>
      </c>
      <c r="AF124" s="14">
        <v>0.65459396434405537</v>
      </c>
      <c r="AG124" s="14">
        <v>4.5018815682373549E-3</v>
      </c>
      <c r="AH124" s="14">
        <v>3.5328229781684</v>
      </c>
      <c r="AI124" s="14">
        <v>2.9727714727171666</v>
      </c>
      <c r="AJ124" s="14">
        <v>0.20954936060240048</v>
      </c>
      <c r="AK124" s="14">
        <v>0.39556502805470578</v>
      </c>
      <c r="AL124" s="14">
        <v>1.4740346091827112</v>
      </c>
      <c r="AM124" s="14">
        <v>7.4877261286772695E-3</v>
      </c>
      <c r="AN124" s="14">
        <v>3.4744845943320701</v>
      </c>
      <c r="AO124" s="14">
        <v>3.3930235767050285</v>
      </c>
      <c r="AP124" s="14">
        <v>0.32214574102413879</v>
      </c>
      <c r="AQ124" s="14">
        <v>0.72141211209011136</v>
      </c>
      <c r="AR124" s="14">
        <v>2.3442550076297137</v>
      </c>
      <c r="AS124" s="14">
        <v>7.9030010895136706E-3</v>
      </c>
      <c r="AT124" s="14">
        <v>3.7020194070193184E-3</v>
      </c>
      <c r="AU124" s="14">
        <v>5.8526968716565266E-3</v>
      </c>
      <c r="AV124" s="14">
        <v>0.34361474368385447</v>
      </c>
      <c r="AW124" s="14">
        <v>0.74596473995029511</v>
      </c>
      <c r="AX124" s="14">
        <v>2.4225619028271708</v>
      </c>
      <c r="AY124" s="14">
        <v>3.3961430621259471E-3</v>
      </c>
      <c r="AZ124" s="14">
        <v>0.59059057577581386</v>
      </c>
      <c r="BA124" s="14">
        <v>0.65400478822910812</v>
      </c>
      <c r="BB124" s="14">
        <v>3.6886424445623983E-2</v>
      </c>
      <c r="BC124" s="14">
        <v>0.3771103509525065</v>
      </c>
      <c r="BD124" s="14">
        <v>0.47198854743720353</v>
      </c>
      <c r="BE124" s="14">
        <v>2.8682927834188983E-6</v>
      </c>
      <c r="BF124" s="14">
        <v>1.0796100539307752E-8</v>
      </c>
      <c r="BG124" s="14">
        <v>6.8894729585819425E-9</v>
      </c>
      <c r="BH124" s="14">
        <v>3.4033772430052101E-5</v>
      </c>
      <c r="BI124" s="14">
        <v>9.880831949388139E-5</v>
      </c>
      <c r="BJ124" s="14">
        <v>5.064637773307182E-4</v>
      </c>
      <c r="BK124" s="14">
        <v>3.6957595800718124E-11</v>
      </c>
      <c r="BL124" s="14">
        <v>14999.965434468026</v>
      </c>
      <c r="BM124" s="14">
        <v>16358.97283617118</v>
      </c>
      <c r="BN124" s="14">
        <v>1.4848557680105939E-10</v>
      </c>
      <c r="BO124" s="14">
        <v>1.2064716998931868E-9</v>
      </c>
      <c r="BP124" s="14">
        <v>1.0185979892453275E-8</v>
      </c>
      <c r="BQ124" s="20">
        <v>38.07525234761858</v>
      </c>
      <c r="BR124" s="20">
        <v>0.17527459357612224</v>
      </c>
      <c r="BS124" s="20">
        <v>0.58777036800933224</v>
      </c>
      <c r="BT124" s="20">
        <v>3458.9881660003048</v>
      </c>
      <c r="BU124" s="20">
        <v>4246.1333250521266</v>
      </c>
      <c r="BV124" s="20">
        <v>17789.998316091762</v>
      </c>
      <c r="BW124" s="14">
        <v>1.1192522728493455E-4</v>
      </c>
      <c r="BX124" s="14">
        <v>3.15802315835296E-2</v>
      </c>
      <c r="BY124" s="14">
        <v>3.3081871803109675E-2</v>
      </c>
      <c r="BZ124" s="14">
        <v>3.0546678287777249E-3</v>
      </c>
      <c r="CA124" s="14">
        <v>4.0866210616327895E-3</v>
      </c>
      <c r="CB124" s="14">
        <v>2.9339649580914891E-2</v>
      </c>
      <c r="CC124" s="14">
        <v>2.9423762307506104E-4</v>
      </c>
      <c r="CD124" s="14">
        <v>8.9444549724092534E-2</v>
      </c>
      <c r="CE124" s="14">
        <v>0.11298263578487264</v>
      </c>
      <c r="CF124" s="14">
        <v>3.7012665483372475E-3</v>
      </c>
      <c r="CG124" s="14">
        <v>1.7860813275877085E-2</v>
      </c>
      <c r="CH124" s="14">
        <v>4.0545893018780567E-2</v>
      </c>
      <c r="CI124" s="14">
        <v>2.3669105642452198E-4</v>
      </c>
      <c r="CJ124" s="14">
        <v>6.4499208564224877E-2</v>
      </c>
      <c r="CK124" s="14">
        <v>6.772888072367364E-2</v>
      </c>
      <c r="CL124" s="14">
        <v>7.4618744607044792E-3</v>
      </c>
      <c r="CM124" s="14">
        <v>1.5134596689491664E-2</v>
      </c>
      <c r="CN124" s="14">
        <v>4.8060195376120371E-2</v>
      </c>
    </row>
    <row r="125" spans="2:92" x14ac:dyDescent="0.2">
      <c r="B125">
        <v>120</v>
      </c>
      <c r="C125" s="14">
        <v>7.0116255020610009E-3</v>
      </c>
      <c r="D125" s="14">
        <v>1.4228956281480576</v>
      </c>
      <c r="E125" s="14">
        <v>1.3869445439884818</v>
      </c>
      <c r="F125" s="14">
        <v>0.17553135886312154</v>
      </c>
      <c r="G125" s="14">
        <v>0.62240822322148559</v>
      </c>
      <c r="H125" s="14">
        <v>1.48807981281048</v>
      </c>
      <c r="I125" s="14">
        <v>6.6159841705282229E-5</v>
      </c>
      <c r="J125" s="14">
        <v>1.9003093367525224E-2</v>
      </c>
      <c r="K125" s="14">
        <v>2.1956436594764345E-2</v>
      </c>
      <c r="L125" s="14">
        <v>7.6253928089095764E-4</v>
      </c>
      <c r="M125" s="14">
        <v>2.2885459219764205E-3</v>
      </c>
      <c r="N125" s="14">
        <v>6.4731793136096616E-3</v>
      </c>
      <c r="O125" s="14">
        <v>1.0923830628387965E-4</v>
      </c>
      <c r="P125" s="14">
        <v>5.9846313517090046E-3</v>
      </c>
      <c r="Q125" s="14">
        <v>6.3009380003400152E-3</v>
      </c>
      <c r="R125" s="14">
        <v>6.6400853771581589E-4</v>
      </c>
      <c r="S125" s="14">
        <v>1.3023932691136758E-3</v>
      </c>
      <c r="T125" s="14">
        <v>3.4784824675143876E-3</v>
      </c>
      <c r="U125" s="14">
        <v>3.6468415119560025E-4</v>
      </c>
      <c r="V125" s="14">
        <v>0.9461612422208342</v>
      </c>
      <c r="W125" s="14">
        <v>0.81832972641430712</v>
      </c>
      <c r="X125" s="14">
        <v>2.9442057664099266E-2</v>
      </c>
      <c r="Y125" s="14">
        <v>1.9197945608506205E-2</v>
      </c>
      <c r="Z125" s="14">
        <v>0.20644225295583185</v>
      </c>
      <c r="AA125" s="14">
        <v>2.0869950187931007E-3</v>
      </c>
      <c r="AB125" s="14">
        <v>1.9128545807431963</v>
      </c>
      <c r="AC125" s="14">
        <v>1.7252006947106284</v>
      </c>
      <c r="AD125" s="14">
        <v>9.3040101036425765E-2</v>
      </c>
      <c r="AE125" s="14">
        <v>0.19363134490317174</v>
      </c>
      <c r="AF125" s="14">
        <v>0.67108782134299194</v>
      </c>
      <c r="AG125" s="14">
        <v>4.2596975375191679E-3</v>
      </c>
      <c r="AH125" s="14">
        <v>3.2219638802640991</v>
      </c>
      <c r="AI125" s="14">
        <v>3.1520774485587508</v>
      </c>
      <c r="AJ125" s="14">
        <v>0.20984640404198945</v>
      </c>
      <c r="AK125" s="14">
        <v>0.42027425521141298</v>
      </c>
      <c r="AL125" s="14">
        <v>1.3616837853591812</v>
      </c>
      <c r="AM125" s="14">
        <v>7.2960623111900085E-3</v>
      </c>
      <c r="AN125" s="14">
        <v>3.4571497802027507</v>
      </c>
      <c r="AO125" s="14">
        <v>3.290395557138257</v>
      </c>
      <c r="AP125" s="14">
        <v>0.32872618078018284</v>
      </c>
      <c r="AQ125" s="14">
        <v>0.70186713942330692</v>
      </c>
      <c r="AR125" s="14">
        <v>2.4375821192520761</v>
      </c>
      <c r="AS125" s="14">
        <v>7.7646376636070239E-3</v>
      </c>
      <c r="AT125" s="14">
        <v>3.6010235558819837E-3</v>
      </c>
      <c r="AU125" s="14">
        <v>5.6019072376059641E-3</v>
      </c>
      <c r="AV125" s="14">
        <v>0.34319612537149968</v>
      </c>
      <c r="AW125" s="14">
        <v>0.72619166499737642</v>
      </c>
      <c r="AX125" s="14">
        <v>2.4978045394683415</v>
      </c>
      <c r="AY125" s="14">
        <v>3.1389014141290795E-3</v>
      </c>
      <c r="AZ125" s="14">
        <v>0.60789405427473853</v>
      </c>
      <c r="BA125" s="14">
        <v>0.67645494529715733</v>
      </c>
      <c r="BB125" s="14">
        <v>3.6687894616838683E-2</v>
      </c>
      <c r="BC125" s="14">
        <v>0.39369429364026898</v>
      </c>
      <c r="BD125" s="14">
        <v>0.51243201043067543</v>
      </c>
      <c r="BE125" s="14">
        <v>3.044664690559142E-6</v>
      </c>
      <c r="BF125" s="14">
        <v>1.1395824705616304E-8</v>
      </c>
      <c r="BG125" s="14">
        <v>7.1014959322302359E-9</v>
      </c>
      <c r="BH125" s="14">
        <v>3.5653237405622246E-5</v>
      </c>
      <c r="BI125" s="14">
        <v>9.9828472402288085E-5</v>
      </c>
      <c r="BJ125" s="14">
        <v>5.0885817647475164E-4</v>
      </c>
      <c r="BK125" s="14">
        <v>3.4694199637381985E-11</v>
      </c>
      <c r="BL125" s="14">
        <v>13781.709796936269</v>
      </c>
      <c r="BM125" s="14">
        <v>16132.358717188181</v>
      </c>
      <c r="BN125" s="14">
        <v>1.4682114213590781E-10</v>
      </c>
      <c r="BO125" s="14">
        <v>1.2393647484184522E-9</v>
      </c>
      <c r="BP125" s="14">
        <v>9.3367910568208369E-9</v>
      </c>
      <c r="BQ125" s="20">
        <v>38.562472931488543</v>
      </c>
      <c r="BR125" s="20">
        <v>0.16633155349030534</v>
      </c>
      <c r="BS125" s="20">
        <v>0.64465256944540184</v>
      </c>
      <c r="BT125" s="20">
        <v>3353.5796468668218</v>
      </c>
      <c r="BU125" s="20">
        <v>4404.3195762045343</v>
      </c>
      <c r="BV125" s="20">
        <v>18311.573283483485</v>
      </c>
      <c r="BW125" s="14">
        <v>1.1326150219201962E-4</v>
      </c>
      <c r="BX125" s="14">
        <v>3.209360840519164E-2</v>
      </c>
      <c r="BY125" s="14">
        <v>3.1080194124291111E-2</v>
      </c>
      <c r="BZ125" s="14">
        <v>2.9929072037696751E-3</v>
      </c>
      <c r="CA125" s="14">
        <v>4.0934235419852845E-3</v>
      </c>
      <c r="CB125" s="14">
        <v>2.9627601048096579E-2</v>
      </c>
      <c r="CC125" s="14">
        <v>2.9619483848746875E-4</v>
      </c>
      <c r="CD125" s="14">
        <v>9.0794574880480927E-2</v>
      </c>
      <c r="CE125" s="14">
        <v>0.1089364809727639</v>
      </c>
      <c r="CF125" s="14">
        <v>3.7978584033960313E-3</v>
      </c>
      <c r="CG125" s="14">
        <v>1.8437128811035979E-2</v>
      </c>
      <c r="CH125" s="14">
        <v>3.8801986900320051E-2</v>
      </c>
      <c r="CI125" s="14">
        <v>2.5036181631774484E-4</v>
      </c>
      <c r="CJ125" s="14">
        <v>6.2044271781745042E-2</v>
      </c>
      <c r="CK125" s="14">
        <v>6.7198434943656807E-2</v>
      </c>
      <c r="CL125" s="14">
        <v>7.3911289663304222E-3</v>
      </c>
      <c r="CM125" s="14">
        <v>1.5896602875085829E-2</v>
      </c>
      <c r="CN125" s="14">
        <v>4.9665493397568532E-2</v>
      </c>
    </row>
    <row r="126" spans="2:92" x14ac:dyDescent="0.2">
      <c r="B126">
        <v>121</v>
      </c>
      <c r="C126" s="14">
        <v>7.3841819753747715E-3</v>
      </c>
      <c r="D126" s="14">
        <v>1.4729397527550789</v>
      </c>
      <c r="E126" s="14">
        <v>1.447008652802269</v>
      </c>
      <c r="F126" s="14">
        <v>0.1834872984816478</v>
      </c>
      <c r="G126" s="14">
        <v>0.5666906069424108</v>
      </c>
      <c r="H126" s="14">
        <v>1.4771586998600361</v>
      </c>
      <c r="I126" s="14">
        <v>6.7814964403069798E-5</v>
      </c>
      <c r="J126" s="14">
        <v>1.9495077943616677E-2</v>
      </c>
      <c r="K126" s="14">
        <v>2.2208349629215168E-2</v>
      </c>
      <c r="L126" s="14">
        <v>7.1523755199705069E-4</v>
      </c>
      <c r="M126" s="14">
        <v>2.2302957069101764E-3</v>
      </c>
      <c r="N126" s="14">
        <v>6.4023403960572645E-3</v>
      </c>
      <c r="O126" s="14">
        <v>1.1153980299871908E-4</v>
      </c>
      <c r="P126" s="14">
        <v>6.0423075499607551E-3</v>
      </c>
      <c r="Q126" s="14">
        <v>6.4553686652247021E-3</v>
      </c>
      <c r="R126" s="14">
        <v>6.3247292813032197E-4</v>
      </c>
      <c r="S126" s="14">
        <v>1.2121279701797941E-3</v>
      </c>
      <c r="T126" s="14">
        <v>3.585217428447726E-3</v>
      </c>
      <c r="U126" s="14">
        <v>3.856649797367406E-4</v>
      </c>
      <c r="V126" s="14">
        <v>0.98275788636633199</v>
      </c>
      <c r="W126" s="14">
        <v>0.79001525424648888</v>
      </c>
      <c r="X126" s="14">
        <v>2.9439661374462335E-2</v>
      </c>
      <c r="Y126" s="14">
        <v>1.8757906566158777E-2</v>
      </c>
      <c r="Z126" s="14">
        <v>0.19819047659829178</v>
      </c>
      <c r="AA126" s="14">
        <v>1.9799029264907266E-3</v>
      </c>
      <c r="AB126" s="14">
        <v>1.950136025465566</v>
      </c>
      <c r="AC126" s="14">
        <v>1.6400739519497265</v>
      </c>
      <c r="AD126" s="14">
        <v>9.0315035802317103E-2</v>
      </c>
      <c r="AE126" s="14">
        <v>0.19704684550672819</v>
      </c>
      <c r="AF126" s="14">
        <v>0.63264251174134745</v>
      </c>
      <c r="AG126" s="14">
        <v>4.4021973377416646E-3</v>
      </c>
      <c r="AH126" s="14">
        <v>3.3477660804661546</v>
      </c>
      <c r="AI126" s="14">
        <v>3.2471208655509147</v>
      </c>
      <c r="AJ126" s="14">
        <v>0.20403805404315514</v>
      </c>
      <c r="AK126" s="14">
        <v>0.43136423519193162</v>
      </c>
      <c r="AL126" s="14">
        <v>1.357179072485454</v>
      </c>
      <c r="AM126" s="14">
        <v>7.571717462719659E-3</v>
      </c>
      <c r="AN126" s="14">
        <v>3.3619627341720437</v>
      </c>
      <c r="AO126" s="14">
        <v>3.2778354646215431</v>
      </c>
      <c r="AP126" s="14">
        <v>0.33178883413366744</v>
      </c>
      <c r="AQ126" s="14">
        <v>0.72990860623798537</v>
      </c>
      <c r="AR126" s="14">
        <v>2.3563063387263945</v>
      </c>
      <c r="AS126" s="14">
        <v>7.5470998973822248E-3</v>
      </c>
      <c r="AT126" s="14">
        <v>3.512610060292441E-3</v>
      </c>
      <c r="AU126" s="14">
        <v>5.7069156444986948E-3</v>
      </c>
      <c r="AV126" s="14">
        <v>0.35013391895651119</v>
      </c>
      <c r="AW126" s="14">
        <v>0.73144847997336282</v>
      </c>
      <c r="AX126" s="14">
        <v>2.6097538501616921</v>
      </c>
      <c r="AY126" s="14">
        <v>3.3839254617645752E-3</v>
      </c>
      <c r="AZ126" s="14">
        <v>0.58911165975084667</v>
      </c>
      <c r="BA126" s="14">
        <v>0.65532758893300214</v>
      </c>
      <c r="BB126" s="14">
        <v>3.4785092976421648E-2</v>
      </c>
      <c r="BC126" s="14">
        <v>0.36929940949518025</v>
      </c>
      <c r="BD126" s="14">
        <v>0.48997000908460875</v>
      </c>
      <c r="BE126" s="14">
        <v>2.764819359323355E-6</v>
      </c>
      <c r="BF126" s="14">
        <v>1.1206111133264597E-8</v>
      </c>
      <c r="BG126" s="14">
        <v>6.5589381054400074E-9</v>
      </c>
      <c r="BH126" s="14">
        <v>3.5904612138495899E-5</v>
      </c>
      <c r="BI126" s="14">
        <v>1.0239301706954466E-4</v>
      </c>
      <c r="BJ126" s="14">
        <v>5.0632469064953436E-4</v>
      </c>
      <c r="BK126" s="14">
        <v>3.7024764773858213E-11</v>
      </c>
      <c r="BL126" s="14">
        <v>14016.457067801597</v>
      </c>
      <c r="BM126" s="14">
        <v>16267.367429090384</v>
      </c>
      <c r="BN126" s="14">
        <v>1.5002284998696838E-10</v>
      </c>
      <c r="BO126" s="14">
        <v>1.1604827188137581E-9</v>
      </c>
      <c r="BP126" s="14">
        <v>9.6439893482852969E-9</v>
      </c>
      <c r="BQ126" s="20">
        <v>36.036100345128304</v>
      </c>
      <c r="BR126" s="20">
        <v>0.16463460332416646</v>
      </c>
      <c r="BS126" s="20">
        <v>0.62791193903507159</v>
      </c>
      <c r="BT126" s="20">
        <v>3441.2915073009044</v>
      </c>
      <c r="BU126" s="20">
        <v>4605.4710727250349</v>
      </c>
      <c r="BV126" s="20">
        <v>17136.323983836606</v>
      </c>
      <c r="BW126" s="14">
        <v>1.1785046087331053E-4</v>
      </c>
      <c r="BX126" s="14">
        <v>2.997345420347787E-2</v>
      </c>
      <c r="BY126" s="14">
        <v>3.1297551873161598E-2</v>
      </c>
      <c r="BZ126" s="14">
        <v>3.1131460917922711E-3</v>
      </c>
      <c r="CA126" s="14">
        <v>4.0861648252583684E-3</v>
      </c>
      <c r="CB126" s="14">
        <v>2.9500089184094601E-2</v>
      </c>
      <c r="CC126" s="14">
        <v>3.099383292949239E-4</v>
      </c>
      <c r="CD126" s="14">
        <v>8.9094850491679894E-2</v>
      </c>
      <c r="CE126" s="14">
        <v>0.10805337676615098</v>
      </c>
      <c r="CF126" s="14">
        <v>3.8307114286706117E-3</v>
      </c>
      <c r="CG126" s="14">
        <v>1.7558400925476978E-2</v>
      </c>
      <c r="CH126" s="14">
        <v>4.2340898116561651E-2</v>
      </c>
      <c r="CI126" s="14">
        <v>2.444472004946374E-4</v>
      </c>
      <c r="CJ126" s="14">
        <v>6.2327632169514709E-2</v>
      </c>
      <c r="CK126" s="14">
        <v>7.3400885670433222E-2</v>
      </c>
      <c r="CL126" s="14">
        <v>7.2838537923732259E-3</v>
      </c>
      <c r="CM126" s="14">
        <v>1.4889777341982189E-2</v>
      </c>
      <c r="CN126" s="14">
        <v>5.1058253024492212E-2</v>
      </c>
    </row>
    <row r="127" spans="2:92" x14ac:dyDescent="0.2">
      <c r="B127">
        <v>122</v>
      </c>
      <c r="C127" s="14">
        <v>6.9790626664633136E-3</v>
      </c>
      <c r="D127" s="14">
        <v>1.4385580390441859</v>
      </c>
      <c r="E127" s="14">
        <v>1.4973350435026442</v>
      </c>
      <c r="F127" s="14">
        <v>0.17695903456103118</v>
      </c>
      <c r="G127" s="14">
        <v>0.57675990761410956</v>
      </c>
      <c r="H127" s="14">
        <v>1.4600865354668973</v>
      </c>
      <c r="I127" s="14">
        <v>6.7979137767042384E-5</v>
      </c>
      <c r="J127" s="14">
        <v>1.8701195124769057E-2</v>
      </c>
      <c r="K127" s="14">
        <v>2.0850871251826348E-2</v>
      </c>
      <c r="L127" s="14">
        <v>7.3199717359817334E-4</v>
      </c>
      <c r="M127" s="14">
        <v>2.3826897683027893E-3</v>
      </c>
      <c r="N127" s="14">
        <v>6.6557589948302463E-3</v>
      </c>
      <c r="O127" s="14">
        <v>1.0984107702593429E-4</v>
      </c>
      <c r="P127" s="14">
        <v>6.1819277527476804E-3</v>
      </c>
      <c r="Q127" s="14">
        <v>6.3227897717967434E-3</v>
      </c>
      <c r="R127" s="14">
        <v>6.2348953712349604E-4</v>
      </c>
      <c r="S127" s="14">
        <v>1.2684507635716848E-3</v>
      </c>
      <c r="T127" s="14">
        <v>3.6659683843955778E-3</v>
      </c>
      <c r="U127" s="14">
        <v>3.6704769739241667E-4</v>
      </c>
      <c r="V127" s="14">
        <v>0.92940490133042353</v>
      </c>
      <c r="W127" s="14">
        <v>0.79696823885972246</v>
      </c>
      <c r="X127" s="14">
        <v>2.9174500901072417E-2</v>
      </c>
      <c r="Y127" s="14">
        <v>1.8995969760397982E-2</v>
      </c>
      <c r="Z127" s="14">
        <v>0.19444595085171018</v>
      </c>
      <c r="AA127" s="14">
        <v>2.0863091149458967E-3</v>
      </c>
      <c r="AB127" s="14">
        <v>2.0016891605899367</v>
      </c>
      <c r="AC127" s="14">
        <v>1.7126891555204262</v>
      </c>
      <c r="AD127" s="14">
        <v>9.7139012541359343E-2</v>
      </c>
      <c r="AE127" s="14">
        <v>0.18955714658981132</v>
      </c>
      <c r="AF127" s="14">
        <v>0.68475561696368958</v>
      </c>
      <c r="AG127" s="14">
        <v>4.489827044910296E-3</v>
      </c>
      <c r="AH127" s="14">
        <v>3.2840756576951025</v>
      </c>
      <c r="AI127" s="14">
        <v>3.2715023014181113</v>
      </c>
      <c r="AJ127" s="14">
        <v>0.19668198318333827</v>
      </c>
      <c r="AK127" s="14">
        <v>0.39978448491960167</v>
      </c>
      <c r="AL127" s="14">
        <v>1.4580690464772079</v>
      </c>
      <c r="AM127" s="14">
        <v>7.1905493663982165E-3</v>
      </c>
      <c r="AN127" s="14">
        <v>3.4259645807354859</v>
      </c>
      <c r="AO127" s="14">
        <v>3.3846737728069973</v>
      </c>
      <c r="AP127" s="14">
        <v>0.32923644789501388</v>
      </c>
      <c r="AQ127" s="14">
        <v>0.71045732851103838</v>
      </c>
      <c r="AR127" s="14">
        <v>2.4166969472600668</v>
      </c>
      <c r="AS127" s="14">
        <v>7.857100321681295E-3</v>
      </c>
      <c r="AT127" s="14">
        <v>3.6363453574370301E-3</v>
      </c>
      <c r="AU127" s="14">
        <v>5.8197713022910842E-3</v>
      </c>
      <c r="AV127" s="14">
        <v>0.34585655812819971</v>
      </c>
      <c r="AW127" s="14">
        <v>0.72583446988690825</v>
      </c>
      <c r="AX127" s="14">
        <v>2.5428688718718329</v>
      </c>
      <c r="AY127" s="14">
        <v>3.362450118237225E-3</v>
      </c>
      <c r="AZ127" s="14">
        <v>0.56078543398543235</v>
      </c>
      <c r="BA127" s="14">
        <v>0.64359572062181536</v>
      </c>
      <c r="BB127" s="14">
        <v>3.6316025126448229E-2</v>
      </c>
      <c r="BC127" s="14">
        <v>0.39303177157645253</v>
      </c>
      <c r="BD127" s="14">
        <v>0.46720508914635378</v>
      </c>
      <c r="BE127" s="14">
        <v>2.973284940441485E-6</v>
      </c>
      <c r="BF127" s="14">
        <v>1.1278271980577198E-8</v>
      </c>
      <c r="BG127" s="14">
        <v>6.6418427378680227E-9</v>
      </c>
      <c r="BH127" s="14">
        <v>3.5824133610858876E-5</v>
      </c>
      <c r="BI127" s="14">
        <v>1.0068611921762285E-4</v>
      </c>
      <c r="BJ127" s="14">
        <v>5.4754754250918125E-4</v>
      </c>
      <c r="BK127" s="14">
        <v>3.6775212701605603E-11</v>
      </c>
      <c r="BL127" s="14">
        <v>14440.534820637398</v>
      </c>
      <c r="BM127" s="14">
        <v>15861.119715795074</v>
      </c>
      <c r="BN127" s="14">
        <v>1.5089333947342238E-10</v>
      </c>
      <c r="BO127" s="14">
        <v>1.2672554797874561E-9</v>
      </c>
      <c r="BP127" s="14">
        <v>9.8597832917107195E-9</v>
      </c>
      <c r="BQ127" s="20">
        <v>37.158336556642041</v>
      </c>
      <c r="BR127" s="20">
        <v>0.17031983284058491</v>
      </c>
      <c r="BS127" s="20">
        <v>0.61437007153920975</v>
      </c>
      <c r="BT127" s="20">
        <v>3358.8212400028751</v>
      </c>
      <c r="BU127" s="20">
        <v>4210.4458670535651</v>
      </c>
      <c r="BV127" s="20">
        <v>17975.194552002478</v>
      </c>
      <c r="BW127" s="14">
        <v>1.2031228264799551E-4</v>
      </c>
      <c r="BX127" s="14">
        <v>3.0027099432768843E-2</v>
      </c>
      <c r="BY127" s="14">
        <v>3.0414917058145707E-2</v>
      </c>
      <c r="BZ127" s="14">
        <v>3.2532711089766297E-3</v>
      </c>
      <c r="CA127" s="14">
        <v>4.169494116634428E-3</v>
      </c>
      <c r="CB127" s="14">
        <v>2.9893682785105999E-2</v>
      </c>
      <c r="CC127" s="14">
        <v>3.1809743733972762E-4</v>
      </c>
      <c r="CD127" s="14">
        <v>9.1409781950132177E-2</v>
      </c>
      <c r="CE127" s="14">
        <v>0.10931113968731779</v>
      </c>
      <c r="CF127" s="14">
        <v>3.8169204644993844E-3</v>
      </c>
      <c r="CG127" s="14">
        <v>1.8315189204473833E-2</v>
      </c>
      <c r="CH127" s="14">
        <v>3.8939414091542467E-2</v>
      </c>
      <c r="CI127" s="14">
        <v>2.3973314418243189E-4</v>
      </c>
      <c r="CJ127" s="14">
        <v>6.2488677989361634E-2</v>
      </c>
      <c r="CK127" s="14">
        <v>7.2720739446886284E-2</v>
      </c>
      <c r="CL127" s="14">
        <v>7.654031086740099E-3</v>
      </c>
      <c r="CM127" s="14">
        <v>1.5453190814945748E-2</v>
      </c>
      <c r="CN127" s="14">
        <v>4.8314368607502989E-2</v>
      </c>
    </row>
    <row r="128" spans="2:92" x14ac:dyDescent="0.2">
      <c r="B128">
        <v>123</v>
      </c>
      <c r="C128" s="14">
        <v>7.3359038528340382E-3</v>
      </c>
      <c r="D128" s="14">
        <v>1.381047702166188</v>
      </c>
      <c r="E128" s="14">
        <v>1.4954432077467676</v>
      </c>
      <c r="F128" s="14">
        <v>0.17977784270009717</v>
      </c>
      <c r="G128" s="14">
        <v>0.61550015466137875</v>
      </c>
      <c r="H128" s="14">
        <v>1.5690289755931797</v>
      </c>
      <c r="I128" s="14">
        <v>6.6743371166764974E-5</v>
      </c>
      <c r="J128" s="14">
        <v>1.8804133144909228E-2</v>
      </c>
      <c r="K128" s="14">
        <v>2.1336256067793373E-2</v>
      </c>
      <c r="L128" s="14">
        <v>7.637467669614383E-4</v>
      </c>
      <c r="M128" s="14">
        <v>2.3116701467619676E-3</v>
      </c>
      <c r="N128" s="14">
        <v>6.3865416295717228E-3</v>
      </c>
      <c r="O128" s="14">
        <v>1.1193420991817846E-4</v>
      </c>
      <c r="P128" s="14">
        <v>5.9404446719504827E-3</v>
      </c>
      <c r="Q128" s="14">
        <v>6.555177865648118E-3</v>
      </c>
      <c r="R128" s="14">
        <v>6.4582482638580508E-4</v>
      </c>
      <c r="S128" s="14">
        <v>1.2980854725828488E-3</v>
      </c>
      <c r="T128" s="14">
        <v>3.6205229215963124E-3</v>
      </c>
      <c r="U128" s="14">
        <v>3.7133642463425001E-4</v>
      </c>
      <c r="V128" s="14">
        <v>0.91798178767267258</v>
      </c>
      <c r="W128" s="14">
        <v>0.83459505923228383</v>
      </c>
      <c r="X128" s="14">
        <v>2.9193216400189501E-2</v>
      </c>
      <c r="Y128" s="14">
        <v>1.9673984397090418E-2</v>
      </c>
      <c r="Z128" s="14">
        <v>0.20308653605022853</v>
      </c>
      <c r="AA128" s="14">
        <v>1.9180893857970477E-3</v>
      </c>
      <c r="AB128" s="14">
        <v>1.9139848024896495</v>
      </c>
      <c r="AC128" s="14">
        <v>1.7454755717232053</v>
      </c>
      <c r="AD128" s="14">
        <v>9.3231342275985715E-2</v>
      </c>
      <c r="AE128" s="14">
        <v>0.18525593790450606</v>
      </c>
      <c r="AF128" s="14">
        <v>0.66519783394115795</v>
      </c>
      <c r="AG128" s="14">
        <v>4.3329532826853392E-3</v>
      </c>
      <c r="AH128" s="14">
        <v>3.2596367715515457</v>
      </c>
      <c r="AI128" s="14">
        <v>3.1996987408372166</v>
      </c>
      <c r="AJ128" s="14">
        <v>0.20886763457775676</v>
      </c>
      <c r="AK128" s="14">
        <v>0.3988791086370852</v>
      </c>
      <c r="AL128" s="14">
        <v>1.4499624770102724</v>
      </c>
      <c r="AM128" s="14">
        <v>7.4923301525531075E-3</v>
      </c>
      <c r="AN128" s="14">
        <v>3.6720049129949457</v>
      </c>
      <c r="AO128" s="14">
        <v>3.1964302146667536</v>
      </c>
      <c r="AP128" s="14">
        <v>0.32359672497895176</v>
      </c>
      <c r="AQ128" s="14">
        <v>0.69089639975705108</v>
      </c>
      <c r="AR128" s="14">
        <v>2.4610576761704612</v>
      </c>
      <c r="AS128" s="14">
        <v>7.9138253352931138E-3</v>
      </c>
      <c r="AT128" s="14">
        <v>3.6110842092056707E-3</v>
      </c>
      <c r="AU128" s="14">
        <v>5.9266769262336155E-3</v>
      </c>
      <c r="AV128" s="14">
        <v>0.35441821948470104</v>
      </c>
      <c r="AW128" s="14">
        <v>0.7366031432491813</v>
      </c>
      <c r="AX128" s="14">
        <v>2.5899756581184832</v>
      </c>
      <c r="AY128" s="14">
        <v>3.1529163008075954E-3</v>
      </c>
      <c r="AZ128" s="14">
        <v>0.60055994718961725</v>
      </c>
      <c r="BA128" s="14">
        <v>0.63046178676024001</v>
      </c>
      <c r="BB128" s="14">
        <v>3.603090501956778E-2</v>
      </c>
      <c r="BC128" s="14">
        <v>0.37668334883599558</v>
      </c>
      <c r="BD128" s="14">
        <v>0.47408464916144433</v>
      </c>
      <c r="BE128" s="14">
        <v>2.856189985428394E-6</v>
      </c>
      <c r="BF128" s="14">
        <v>1.06154176134572E-8</v>
      </c>
      <c r="BG128" s="14">
        <v>7.0534663581514225E-9</v>
      </c>
      <c r="BH128" s="14">
        <v>3.6328893450342832E-5</v>
      </c>
      <c r="BI128" s="14">
        <v>1.015434169865354E-4</v>
      </c>
      <c r="BJ128" s="14">
        <v>5.0145502035931259E-4</v>
      </c>
      <c r="BK128" s="14">
        <v>3.5816323601371022E-11</v>
      </c>
      <c r="BL128" s="14">
        <v>14986.366482299198</v>
      </c>
      <c r="BM128" s="14">
        <v>17144.021096310145</v>
      </c>
      <c r="BN128" s="14">
        <v>1.5464744359954212E-10</v>
      </c>
      <c r="BO128" s="14">
        <v>1.2411408402370951E-9</v>
      </c>
      <c r="BP128" s="14">
        <v>9.5475952648103989E-9</v>
      </c>
      <c r="BQ128" s="20">
        <v>36.887326797401904</v>
      </c>
      <c r="BR128" s="20">
        <v>0.17166778887434014</v>
      </c>
      <c r="BS128" s="20">
        <v>0.64125606508563393</v>
      </c>
      <c r="BT128" s="20">
        <v>3462.974731648736</v>
      </c>
      <c r="BU128" s="20">
        <v>4481.5042191437851</v>
      </c>
      <c r="BV128" s="20">
        <v>18269.59845892954</v>
      </c>
      <c r="BW128" s="14">
        <v>1.1082153241998434E-4</v>
      </c>
      <c r="BX128" s="14">
        <v>3.2578172764338262E-2</v>
      </c>
      <c r="BY128" s="14">
        <v>3.1459063514345166E-2</v>
      </c>
      <c r="BZ128" s="14">
        <v>3.1167188868949053E-3</v>
      </c>
      <c r="CA128" s="14">
        <v>4.2304176233473626E-3</v>
      </c>
      <c r="CB128" s="14">
        <v>3.0081351189635269E-2</v>
      </c>
      <c r="CC128" s="14">
        <v>3.2412183586302004E-4</v>
      </c>
      <c r="CD128" s="14">
        <v>8.3836842026545275E-2</v>
      </c>
      <c r="CE128" s="14">
        <v>0.10998473563892536</v>
      </c>
      <c r="CF128" s="14">
        <v>3.7498765594419924E-3</v>
      </c>
      <c r="CG128" s="14">
        <v>1.799706043985002E-2</v>
      </c>
      <c r="CH128" s="14">
        <v>4.1946668507044829E-2</v>
      </c>
      <c r="CI128" s="14">
        <v>2.4315384182646267E-4</v>
      </c>
      <c r="CJ128" s="14">
        <v>6.4296559510474791E-2</v>
      </c>
      <c r="CK128" s="14">
        <v>6.773862474538947E-2</v>
      </c>
      <c r="CL128" s="14">
        <v>7.6179021847201092E-3</v>
      </c>
      <c r="CM128" s="14">
        <v>1.5938746318438841E-2</v>
      </c>
      <c r="CN128" s="14">
        <v>5.0174606717367912E-2</v>
      </c>
    </row>
    <row r="129" spans="2:92" x14ac:dyDescent="0.2">
      <c r="B129">
        <v>124</v>
      </c>
      <c r="C129" s="14">
        <v>6.885533186194474E-3</v>
      </c>
      <c r="D129" s="14">
        <v>1.4553760309231769</v>
      </c>
      <c r="E129" s="14">
        <v>1.4441476944325713</v>
      </c>
      <c r="F129" s="14">
        <v>0.17788065267504055</v>
      </c>
      <c r="G129" s="14">
        <v>0.61343388035998136</v>
      </c>
      <c r="H129" s="14">
        <v>1.5660276716614399</v>
      </c>
      <c r="I129" s="14">
        <v>6.5262540764698279E-5</v>
      </c>
      <c r="J129" s="14">
        <v>1.9165237821203659E-2</v>
      </c>
      <c r="K129" s="14">
        <v>2.2129173332759464E-2</v>
      </c>
      <c r="L129" s="14">
        <v>7.8210549858487321E-4</v>
      </c>
      <c r="M129" s="14">
        <v>2.2071730734550023E-3</v>
      </c>
      <c r="N129" s="14">
        <v>6.2542237937703981E-3</v>
      </c>
      <c r="O129" s="14">
        <v>1.0541950848634141E-4</v>
      </c>
      <c r="P129" s="14">
        <v>6.3342957522374158E-3</v>
      </c>
      <c r="Q129" s="14">
        <v>6.1080450712320431E-3</v>
      </c>
      <c r="R129" s="14">
        <v>6.4044206367300661E-4</v>
      </c>
      <c r="S129" s="14">
        <v>1.2201130773053009E-3</v>
      </c>
      <c r="T129" s="14">
        <v>3.6592066075360093E-3</v>
      </c>
      <c r="U129" s="14">
        <v>3.684770213110827E-4</v>
      </c>
      <c r="V129" s="14">
        <v>0.98066594826577291</v>
      </c>
      <c r="W129" s="14">
        <v>0.85157968709178322</v>
      </c>
      <c r="X129" s="14">
        <v>3.0297041080783259E-2</v>
      </c>
      <c r="Y129" s="14">
        <v>1.8909354407728379E-2</v>
      </c>
      <c r="Z129" s="14">
        <v>0.20771102867186172</v>
      </c>
      <c r="AA129" s="14">
        <v>2.0010655765316317E-3</v>
      </c>
      <c r="AB129" s="14">
        <v>1.8996205057530815</v>
      </c>
      <c r="AC129" s="14">
        <v>1.6893713099787411</v>
      </c>
      <c r="AD129" s="14">
        <v>9.3614829325622817E-2</v>
      </c>
      <c r="AE129" s="14">
        <v>0.19123473185880505</v>
      </c>
      <c r="AF129" s="14">
        <v>0.68983339259216969</v>
      </c>
      <c r="AG129" s="14">
        <v>4.2921789080829775E-3</v>
      </c>
      <c r="AH129" s="14">
        <v>3.2277144129468707</v>
      </c>
      <c r="AI129" s="14">
        <v>3.0338844114352894</v>
      </c>
      <c r="AJ129" s="14">
        <v>0.20989807475854677</v>
      </c>
      <c r="AK129" s="14">
        <v>0.39779436272457153</v>
      </c>
      <c r="AL129" s="14">
        <v>1.3537359050405304</v>
      </c>
      <c r="AM129" s="14">
        <v>7.7307007403293014E-3</v>
      </c>
      <c r="AN129" s="14">
        <v>3.5997597887196839</v>
      </c>
      <c r="AO129" s="14">
        <v>3.4158303749729133</v>
      </c>
      <c r="AP129" s="14">
        <v>0.32109259996135286</v>
      </c>
      <c r="AQ129" s="14">
        <v>0.6806115037390954</v>
      </c>
      <c r="AR129" s="14">
        <v>2.3995079886900124</v>
      </c>
      <c r="AS129" s="14">
        <v>7.6718156465857097E-3</v>
      </c>
      <c r="AT129" s="14">
        <v>3.5714163709484425E-3</v>
      </c>
      <c r="AU129" s="14">
        <v>5.9413483835595894E-3</v>
      </c>
      <c r="AV129" s="14">
        <v>0.35816395123405054</v>
      </c>
      <c r="AW129" s="14">
        <v>0.7252473545507423</v>
      </c>
      <c r="AX129" s="14">
        <v>2.6251615105017612</v>
      </c>
      <c r="AY129" s="14">
        <v>3.4319979363711031E-3</v>
      </c>
      <c r="AZ129" s="14">
        <v>0.59994306446409817</v>
      </c>
      <c r="BA129" s="14">
        <v>0.69125976307968773</v>
      </c>
      <c r="BB129" s="14">
        <v>3.7167942196782516E-2</v>
      </c>
      <c r="BC129" s="14">
        <v>0.38141669792120109</v>
      </c>
      <c r="BD129" s="14">
        <v>0.46593833617745295</v>
      </c>
      <c r="BE129" s="14">
        <v>2.8769761376929211E-6</v>
      </c>
      <c r="BF129" s="14">
        <v>1.0517021134375352E-8</v>
      </c>
      <c r="BG129" s="14">
        <v>6.49466288276927E-9</v>
      </c>
      <c r="BH129" s="14">
        <v>3.3689858685114016E-5</v>
      </c>
      <c r="BI129" s="14">
        <v>9.3333322946505308E-5</v>
      </c>
      <c r="BJ129" s="14">
        <v>5.0994590082233181E-4</v>
      </c>
      <c r="BK129" s="14">
        <v>3.5152180226380303E-11</v>
      </c>
      <c r="BL129" s="14">
        <v>14493.921404809425</v>
      </c>
      <c r="BM129" s="14">
        <v>15762.110900187699</v>
      </c>
      <c r="BN129" s="14">
        <v>1.5078788770473289E-10</v>
      </c>
      <c r="BO129" s="14">
        <v>1.2730283664766108E-9</v>
      </c>
      <c r="BP129" s="14">
        <v>9.373235968442391E-9</v>
      </c>
      <c r="BQ129" s="20">
        <v>37.082053297023499</v>
      </c>
      <c r="BR129" s="20">
        <v>0.16780067272230204</v>
      </c>
      <c r="BS129" s="20">
        <v>0.64420949870341271</v>
      </c>
      <c r="BT129" s="20">
        <v>3227.7261930563568</v>
      </c>
      <c r="BU129" s="20">
        <v>4183.4552414245845</v>
      </c>
      <c r="BV129" s="20">
        <v>17827.488846428441</v>
      </c>
      <c r="BW129" s="14">
        <v>1.1059576691114263E-4</v>
      </c>
      <c r="BX129" s="14">
        <v>3.1087869679162595E-2</v>
      </c>
      <c r="BY129" s="14">
        <v>3.1521542021160871E-2</v>
      </c>
      <c r="BZ129" s="14">
        <v>2.9753083832985147E-3</v>
      </c>
      <c r="CA129" s="14">
        <v>4.0587746192162167E-3</v>
      </c>
      <c r="CB129" s="14">
        <v>2.8683427186943715E-2</v>
      </c>
      <c r="CC129" s="14">
        <v>3.2080109436434257E-4</v>
      </c>
      <c r="CD129" s="14">
        <v>8.7264772413690794E-2</v>
      </c>
      <c r="CE129" s="14">
        <v>0.10928104834722288</v>
      </c>
      <c r="CF129" s="14">
        <v>3.7687100722800211E-3</v>
      </c>
      <c r="CG129" s="14">
        <v>1.764898535666844E-2</v>
      </c>
      <c r="CH129" s="14">
        <v>4.1402594707218701E-2</v>
      </c>
      <c r="CI129" s="14">
        <v>2.4622304993201187E-4</v>
      </c>
      <c r="CJ129" s="14">
        <v>6.2001852905931243E-2</v>
      </c>
      <c r="CK129" s="14">
        <v>6.7212809190917849E-2</v>
      </c>
      <c r="CL129" s="14">
        <v>7.5121156929653082E-3</v>
      </c>
      <c r="CM129" s="14">
        <v>1.5512496474019193E-2</v>
      </c>
      <c r="CN129" s="14">
        <v>5.1428567670811762E-2</v>
      </c>
    </row>
    <row r="130" spans="2:92" x14ac:dyDescent="0.2">
      <c r="B130">
        <v>125</v>
      </c>
      <c r="C130" s="14">
        <v>7.0518625052427052E-3</v>
      </c>
      <c r="D130" s="14">
        <v>1.386492539573323</v>
      </c>
      <c r="E130" s="14">
        <v>1.5191185597870112</v>
      </c>
      <c r="F130" s="14">
        <v>0.18441965846794001</v>
      </c>
      <c r="G130" s="14">
        <v>0.61617161353809835</v>
      </c>
      <c r="H130" s="14">
        <v>1.5482970952102884</v>
      </c>
      <c r="I130" s="14">
        <v>6.6220327611827816E-5</v>
      </c>
      <c r="J130" s="14">
        <v>1.8448934510849214E-2</v>
      </c>
      <c r="K130" s="14">
        <v>2.1810368788173055E-2</v>
      </c>
      <c r="L130" s="14">
        <v>7.1279224369897242E-4</v>
      </c>
      <c r="M130" s="14">
        <v>2.3138561492080556E-3</v>
      </c>
      <c r="N130" s="14">
        <v>6.5112476369738447E-3</v>
      </c>
      <c r="O130" s="14">
        <v>1.1440967364083433E-4</v>
      </c>
      <c r="P130" s="14">
        <v>6.0473406964438679E-3</v>
      </c>
      <c r="Q130" s="14">
        <v>6.511392243838305E-3</v>
      </c>
      <c r="R130" s="14">
        <v>6.4584224197512276E-4</v>
      </c>
      <c r="S130" s="14">
        <v>1.1944137444041517E-3</v>
      </c>
      <c r="T130" s="14">
        <v>3.7070757000331033E-3</v>
      </c>
      <c r="U130" s="14">
        <v>3.9654804167006831E-4</v>
      </c>
      <c r="V130" s="14">
        <v>0.95789719428890674</v>
      </c>
      <c r="W130" s="14">
        <v>0.78242286970989727</v>
      </c>
      <c r="X130" s="14">
        <v>3.0058366927523384E-2</v>
      </c>
      <c r="Y130" s="14">
        <v>1.8680704206578424E-2</v>
      </c>
      <c r="Z130" s="14">
        <v>0.20303951158064906</v>
      </c>
      <c r="AA130" s="14">
        <v>2.0849401360675678E-3</v>
      </c>
      <c r="AB130" s="14">
        <v>1.9217297681442223</v>
      </c>
      <c r="AC130" s="14">
        <v>1.6729626235871962</v>
      </c>
      <c r="AD130" s="14">
        <v>9.3487016032578765E-2</v>
      </c>
      <c r="AE130" s="14">
        <v>0.18554522081027067</v>
      </c>
      <c r="AF130" s="14">
        <v>0.64250161631160241</v>
      </c>
      <c r="AG130" s="14">
        <v>4.4663464517413721E-3</v>
      </c>
      <c r="AH130" s="14">
        <v>3.3200798861958845</v>
      </c>
      <c r="AI130" s="14">
        <v>3.143129888519999</v>
      </c>
      <c r="AJ130" s="14">
        <v>0.19590032622893133</v>
      </c>
      <c r="AK130" s="14">
        <v>0.41040799915071735</v>
      </c>
      <c r="AL130" s="14">
        <v>1.4239057907942918</v>
      </c>
      <c r="AM130" s="14">
        <v>7.0897705676055871E-3</v>
      </c>
      <c r="AN130" s="14">
        <v>3.6624670860166475</v>
      </c>
      <c r="AO130" s="14">
        <v>3.4141532090175635</v>
      </c>
      <c r="AP130" s="14">
        <v>0.3335865626563167</v>
      </c>
      <c r="AQ130" s="14">
        <v>0.71937129082110673</v>
      </c>
      <c r="AR130" s="14">
        <v>2.3633333333066102</v>
      </c>
      <c r="AS130" s="14">
        <v>7.9058376612430453E-3</v>
      </c>
      <c r="AT130" s="14">
        <v>3.5340730014481688E-3</v>
      </c>
      <c r="AU130" s="14">
        <v>5.4551526577230908E-3</v>
      </c>
      <c r="AV130" s="14">
        <v>0.34546234105542978</v>
      </c>
      <c r="AW130" s="14">
        <v>0.70777653544967889</v>
      </c>
      <c r="AX130" s="14">
        <v>2.569909215589794</v>
      </c>
      <c r="AY130" s="14">
        <v>3.1585908811782577E-3</v>
      </c>
      <c r="AZ130" s="14">
        <v>0.56106196152216115</v>
      </c>
      <c r="BA130" s="14">
        <v>0.63090884409170767</v>
      </c>
      <c r="BB130" s="14">
        <v>3.6508082806753807E-2</v>
      </c>
      <c r="BC130" s="14">
        <v>0.3999337209717363</v>
      </c>
      <c r="BD130" s="14">
        <v>0.49717132259465474</v>
      </c>
      <c r="BE130" s="14">
        <v>2.8884462128121666E-6</v>
      </c>
      <c r="BF130" s="14">
        <v>1.1013023286555364E-8</v>
      </c>
      <c r="BG130" s="14">
        <v>6.7141065101788923E-9</v>
      </c>
      <c r="BH130" s="14">
        <v>3.536099126515074E-5</v>
      </c>
      <c r="BI130" s="14">
        <v>9.7318533317854348E-5</v>
      </c>
      <c r="BJ130" s="14">
        <v>5.4281214598838018E-4</v>
      </c>
      <c r="BK130" s="14">
        <v>3.5893778245400249E-11</v>
      </c>
      <c r="BL130" s="14">
        <v>14353.121933850027</v>
      </c>
      <c r="BM130" s="14">
        <v>16848.800218115448</v>
      </c>
      <c r="BN130" s="14">
        <v>1.426966457042638E-10</v>
      </c>
      <c r="BO130" s="14">
        <v>1.1716235475378814E-9</v>
      </c>
      <c r="BP130" s="14">
        <v>9.4227151854987294E-9</v>
      </c>
      <c r="BQ130" s="20">
        <v>36.680038941611528</v>
      </c>
      <c r="BR130" s="20">
        <v>0.1763116392003285</v>
      </c>
      <c r="BS130" s="20">
        <v>0.59687414247825266</v>
      </c>
      <c r="BT130" s="20">
        <v>3290.3480615570102</v>
      </c>
      <c r="BU130" s="20">
        <v>4304.9158180605655</v>
      </c>
      <c r="BV130" s="20">
        <v>17778.162841776466</v>
      </c>
      <c r="BW130" s="14">
        <v>1.1412388914144025E-4</v>
      </c>
      <c r="BX130" s="14">
        <v>3.0107915451899052E-2</v>
      </c>
      <c r="BY130" s="14">
        <v>3.1660557191107927E-2</v>
      </c>
      <c r="BZ130" s="14">
        <v>3.0192219400207976E-3</v>
      </c>
      <c r="CA130" s="14">
        <v>4.170725512902246E-3</v>
      </c>
      <c r="CB130" s="14">
        <v>3.0562095553165327E-2</v>
      </c>
      <c r="CC130" s="14">
        <v>3.0553565274838253E-4</v>
      </c>
      <c r="CD130" s="14">
        <v>9.1383351203414315E-2</v>
      </c>
      <c r="CE130" s="14">
        <v>0.10956603524195503</v>
      </c>
      <c r="CF130" s="14">
        <v>3.7336956339204339E-3</v>
      </c>
      <c r="CG130" s="14">
        <v>1.8596911431958657E-2</v>
      </c>
      <c r="CH130" s="14">
        <v>4.2684531054125265E-2</v>
      </c>
      <c r="CI130" s="14">
        <v>2.4200917853157397E-4</v>
      </c>
      <c r="CJ130" s="14">
        <v>6.7924922978449445E-2</v>
      </c>
      <c r="CK130" s="14">
        <v>6.7752199387265358E-2</v>
      </c>
      <c r="CL130" s="14">
        <v>7.2149650414608957E-3</v>
      </c>
      <c r="CM130" s="14">
        <v>1.6029230557298147E-2</v>
      </c>
      <c r="CN130" s="14">
        <v>5.0093565962723269E-2</v>
      </c>
    </row>
    <row r="131" spans="2:92" x14ac:dyDescent="0.2">
      <c r="B131">
        <v>126</v>
      </c>
      <c r="C131" s="14">
        <v>7.5182215262182342E-3</v>
      </c>
      <c r="D131" s="14">
        <v>1.4261788484998945</v>
      </c>
      <c r="E131" s="14">
        <v>1.4763400010227092</v>
      </c>
      <c r="F131" s="14">
        <v>0.17176221470848585</v>
      </c>
      <c r="G131" s="14">
        <v>0.58931802082976836</v>
      </c>
      <c r="H131" s="14">
        <v>1.4549673097846962</v>
      </c>
      <c r="I131" s="14">
        <v>6.3682804222254849E-5</v>
      </c>
      <c r="J131" s="14">
        <v>1.8983148951511503E-2</v>
      </c>
      <c r="K131" s="14">
        <v>2.1258788419845853E-2</v>
      </c>
      <c r="L131" s="14">
        <v>7.6096116679607185E-4</v>
      </c>
      <c r="M131" s="14">
        <v>2.3780847994954689E-3</v>
      </c>
      <c r="N131" s="14">
        <v>6.3252861612553756E-3</v>
      </c>
      <c r="O131" s="14">
        <v>1.1111101155069166E-4</v>
      </c>
      <c r="P131" s="14">
        <v>5.8724828002010357E-3</v>
      </c>
      <c r="Q131" s="14">
        <v>6.0225928772788852E-3</v>
      </c>
      <c r="R131" s="14">
        <v>6.3351741913123948E-4</v>
      </c>
      <c r="S131" s="14">
        <v>1.2853697694994487E-3</v>
      </c>
      <c r="T131" s="14">
        <v>3.6342211880463393E-3</v>
      </c>
      <c r="U131" s="14">
        <v>3.6522631847065552E-4</v>
      </c>
      <c r="V131" s="14">
        <v>0.94737241005299555</v>
      </c>
      <c r="W131" s="14">
        <v>0.82993422019377161</v>
      </c>
      <c r="X131" s="14">
        <v>3.015446252330501E-2</v>
      </c>
      <c r="Y131" s="14">
        <v>1.8073369910415089E-2</v>
      </c>
      <c r="Z131" s="14">
        <v>0.19565544359048712</v>
      </c>
      <c r="AA131" s="14">
        <v>2.0403683888801762E-3</v>
      </c>
      <c r="AB131" s="14">
        <v>1.8827660301810771</v>
      </c>
      <c r="AC131" s="14">
        <v>1.6752169451006247</v>
      </c>
      <c r="AD131" s="14">
        <v>9.2806956361565593E-2</v>
      </c>
      <c r="AE131" s="14">
        <v>0.19737713287567801</v>
      </c>
      <c r="AF131" s="14">
        <v>0.63729105130789143</v>
      </c>
      <c r="AG131" s="14">
        <v>4.2997912269162218E-3</v>
      </c>
      <c r="AH131" s="14">
        <v>3.5204343618814211</v>
      </c>
      <c r="AI131" s="14">
        <v>3.1533781683077153</v>
      </c>
      <c r="AJ131" s="14">
        <v>0.20335447133072285</v>
      </c>
      <c r="AK131" s="14">
        <v>0.41183629314086823</v>
      </c>
      <c r="AL131" s="14">
        <v>1.4676660724458648</v>
      </c>
      <c r="AM131" s="14">
        <v>7.5071938636549511E-3</v>
      </c>
      <c r="AN131" s="14">
        <v>3.4941294873254276</v>
      </c>
      <c r="AO131" s="14">
        <v>3.1395050276333234</v>
      </c>
      <c r="AP131" s="14">
        <v>0.34618472968541525</v>
      </c>
      <c r="AQ131" s="14">
        <v>0.71792668130836601</v>
      </c>
      <c r="AR131" s="14">
        <v>2.4467997502610213</v>
      </c>
      <c r="AS131" s="14">
        <v>7.8986180122093807E-3</v>
      </c>
      <c r="AT131" s="14">
        <v>3.6875262691661499E-3</v>
      </c>
      <c r="AU131" s="14">
        <v>5.5519487876013063E-3</v>
      </c>
      <c r="AV131" s="14">
        <v>0.35565210649041762</v>
      </c>
      <c r="AW131" s="14">
        <v>0.75617994413654677</v>
      </c>
      <c r="AX131" s="14">
        <v>2.5680071669509426</v>
      </c>
      <c r="AY131" s="14">
        <v>3.2400315381065875E-3</v>
      </c>
      <c r="AZ131" s="14">
        <v>0.58087689293246358</v>
      </c>
      <c r="BA131" s="14">
        <v>0.68726551241224776</v>
      </c>
      <c r="BB131" s="14">
        <v>3.4206172098788026E-2</v>
      </c>
      <c r="BC131" s="14">
        <v>0.38957011656612406</v>
      </c>
      <c r="BD131" s="14">
        <v>0.48904557470881704</v>
      </c>
      <c r="BE131" s="14">
        <v>2.8281307396732162E-6</v>
      </c>
      <c r="BF131" s="14">
        <v>1.1204557306751545E-8</v>
      </c>
      <c r="BG131" s="14">
        <v>6.5886614527646245E-9</v>
      </c>
      <c r="BH131" s="14">
        <v>3.4649386743500336E-5</v>
      </c>
      <c r="BI131" s="14">
        <v>9.3585438431537351E-5</v>
      </c>
      <c r="BJ131" s="14">
        <v>5.3972062185948398E-4</v>
      </c>
      <c r="BK131" s="14">
        <v>3.6692858130846577E-11</v>
      </c>
      <c r="BL131" s="14">
        <v>15005.553654284147</v>
      </c>
      <c r="BM131" s="14">
        <v>15541.206392997346</v>
      </c>
      <c r="BN131" s="14">
        <v>1.5003305433890633E-10</v>
      </c>
      <c r="BO131" s="14">
        <v>1.1639674905713205E-9</v>
      </c>
      <c r="BP131" s="14">
        <v>9.9984417288118139E-9</v>
      </c>
      <c r="BQ131" s="20">
        <v>37.778156619610023</v>
      </c>
      <c r="BR131" s="20">
        <v>0.16245576466981876</v>
      </c>
      <c r="BS131" s="20">
        <v>0.62893790923330062</v>
      </c>
      <c r="BT131" s="20">
        <v>3303.2225147482832</v>
      </c>
      <c r="BU131" s="20">
        <v>4571.4673489290626</v>
      </c>
      <c r="BV131" s="20">
        <v>17591.29326218841</v>
      </c>
      <c r="BW131" s="14">
        <v>1.1484597651950647E-4</v>
      </c>
      <c r="BX131" s="14">
        <v>3.16622041735308E-2</v>
      </c>
      <c r="BY131" s="14">
        <v>3.2649139374670649E-2</v>
      </c>
      <c r="BZ131" s="14">
        <v>3.1948725098249389E-3</v>
      </c>
      <c r="CA131" s="14">
        <v>4.2211595270601207E-3</v>
      </c>
      <c r="CB131" s="14">
        <v>2.9886044762820724E-2</v>
      </c>
      <c r="CC131" s="14">
        <v>3.1115892088919256E-4</v>
      </c>
      <c r="CD131" s="14">
        <v>8.8497852823290604E-2</v>
      </c>
      <c r="CE131" s="14">
        <v>0.11125301860006533</v>
      </c>
      <c r="CF131" s="14">
        <v>3.7682742018747286E-3</v>
      </c>
      <c r="CG131" s="14">
        <v>1.8516611506204123E-2</v>
      </c>
      <c r="CH131" s="14">
        <v>4.1106659339860928E-2</v>
      </c>
      <c r="CI131" s="14">
        <v>2.5296973358894574E-4</v>
      </c>
      <c r="CJ131" s="14">
        <v>6.7002673723798631E-2</v>
      </c>
      <c r="CK131" s="14">
        <v>6.9518510322490595E-2</v>
      </c>
      <c r="CL131" s="14">
        <v>7.8595730112761501E-3</v>
      </c>
      <c r="CM131" s="14">
        <v>1.4884437825338437E-2</v>
      </c>
      <c r="CN131" s="14">
        <v>4.9384461775494694E-2</v>
      </c>
    </row>
    <row r="132" spans="2:92" x14ac:dyDescent="0.2">
      <c r="B132">
        <v>127</v>
      </c>
      <c r="C132" s="14">
        <v>6.9209189147018523E-3</v>
      </c>
      <c r="D132" s="14">
        <v>1.3922648872222292</v>
      </c>
      <c r="E132" s="14">
        <v>1.4331395714094757</v>
      </c>
      <c r="F132" s="14">
        <v>0.17767496330895222</v>
      </c>
      <c r="G132" s="14">
        <v>0.57049737408886203</v>
      </c>
      <c r="H132" s="14">
        <v>1.5471008863150777</v>
      </c>
      <c r="I132" s="14">
        <v>6.1937627819732508E-5</v>
      </c>
      <c r="J132" s="14">
        <v>1.9607637437024192E-2</v>
      </c>
      <c r="K132" s="14">
        <v>2.0647580782523552E-2</v>
      </c>
      <c r="L132" s="14">
        <v>7.5374923518935525E-4</v>
      </c>
      <c r="M132" s="14">
        <v>2.2295714503933937E-3</v>
      </c>
      <c r="N132" s="14">
        <v>6.2778933045979863E-3</v>
      </c>
      <c r="O132" s="14">
        <v>1.0516966087289257E-4</v>
      </c>
      <c r="P132" s="14">
        <v>5.930731273662085E-3</v>
      </c>
      <c r="Q132" s="14">
        <v>6.0356910434049196E-3</v>
      </c>
      <c r="R132" s="14">
        <v>6.7025330558343138E-4</v>
      </c>
      <c r="S132" s="14">
        <v>1.2412857268088631E-3</v>
      </c>
      <c r="T132" s="14">
        <v>3.7442724566934607E-3</v>
      </c>
      <c r="U132" s="14">
        <v>3.6642792001509498E-4</v>
      </c>
      <c r="V132" s="14">
        <v>0.96350741960486919</v>
      </c>
      <c r="W132" s="14">
        <v>0.78852078904002476</v>
      </c>
      <c r="X132" s="14">
        <v>3.1512311403256103E-2</v>
      </c>
      <c r="Y132" s="14">
        <v>1.9246428407469523E-2</v>
      </c>
      <c r="Z132" s="14">
        <v>0.20122874054924519</v>
      </c>
      <c r="AA132" s="14">
        <v>2.0663033255803468E-3</v>
      </c>
      <c r="AB132" s="14">
        <v>1.9190998104342953</v>
      </c>
      <c r="AC132" s="14">
        <v>1.7567813341338576</v>
      </c>
      <c r="AD132" s="14">
        <v>9.7131201220372235E-2</v>
      </c>
      <c r="AE132" s="14">
        <v>0.19044052895624131</v>
      </c>
      <c r="AF132" s="14">
        <v>0.67161030200851568</v>
      </c>
      <c r="AG132" s="14">
        <v>4.4337454233327961E-3</v>
      </c>
      <c r="AH132" s="14">
        <v>3.2227960988990891</v>
      </c>
      <c r="AI132" s="14">
        <v>3.1810425692682021</v>
      </c>
      <c r="AJ132" s="14">
        <v>0.2085572982821359</v>
      </c>
      <c r="AK132" s="14">
        <v>0.40360724232574519</v>
      </c>
      <c r="AL132" s="14">
        <v>1.3959568644840454</v>
      </c>
      <c r="AM132" s="14">
        <v>7.0745282942276206E-3</v>
      </c>
      <c r="AN132" s="14">
        <v>3.3455672229454505</v>
      </c>
      <c r="AO132" s="14">
        <v>3.1358130863378317</v>
      </c>
      <c r="AP132" s="14">
        <v>0.34282664233840743</v>
      </c>
      <c r="AQ132" s="14">
        <v>0.69500336512550998</v>
      </c>
      <c r="AR132" s="14">
        <v>2.4116145516225602</v>
      </c>
      <c r="AS132" s="14">
        <v>8.109621550455642E-3</v>
      </c>
      <c r="AT132" s="14">
        <v>3.5194375366207928E-3</v>
      </c>
      <c r="AU132" s="14">
        <v>5.4929318117920307E-3</v>
      </c>
      <c r="AV132" s="14">
        <v>0.35360753247467031</v>
      </c>
      <c r="AW132" s="14">
        <v>0.69107720910939741</v>
      </c>
      <c r="AX132" s="14">
        <v>2.5536717418665145</v>
      </c>
      <c r="AY132" s="14">
        <v>3.4450441528834043E-3</v>
      </c>
      <c r="AZ132" s="14">
        <v>0.59233375192627347</v>
      </c>
      <c r="BA132" s="14">
        <v>0.67350772992279073</v>
      </c>
      <c r="BB132" s="14">
        <v>3.5068547517389151E-2</v>
      </c>
      <c r="BC132" s="14">
        <v>0.3930823445623981</v>
      </c>
      <c r="BD132" s="14">
        <v>0.49678835630820095</v>
      </c>
      <c r="BE132" s="14">
        <v>2.7729310894640273E-6</v>
      </c>
      <c r="BF132" s="14">
        <v>1.1066212259117023E-8</v>
      </c>
      <c r="BG132" s="14">
        <v>6.6692348513134731E-9</v>
      </c>
      <c r="BH132" s="14">
        <v>3.3122450584310395E-5</v>
      </c>
      <c r="BI132" s="14">
        <v>1.021556784985598E-4</v>
      </c>
      <c r="BJ132" s="14">
        <v>5.3709100660087302E-4</v>
      </c>
      <c r="BK132" s="14">
        <v>3.433303414584159E-11</v>
      </c>
      <c r="BL132" s="14">
        <v>14831.063560397868</v>
      </c>
      <c r="BM132" s="14">
        <v>15643.327970935172</v>
      </c>
      <c r="BN132" s="14">
        <v>1.5724887100902785E-10</v>
      </c>
      <c r="BO132" s="14">
        <v>1.2674847505447314E-9</v>
      </c>
      <c r="BP132" s="14">
        <v>9.5712370663589645E-9</v>
      </c>
      <c r="BQ132" s="20">
        <v>35.291057787710365</v>
      </c>
      <c r="BR132" s="20">
        <v>0.17334185150596598</v>
      </c>
      <c r="BS132" s="20">
        <v>0.63813433963856603</v>
      </c>
      <c r="BT132" s="20">
        <v>3291.2161285992024</v>
      </c>
      <c r="BU132" s="20">
        <v>4210.2266862212909</v>
      </c>
      <c r="BV132" s="20">
        <v>17813.15540575004</v>
      </c>
      <c r="BW132" s="14">
        <v>1.1861994100053197E-4</v>
      </c>
      <c r="BX132" s="14">
        <v>3.0454955818982134E-2</v>
      </c>
      <c r="BY132" s="14">
        <v>3.0936742013310356E-2</v>
      </c>
      <c r="BZ132" s="14">
        <v>3.09071461617926E-3</v>
      </c>
      <c r="CA132" s="14">
        <v>4.145770013694771E-3</v>
      </c>
      <c r="CB132" s="14">
        <v>2.9296535842892817E-2</v>
      </c>
      <c r="CC132" s="14">
        <v>3.2000792366822147E-4</v>
      </c>
      <c r="CD132" s="14">
        <v>8.5023998332973333E-2</v>
      </c>
      <c r="CE132" s="14">
        <v>0.11554356912939784</v>
      </c>
      <c r="CF132" s="14">
        <v>3.8951125655058865E-3</v>
      </c>
      <c r="CG132" s="14">
        <v>1.8317071256624712E-2</v>
      </c>
      <c r="CH132" s="14">
        <v>4.2724297505132708E-2</v>
      </c>
      <c r="CI132" s="14">
        <v>2.4750548353336604E-4</v>
      </c>
      <c r="CJ132" s="14">
        <v>6.5670018327798327E-2</v>
      </c>
      <c r="CK132" s="14">
        <v>7.2364319620856959E-2</v>
      </c>
      <c r="CL132" s="14">
        <v>7.5730928282260303E-3</v>
      </c>
      <c r="CM132" s="14">
        <v>1.6038737813751553E-2</v>
      </c>
      <c r="CN132" s="14">
        <v>4.9534315508198708E-2</v>
      </c>
    </row>
    <row r="133" spans="2:92" x14ac:dyDescent="0.2">
      <c r="B133">
        <v>128</v>
      </c>
      <c r="C133" s="14">
        <v>7.0906594932249678E-3</v>
      </c>
      <c r="D133" s="14">
        <v>1.3834107780880847</v>
      </c>
      <c r="E133" s="14">
        <v>1.4172730868628614</v>
      </c>
      <c r="F133" s="14">
        <v>0.18269001866020221</v>
      </c>
      <c r="G133" s="14">
        <v>0.60461653841786223</v>
      </c>
      <c r="H133" s="14">
        <v>1.4792098774183717</v>
      </c>
      <c r="I133" s="14">
        <v>6.4867121409134754E-5</v>
      </c>
      <c r="J133" s="14">
        <v>2.0045715189629356E-2</v>
      </c>
      <c r="K133" s="14">
        <v>2.0498084526390559E-2</v>
      </c>
      <c r="L133" s="14">
        <v>7.1799704599864159E-4</v>
      </c>
      <c r="M133" s="14">
        <v>2.4156771571068082E-3</v>
      </c>
      <c r="N133" s="14">
        <v>6.426872771634418E-3</v>
      </c>
      <c r="O133" s="14">
        <v>1.1421150400907313E-4</v>
      </c>
      <c r="P133" s="14">
        <v>6.0026701981633259E-3</v>
      </c>
      <c r="Q133" s="14">
        <v>6.2090197875355668E-3</v>
      </c>
      <c r="R133" s="14">
        <v>6.7677275499835546E-4</v>
      </c>
      <c r="S133" s="14">
        <v>1.192701417266353E-3</v>
      </c>
      <c r="T133" s="14">
        <v>3.6141280603759051E-3</v>
      </c>
      <c r="U133" s="14">
        <v>3.6179592228095505E-4</v>
      </c>
      <c r="V133" s="14">
        <v>0.91119347147389351</v>
      </c>
      <c r="W133" s="14">
        <v>0.84249306226043574</v>
      </c>
      <c r="X133" s="14">
        <v>2.9117598128726233E-2</v>
      </c>
      <c r="Y133" s="14">
        <v>1.9693706847910233E-2</v>
      </c>
      <c r="Z133" s="14">
        <v>0.20881017250595993</v>
      </c>
      <c r="AA133" s="14">
        <v>2.029736786787461E-3</v>
      </c>
      <c r="AB133" s="14">
        <v>2.002379552640746</v>
      </c>
      <c r="AC133" s="14">
        <v>1.7321852288643826</v>
      </c>
      <c r="AD133" s="14">
        <v>9.523716323010295E-2</v>
      </c>
      <c r="AE133" s="14">
        <v>0.20284969199412434</v>
      </c>
      <c r="AF133" s="14">
        <v>0.6929072373856755</v>
      </c>
      <c r="AG133" s="14">
        <v>4.2404029212732737E-3</v>
      </c>
      <c r="AH133" s="14">
        <v>3.5334883912580963</v>
      </c>
      <c r="AI133" s="14">
        <v>3.0009455002684051</v>
      </c>
      <c r="AJ133" s="14">
        <v>0.19140280485251696</v>
      </c>
      <c r="AK133" s="14">
        <v>0.42035662026871218</v>
      </c>
      <c r="AL133" s="14">
        <v>1.4196879824323898</v>
      </c>
      <c r="AM133" s="14">
        <v>7.1747587903833333E-3</v>
      </c>
      <c r="AN133" s="14">
        <v>3.6753128690290833</v>
      </c>
      <c r="AO133" s="14">
        <v>3.3406183080074041</v>
      </c>
      <c r="AP133" s="14">
        <v>0.32899020486605074</v>
      </c>
      <c r="AQ133" s="14">
        <v>0.70910354225185479</v>
      </c>
      <c r="AR133" s="14">
        <v>2.4651698429839164</v>
      </c>
      <c r="AS133" s="14">
        <v>7.6283421677889552E-3</v>
      </c>
      <c r="AT133" s="14">
        <v>3.7127865228488515E-3</v>
      </c>
      <c r="AU133" s="14">
        <v>5.7067953720738186E-3</v>
      </c>
      <c r="AV133" s="14">
        <v>0.331267711874835</v>
      </c>
      <c r="AW133" s="14">
        <v>0.71105522594082049</v>
      </c>
      <c r="AX133" s="14">
        <v>2.6082435208423367</v>
      </c>
      <c r="AY133" s="14">
        <v>3.4296689615260305E-3</v>
      </c>
      <c r="AZ133" s="14">
        <v>0.60619365287823179</v>
      </c>
      <c r="BA133" s="14">
        <v>0.65955925259584192</v>
      </c>
      <c r="BB133" s="14">
        <v>3.7017137568017208E-2</v>
      </c>
      <c r="BC133" s="14">
        <v>0.38174851253250697</v>
      </c>
      <c r="BD133" s="14">
        <v>0.50034283987055017</v>
      </c>
      <c r="BE133" s="14">
        <v>2.8591514353197217E-6</v>
      </c>
      <c r="BF133" s="14">
        <v>1.1057550340314913E-8</v>
      </c>
      <c r="BG133" s="14">
        <v>7.0118530312152731E-9</v>
      </c>
      <c r="BH133" s="14">
        <v>3.3085237729402854E-5</v>
      </c>
      <c r="BI133" s="14">
        <v>9.8055428203102217E-5</v>
      </c>
      <c r="BJ133" s="14">
        <v>5.3741285455770707E-4</v>
      </c>
      <c r="BK133" s="14">
        <v>3.5193710100544675E-11</v>
      </c>
      <c r="BL133" s="14">
        <v>15061.032345729735</v>
      </c>
      <c r="BM133" s="14">
        <v>16440.199293117537</v>
      </c>
      <c r="BN133" s="14">
        <v>1.5160723980734027E-10</v>
      </c>
      <c r="BO133" s="14">
        <v>1.1615787914176308E-9</v>
      </c>
      <c r="BP133" s="14">
        <v>9.8988595808186491E-9</v>
      </c>
      <c r="BQ133" s="20">
        <v>35.66960460490138</v>
      </c>
      <c r="BR133" s="20">
        <v>0.16152770266046826</v>
      </c>
      <c r="BS133" s="20">
        <v>0.60063604725681496</v>
      </c>
      <c r="BT133" s="20">
        <v>3162.5941347267003</v>
      </c>
      <c r="BU133" s="20">
        <v>4211.8506069019086</v>
      </c>
      <c r="BV133" s="20">
        <v>17548.780321147235</v>
      </c>
      <c r="BW133" s="14">
        <v>1.1436042959898683E-4</v>
      </c>
      <c r="BX133" s="14">
        <v>3.1232088666533583E-2</v>
      </c>
      <c r="BY133" s="14">
        <v>3.3188431004084223E-2</v>
      </c>
      <c r="BZ133" s="14">
        <v>3.2552311917140564E-3</v>
      </c>
      <c r="CA133" s="14">
        <v>3.9343770691589097E-3</v>
      </c>
      <c r="CB133" s="14">
        <v>2.9535830976980905E-2</v>
      </c>
      <c r="CC133" s="14">
        <v>3.0181183263954474E-4</v>
      </c>
      <c r="CD133" s="14">
        <v>9.0875513592835619E-2</v>
      </c>
      <c r="CE133" s="14">
        <v>0.11510455206736402</v>
      </c>
      <c r="CF133" s="14">
        <v>3.8798857711115696E-3</v>
      </c>
      <c r="CG133" s="14">
        <v>1.9160184567761359E-2</v>
      </c>
      <c r="CH133" s="14">
        <v>4.2388769846090496E-2</v>
      </c>
      <c r="CI133" s="14">
        <v>2.4087276494045158E-4</v>
      </c>
      <c r="CJ133" s="14">
        <v>6.4433883316385818E-2</v>
      </c>
      <c r="CK133" s="14">
        <v>7.0156033791461084E-2</v>
      </c>
      <c r="CL133" s="14">
        <v>7.7035671941594209E-3</v>
      </c>
      <c r="CM133" s="14">
        <v>1.5325758464121054E-2</v>
      </c>
      <c r="CN133" s="14">
        <v>5.1582585769128421E-2</v>
      </c>
    </row>
    <row r="134" spans="2:92" x14ac:dyDescent="0.2">
      <c r="B134">
        <v>129</v>
      </c>
      <c r="C134" s="14">
        <v>7.3982368233262577E-3</v>
      </c>
      <c r="D134" s="14">
        <v>1.4619677269016274</v>
      </c>
      <c r="E134" s="14">
        <v>1.3985588307353907</v>
      </c>
      <c r="F134" s="14">
        <v>0.18153242491409652</v>
      </c>
      <c r="G134" s="14">
        <v>0.6136921288140551</v>
      </c>
      <c r="H134" s="14">
        <v>1.447889974657717</v>
      </c>
      <c r="I134" s="14">
        <v>6.3857787896956075E-5</v>
      </c>
      <c r="J134" s="14">
        <v>1.9338578152941904E-2</v>
      </c>
      <c r="K134" s="14">
        <v>2.1464535856030281E-2</v>
      </c>
      <c r="L134" s="14">
        <v>7.3769252362637053E-4</v>
      </c>
      <c r="M134" s="14">
        <v>2.2260449301101152E-3</v>
      </c>
      <c r="N134" s="14">
        <v>6.6575225277878689E-3</v>
      </c>
      <c r="O134" s="14">
        <v>1.1436247450442063E-4</v>
      </c>
      <c r="P134" s="14">
        <v>5.9539046253133084E-3</v>
      </c>
      <c r="Q134" s="14">
        <v>6.3523269619002922E-3</v>
      </c>
      <c r="R134" s="14">
        <v>6.5508141913944663E-4</v>
      </c>
      <c r="S134" s="14">
        <v>1.2606255766397388E-3</v>
      </c>
      <c r="T134" s="14">
        <v>3.4561270945508045E-3</v>
      </c>
      <c r="U134" s="14">
        <v>3.9553792726827492E-4</v>
      </c>
      <c r="V134" s="14">
        <v>0.93356471627357496</v>
      </c>
      <c r="W134" s="14">
        <v>0.84669109076772731</v>
      </c>
      <c r="X134" s="14">
        <v>3.1503436608386552E-2</v>
      </c>
      <c r="Y134" s="14">
        <v>1.8962144519294684E-2</v>
      </c>
      <c r="Z134" s="14">
        <v>0.21071995211504557</v>
      </c>
      <c r="AA134" s="14">
        <v>2.0649639460485311E-3</v>
      </c>
      <c r="AB134" s="14">
        <v>2.0661748466385488</v>
      </c>
      <c r="AC134" s="14">
        <v>1.6351681150422097</v>
      </c>
      <c r="AD134" s="14">
        <v>9.821783047690863E-2</v>
      </c>
      <c r="AE134" s="14">
        <v>0.19954885924037047</v>
      </c>
      <c r="AF134" s="14">
        <v>0.63644008102128458</v>
      </c>
      <c r="AG134" s="14">
        <v>4.4442333132149988E-3</v>
      </c>
      <c r="AH134" s="14">
        <v>3.4876432904227617</v>
      </c>
      <c r="AI134" s="14">
        <v>3.0710607459529937</v>
      </c>
      <c r="AJ134" s="14">
        <v>0.19480362273512522</v>
      </c>
      <c r="AK134" s="14">
        <v>0.39236786637527088</v>
      </c>
      <c r="AL134" s="14">
        <v>1.3529934235164094</v>
      </c>
      <c r="AM134" s="14">
        <v>7.3416709448636654E-3</v>
      </c>
      <c r="AN134" s="14">
        <v>3.5740617978807458</v>
      </c>
      <c r="AO134" s="14">
        <v>3.3151745000206914</v>
      </c>
      <c r="AP134" s="14">
        <v>0.32381357262584176</v>
      </c>
      <c r="AQ134" s="14">
        <v>0.66932700948090296</v>
      </c>
      <c r="AR134" s="14">
        <v>2.4065942215587732</v>
      </c>
      <c r="AS134" s="14">
        <v>7.7907641281643701E-3</v>
      </c>
      <c r="AT134" s="14">
        <v>3.4567044023457887E-3</v>
      </c>
      <c r="AU134" s="14">
        <v>5.6643233564058473E-3</v>
      </c>
      <c r="AV134" s="14">
        <v>0.33178578986445212</v>
      </c>
      <c r="AW134" s="14">
        <v>0.72753646634084612</v>
      </c>
      <c r="AX134" s="14">
        <v>2.5271925584919628</v>
      </c>
      <c r="AY134" s="14">
        <v>3.1673260947880921E-3</v>
      </c>
      <c r="AZ134" s="14">
        <v>0.60323701263646312</v>
      </c>
      <c r="BA134" s="14">
        <v>0.67513718088198771</v>
      </c>
      <c r="BB134" s="14">
        <v>3.5240934480378544E-2</v>
      </c>
      <c r="BC134" s="14">
        <v>0.37658401820624721</v>
      </c>
      <c r="BD134" s="14">
        <v>0.49330060791674296</v>
      </c>
      <c r="BE134" s="14">
        <v>2.8736517089752901E-6</v>
      </c>
      <c r="BF134" s="14">
        <v>1.0959380739036031E-8</v>
      </c>
      <c r="BG134" s="14">
        <v>6.5877600261150122E-9</v>
      </c>
      <c r="BH134" s="14">
        <v>3.6145599095617232E-5</v>
      </c>
      <c r="BI134" s="14">
        <v>9.5100991746150258E-5</v>
      </c>
      <c r="BJ134" s="14">
        <v>5.4449983432298271E-4</v>
      </c>
      <c r="BK134" s="14">
        <v>3.6944609443703818E-11</v>
      </c>
      <c r="BL134" s="14">
        <v>14327.864370144369</v>
      </c>
      <c r="BM134" s="14">
        <v>16288.433647870585</v>
      </c>
      <c r="BN134" s="14">
        <v>1.4528361097154265E-10</v>
      </c>
      <c r="BO134" s="14">
        <v>1.2148652518794519E-9</v>
      </c>
      <c r="BP134" s="14">
        <v>9.7294921814081169E-9</v>
      </c>
      <c r="BQ134" s="20">
        <v>36.023951644233115</v>
      </c>
      <c r="BR134" s="20">
        <v>0.16860424168472751</v>
      </c>
      <c r="BS134" s="20">
        <v>0.60988990738045468</v>
      </c>
      <c r="BT134" s="20">
        <v>3158.902829959437</v>
      </c>
      <c r="BU134" s="20">
        <v>4285.9159139961484</v>
      </c>
      <c r="BV134" s="20">
        <v>18569.965322237014</v>
      </c>
      <c r="BW134" s="14">
        <v>1.2007876919217497E-4</v>
      </c>
      <c r="BX134" s="14">
        <v>3.2271030646231672E-2</v>
      </c>
      <c r="BY134" s="14">
        <v>3.1451143858244351E-2</v>
      </c>
      <c r="BZ134" s="14">
        <v>3.1336681096044371E-3</v>
      </c>
      <c r="CA134" s="14">
        <v>4.2900328274056952E-3</v>
      </c>
      <c r="CB134" s="14">
        <v>2.7853415910393541E-2</v>
      </c>
      <c r="CC134" s="14">
        <v>2.995726638774985E-4</v>
      </c>
      <c r="CD134" s="14">
        <v>8.6053361330093739E-2</v>
      </c>
      <c r="CE134" s="14">
        <v>0.11055629139178007</v>
      </c>
      <c r="CF134" s="14">
        <v>4.0523808098291607E-3</v>
      </c>
      <c r="CG134" s="14">
        <v>1.7391654546020777E-2</v>
      </c>
      <c r="CH134" s="14">
        <v>4.0589331119921218E-2</v>
      </c>
      <c r="CI134" s="14">
        <v>2.5352300566187989E-4</v>
      </c>
      <c r="CJ134" s="14">
        <v>6.6058404536317797E-2</v>
      </c>
      <c r="CK134" s="14">
        <v>7.2446584727138497E-2</v>
      </c>
      <c r="CL134" s="14">
        <v>7.3911499049352384E-3</v>
      </c>
      <c r="CM134" s="14">
        <v>1.5323759304204255E-2</v>
      </c>
      <c r="CN134" s="14">
        <v>5.0546747351161984E-2</v>
      </c>
    </row>
    <row r="135" spans="2:92" x14ac:dyDescent="0.2">
      <c r="B135">
        <v>130</v>
      </c>
      <c r="C135" s="14">
        <v>7.1030882148872604E-3</v>
      </c>
      <c r="D135" s="14">
        <v>1.4093430668193576</v>
      </c>
      <c r="E135" s="14">
        <v>1.3895908605164979</v>
      </c>
      <c r="F135" s="14">
        <v>0.17138342086813257</v>
      </c>
      <c r="G135" s="14">
        <v>0.57520857309174722</v>
      </c>
      <c r="H135" s="14">
        <v>1.4414305475696052</v>
      </c>
      <c r="I135" s="14">
        <v>6.2926329636868637E-5</v>
      </c>
      <c r="J135" s="14">
        <v>1.9652187627299932E-2</v>
      </c>
      <c r="K135" s="14">
        <v>2.1788100737829195E-2</v>
      </c>
      <c r="L135" s="14">
        <v>7.5644613791531624E-4</v>
      </c>
      <c r="M135" s="14">
        <v>2.399661601056789E-3</v>
      </c>
      <c r="N135" s="14">
        <v>6.5666463407914434E-3</v>
      </c>
      <c r="O135" s="14">
        <v>1.1229746691675941E-4</v>
      </c>
      <c r="P135" s="14">
        <v>6.2814636394149231E-3</v>
      </c>
      <c r="Q135" s="14">
        <v>6.1113565602903654E-3</v>
      </c>
      <c r="R135" s="14">
        <v>6.3270398557139758E-4</v>
      </c>
      <c r="S135" s="14">
        <v>1.2896920583887342E-3</v>
      </c>
      <c r="T135" s="14">
        <v>3.5852633034894406E-3</v>
      </c>
      <c r="U135" s="14">
        <v>3.6613507299303519E-4</v>
      </c>
      <c r="V135" s="14">
        <v>0.97797089116167324</v>
      </c>
      <c r="W135" s="14">
        <v>0.80346554582737117</v>
      </c>
      <c r="X135" s="14">
        <v>3.1683320962401597E-2</v>
      </c>
      <c r="Y135" s="14">
        <v>1.9619539068378752E-2</v>
      </c>
      <c r="Z135" s="14">
        <v>0.20422859276711475</v>
      </c>
      <c r="AA135" s="14">
        <v>1.9518764532456755E-3</v>
      </c>
      <c r="AB135" s="14">
        <v>2.0408786533698597</v>
      </c>
      <c r="AC135" s="14">
        <v>1.6660789244053131</v>
      </c>
      <c r="AD135" s="14">
        <v>9.5876159120198284E-2</v>
      </c>
      <c r="AE135" s="14">
        <v>0.19492847186580212</v>
      </c>
      <c r="AF135" s="14">
        <v>0.67202496710997506</v>
      </c>
      <c r="AG135" s="14">
        <v>4.4860723635445823E-3</v>
      </c>
      <c r="AH135" s="14">
        <v>3.3535657240927628</v>
      </c>
      <c r="AI135" s="14">
        <v>3.1884119340013224</v>
      </c>
      <c r="AJ135" s="14">
        <v>0.19781896794564099</v>
      </c>
      <c r="AK135" s="14">
        <v>0.41207045710736684</v>
      </c>
      <c r="AL135" s="14">
        <v>1.4572613077103456</v>
      </c>
      <c r="AM135" s="14">
        <v>7.1005192333623074E-3</v>
      </c>
      <c r="AN135" s="14">
        <v>3.3747257227080176</v>
      </c>
      <c r="AO135" s="14">
        <v>3.2721627707400391</v>
      </c>
      <c r="AP135" s="14">
        <v>0.33332804458658638</v>
      </c>
      <c r="AQ135" s="14">
        <v>0.66744139130707003</v>
      </c>
      <c r="AR135" s="14">
        <v>2.4224635350280224</v>
      </c>
      <c r="AS135" s="14">
        <v>8.0811035141717009E-3</v>
      </c>
      <c r="AT135" s="14">
        <v>3.5619338652031667E-3</v>
      </c>
      <c r="AU135" s="14">
        <v>5.5630283891738548E-3</v>
      </c>
      <c r="AV135" s="14">
        <v>0.34928217124105854</v>
      </c>
      <c r="AW135" s="14">
        <v>0.69853849718123473</v>
      </c>
      <c r="AX135" s="14">
        <v>2.5397453994960397</v>
      </c>
      <c r="AY135" s="14">
        <v>3.1870655902852419E-3</v>
      </c>
      <c r="AZ135" s="14">
        <v>0.56828415676465871</v>
      </c>
      <c r="BA135" s="14">
        <v>0.62627207575242083</v>
      </c>
      <c r="BB135" s="14">
        <v>3.4961982734954863E-2</v>
      </c>
      <c r="BC135" s="14">
        <v>0.38815858885008875</v>
      </c>
      <c r="BD135" s="14">
        <v>0.49252647159926116</v>
      </c>
      <c r="BE135" s="14">
        <v>2.7763743328204915E-6</v>
      </c>
      <c r="BF135" s="14">
        <v>1.1089143071548557E-8</v>
      </c>
      <c r="BG135" s="14">
        <v>6.9803499799743588E-9</v>
      </c>
      <c r="BH135" s="14">
        <v>3.5617137664924255E-5</v>
      </c>
      <c r="BI135" s="14">
        <v>9.9009201844899085E-5</v>
      </c>
      <c r="BJ135" s="14">
        <v>5.1782616820728402E-4</v>
      </c>
      <c r="BK135" s="14">
        <v>3.6552106391924863E-11</v>
      </c>
      <c r="BL135" s="14">
        <v>15029.062533010319</v>
      </c>
      <c r="BM135" s="14">
        <v>16159.877168531882</v>
      </c>
      <c r="BN135" s="14">
        <v>1.5002953980149606E-10</v>
      </c>
      <c r="BO135" s="14">
        <v>1.2512868981597729E-9</v>
      </c>
      <c r="BP135" s="14">
        <v>1.0081247117464043E-8</v>
      </c>
      <c r="BQ135" s="20">
        <v>36.98311160985655</v>
      </c>
      <c r="BR135" s="20">
        <v>0.17666881189566819</v>
      </c>
      <c r="BS135" s="20">
        <v>0.58866480128659182</v>
      </c>
      <c r="BT135" s="20">
        <v>3375.325592013176</v>
      </c>
      <c r="BU135" s="20">
        <v>4322.4353922374567</v>
      </c>
      <c r="BV135" s="20">
        <v>18159.828767426759</v>
      </c>
      <c r="BW135" s="14">
        <v>1.189091816423881E-4</v>
      </c>
      <c r="BX135" s="14">
        <v>3.0335373992028139E-2</v>
      </c>
      <c r="BY135" s="14">
        <v>3.3031639814986816E-2</v>
      </c>
      <c r="BZ135" s="14">
        <v>3.2506435100247435E-3</v>
      </c>
      <c r="CA135" s="14">
        <v>4.0055427272506E-3</v>
      </c>
      <c r="CB135" s="14">
        <v>2.9160982393918483E-2</v>
      </c>
      <c r="CC135" s="14">
        <v>2.9932039117569102E-4</v>
      </c>
      <c r="CD135" s="14">
        <v>9.1491839928999161E-2</v>
      </c>
      <c r="CE135" s="14">
        <v>0.10926293319437211</v>
      </c>
      <c r="CF135" s="14">
        <v>3.8732444245185189E-3</v>
      </c>
      <c r="CG135" s="14">
        <v>1.7601442203817895E-2</v>
      </c>
      <c r="CH135" s="14">
        <v>4.1157490205121404E-2</v>
      </c>
      <c r="CI135" s="14">
        <v>2.5160986297460147E-4</v>
      </c>
      <c r="CJ135" s="14">
        <v>6.3274831370088755E-2</v>
      </c>
      <c r="CK135" s="14">
        <v>6.6894432041750038E-2</v>
      </c>
      <c r="CL135" s="14">
        <v>7.7220112661008887E-3</v>
      </c>
      <c r="CM135" s="14">
        <v>1.6303131931028378E-2</v>
      </c>
      <c r="CN135" s="14">
        <v>5.2681356537820231E-2</v>
      </c>
    </row>
    <row r="136" spans="2:92" x14ac:dyDescent="0.2">
      <c r="B136">
        <v>131</v>
      </c>
      <c r="C136" s="14">
        <v>7.2518607192279348E-3</v>
      </c>
      <c r="D136" s="14">
        <v>1.4736006811653792</v>
      </c>
      <c r="E136" s="14">
        <v>1.4081476684572094</v>
      </c>
      <c r="F136" s="14">
        <v>0.17658002709804996</v>
      </c>
      <c r="G136" s="14">
        <v>0.61153412025223508</v>
      </c>
      <c r="H136" s="14">
        <v>1.5833744362009063</v>
      </c>
      <c r="I136" s="14">
        <v>6.4749383457792916E-5</v>
      </c>
      <c r="J136" s="14">
        <v>1.9747191272702299E-2</v>
      </c>
      <c r="K136" s="14">
        <v>2.0754526145216938E-2</v>
      </c>
      <c r="L136" s="14">
        <v>7.7830462000746438E-4</v>
      </c>
      <c r="M136" s="14">
        <v>2.4001410096382322E-3</v>
      </c>
      <c r="N136" s="14">
        <v>6.3866843920216852E-3</v>
      </c>
      <c r="O136" s="14">
        <v>1.0977986531636352E-4</v>
      </c>
      <c r="P136" s="14">
        <v>6.1695861189740671E-3</v>
      </c>
      <c r="Q136" s="14">
        <v>6.5627889120232251E-3</v>
      </c>
      <c r="R136" s="14">
        <v>6.4760319339457419E-4</v>
      </c>
      <c r="S136" s="14">
        <v>1.2475845175920629E-3</v>
      </c>
      <c r="T136" s="14">
        <v>3.4217936576695076E-3</v>
      </c>
      <c r="U136" s="14">
        <v>3.6264776525929599E-4</v>
      </c>
      <c r="V136" s="14">
        <v>0.89739700932945399</v>
      </c>
      <c r="W136" s="14">
        <v>0.79259011519700739</v>
      </c>
      <c r="X136" s="14">
        <v>3.0340736868176045E-2</v>
      </c>
      <c r="Y136" s="14">
        <v>1.8379658113446964E-2</v>
      </c>
      <c r="Z136" s="14">
        <v>0.20867531744512816</v>
      </c>
      <c r="AA136" s="14">
        <v>1.9796744965003259E-3</v>
      </c>
      <c r="AB136" s="14">
        <v>1.9829436662353706</v>
      </c>
      <c r="AC136" s="14">
        <v>1.6353161508916172</v>
      </c>
      <c r="AD136" s="14">
        <v>9.2068513462434567E-2</v>
      </c>
      <c r="AE136" s="14">
        <v>0.20259713620870071</v>
      </c>
      <c r="AF136" s="14">
        <v>0.67775168525898033</v>
      </c>
      <c r="AG136" s="14">
        <v>4.464981643321664E-3</v>
      </c>
      <c r="AH136" s="14">
        <v>3.4624612321868078</v>
      </c>
      <c r="AI136" s="14">
        <v>3.0689117903540377</v>
      </c>
      <c r="AJ136" s="14">
        <v>0.20153725711314738</v>
      </c>
      <c r="AK136" s="14">
        <v>0.40400563642024906</v>
      </c>
      <c r="AL136" s="14">
        <v>1.3765044669086577</v>
      </c>
      <c r="AM136" s="14">
        <v>7.1226757022782158E-3</v>
      </c>
      <c r="AN136" s="14">
        <v>3.4064140409539672</v>
      </c>
      <c r="AO136" s="14">
        <v>3.2310060575422428</v>
      </c>
      <c r="AP136" s="14">
        <v>0.34424062402561451</v>
      </c>
      <c r="AQ136" s="14">
        <v>0.71637155234187389</v>
      </c>
      <c r="AR136" s="14">
        <v>2.4924531509225192</v>
      </c>
      <c r="AS136" s="14">
        <v>7.8839650657350577E-3</v>
      </c>
      <c r="AT136" s="14">
        <v>3.3990509764140189E-3</v>
      </c>
      <c r="AU136" s="14">
        <v>5.8039171464938817E-3</v>
      </c>
      <c r="AV136" s="14">
        <v>0.34782826298670461</v>
      </c>
      <c r="AW136" s="14">
        <v>0.70717834898943577</v>
      </c>
      <c r="AX136" s="14">
        <v>2.5257556626670086</v>
      </c>
      <c r="AY136" s="14">
        <v>3.1736232378229683E-3</v>
      </c>
      <c r="AZ136" s="14">
        <v>0.59176118285963053</v>
      </c>
      <c r="BA136" s="14">
        <v>0.65267234234969174</v>
      </c>
      <c r="BB136" s="14">
        <v>3.6152748688337247E-2</v>
      </c>
      <c r="BC136" s="14">
        <v>0.38558601509568063</v>
      </c>
      <c r="BD136" s="14">
        <v>0.51243801656466381</v>
      </c>
      <c r="BE136" s="14">
        <v>2.8252036028955533E-6</v>
      </c>
      <c r="BF136" s="14">
        <v>1.1128689459549616E-8</v>
      </c>
      <c r="BG136" s="14">
        <v>6.928089130078869E-9</v>
      </c>
      <c r="BH136" s="14">
        <v>3.4447074096553787E-5</v>
      </c>
      <c r="BI136" s="14">
        <v>9.9300726597510432E-5</v>
      </c>
      <c r="BJ136" s="14">
        <v>5.2910166137097386E-4</v>
      </c>
      <c r="BK136" s="14">
        <v>3.4431796251125805E-11</v>
      </c>
      <c r="BL136" s="14">
        <v>13813.171388350938</v>
      </c>
      <c r="BM136" s="14">
        <v>16305.719912116145</v>
      </c>
      <c r="BN136" s="14">
        <v>1.507451034942987E-10</v>
      </c>
      <c r="BO136" s="14">
        <v>1.1716227348248259E-9</v>
      </c>
      <c r="BP136" s="14">
        <v>9.8526391334261995E-9</v>
      </c>
      <c r="BQ136" s="20">
        <v>36.220967165416411</v>
      </c>
      <c r="BR136" s="20">
        <v>0.17572043694746389</v>
      </c>
      <c r="BS136" s="20">
        <v>0.61626881155536051</v>
      </c>
      <c r="BT136" s="20">
        <v>3201.0860725609241</v>
      </c>
      <c r="BU136" s="20">
        <v>4347.1781929012677</v>
      </c>
      <c r="BV136" s="20">
        <v>17915.848465446288</v>
      </c>
      <c r="BW136" s="14">
        <v>1.1040616776544729E-4</v>
      </c>
      <c r="BX136" s="14">
        <v>3.1754704466488454E-2</v>
      </c>
      <c r="BY136" s="14">
        <v>3.0263575916438006E-2</v>
      </c>
      <c r="BZ136" s="14">
        <v>3.034682356000924E-3</v>
      </c>
      <c r="CA136" s="14">
        <v>4.2740705033614598E-3</v>
      </c>
      <c r="CB136" s="14">
        <v>2.8327646066186964E-2</v>
      </c>
      <c r="CC136" s="14">
        <v>3.1964638225780162E-4</v>
      </c>
      <c r="CD136" s="14">
        <v>8.6863329316911958E-2</v>
      </c>
      <c r="CE136" s="14">
        <v>0.10917936657840212</v>
      </c>
      <c r="CF136" s="14">
        <v>4.0374409305835891E-3</v>
      </c>
      <c r="CG136" s="14">
        <v>1.8062891585418118E-2</v>
      </c>
      <c r="CH136" s="14">
        <v>4.0130097218230611E-2</v>
      </c>
      <c r="CI136" s="14">
        <v>2.3192401365335359E-4</v>
      </c>
      <c r="CJ136" s="14">
        <v>6.6502978163682613E-2</v>
      </c>
      <c r="CK136" s="14">
        <v>7.0093063239605485E-2</v>
      </c>
      <c r="CL136" s="14">
        <v>7.3004508791038106E-3</v>
      </c>
      <c r="CM136" s="14">
        <v>1.5362582732265614E-2</v>
      </c>
      <c r="CN136" s="14">
        <v>4.8768598729579081E-2</v>
      </c>
    </row>
    <row r="137" spans="2:92" x14ac:dyDescent="0.2">
      <c r="B137">
        <v>132</v>
      </c>
      <c r="C137" s="14">
        <v>7.1847938954110119E-3</v>
      </c>
      <c r="D137" s="14">
        <v>1.3441926302039691</v>
      </c>
      <c r="E137" s="14">
        <v>1.4196674438204164</v>
      </c>
      <c r="F137" s="14">
        <v>0.18218216001856777</v>
      </c>
      <c r="G137" s="14">
        <v>0.62225022488874315</v>
      </c>
      <c r="H137" s="14">
        <v>1.561583316531421</v>
      </c>
      <c r="I137" s="14">
        <v>6.3826936359019382E-5</v>
      </c>
      <c r="J137" s="14">
        <v>2.0058521780964601E-2</v>
      </c>
      <c r="K137" s="14">
        <v>2.1159808407923641E-2</v>
      </c>
      <c r="L137" s="14">
        <v>7.5620248617085844E-4</v>
      </c>
      <c r="M137" s="14">
        <v>2.2214759077319873E-3</v>
      </c>
      <c r="N137" s="14">
        <v>6.4263099825039643E-3</v>
      </c>
      <c r="O137" s="14">
        <v>1.1293659718224593E-4</v>
      </c>
      <c r="P137" s="14">
        <v>5.8203220959338097E-3</v>
      </c>
      <c r="Q137" s="14">
        <v>6.3789899576106026E-3</v>
      </c>
      <c r="R137" s="14">
        <v>6.1776219662743265E-4</v>
      </c>
      <c r="S137" s="14">
        <v>1.3066110859892349E-3</v>
      </c>
      <c r="T137" s="14">
        <v>3.533089888869613E-3</v>
      </c>
      <c r="U137" s="14">
        <v>3.6438426381252438E-4</v>
      </c>
      <c r="V137" s="14">
        <v>0.97422987880136169</v>
      </c>
      <c r="W137" s="14">
        <v>0.84984738022634576</v>
      </c>
      <c r="X137" s="14">
        <v>3.0420764910099891E-2</v>
      </c>
      <c r="Y137" s="14">
        <v>1.9209818376789582E-2</v>
      </c>
      <c r="Z137" s="14">
        <v>0.209046769594321</v>
      </c>
      <c r="AA137" s="14">
        <v>1.9692254762459865E-3</v>
      </c>
      <c r="AB137" s="14">
        <v>2.0132126967774999</v>
      </c>
      <c r="AC137" s="14">
        <v>1.7732859133429482</v>
      </c>
      <c r="AD137" s="14">
        <v>9.2439831993035529E-2</v>
      </c>
      <c r="AE137" s="14">
        <v>0.18744939366540656</v>
      </c>
      <c r="AF137" s="14">
        <v>0.68490033652806959</v>
      </c>
      <c r="AG137" s="14">
        <v>4.3615407906744588E-3</v>
      </c>
      <c r="AH137" s="14">
        <v>3.4064741834681622</v>
      </c>
      <c r="AI137" s="14">
        <v>3.241405669791948</v>
      </c>
      <c r="AJ137" s="14">
        <v>0.19687524128914199</v>
      </c>
      <c r="AK137" s="14">
        <v>0.41135286184064873</v>
      </c>
      <c r="AL137" s="14">
        <v>1.452681532607297</v>
      </c>
      <c r="AM137" s="14">
        <v>7.7150639188293168E-3</v>
      </c>
      <c r="AN137" s="14">
        <v>3.3865717374412689</v>
      </c>
      <c r="AO137" s="14">
        <v>3.2500618169548612</v>
      </c>
      <c r="AP137" s="14">
        <v>0.32113575767935604</v>
      </c>
      <c r="AQ137" s="14">
        <v>0.70035229692686773</v>
      </c>
      <c r="AR137" s="14">
        <v>2.514984459970913</v>
      </c>
      <c r="AS137" s="14">
        <v>7.7976293978497032E-3</v>
      </c>
      <c r="AT137" s="14">
        <v>3.4746671713401806E-3</v>
      </c>
      <c r="AU137" s="14">
        <v>5.8642840828440519E-3</v>
      </c>
      <c r="AV137" s="14">
        <v>0.33184185979239489</v>
      </c>
      <c r="AW137" s="14">
        <v>0.70493000919906912</v>
      </c>
      <c r="AX137" s="14">
        <v>2.4169351596728563</v>
      </c>
      <c r="AY137" s="14">
        <v>3.1631111137291712E-3</v>
      </c>
      <c r="AZ137" s="14">
        <v>0.55978968386603933</v>
      </c>
      <c r="BA137" s="14">
        <v>0.64179810106491308</v>
      </c>
      <c r="BB137" s="14">
        <v>3.58257631912592E-2</v>
      </c>
      <c r="BC137" s="14">
        <v>0.39896508790390134</v>
      </c>
      <c r="BD137" s="14">
        <v>0.5062531280480721</v>
      </c>
      <c r="BE137" s="14">
        <v>2.7835128418290432E-6</v>
      </c>
      <c r="BF137" s="14">
        <v>1.0732596501813199E-8</v>
      </c>
      <c r="BG137" s="14">
        <v>6.9873720301960441E-9</v>
      </c>
      <c r="BH137" s="14">
        <v>3.5500135333996731E-5</v>
      </c>
      <c r="BI137" s="14">
        <v>9.8095348183770636E-5</v>
      </c>
      <c r="BJ137" s="14">
        <v>5.2170856078218822E-4</v>
      </c>
      <c r="BK137" s="14">
        <v>3.6423623004894744E-11</v>
      </c>
      <c r="BL137" s="14">
        <v>13790.759303439418</v>
      </c>
      <c r="BM137" s="14">
        <v>16243.994463442603</v>
      </c>
      <c r="BN137" s="14">
        <v>1.475111539652785E-10</v>
      </c>
      <c r="BO137" s="14">
        <v>1.2343708266543453E-9</v>
      </c>
      <c r="BP137" s="14">
        <v>9.4918084920902724E-9</v>
      </c>
      <c r="BQ137" s="20">
        <v>37.630565709216206</v>
      </c>
      <c r="BR137" s="20">
        <v>0.17528585278490244</v>
      </c>
      <c r="BS137" s="20">
        <v>0.64468944873049427</v>
      </c>
      <c r="BT137" s="20">
        <v>3215.1073773686057</v>
      </c>
      <c r="BU137" s="20">
        <v>4392.1345105883311</v>
      </c>
      <c r="BV137" s="20">
        <v>18057.430217392357</v>
      </c>
      <c r="BW137" s="14">
        <v>1.1859630412493173E-4</v>
      </c>
      <c r="BX137" s="14">
        <v>3.2478950008809161E-2</v>
      </c>
      <c r="BY137" s="14">
        <v>3.1166922652197119E-2</v>
      </c>
      <c r="BZ137" s="14">
        <v>3.2451922535227133E-3</v>
      </c>
      <c r="CA137" s="14">
        <v>4.0827257483906617E-3</v>
      </c>
      <c r="CB137" s="14">
        <v>2.9593968276099687E-2</v>
      </c>
      <c r="CC137" s="14">
        <v>3.053872485521035E-4</v>
      </c>
      <c r="CD137" s="14">
        <v>8.698036625623029E-2</v>
      </c>
      <c r="CE137" s="14">
        <v>0.11723832526637525</v>
      </c>
      <c r="CF137" s="14">
        <v>3.993954311667997E-3</v>
      </c>
      <c r="CG137" s="14">
        <v>1.8277084189857819E-2</v>
      </c>
      <c r="CH137" s="14">
        <v>4.1353536507608438E-2</v>
      </c>
      <c r="CI137" s="14">
        <v>2.4523141695378898E-4</v>
      </c>
      <c r="CJ137" s="14">
        <v>6.6956866046639169E-2</v>
      </c>
      <c r="CK137" s="14">
        <v>7.0186629728186942E-2</v>
      </c>
      <c r="CL137" s="14">
        <v>7.2725075205325087E-3</v>
      </c>
      <c r="CM137" s="14">
        <v>1.5479573686850512E-2</v>
      </c>
      <c r="CN137" s="14">
        <v>5.1757892282923372E-2</v>
      </c>
    </row>
    <row r="138" spans="2:92" x14ac:dyDescent="0.2">
      <c r="B138">
        <v>133</v>
      </c>
      <c r="C138" s="14">
        <v>7.2518802888842321E-3</v>
      </c>
      <c r="D138" s="14">
        <v>1.3720288589941065</v>
      </c>
      <c r="E138" s="14">
        <v>1.4159535966596093</v>
      </c>
      <c r="F138" s="14">
        <v>0.18415341392113857</v>
      </c>
      <c r="G138" s="14">
        <v>0.60412386669155616</v>
      </c>
      <c r="H138" s="14">
        <v>1.4616640148214715</v>
      </c>
      <c r="I138" s="14">
        <v>6.6160819264249706E-5</v>
      </c>
      <c r="J138" s="14">
        <v>1.8865854162654714E-2</v>
      </c>
      <c r="K138" s="14">
        <v>2.0828120660985217E-2</v>
      </c>
      <c r="L138" s="14">
        <v>7.5147771752168103E-4</v>
      </c>
      <c r="M138" s="14">
        <v>2.2626103924457625E-3</v>
      </c>
      <c r="N138" s="14">
        <v>6.6078797498186981E-3</v>
      </c>
      <c r="O138" s="14">
        <v>1.0747686069109077E-4</v>
      </c>
      <c r="P138" s="14">
        <v>5.8370758397476028E-3</v>
      </c>
      <c r="Q138" s="14">
        <v>6.0025289264898215E-3</v>
      </c>
      <c r="R138" s="14">
        <v>6.1777100848552373E-4</v>
      </c>
      <c r="S138" s="14">
        <v>1.2414649773749217E-3</v>
      </c>
      <c r="T138" s="14">
        <v>3.6918210961511128E-3</v>
      </c>
      <c r="U138" s="14">
        <v>3.8456332870532791E-4</v>
      </c>
      <c r="V138" s="14">
        <v>0.94967806143275857</v>
      </c>
      <c r="W138" s="14">
        <v>0.80646902653195229</v>
      </c>
      <c r="X138" s="14">
        <v>3.0156322140110395E-2</v>
      </c>
      <c r="Y138" s="14">
        <v>1.8759630409127124E-2</v>
      </c>
      <c r="Z138" s="14">
        <v>0.19571328299783239</v>
      </c>
      <c r="AA138" s="14">
        <v>1.9653176956947577E-3</v>
      </c>
      <c r="AB138" s="14">
        <v>1.9257430135590667</v>
      </c>
      <c r="AC138" s="14">
        <v>1.7332255051635488</v>
      </c>
      <c r="AD138" s="14">
        <v>9.0437099765460313E-2</v>
      </c>
      <c r="AE138" s="14">
        <v>0.20251295566933561</v>
      </c>
      <c r="AF138" s="14">
        <v>0.68308518438043708</v>
      </c>
      <c r="AG138" s="14">
        <v>4.4990809242008234E-3</v>
      </c>
      <c r="AH138" s="14">
        <v>3.4647345657069106</v>
      </c>
      <c r="AI138" s="14">
        <v>3.0587726877970445</v>
      </c>
      <c r="AJ138" s="14">
        <v>0.19109982717849786</v>
      </c>
      <c r="AK138" s="14">
        <v>0.42558822622161646</v>
      </c>
      <c r="AL138" s="14">
        <v>1.4162872545838563</v>
      </c>
      <c r="AM138" s="14">
        <v>7.6541781012654034E-3</v>
      </c>
      <c r="AN138" s="14">
        <v>3.553147452038135</v>
      </c>
      <c r="AO138" s="14">
        <v>3.4227434832196808</v>
      </c>
      <c r="AP138" s="14">
        <v>0.34803436534088977</v>
      </c>
      <c r="AQ138" s="14">
        <v>0.69924660627122215</v>
      </c>
      <c r="AR138" s="14">
        <v>2.3065724469213196</v>
      </c>
      <c r="AS138" s="14">
        <v>7.4741476984797927E-3</v>
      </c>
      <c r="AT138" s="14">
        <v>3.5440108651147773E-3</v>
      </c>
      <c r="AU138" s="14">
        <v>5.7056165512232495E-3</v>
      </c>
      <c r="AV138" s="14">
        <v>0.36179773436676999</v>
      </c>
      <c r="AW138" s="14">
        <v>0.70360174667922271</v>
      </c>
      <c r="AX138" s="14">
        <v>2.3907967354622581</v>
      </c>
      <c r="AY138" s="14">
        <v>3.2353156420933909E-3</v>
      </c>
      <c r="AZ138" s="14">
        <v>0.55936146207961401</v>
      </c>
      <c r="BA138" s="14">
        <v>0.62725166667829946</v>
      </c>
      <c r="BB138" s="14">
        <v>3.6264302357247646E-2</v>
      </c>
      <c r="BC138" s="14">
        <v>0.3878495852345773</v>
      </c>
      <c r="BD138" s="14">
        <v>0.49969927143043369</v>
      </c>
      <c r="BE138" s="14">
        <v>2.7790991388308921E-6</v>
      </c>
      <c r="BF138" s="14">
        <v>1.1315291698771625E-8</v>
      </c>
      <c r="BG138" s="14">
        <v>6.463848654746616E-9</v>
      </c>
      <c r="BH138" s="14">
        <v>3.5428805478504506E-5</v>
      </c>
      <c r="BI138" s="14">
        <v>9.3762154021424996E-5</v>
      </c>
      <c r="BJ138" s="14">
        <v>5.2881371337733078E-4</v>
      </c>
      <c r="BK138" s="14">
        <v>3.602772141514001E-11</v>
      </c>
      <c r="BL138" s="14">
        <v>14166.213924888125</v>
      </c>
      <c r="BM138" s="14">
        <v>15706.638152988238</v>
      </c>
      <c r="BN138" s="14">
        <v>1.5472528772486232E-10</v>
      </c>
      <c r="BO138" s="14">
        <v>1.2607761764347343E-9</v>
      </c>
      <c r="BP138" s="14">
        <v>9.8163516829903919E-9</v>
      </c>
      <c r="BQ138" s="20">
        <v>37.084253802962081</v>
      </c>
      <c r="BR138" s="20">
        <v>0.16705281543480718</v>
      </c>
      <c r="BS138" s="20">
        <v>0.60395057435841049</v>
      </c>
      <c r="BT138" s="20">
        <v>3432.0343415215816</v>
      </c>
      <c r="BU138" s="20">
        <v>4413.0064273757516</v>
      </c>
      <c r="BV138" s="20">
        <v>18474.563944532969</v>
      </c>
      <c r="BW138" s="14">
        <v>1.2059812079206134E-4</v>
      </c>
      <c r="BX138" s="14">
        <v>3.0294191591472279E-2</v>
      </c>
      <c r="BY138" s="14">
        <v>3.2255835520770895E-2</v>
      </c>
      <c r="BZ138" s="14">
        <v>3.2408021827099371E-3</v>
      </c>
      <c r="CA138" s="14">
        <v>3.9375195455812577E-3</v>
      </c>
      <c r="CB138" s="14">
        <v>2.9592848896071812E-2</v>
      </c>
      <c r="CC138" s="14">
        <v>2.969296167170717E-4</v>
      </c>
      <c r="CD138" s="14">
        <v>9.0330585204918781E-2</v>
      </c>
      <c r="CE138" s="14">
        <v>0.11048018412032454</v>
      </c>
      <c r="CF138" s="14">
        <v>4.0393534308367151E-3</v>
      </c>
      <c r="CG138" s="14">
        <v>1.895601120009557E-2</v>
      </c>
      <c r="CH138" s="14">
        <v>3.8716404148457693E-2</v>
      </c>
      <c r="CI138" s="14">
        <v>2.430271211860988E-4</v>
      </c>
      <c r="CJ138" s="14">
        <v>6.4537703807237251E-2</v>
      </c>
      <c r="CK138" s="14">
        <v>6.9553066464546495E-2</v>
      </c>
      <c r="CL138" s="14">
        <v>7.8204963274546308E-3</v>
      </c>
      <c r="CM138" s="14">
        <v>1.5039168308900622E-2</v>
      </c>
      <c r="CN138" s="14">
        <v>5.0745907413000106E-2</v>
      </c>
    </row>
    <row r="139" spans="2:92" x14ac:dyDescent="0.2">
      <c r="B139">
        <v>134</v>
      </c>
      <c r="C139" s="14">
        <v>7.4740057326609603E-3</v>
      </c>
      <c r="D139" s="14">
        <v>1.3423872309774256</v>
      </c>
      <c r="E139" s="14">
        <v>1.50127950439809</v>
      </c>
      <c r="F139" s="14">
        <v>0.1700459023827533</v>
      </c>
      <c r="G139" s="14">
        <v>0.58850651984990332</v>
      </c>
      <c r="H139" s="14">
        <v>1.4415970157768661</v>
      </c>
      <c r="I139" s="14">
        <v>6.8089252136407162E-5</v>
      </c>
      <c r="J139" s="14">
        <v>2.0089389808118936E-2</v>
      </c>
      <c r="K139" s="14">
        <v>2.0221093655557146E-2</v>
      </c>
      <c r="L139" s="14">
        <v>7.2907249389159764E-4</v>
      </c>
      <c r="M139" s="14">
        <v>2.2640779162665689E-3</v>
      </c>
      <c r="N139" s="14">
        <v>6.698047212586003E-3</v>
      </c>
      <c r="O139" s="14">
        <v>1.0983826779871768E-4</v>
      </c>
      <c r="P139" s="14">
        <v>6.2880983842189368E-3</v>
      </c>
      <c r="Q139" s="14">
        <v>6.197195330782175E-3</v>
      </c>
      <c r="R139" s="14">
        <v>6.315754705165167E-4</v>
      </c>
      <c r="S139" s="14">
        <v>1.2800952378735984E-3</v>
      </c>
      <c r="T139" s="14">
        <v>3.5050234444579816E-3</v>
      </c>
      <c r="U139" s="14">
        <v>3.7042492513779672E-4</v>
      </c>
      <c r="V139" s="14">
        <v>0.93944122811234942</v>
      </c>
      <c r="W139" s="14">
        <v>0.80206755041423916</v>
      </c>
      <c r="X139" s="14">
        <v>2.9172010099691222E-2</v>
      </c>
      <c r="Y139" s="14">
        <v>1.9403298103668181E-2</v>
      </c>
      <c r="Z139" s="14">
        <v>0.20771336844715838</v>
      </c>
      <c r="AA139" s="14">
        <v>2.0912660327081223E-3</v>
      </c>
      <c r="AB139" s="14">
        <v>2.0495895274997755</v>
      </c>
      <c r="AC139" s="14">
        <v>1.6814503836138179</v>
      </c>
      <c r="AD139" s="14">
        <v>9.8438342251429001E-2</v>
      </c>
      <c r="AE139" s="14">
        <v>0.1940503451823897</v>
      </c>
      <c r="AF139" s="14">
        <v>0.67049413495504229</v>
      </c>
      <c r="AG139" s="14">
        <v>4.2045077392603835E-3</v>
      </c>
      <c r="AH139" s="14">
        <v>3.4182406044394953</v>
      </c>
      <c r="AI139" s="14">
        <v>3.0528758802660576</v>
      </c>
      <c r="AJ139" s="14">
        <v>0.20875082563443847</v>
      </c>
      <c r="AK139" s="14">
        <v>0.421587288358863</v>
      </c>
      <c r="AL139" s="14">
        <v>1.3793880215171876</v>
      </c>
      <c r="AM139" s="14">
        <v>7.1080582281128138E-3</v>
      </c>
      <c r="AN139" s="14">
        <v>3.4162923586301122</v>
      </c>
      <c r="AO139" s="14">
        <v>3.3719816085715357</v>
      </c>
      <c r="AP139" s="14">
        <v>0.33025334129693812</v>
      </c>
      <c r="AQ139" s="14">
        <v>0.72478733119120686</v>
      </c>
      <c r="AR139" s="14">
        <v>2.3614690610325115</v>
      </c>
      <c r="AS139" s="14">
        <v>7.9526995204912462E-3</v>
      </c>
      <c r="AT139" s="14">
        <v>3.566970253379573E-3</v>
      </c>
      <c r="AU139" s="14">
        <v>5.4864870613333229E-3</v>
      </c>
      <c r="AV139" s="14">
        <v>0.34631905113617201</v>
      </c>
      <c r="AW139" s="14">
        <v>0.75534760330560502</v>
      </c>
      <c r="AX139" s="14">
        <v>2.4034165483720873</v>
      </c>
      <c r="AY139" s="14">
        <v>3.4121143245057261E-3</v>
      </c>
      <c r="AZ139" s="14">
        <v>0.6062524627228959</v>
      </c>
      <c r="BA139" s="14">
        <v>0.66525882917594625</v>
      </c>
      <c r="BB139" s="14">
        <v>3.4421838806726807E-2</v>
      </c>
      <c r="BC139" s="14">
        <v>0.38552872874714739</v>
      </c>
      <c r="BD139" s="14">
        <v>0.48409171620887814</v>
      </c>
      <c r="BE139" s="14">
        <v>3.0379790332507506E-6</v>
      </c>
      <c r="BF139" s="14">
        <v>1.1407001445782135E-8</v>
      </c>
      <c r="BG139" s="14">
        <v>6.8767772187247902E-9</v>
      </c>
      <c r="BH139" s="14">
        <v>3.621335745467661E-5</v>
      </c>
      <c r="BI139" s="14">
        <v>9.9760964748872837E-5</v>
      </c>
      <c r="BJ139" s="14">
        <v>5.2122440281605225E-4</v>
      </c>
      <c r="BK139" s="14">
        <v>3.4386949010249433E-11</v>
      </c>
      <c r="BL139" s="14">
        <v>14698.652976229758</v>
      </c>
      <c r="BM139" s="14">
        <v>15655.433862786331</v>
      </c>
      <c r="BN139" s="14">
        <v>1.5026082484726822E-10</v>
      </c>
      <c r="BO139" s="14">
        <v>1.2178876913949862E-9</v>
      </c>
      <c r="BP139" s="14">
        <v>9.6613645355765435E-9</v>
      </c>
      <c r="BQ139" s="20">
        <v>38.120741863904854</v>
      </c>
      <c r="BR139" s="20">
        <v>0.177406352976129</v>
      </c>
      <c r="BS139" s="20">
        <v>0.61099898325306023</v>
      </c>
      <c r="BT139" s="20">
        <v>3301.2518668204571</v>
      </c>
      <c r="BU139" s="20">
        <v>4231.2265890534909</v>
      </c>
      <c r="BV139" s="20">
        <v>17212.001603219345</v>
      </c>
      <c r="BW139" s="14">
        <v>1.1291573655774356E-4</v>
      </c>
      <c r="BX139" s="14">
        <v>3.134492962398245E-2</v>
      </c>
      <c r="BY139" s="14">
        <v>3.1010314856522846E-2</v>
      </c>
      <c r="BZ139" s="14">
        <v>3.0554618269856343E-3</v>
      </c>
      <c r="CA139" s="14">
        <v>4.0447559297843699E-3</v>
      </c>
      <c r="CB139" s="14">
        <v>2.7771894409736531E-2</v>
      </c>
      <c r="CC139" s="14">
        <v>3.0051054335277145E-4</v>
      </c>
      <c r="CD139" s="14">
        <v>9.0569954059875779E-2</v>
      </c>
      <c r="CE139" s="14">
        <v>0.10631825371252006</v>
      </c>
      <c r="CF139" s="14">
        <v>3.6903070459427829E-3</v>
      </c>
      <c r="CG139" s="14">
        <v>1.7737127400714529E-2</v>
      </c>
      <c r="CH139" s="14">
        <v>4.2535371462661335E-2</v>
      </c>
      <c r="CI139" s="14">
        <v>2.3977802196752029E-4</v>
      </c>
      <c r="CJ139" s="14">
        <v>6.4823827659479305E-2</v>
      </c>
      <c r="CK139" s="14">
        <v>6.9132838017315693E-2</v>
      </c>
      <c r="CL139" s="14">
        <v>7.6382925946072728E-3</v>
      </c>
      <c r="CM139" s="14">
        <v>1.5742843022249552E-2</v>
      </c>
      <c r="CN139" s="14">
        <v>5.1201407259873204E-2</v>
      </c>
    </row>
    <row r="140" spans="2:92" x14ac:dyDescent="0.2">
      <c r="B140">
        <v>135</v>
      </c>
      <c r="C140" s="14">
        <v>7.1328218464750239E-3</v>
      </c>
      <c r="D140" s="14">
        <v>1.409569249298515</v>
      </c>
      <c r="E140" s="14">
        <v>1.3884293638970171</v>
      </c>
      <c r="F140" s="14">
        <v>0.17171996030958528</v>
      </c>
      <c r="G140" s="14">
        <v>0.59184130708979665</v>
      </c>
      <c r="H140" s="14">
        <v>1.5661174657899981</v>
      </c>
      <c r="I140" s="14">
        <v>6.2495296197746117E-5</v>
      </c>
      <c r="J140" s="14">
        <v>1.9770412221207422E-2</v>
      </c>
      <c r="K140" s="14">
        <v>2.1800173511798294E-2</v>
      </c>
      <c r="L140" s="14">
        <v>7.6750845877364762E-4</v>
      </c>
      <c r="M140" s="14">
        <v>2.2761695772089093E-3</v>
      </c>
      <c r="N140" s="14">
        <v>6.4358401817794127E-3</v>
      </c>
      <c r="O140" s="14">
        <v>1.109075392368901E-4</v>
      </c>
      <c r="P140" s="14">
        <v>6.0447357388963875E-3</v>
      </c>
      <c r="Q140" s="14">
        <v>6.4106397864085373E-3</v>
      </c>
      <c r="R140" s="14">
        <v>6.2087716870320715E-4</v>
      </c>
      <c r="S140" s="14">
        <v>1.2141400642853616E-3</v>
      </c>
      <c r="T140" s="14">
        <v>3.405415972346509E-3</v>
      </c>
      <c r="U140" s="14">
        <v>3.6653703888899717E-4</v>
      </c>
      <c r="V140" s="14">
        <v>0.97846097442745039</v>
      </c>
      <c r="W140" s="14">
        <v>0.83183169127729251</v>
      </c>
      <c r="X140" s="14">
        <v>3.1833824874933886E-2</v>
      </c>
      <c r="Y140" s="14">
        <v>1.957250769258809E-2</v>
      </c>
      <c r="Z140" s="14">
        <v>0.20515677898004919</v>
      </c>
      <c r="AA140" s="14">
        <v>1.9040269035142453E-3</v>
      </c>
      <c r="AB140" s="14">
        <v>1.9397493926016582</v>
      </c>
      <c r="AC140" s="14">
        <v>1.7646949685171636</v>
      </c>
      <c r="AD140" s="14">
        <v>9.5730429510064247E-2</v>
      </c>
      <c r="AE140" s="14">
        <v>0.1989985629738448</v>
      </c>
      <c r="AF140" s="14">
        <v>0.67345637660689639</v>
      </c>
      <c r="AG140" s="14">
        <v>4.3624641860587985E-3</v>
      </c>
      <c r="AH140" s="14">
        <v>3.3714033118648845</v>
      </c>
      <c r="AI140" s="14">
        <v>3.0759478587909324</v>
      </c>
      <c r="AJ140" s="14">
        <v>0.19753054787063204</v>
      </c>
      <c r="AK140" s="14">
        <v>0.43010379572317131</v>
      </c>
      <c r="AL140" s="14">
        <v>1.3504364236632018</v>
      </c>
      <c r="AM140" s="14">
        <v>7.5878660688235428E-3</v>
      </c>
      <c r="AN140" s="14">
        <v>3.6554457452643883</v>
      </c>
      <c r="AO140" s="14">
        <v>3.2021921590660689</v>
      </c>
      <c r="AP140" s="14">
        <v>0.34353914904696414</v>
      </c>
      <c r="AQ140" s="14">
        <v>0.66153860800238196</v>
      </c>
      <c r="AR140" s="14">
        <v>2.400171845898182</v>
      </c>
      <c r="AS140" s="14">
        <v>7.5865977129612209E-3</v>
      </c>
      <c r="AT140" s="14">
        <v>3.4043971769673709E-3</v>
      </c>
      <c r="AU140" s="14">
        <v>5.9086743003724474E-3</v>
      </c>
      <c r="AV140" s="14">
        <v>0.35585821662571887</v>
      </c>
      <c r="AW140" s="14">
        <v>0.68897058095256669</v>
      </c>
      <c r="AX140" s="14">
        <v>2.5444146095854254</v>
      </c>
      <c r="AY140" s="14">
        <v>3.4528115511884396E-3</v>
      </c>
      <c r="AZ140" s="14">
        <v>0.60940708595452997</v>
      </c>
      <c r="BA140" s="14">
        <v>0.64281422473539596</v>
      </c>
      <c r="BB140" s="14">
        <v>3.5558109456958753E-2</v>
      </c>
      <c r="BC140" s="14">
        <v>0.39900885839497185</v>
      </c>
      <c r="BD140" s="14">
        <v>0.47725365067450043</v>
      </c>
      <c r="BE140" s="14">
        <v>2.8748139087648678E-6</v>
      </c>
      <c r="BF140" s="14">
        <v>1.1282957942307099E-8</v>
      </c>
      <c r="BG140" s="14">
        <v>6.6861623904982887E-9</v>
      </c>
      <c r="BH140" s="14">
        <v>3.6456201822543125E-5</v>
      </c>
      <c r="BI140" s="14">
        <v>9.8145873188042681E-5</v>
      </c>
      <c r="BJ140" s="14">
        <v>5.4341971906293361E-4</v>
      </c>
      <c r="BK140" s="14">
        <v>3.5627691494318315E-11</v>
      </c>
      <c r="BL140" s="14">
        <v>14248.41749828601</v>
      </c>
      <c r="BM140" s="14">
        <v>16618.250267290929</v>
      </c>
      <c r="BN140" s="14">
        <v>1.5249568526154386E-10</v>
      </c>
      <c r="BO140" s="14">
        <v>1.2244098596276625E-9</v>
      </c>
      <c r="BP140" s="14">
        <v>1.0248969796912308E-8</v>
      </c>
      <c r="BQ140" s="20">
        <v>37.319956076273961</v>
      </c>
      <c r="BR140" s="20">
        <v>0.17398850155399254</v>
      </c>
      <c r="BS140" s="20">
        <v>0.58747602641946539</v>
      </c>
      <c r="BT140" s="20">
        <v>3355.2354346053994</v>
      </c>
      <c r="BU140" s="20">
        <v>4459.3059131823829</v>
      </c>
      <c r="BV140" s="20">
        <v>17335.777330036264</v>
      </c>
      <c r="BW140" s="14">
        <v>1.1087562837998982E-4</v>
      </c>
      <c r="BX140" s="14">
        <v>3.1697464784744667E-2</v>
      </c>
      <c r="BY140" s="14">
        <v>3.2795746828502649E-2</v>
      </c>
      <c r="BZ140" s="14">
        <v>3.2172669173630261E-3</v>
      </c>
      <c r="CA140" s="14">
        <v>4.0953864041158583E-3</v>
      </c>
      <c r="CB140" s="14">
        <v>2.864468859361045E-2</v>
      </c>
      <c r="CC140" s="14">
        <v>3.0167085787270492E-4</v>
      </c>
      <c r="CD140" s="14">
        <v>9.1680994074355204E-2</v>
      </c>
      <c r="CE140" s="14">
        <v>0.11257048127966346</v>
      </c>
      <c r="CF140" s="14">
        <v>3.7813574465477618E-3</v>
      </c>
      <c r="CG140" s="14">
        <v>1.8648745366754649E-2</v>
      </c>
      <c r="CH140" s="14">
        <v>4.2309022540695677E-2</v>
      </c>
      <c r="CI140" s="14">
        <v>2.4004944320986103E-4</v>
      </c>
      <c r="CJ140" s="14">
        <v>6.6833133505350431E-2</v>
      </c>
      <c r="CK140" s="14">
        <v>7.0839120693594285E-2</v>
      </c>
      <c r="CL140" s="14">
        <v>7.9592894029519405E-3</v>
      </c>
      <c r="CM140" s="14">
        <v>1.5977066051220751E-2</v>
      </c>
      <c r="CN140" s="14">
        <v>5.2673343659907959E-2</v>
      </c>
    </row>
    <row r="141" spans="2:92" x14ac:dyDescent="0.2">
      <c r="B141">
        <v>136</v>
      </c>
      <c r="C141" s="14">
        <v>7.0966049091057536E-3</v>
      </c>
      <c r="D141" s="14">
        <v>1.4726589277465936</v>
      </c>
      <c r="E141" s="14">
        <v>1.4617435442048026</v>
      </c>
      <c r="F141" s="14">
        <v>0.18350285204268546</v>
      </c>
      <c r="G141" s="14">
        <v>0.60225746588471363</v>
      </c>
      <c r="H141" s="14">
        <v>1.4644298791345443</v>
      </c>
      <c r="I141" s="14">
        <v>6.7101247570690287E-5</v>
      </c>
      <c r="J141" s="14">
        <v>1.9690473187421911E-2</v>
      </c>
      <c r="K141" s="14">
        <v>2.0997650715932421E-2</v>
      </c>
      <c r="L141" s="14">
        <v>7.6746101393527957E-4</v>
      </c>
      <c r="M141" s="14">
        <v>2.4197656496892138E-3</v>
      </c>
      <c r="N141" s="14">
        <v>6.4497744532807898E-3</v>
      </c>
      <c r="O141" s="14">
        <v>1.1055525267801088E-4</v>
      </c>
      <c r="P141" s="14">
        <v>6.0132106612742452E-3</v>
      </c>
      <c r="Q141" s="14">
        <v>6.5729726594342657E-3</v>
      </c>
      <c r="R141" s="14">
        <v>6.6905331017256479E-4</v>
      </c>
      <c r="S141" s="14">
        <v>1.2941022116003378E-3</v>
      </c>
      <c r="T141" s="14">
        <v>3.5007926933694018E-3</v>
      </c>
      <c r="U141" s="14">
        <v>3.848195140404594E-4</v>
      </c>
      <c r="V141" s="14">
        <v>0.96187123017607146</v>
      </c>
      <c r="W141" s="14">
        <v>0.77714408121738443</v>
      </c>
      <c r="X141" s="14">
        <v>3.0911156126320172E-2</v>
      </c>
      <c r="Y141" s="14">
        <v>1.9398869092911372E-2</v>
      </c>
      <c r="Z141" s="14">
        <v>0.20425352388209772</v>
      </c>
      <c r="AA141" s="14">
        <v>1.992786818034544E-3</v>
      </c>
      <c r="AB141" s="14">
        <v>1.9401204954925442</v>
      </c>
      <c r="AC141" s="14">
        <v>1.6204666091136375</v>
      </c>
      <c r="AD141" s="14">
        <v>9.4279173799718965E-2</v>
      </c>
      <c r="AE141" s="14">
        <v>0.18613472904135087</v>
      </c>
      <c r="AF141" s="14">
        <v>0.68884003257441129</v>
      </c>
      <c r="AG141" s="14">
        <v>4.3994823733571921E-3</v>
      </c>
      <c r="AH141" s="14">
        <v>3.3627281816864993</v>
      </c>
      <c r="AI141" s="14">
        <v>3.0744307943146971</v>
      </c>
      <c r="AJ141" s="14">
        <v>0.19090992441699611</v>
      </c>
      <c r="AK141" s="14">
        <v>0.4249674087627624</v>
      </c>
      <c r="AL141" s="14">
        <v>1.368570643062559</v>
      </c>
      <c r="AM141" s="14">
        <v>7.5170182489421476E-3</v>
      </c>
      <c r="AN141" s="14">
        <v>3.5711915993932708</v>
      </c>
      <c r="AO141" s="14">
        <v>3.359881409818811</v>
      </c>
      <c r="AP141" s="14">
        <v>0.32124288351279995</v>
      </c>
      <c r="AQ141" s="14">
        <v>0.71276554333481856</v>
      </c>
      <c r="AR141" s="14">
        <v>2.5162542939176102</v>
      </c>
      <c r="AS141" s="14">
        <v>8.012882782020652E-3</v>
      </c>
      <c r="AT141" s="14">
        <v>3.447694011657192E-3</v>
      </c>
      <c r="AU141" s="14">
        <v>5.9348252645510923E-3</v>
      </c>
      <c r="AV141" s="14">
        <v>0.33502228202507056</v>
      </c>
      <c r="AW141" s="14">
        <v>0.74820042649078378</v>
      </c>
      <c r="AX141" s="14">
        <v>2.6074587634884585</v>
      </c>
      <c r="AY141" s="14">
        <v>3.2394321825225613E-3</v>
      </c>
      <c r="AZ141" s="14">
        <v>0.60745160139811483</v>
      </c>
      <c r="BA141" s="14">
        <v>0.63885590070348752</v>
      </c>
      <c r="BB141" s="14">
        <v>3.5895541404456721E-2</v>
      </c>
      <c r="BC141" s="14">
        <v>0.3913779722262079</v>
      </c>
      <c r="BD141" s="14">
        <v>0.49770123182595333</v>
      </c>
      <c r="BE141" s="14">
        <v>2.9757111230314126E-6</v>
      </c>
      <c r="BF141" s="14">
        <v>1.1000790965559161E-8</v>
      </c>
      <c r="BG141" s="14">
        <v>7.0324903832827068E-9</v>
      </c>
      <c r="BH141" s="14">
        <v>3.6327048920989052E-5</v>
      </c>
      <c r="BI141" s="14">
        <v>1.0250246971856777E-4</v>
      </c>
      <c r="BJ141" s="14">
        <v>5.3674869817918176E-4</v>
      </c>
      <c r="BK141" s="14">
        <v>3.4438094568135696E-11</v>
      </c>
      <c r="BL141" s="14">
        <v>14368.293545558628</v>
      </c>
      <c r="BM141" s="14">
        <v>16557.962481277693</v>
      </c>
      <c r="BN141" s="14">
        <v>1.5603258642947004E-10</v>
      </c>
      <c r="BO141" s="14">
        <v>1.1710893956208954E-9</v>
      </c>
      <c r="BP141" s="14">
        <v>9.346787295528878E-9</v>
      </c>
      <c r="BQ141" s="20">
        <v>35.242794288405705</v>
      </c>
      <c r="BR141" s="20">
        <v>0.17101278446767668</v>
      </c>
      <c r="BS141" s="20">
        <v>0.59599712788131798</v>
      </c>
      <c r="BT141" s="20">
        <v>3184.5704245871066</v>
      </c>
      <c r="BU141" s="20">
        <v>4259.2875615608546</v>
      </c>
      <c r="BV141" s="20">
        <v>18710.556672717394</v>
      </c>
      <c r="BW141" s="14">
        <v>1.1811983038033398E-4</v>
      </c>
      <c r="BX141" s="14">
        <v>3.1587905479807818E-2</v>
      </c>
      <c r="BY141" s="14">
        <v>3.0272561983853214E-2</v>
      </c>
      <c r="BZ141" s="14">
        <v>3.0422887279975357E-3</v>
      </c>
      <c r="CA141" s="14">
        <v>3.9365037936203865E-3</v>
      </c>
      <c r="CB141" s="14">
        <v>2.9306262213792428E-2</v>
      </c>
      <c r="CC141" s="14">
        <v>3.0727738915366145E-4</v>
      </c>
      <c r="CD141" s="14">
        <v>8.5423541980664111E-2</v>
      </c>
      <c r="CE141" s="14">
        <v>0.11169783471048314</v>
      </c>
      <c r="CF141" s="14">
        <v>3.7257010797257907E-3</v>
      </c>
      <c r="CG141" s="14">
        <v>1.8013225517103791E-2</v>
      </c>
      <c r="CH141" s="14">
        <v>3.9616519200577953E-2</v>
      </c>
      <c r="CI141" s="14">
        <v>2.488004847155609E-4</v>
      </c>
      <c r="CJ141" s="14">
        <v>6.5498598291602317E-2</v>
      </c>
      <c r="CK141" s="14">
        <v>7.3021136284487489E-2</v>
      </c>
      <c r="CL141" s="14">
        <v>7.8985708352225254E-3</v>
      </c>
      <c r="CM141" s="14">
        <v>1.6174357921251627E-2</v>
      </c>
      <c r="CN141" s="14">
        <v>5.194946730088329E-2</v>
      </c>
    </row>
    <row r="142" spans="2:92" x14ac:dyDescent="0.2">
      <c r="B142">
        <v>137</v>
      </c>
      <c r="C142" s="14">
        <v>7.1723231803456433E-3</v>
      </c>
      <c r="D142" s="14">
        <v>1.4495860184040601</v>
      </c>
      <c r="E142" s="14">
        <v>1.489809379607721</v>
      </c>
      <c r="F142" s="14">
        <v>0.16972460338531489</v>
      </c>
      <c r="G142" s="14">
        <v>0.62167478824014222</v>
      </c>
      <c r="H142" s="14">
        <v>1.4838727007084229</v>
      </c>
      <c r="I142" s="14">
        <v>6.3801044256726994E-5</v>
      </c>
      <c r="J142" s="14">
        <v>1.910863122152117E-2</v>
      </c>
      <c r="K142" s="14">
        <v>2.1394016973040986E-2</v>
      </c>
      <c r="L142" s="14">
        <v>7.2413856694293166E-4</v>
      </c>
      <c r="M142" s="14">
        <v>2.3052422119570048E-3</v>
      </c>
      <c r="N142" s="14">
        <v>6.7491004092910291E-3</v>
      </c>
      <c r="O142" s="14">
        <v>1.0855583012056939E-4</v>
      </c>
      <c r="P142" s="14">
        <v>6.3168162658596974E-3</v>
      </c>
      <c r="Q142" s="14">
        <v>6.4979813783150354E-3</v>
      </c>
      <c r="R142" s="14">
        <v>6.2649194092305308E-4</v>
      </c>
      <c r="S142" s="14">
        <v>1.2217168364045E-3</v>
      </c>
      <c r="T142" s="14">
        <v>3.5497313798337512E-3</v>
      </c>
      <c r="U142" s="14">
        <v>3.822897128651493E-4</v>
      </c>
      <c r="V142" s="14">
        <v>0.96395556432383689</v>
      </c>
      <c r="W142" s="14">
        <v>0.82322264926003463</v>
      </c>
      <c r="X142" s="14">
        <v>3.2007472863921062E-2</v>
      </c>
      <c r="Y142" s="14">
        <v>1.9753176781905489E-2</v>
      </c>
      <c r="Z142" s="14">
        <v>0.19119377655521089</v>
      </c>
      <c r="AA142" s="14">
        <v>1.9053708289312723E-3</v>
      </c>
      <c r="AB142" s="14">
        <v>1.9055570402915785</v>
      </c>
      <c r="AC142" s="14">
        <v>1.6261064866436423</v>
      </c>
      <c r="AD142" s="14">
        <v>9.8203873680983683E-2</v>
      </c>
      <c r="AE142" s="14">
        <v>0.19476049256543235</v>
      </c>
      <c r="AF142" s="14">
        <v>0.63764414978511796</v>
      </c>
      <c r="AG142" s="14">
        <v>4.5070081180550543E-3</v>
      </c>
      <c r="AH142" s="14">
        <v>3.3430128257796112</v>
      </c>
      <c r="AI142" s="14">
        <v>3.0683415331536281</v>
      </c>
      <c r="AJ142" s="14">
        <v>0.19182007284927799</v>
      </c>
      <c r="AK142" s="14">
        <v>0.41301206217460501</v>
      </c>
      <c r="AL142" s="14">
        <v>1.4123918719510373</v>
      </c>
      <c r="AM142" s="14">
        <v>7.5480798654613658E-3</v>
      </c>
      <c r="AN142" s="14">
        <v>3.6012572533364917</v>
      </c>
      <c r="AO142" s="14">
        <v>3.437744985307873</v>
      </c>
      <c r="AP142" s="14">
        <v>0.33281431441471665</v>
      </c>
      <c r="AQ142" s="14">
        <v>0.7136764131022203</v>
      </c>
      <c r="AR142" s="14">
        <v>2.3523607966225062</v>
      </c>
      <c r="AS142" s="14">
        <v>8.027903768490283E-3</v>
      </c>
      <c r="AT142" s="14">
        <v>3.6953941743634575E-3</v>
      </c>
      <c r="AU142" s="14">
        <v>5.6935146756941077E-3</v>
      </c>
      <c r="AV142" s="14">
        <v>0.33642800660169647</v>
      </c>
      <c r="AW142" s="14">
        <v>0.73417751007629417</v>
      </c>
      <c r="AX142" s="14">
        <v>2.4281499161600135</v>
      </c>
      <c r="AY142" s="14">
        <v>3.1967150234863333E-3</v>
      </c>
      <c r="AZ142" s="14">
        <v>0.57568626846733917</v>
      </c>
      <c r="BA142" s="14">
        <v>0.68057118757216417</v>
      </c>
      <c r="BB142" s="14">
        <v>3.683832007375186E-2</v>
      </c>
      <c r="BC142" s="14">
        <v>0.38848406703966409</v>
      </c>
      <c r="BD142" s="14">
        <v>0.50869631493272682</v>
      </c>
      <c r="BE142" s="14">
        <v>3.0101582867612925E-6</v>
      </c>
      <c r="BF142" s="14">
        <v>1.1310894162940536E-8</v>
      </c>
      <c r="BG142" s="14">
        <v>6.7804710281848019E-9</v>
      </c>
      <c r="BH142" s="14">
        <v>3.30788459310579E-5</v>
      </c>
      <c r="BI142" s="14">
        <v>1.0230081782596983E-4</v>
      </c>
      <c r="BJ142" s="14">
        <v>5.0784150433833377E-4</v>
      </c>
      <c r="BK142" s="14">
        <v>3.7088687759529164E-11</v>
      </c>
      <c r="BL142" s="14">
        <v>13764.144996360947</v>
      </c>
      <c r="BM142" s="14">
        <v>16923.897937487465</v>
      </c>
      <c r="BN142" s="14">
        <v>1.4524594856131492E-10</v>
      </c>
      <c r="BO142" s="14">
        <v>1.2173294918551212E-9</v>
      </c>
      <c r="BP142" s="14">
        <v>9.8275405818503665E-9</v>
      </c>
      <c r="BQ142" s="20">
        <v>37.350795400236557</v>
      </c>
      <c r="BR142" s="20">
        <v>0.17196711362852188</v>
      </c>
      <c r="BS142" s="20">
        <v>0.62128382378147806</v>
      </c>
      <c r="BT142" s="20">
        <v>3140.9307467642579</v>
      </c>
      <c r="BU142" s="20">
        <v>4174.8809456068684</v>
      </c>
      <c r="BV142" s="20">
        <v>17953.351838811621</v>
      </c>
      <c r="BW142" s="14">
        <v>1.1262040233474729E-4</v>
      </c>
      <c r="BX142" s="14">
        <v>3.0956556344222608E-2</v>
      </c>
      <c r="BY142" s="14">
        <v>3.0985094622144941E-2</v>
      </c>
      <c r="BZ142" s="14">
        <v>3.1252092505965738E-3</v>
      </c>
      <c r="CA142" s="14">
        <v>4.1427269445288278E-3</v>
      </c>
      <c r="CB142" s="14">
        <v>2.9070903607435777E-2</v>
      </c>
      <c r="CC142" s="14">
        <v>3.2146702714736479E-4</v>
      </c>
      <c r="CD142" s="14">
        <v>9.0903191883260126E-2</v>
      </c>
      <c r="CE142" s="14">
        <v>0.10940430334952417</v>
      </c>
      <c r="CF142" s="14">
        <v>3.812104492105528E-3</v>
      </c>
      <c r="CG142" s="14">
        <v>1.830377446829775E-2</v>
      </c>
      <c r="CH142" s="14">
        <v>4.2617621696911072E-2</v>
      </c>
      <c r="CI142" s="14">
        <v>2.4264820908386609E-4</v>
      </c>
      <c r="CJ142" s="14">
        <v>6.7733122027145265E-2</v>
      </c>
      <c r="CK142" s="14">
        <v>6.7516556114585374E-2</v>
      </c>
      <c r="CL142" s="14">
        <v>7.2791036153112701E-3</v>
      </c>
      <c r="CM142" s="14">
        <v>1.5186734086039528E-2</v>
      </c>
      <c r="CN142" s="14">
        <v>5.1322538542111378E-2</v>
      </c>
    </row>
    <row r="143" spans="2:92" x14ac:dyDescent="0.2">
      <c r="B143">
        <v>138</v>
      </c>
      <c r="C143" s="14">
        <v>6.9949757845199044E-3</v>
      </c>
      <c r="D143" s="14">
        <v>1.3744859350226863</v>
      </c>
      <c r="E143" s="14">
        <v>1.4075498198343206</v>
      </c>
      <c r="F143" s="14">
        <v>0.17972003523436184</v>
      </c>
      <c r="G143" s="14">
        <v>0.59996611768195596</v>
      </c>
      <c r="H143" s="14">
        <v>1.5765758241335968</v>
      </c>
      <c r="I143" s="14">
        <v>6.6091194812033233E-5</v>
      </c>
      <c r="J143" s="14">
        <v>2.0094722818981774E-2</v>
      </c>
      <c r="K143" s="14">
        <v>2.0328235838952633E-2</v>
      </c>
      <c r="L143" s="14">
        <v>7.7569543451301028E-4</v>
      </c>
      <c r="M143" s="14">
        <v>2.402157169747305E-3</v>
      </c>
      <c r="N143" s="14">
        <v>6.7315627278049838E-3</v>
      </c>
      <c r="O143" s="14">
        <v>1.1350003577915753E-4</v>
      </c>
      <c r="P143" s="14">
        <v>6.0120968816745708E-3</v>
      </c>
      <c r="Q143" s="14">
        <v>6.3787795538789499E-3</v>
      </c>
      <c r="R143" s="14">
        <v>6.7056625514950617E-4</v>
      </c>
      <c r="S143" s="14">
        <v>1.3049917960448933E-3</v>
      </c>
      <c r="T143" s="14">
        <v>3.5673232256154073E-3</v>
      </c>
      <c r="U143" s="14">
        <v>3.9425563517208391E-4</v>
      </c>
      <c r="V143" s="14">
        <v>0.91143819871795162</v>
      </c>
      <c r="W143" s="14">
        <v>0.80135290175755969</v>
      </c>
      <c r="X143" s="14">
        <v>3.0426222504212331E-2</v>
      </c>
      <c r="Y143" s="14">
        <v>1.9572884928501712E-2</v>
      </c>
      <c r="Z143" s="14">
        <v>0.20709279712492384</v>
      </c>
      <c r="AA143" s="14">
        <v>1.9847185968567137E-3</v>
      </c>
      <c r="AB143" s="14">
        <v>2.0089153833080089</v>
      </c>
      <c r="AC143" s="14">
        <v>1.7045632267384112</v>
      </c>
      <c r="AD143" s="14">
        <v>9.4352787480910749E-2</v>
      </c>
      <c r="AE143" s="14">
        <v>0.19109806554105835</v>
      </c>
      <c r="AF143" s="14">
        <v>0.68081273743382975</v>
      </c>
      <c r="AG143" s="14">
        <v>4.5775444007565861E-3</v>
      </c>
      <c r="AH143" s="14">
        <v>3.3836882239397368</v>
      </c>
      <c r="AI143" s="14">
        <v>3.1159705384539373</v>
      </c>
      <c r="AJ143" s="14">
        <v>0.20957350235586783</v>
      </c>
      <c r="AK143" s="14">
        <v>0.42297197298483086</v>
      </c>
      <c r="AL143" s="14">
        <v>1.3781166703545424</v>
      </c>
      <c r="AM143" s="14">
        <v>7.4782211599803122E-3</v>
      </c>
      <c r="AN143" s="14">
        <v>3.3433477867516053</v>
      </c>
      <c r="AO143" s="14">
        <v>3.4153378773032377</v>
      </c>
      <c r="AP143" s="14">
        <v>0.33855758243713657</v>
      </c>
      <c r="AQ143" s="14">
        <v>0.68957988618603494</v>
      </c>
      <c r="AR143" s="14">
        <v>2.387758781274985</v>
      </c>
      <c r="AS143" s="14">
        <v>7.6015186375644195E-3</v>
      </c>
      <c r="AT143" s="14">
        <v>3.6494127932885541E-3</v>
      </c>
      <c r="AU143" s="14">
        <v>5.7167177698824075E-3</v>
      </c>
      <c r="AV143" s="14">
        <v>0.32879871036451763</v>
      </c>
      <c r="AW143" s="14">
        <v>0.73040854649830411</v>
      </c>
      <c r="AX143" s="14">
        <v>2.6050727402710221</v>
      </c>
      <c r="AY143" s="14">
        <v>3.1420170541193678E-3</v>
      </c>
      <c r="AZ143" s="14">
        <v>0.5826018752453398</v>
      </c>
      <c r="BA143" s="14">
        <v>0.63068872120741992</v>
      </c>
      <c r="BB143" s="14">
        <v>3.4547407559572349E-2</v>
      </c>
      <c r="BC143" s="14">
        <v>0.39917164286484147</v>
      </c>
      <c r="BD143" s="14">
        <v>0.49179172547695843</v>
      </c>
      <c r="BE143" s="14">
        <v>2.9238050202193602E-6</v>
      </c>
      <c r="BF143" s="14">
        <v>1.1367229224540373E-8</v>
      </c>
      <c r="BG143" s="14">
        <v>6.9379344790670039E-9</v>
      </c>
      <c r="BH143" s="14">
        <v>3.6299756160186636E-5</v>
      </c>
      <c r="BI143" s="14">
        <v>1.0280720215327758E-4</v>
      </c>
      <c r="BJ143" s="14">
        <v>5.2433192714618248E-4</v>
      </c>
      <c r="BK143" s="14">
        <v>3.7480585272377171E-11</v>
      </c>
      <c r="BL143" s="14">
        <v>14242.449008950034</v>
      </c>
      <c r="BM143" s="14">
        <v>16219.954009210782</v>
      </c>
      <c r="BN143" s="14">
        <v>1.4554879047237471E-10</v>
      </c>
      <c r="BO143" s="14">
        <v>1.2634485367956629E-9</v>
      </c>
      <c r="BP143" s="14">
        <v>9.5838359578364509E-9</v>
      </c>
      <c r="BQ143" s="20">
        <v>37.732378449739393</v>
      </c>
      <c r="BR143" s="20">
        <v>0.16779011590213572</v>
      </c>
      <c r="BS143" s="20">
        <v>0.61271173649377897</v>
      </c>
      <c r="BT143" s="20">
        <v>3355.8195404548928</v>
      </c>
      <c r="BU143" s="20">
        <v>4385.1582586072718</v>
      </c>
      <c r="BV143" s="20">
        <v>17541.895796612178</v>
      </c>
      <c r="BW143" s="14">
        <v>1.1180100154796318E-4</v>
      </c>
      <c r="BX143" s="14">
        <v>2.9929215321860769E-2</v>
      </c>
      <c r="BY143" s="14">
        <v>3.3212374966049889E-2</v>
      </c>
      <c r="BZ143" s="14">
        <v>2.9697007714546979E-3</v>
      </c>
      <c r="CA143" s="14">
        <v>4.1717378160931315E-3</v>
      </c>
      <c r="CB143" s="14">
        <v>2.9032550393373165E-2</v>
      </c>
      <c r="CC143" s="14">
        <v>2.9450977244358569E-4</v>
      </c>
      <c r="CD143" s="14">
        <v>9.0721225399155281E-2</v>
      </c>
      <c r="CE143" s="14">
        <v>0.11284287018456583</v>
      </c>
      <c r="CF143" s="14">
        <v>3.9914415041405428E-3</v>
      </c>
      <c r="CG143" s="14">
        <v>1.9145996929861915E-2</v>
      </c>
      <c r="CH143" s="14">
        <v>4.2726461736739753E-2</v>
      </c>
      <c r="CI143" s="14">
        <v>2.5290002890675603E-4</v>
      </c>
      <c r="CJ143" s="14">
        <v>6.491135882203096E-2</v>
      </c>
      <c r="CK143" s="14">
        <v>7.1690968049484272E-2</v>
      </c>
      <c r="CL143" s="14">
        <v>7.9026906170763193E-3</v>
      </c>
      <c r="CM143" s="14">
        <v>1.572878235684157E-2</v>
      </c>
      <c r="CN143" s="14">
        <v>4.9079696247560374E-2</v>
      </c>
    </row>
    <row r="144" spans="2:92" x14ac:dyDescent="0.2">
      <c r="B144">
        <v>139</v>
      </c>
      <c r="C144" s="14">
        <v>7.4345079426040572E-3</v>
      </c>
      <c r="D144" s="14">
        <v>1.4516616694713071</v>
      </c>
      <c r="E144" s="14">
        <v>1.4509557393090859</v>
      </c>
      <c r="F144" s="14">
        <v>0.18269394328511876</v>
      </c>
      <c r="G144" s="14">
        <v>0.57529069492623575</v>
      </c>
      <c r="H144" s="14">
        <v>1.481229556884557</v>
      </c>
      <c r="I144" s="14">
        <v>6.3902900776239771E-5</v>
      </c>
      <c r="J144" s="14">
        <v>1.8779905720473892E-2</v>
      </c>
      <c r="K144" s="14">
        <v>2.0926139262458263E-2</v>
      </c>
      <c r="L144" s="14">
        <v>7.6310743886574405E-4</v>
      </c>
      <c r="M144" s="14">
        <v>2.4119035760452102E-3</v>
      </c>
      <c r="N144" s="14">
        <v>6.2575121425505285E-3</v>
      </c>
      <c r="O144" s="14">
        <v>1.0729759940120625E-4</v>
      </c>
      <c r="P144" s="14">
        <v>6.2929327928459844E-3</v>
      </c>
      <c r="Q144" s="14">
        <v>6.2294091746351492E-3</v>
      </c>
      <c r="R144" s="14">
        <v>6.2332869773811688E-4</v>
      </c>
      <c r="S144" s="14">
        <v>1.2356772549019421E-3</v>
      </c>
      <c r="T144" s="14">
        <v>3.4615550410903484E-3</v>
      </c>
      <c r="U144" s="14">
        <v>3.9678387560253053E-4</v>
      </c>
      <c r="V144" s="14">
        <v>0.9889470187185917</v>
      </c>
      <c r="W144" s="14">
        <v>0.83123656273112967</v>
      </c>
      <c r="X144" s="14">
        <v>3.1908871735006575E-2</v>
      </c>
      <c r="Y144" s="14">
        <v>1.8126272950537172E-2</v>
      </c>
      <c r="Z144" s="14">
        <v>0.20990692710111544</v>
      </c>
      <c r="AA144" s="14">
        <v>1.9231442455526259E-3</v>
      </c>
      <c r="AB144" s="14">
        <v>2.0525525708685568</v>
      </c>
      <c r="AC144" s="14">
        <v>1.6494126240240343</v>
      </c>
      <c r="AD144" s="14">
        <v>9.6343318428466787E-2</v>
      </c>
      <c r="AE144" s="14">
        <v>0.19708739998281447</v>
      </c>
      <c r="AF144" s="14">
        <v>0.65410394538452543</v>
      </c>
      <c r="AG144" s="14">
        <v>4.3905113434950689E-3</v>
      </c>
      <c r="AH144" s="14">
        <v>3.404902165657818</v>
      </c>
      <c r="AI144" s="14">
        <v>2.984949524211753</v>
      </c>
      <c r="AJ144" s="14">
        <v>0.19200869691685521</v>
      </c>
      <c r="AK144" s="14">
        <v>0.40371330895419766</v>
      </c>
      <c r="AL144" s="14">
        <v>1.4477766033425989</v>
      </c>
      <c r="AM144" s="14">
        <v>7.1347108893412611E-3</v>
      </c>
      <c r="AN144" s="14">
        <v>3.4296025642085435</v>
      </c>
      <c r="AO144" s="14">
        <v>3.2599415336459545</v>
      </c>
      <c r="AP144" s="14">
        <v>0.32892091314009803</v>
      </c>
      <c r="AQ144" s="14">
        <v>0.68434318138097083</v>
      </c>
      <c r="AR144" s="14">
        <v>2.4338489229454132</v>
      </c>
      <c r="AS144" s="14">
        <v>7.5815942937361488E-3</v>
      </c>
      <c r="AT144" s="14">
        <v>3.4869594296719096E-3</v>
      </c>
      <c r="AU144" s="14">
        <v>5.8253622420636119E-3</v>
      </c>
      <c r="AV144" s="14">
        <v>0.3585796986147004</v>
      </c>
      <c r="AW144" s="14">
        <v>0.71759751783608294</v>
      </c>
      <c r="AX144" s="14">
        <v>2.433641628221372</v>
      </c>
      <c r="AY144" s="14">
        <v>3.3755262594242462E-3</v>
      </c>
      <c r="AZ144" s="14">
        <v>0.57656873281576682</v>
      </c>
      <c r="BA144" s="14">
        <v>0.66544888778545019</v>
      </c>
      <c r="BB144" s="14">
        <v>3.5879329815231779E-2</v>
      </c>
      <c r="BC144" s="14">
        <v>0.36784484992356492</v>
      </c>
      <c r="BD144" s="14">
        <v>0.49188270778151338</v>
      </c>
      <c r="BE144" s="14">
        <v>3.0427297878558449E-6</v>
      </c>
      <c r="BF144" s="14">
        <v>1.1339853798845753E-8</v>
      </c>
      <c r="BG144" s="14">
        <v>6.6904534020945798E-9</v>
      </c>
      <c r="BH144" s="14">
        <v>3.5680257086709177E-5</v>
      </c>
      <c r="BI144" s="14">
        <v>9.3947585341814542E-5</v>
      </c>
      <c r="BJ144" s="14">
        <v>5.285605002398893E-4</v>
      </c>
      <c r="BK144" s="14">
        <v>3.6686803780496252E-11</v>
      </c>
      <c r="BL144" s="14">
        <v>13648.696856420385</v>
      </c>
      <c r="BM144" s="14">
        <v>16814.64766208432</v>
      </c>
      <c r="BN144" s="14">
        <v>1.5565902025673314E-10</v>
      </c>
      <c r="BO144" s="14">
        <v>1.1774856160053489E-9</v>
      </c>
      <c r="BP144" s="14">
        <v>9.3515768067370857E-9</v>
      </c>
      <c r="BQ144" s="20">
        <v>35.851746039588562</v>
      </c>
      <c r="BR144" s="20">
        <v>0.16686227043187091</v>
      </c>
      <c r="BS144" s="20">
        <v>0.62912409692680993</v>
      </c>
      <c r="BT144" s="20">
        <v>3164.7097181023546</v>
      </c>
      <c r="BU144" s="20">
        <v>4451.9252009199081</v>
      </c>
      <c r="BV144" s="20">
        <v>17946.477643695009</v>
      </c>
      <c r="BW144" s="14">
        <v>1.1867424004103166E-4</v>
      </c>
      <c r="BX144" s="14">
        <v>3.2465873637717121E-2</v>
      </c>
      <c r="BY144" s="14">
        <v>3.3303667986528479E-2</v>
      </c>
      <c r="BZ144" s="14">
        <v>3.0081553178526893E-3</v>
      </c>
      <c r="CA144" s="14">
        <v>4.0770288238449184E-3</v>
      </c>
      <c r="CB144" s="14">
        <v>2.8293661920741609E-2</v>
      </c>
      <c r="CC144" s="14">
        <v>3.1201258572306041E-4</v>
      </c>
      <c r="CD144" s="14">
        <v>8.3735040656570142E-2</v>
      </c>
      <c r="CE144" s="14">
        <v>0.1158341687887374</v>
      </c>
      <c r="CF144" s="14">
        <v>3.9407649424240401E-3</v>
      </c>
      <c r="CG144" s="14">
        <v>1.7436751427995251E-2</v>
      </c>
      <c r="CH144" s="14">
        <v>4.1803897929327892E-2</v>
      </c>
      <c r="CI144" s="14">
        <v>2.5400012736757942E-4</v>
      </c>
      <c r="CJ144" s="14">
        <v>6.3400692886305884E-2</v>
      </c>
      <c r="CK144" s="14">
        <v>6.6811354238160203E-2</v>
      </c>
      <c r="CL144" s="14">
        <v>7.3996580845865573E-3</v>
      </c>
      <c r="CM144" s="14">
        <v>1.4921302765166537E-2</v>
      </c>
      <c r="CN144" s="14">
        <v>5.2267474308285586E-2</v>
      </c>
    </row>
    <row r="145" spans="2:92" x14ac:dyDescent="0.2">
      <c r="B145">
        <v>140</v>
      </c>
      <c r="C145" s="14">
        <v>7.5242770060143394E-3</v>
      </c>
      <c r="D145" s="14">
        <v>1.3855009913028786</v>
      </c>
      <c r="E145" s="14">
        <v>1.381703140279736</v>
      </c>
      <c r="F145" s="14">
        <v>0.17056403199188222</v>
      </c>
      <c r="G145" s="14">
        <v>0.61962080551240895</v>
      </c>
      <c r="H145" s="14">
        <v>1.454416113282214</v>
      </c>
      <c r="I145" s="14">
        <v>6.2882943821024047E-5</v>
      </c>
      <c r="J145" s="14">
        <v>1.9751460444848861E-2</v>
      </c>
      <c r="K145" s="14">
        <v>2.1221289626551659E-2</v>
      </c>
      <c r="L145" s="14">
        <v>7.4810371298794762E-4</v>
      </c>
      <c r="M145" s="14">
        <v>2.219549104080315E-3</v>
      </c>
      <c r="N145" s="14">
        <v>6.5081783593668877E-3</v>
      </c>
      <c r="O145" s="14">
        <v>1.1087970691406883E-4</v>
      </c>
      <c r="P145" s="14">
        <v>6.1115798502400119E-3</v>
      </c>
      <c r="Q145" s="14">
        <v>6.6038064910891054E-3</v>
      </c>
      <c r="R145" s="14">
        <v>6.5897590672772254E-4</v>
      </c>
      <c r="S145" s="14">
        <v>1.2946435685800008E-3</v>
      </c>
      <c r="T145" s="14">
        <v>3.4419904521748776E-3</v>
      </c>
      <c r="U145" s="14">
        <v>3.6949595631519892E-4</v>
      </c>
      <c r="V145" s="14">
        <v>0.97343889891140001</v>
      </c>
      <c r="W145" s="14">
        <v>0.81093930061268638</v>
      </c>
      <c r="X145" s="14">
        <v>3.0550596369031537E-2</v>
      </c>
      <c r="Y145" s="14">
        <v>1.900684010483613E-2</v>
      </c>
      <c r="Z145" s="14">
        <v>0.2052190640258886</v>
      </c>
      <c r="AA145" s="14">
        <v>1.941805152218707E-3</v>
      </c>
      <c r="AB145" s="14">
        <v>1.9888410428174954</v>
      </c>
      <c r="AC145" s="14">
        <v>1.7089207981334567</v>
      </c>
      <c r="AD145" s="14">
        <v>9.2784627137435571E-2</v>
      </c>
      <c r="AE145" s="14">
        <v>0.18515171677710629</v>
      </c>
      <c r="AF145" s="14">
        <v>0.64975993395096676</v>
      </c>
      <c r="AG145" s="14">
        <v>4.4466944088542267E-3</v>
      </c>
      <c r="AH145" s="14">
        <v>3.5091628378612083</v>
      </c>
      <c r="AI145" s="14">
        <v>3.0062812872135671</v>
      </c>
      <c r="AJ145" s="14">
        <v>0.19131311909259727</v>
      </c>
      <c r="AK145" s="14">
        <v>0.41036760208306039</v>
      </c>
      <c r="AL145" s="14">
        <v>1.4270139233413237</v>
      </c>
      <c r="AM145" s="14">
        <v>7.3897467302278053E-3</v>
      </c>
      <c r="AN145" s="14">
        <v>3.3872862370274111</v>
      </c>
      <c r="AO145" s="14">
        <v>3.2556182449711235</v>
      </c>
      <c r="AP145" s="14">
        <v>0.32080814219612003</v>
      </c>
      <c r="AQ145" s="14">
        <v>0.69050429295574101</v>
      </c>
      <c r="AR145" s="14">
        <v>2.4998539342863078</v>
      </c>
      <c r="AS145" s="14">
        <v>7.5859314818360725E-3</v>
      </c>
      <c r="AT145" s="14">
        <v>3.4433961405635188E-3</v>
      </c>
      <c r="AU145" s="14">
        <v>5.7434795784428293E-3</v>
      </c>
      <c r="AV145" s="14">
        <v>0.33124192773393057</v>
      </c>
      <c r="AW145" s="14">
        <v>0.69242948059713405</v>
      </c>
      <c r="AX145" s="14">
        <v>2.5073506210873133</v>
      </c>
      <c r="AY145" s="14">
        <v>3.2053684382804632E-3</v>
      </c>
      <c r="AZ145" s="14">
        <v>0.58854650849982371</v>
      </c>
      <c r="BA145" s="14">
        <v>0.69024325318921498</v>
      </c>
      <c r="BB145" s="14">
        <v>3.5555037878865388E-2</v>
      </c>
      <c r="BC145" s="14">
        <v>0.39121007279475217</v>
      </c>
      <c r="BD145" s="14">
        <v>0.48961834414597788</v>
      </c>
      <c r="BE145" s="14">
        <v>3.0137730850733644E-6</v>
      </c>
      <c r="BF145" s="14">
        <v>1.1297571117105098E-8</v>
      </c>
      <c r="BG145" s="14">
        <v>6.5018105321577159E-9</v>
      </c>
      <c r="BH145" s="14">
        <v>3.606686775925733E-5</v>
      </c>
      <c r="BI145" s="14">
        <v>9.7714506894124622E-5</v>
      </c>
      <c r="BJ145" s="14">
        <v>5.426122653234205E-4</v>
      </c>
      <c r="BK145" s="14">
        <v>3.5009104276911509E-11</v>
      </c>
      <c r="BL145" s="14">
        <v>13704.379637836608</v>
      </c>
      <c r="BM145" s="14">
        <v>16932.119290675615</v>
      </c>
      <c r="BN145" s="14">
        <v>1.4653159944495199E-10</v>
      </c>
      <c r="BO145" s="14">
        <v>1.1881524532631029E-9</v>
      </c>
      <c r="BP145" s="14">
        <v>9.5329010540186477E-9</v>
      </c>
      <c r="BQ145" s="20">
        <v>36.885021119851395</v>
      </c>
      <c r="BR145" s="20">
        <v>0.17136576973588155</v>
      </c>
      <c r="BS145" s="20">
        <v>0.58867761400514118</v>
      </c>
      <c r="BT145" s="20">
        <v>3412.1574332429286</v>
      </c>
      <c r="BU145" s="20">
        <v>4411.5319337262672</v>
      </c>
      <c r="BV145" s="20">
        <v>17455.013697261031</v>
      </c>
      <c r="BW145" s="14">
        <v>1.1181497969445787E-4</v>
      </c>
      <c r="BX145" s="14">
        <v>3.219931801318035E-2</v>
      </c>
      <c r="BY145" s="14">
        <v>3.1764983129038617E-2</v>
      </c>
      <c r="BZ145" s="14">
        <v>3.1300316408829588E-3</v>
      </c>
      <c r="CA145" s="14">
        <v>3.9505422597470065E-3</v>
      </c>
      <c r="CB145" s="14">
        <v>3.0530625404546898E-2</v>
      </c>
      <c r="CC145" s="14">
        <v>3.1630472292532995E-4</v>
      </c>
      <c r="CD145" s="14">
        <v>8.710201005011417E-2</v>
      </c>
      <c r="CE145" s="14">
        <v>0.10828638216474208</v>
      </c>
      <c r="CF145" s="14">
        <v>3.9560433824159438E-3</v>
      </c>
      <c r="CG145" s="14">
        <v>1.8716569183894215E-2</v>
      </c>
      <c r="CH145" s="14">
        <v>3.8799762551184246E-2</v>
      </c>
      <c r="CI145" s="14">
        <v>2.4618899090875289E-4</v>
      </c>
      <c r="CJ145" s="14">
        <v>6.3478478450515047E-2</v>
      </c>
      <c r="CK145" s="14">
        <v>7.2801206937171445E-2</v>
      </c>
      <c r="CL145" s="14">
        <v>7.8513652368044171E-3</v>
      </c>
      <c r="CM145" s="14">
        <v>1.5643003748418597E-2</v>
      </c>
      <c r="CN145" s="14">
        <v>5.0516079312252264E-2</v>
      </c>
    </row>
    <row r="146" spans="2:92" x14ac:dyDescent="0.2">
      <c r="B146">
        <v>141</v>
      </c>
      <c r="C146" s="14">
        <v>6.9614729956457592E-3</v>
      </c>
      <c r="D146" s="14">
        <v>1.464726766716073</v>
      </c>
      <c r="E146" s="14">
        <v>1.4642315215770727</v>
      </c>
      <c r="F146" s="14">
        <v>0.1846063800892957</v>
      </c>
      <c r="G146" s="14">
        <v>0.57286833801506465</v>
      </c>
      <c r="H146" s="14">
        <v>1.4452576251723894</v>
      </c>
      <c r="I146" s="14">
        <v>6.2426058725564601E-5</v>
      </c>
      <c r="J146" s="14">
        <v>1.8672014295563488E-2</v>
      </c>
      <c r="K146" s="14">
        <v>2.2056983570957579E-2</v>
      </c>
      <c r="L146" s="14">
        <v>7.7588792035795733E-4</v>
      </c>
      <c r="M146" s="14">
        <v>2.3529201168465395E-3</v>
      </c>
      <c r="N146" s="14">
        <v>6.3417098062671824E-3</v>
      </c>
      <c r="O146" s="14">
        <v>1.1329856537318872E-4</v>
      </c>
      <c r="P146" s="14">
        <v>6.0916435022057049E-3</v>
      </c>
      <c r="Q146" s="14">
        <v>6.5024995590759766E-3</v>
      </c>
      <c r="R146" s="14">
        <v>6.1993473498926622E-4</v>
      </c>
      <c r="S146" s="14">
        <v>1.3125897601577112E-3</v>
      </c>
      <c r="T146" s="14">
        <v>3.5066756174604E-3</v>
      </c>
      <c r="U146" s="14">
        <v>3.9524943998994375E-4</v>
      </c>
      <c r="V146" s="14">
        <v>0.93017537263723149</v>
      </c>
      <c r="W146" s="14">
        <v>0.81458309430025488</v>
      </c>
      <c r="X146" s="14">
        <v>3.185631682266666E-2</v>
      </c>
      <c r="Y146" s="14">
        <v>1.9023333297851105E-2</v>
      </c>
      <c r="Z146" s="14">
        <v>0.20362158221449528</v>
      </c>
      <c r="AA146" s="14">
        <v>2.0109475780548608E-3</v>
      </c>
      <c r="AB146" s="14">
        <v>2.0173438022464896</v>
      </c>
      <c r="AC146" s="14">
        <v>1.6707566855711407</v>
      </c>
      <c r="AD146" s="14">
        <v>8.9559842442259979E-2</v>
      </c>
      <c r="AE146" s="14">
        <v>0.19583623348102625</v>
      </c>
      <c r="AF146" s="14">
        <v>0.6315371022833417</v>
      </c>
      <c r="AG146" s="14">
        <v>4.5147497798916766E-3</v>
      </c>
      <c r="AH146" s="14">
        <v>3.491947083486215</v>
      </c>
      <c r="AI146" s="14">
        <v>3.0141458460248307</v>
      </c>
      <c r="AJ146" s="14">
        <v>0.20746886409814658</v>
      </c>
      <c r="AK146" s="14">
        <v>0.39236504293755248</v>
      </c>
      <c r="AL146" s="14">
        <v>1.4190973085032577</v>
      </c>
      <c r="AM146" s="14">
        <v>7.5665498363609116E-3</v>
      </c>
      <c r="AN146" s="14">
        <v>3.4440451916768828</v>
      </c>
      <c r="AO146" s="14">
        <v>3.2525997929758574</v>
      </c>
      <c r="AP146" s="14">
        <v>0.3344793588013692</v>
      </c>
      <c r="AQ146" s="14">
        <v>0.67252307013942492</v>
      </c>
      <c r="AR146" s="14">
        <v>2.3747490389259802</v>
      </c>
      <c r="AS146" s="14">
        <v>7.4100906637046106E-3</v>
      </c>
      <c r="AT146" s="14">
        <v>3.6376493029232544E-3</v>
      </c>
      <c r="AU146" s="14">
        <v>5.8273146877436243E-3</v>
      </c>
      <c r="AV146" s="14">
        <v>0.33844355521495351</v>
      </c>
      <c r="AW146" s="14">
        <v>0.72902443311321574</v>
      </c>
      <c r="AX146" s="14">
        <v>2.4485027661108818</v>
      </c>
      <c r="AY146" s="14">
        <v>3.1959893487359761E-3</v>
      </c>
      <c r="AZ146" s="14">
        <v>0.58986218871527274</v>
      </c>
      <c r="BA146" s="14">
        <v>0.64553565774473676</v>
      </c>
      <c r="BB146" s="14">
        <v>3.5029670456529334E-2</v>
      </c>
      <c r="BC146" s="14">
        <v>0.37086192574436488</v>
      </c>
      <c r="BD146" s="14">
        <v>0.50177390578480463</v>
      </c>
      <c r="BE146" s="14">
        <v>2.9246134139875356E-6</v>
      </c>
      <c r="BF146" s="14">
        <v>1.1251002960337421E-8</v>
      </c>
      <c r="BG146" s="14">
        <v>6.8348480137067078E-9</v>
      </c>
      <c r="BH146" s="14">
        <v>3.4129342390087282E-5</v>
      </c>
      <c r="BI146" s="14">
        <v>9.5938584477300423E-5</v>
      </c>
      <c r="BJ146" s="14">
        <v>5.4445758913013382E-4</v>
      </c>
      <c r="BK146" s="14">
        <v>3.5143963832075448E-11</v>
      </c>
      <c r="BL146" s="14">
        <v>13870.603627437338</v>
      </c>
      <c r="BM146" s="14">
        <v>15867.937266899666</v>
      </c>
      <c r="BN146" s="14">
        <v>1.4684419278653143E-10</v>
      </c>
      <c r="BO146" s="14">
        <v>1.1762525975353649E-9</v>
      </c>
      <c r="BP146" s="14">
        <v>9.423097858122012E-9</v>
      </c>
      <c r="BQ146" s="20">
        <v>35.970495546229401</v>
      </c>
      <c r="BR146" s="20">
        <v>0.17580203734525779</v>
      </c>
      <c r="BS146" s="20">
        <v>0.59261990280635213</v>
      </c>
      <c r="BT146" s="20">
        <v>3390.2555442577573</v>
      </c>
      <c r="BU146" s="20">
        <v>4342.2859306415066</v>
      </c>
      <c r="BV146" s="20">
        <v>18297.784101618949</v>
      </c>
      <c r="BW146" s="14">
        <v>1.1946123893916977E-4</v>
      </c>
      <c r="BX146" s="14">
        <v>3.0836748522740241E-2</v>
      </c>
      <c r="BY146" s="14">
        <v>3.0668285906645283E-2</v>
      </c>
      <c r="BZ146" s="14">
        <v>3.2287367978194362E-3</v>
      </c>
      <c r="CA146" s="14">
        <v>4.0561787001446694E-3</v>
      </c>
      <c r="CB146" s="14">
        <v>3.005992641751493E-2</v>
      </c>
      <c r="CC146" s="14">
        <v>3.0298254547255296E-4</v>
      </c>
      <c r="CD146" s="14">
        <v>8.570458838978548E-2</v>
      </c>
      <c r="CE146" s="14">
        <v>0.11080836508275863</v>
      </c>
      <c r="CF146" s="14">
        <v>3.7954016701359154E-3</v>
      </c>
      <c r="CG146" s="14">
        <v>1.7625676175019173E-2</v>
      </c>
      <c r="CH146" s="14">
        <v>4.230405932397803E-2</v>
      </c>
      <c r="CI146" s="14">
        <v>2.4936125253475431E-4</v>
      </c>
      <c r="CJ146" s="14">
        <v>6.2942925934649535E-2</v>
      </c>
      <c r="CK146" s="14">
        <v>6.9519881689183091E-2</v>
      </c>
      <c r="CL146" s="14">
        <v>7.5410570615593205E-3</v>
      </c>
      <c r="CM146" s="14">
        <v>1.6257516769106289E-2</v>
      </c>
      <c r="CN146" s="14">
        <v>4.8828319489926691E-2</v>
      </c>
    </row>
    <row r="147" spans="2:92" x14ac:dyDescent="0.2">
      <c r="B147">
        <v>142</v>
      </c>
      <c r="C147" s="14">
        <v>7.4300491749643089E-3</v>
      </c>
      <c r="D147" s="14">
        <v>1.3620307783379162</v>
      </c>
      <c r="E147" s="14">
        <v>1.4953492128677262</v>
      </c>
      <c r="F147" s="14">
        <v>0.17726076589353124</v>
      </c>
      <c r="G147" s="14">
        <v>0.61741478369738101</v>
      </c>
      <c r="H147" s="14">
        <v>1.5064942850139642</v>
      </c>
      <c r="I147" s="14">
        <v>6.5048607153356608E-5</v>
      </c>
      <c r="J147" s="14">
        <v>1.9652906613546177E-2</v>
      </c>
      <c r="K147" s="14">
        <v>2.0330167213804227E-2</v>
      </c>
      <c r="L147" s="14">
        <v>7.793257086700045E-4</v>
      </c>
      <c r="M147" s="14">
        <v>2.3338133321177692E-3</v>
      </c>
      <c r="N147" s="14">
        <v>6.3204879489205121E-3</v>
      </c>
      <c r="O147" s="14">
        <v>1.1323923360057117E-4</v>
      </c>
      <c r="P147" s="14">
        <v>6.0823892416768371E-3</v>
      </c>
      <c r="Q147" s="14">
        <v>6.215028909688676E-3</v>
      </c>
      <c r="R147" s="14">
        <v>6.5107926090288354E-4</v>
      </c>
      <c r="S147" s="14">
        <v>1.224356463058413E-3</v>
      </c>
      <c r="T147" s="14">
        <v>3.5037690378458058E-3</v>
      </c>
      <c r="U147" s="14">
        <v>3.6936985089719443E-4</v>
      </c>
      <c r="V147" s="14">
        <v>0.94136204816319424</v>
      </c>
      <c r="W147" s="14">
        <v>0.84039155152656286</v>
      </c>
      <c r="X147" s="14">
        <v>3.1560726093397787E-2</v>
      </c>
      <c r="Y147" s="14">
        <v>1.942310811902332E-2</v>
      </c>
      <c r="Z147" s="14">
        <v>0.20044971327388109</v>
      </c>
      <c r="AA147" s="14">
        <v>1.9970510646125221E-3</v>
      </c>
      <c r="AB147" s="14">
        <v>1.9720496944260335</v>
      </c>
      <c r="AC147" s="14">
        <v>1.7664940021481326</v>
      </c>
      <c r="AD147" s="14">
        <v>9.5610608492859767E-2</v>
      </c>
      <c r="AE147" s="14">
        <v>0.18599356190262084</v>
      </c>
      <c r="AF147" s="14">
        <v>0.68165802384569463</v>
      </c>
      <c r="AG147" s="14">
        <v>4.28934994502813E-3</v>
      </c>
      <c r="AH147" s="14">
        <v>3.2595784868640005</v>
      </c>
      <c r="AI147" s="14">
        <v>3.2089651575760292</v>
      </c>
      <c r="AJ147" s="14">
        <v>0.19440408521108807</v>
      </c>
      <c r="AK147" s="14">
        <v>0.39801982623253906</v>
      </c>
      <c r="AL147" s="14">
        <v>1.3642600409416066</v>
      </c>
      <c r="AM147" s="14">
        <v>7.6381664598159094E-3</v>
      </c>
      <c r="AN147" s="14">
        <v>3.3507985238715436</v>
      </c>
      <c r="AO147" s="14">
        <v>3.3231351566463956</v>
      </c>
      <c r="AP147" s="14">
        <v>0.33507670853934651</v>
      </c>
      <c r="AQ147" s="14">
        <v>0.71551328657167079</v>
      </c>
      <c r="AR147" s="14">
        <v>2.3075764834573413</v>
      </c>
      <c r="AS147" s="14">
        <v>7.6895457572963809E-3</v>
      </c>
      <c r="AT147" s="14">
        <v>3.5419273451017899E-3</v>
      </c>
      <c r="AU147" s="14">
        <v>5.6439751151091877E-3</v>
      </c>
      <c r="AV147" s="14">
        <v>0.32812915585614438</v>
      </c>
      <c r="AW147" s="14">
        <v>0.6925223467853403</v>
      </c>
      <c r="AX147" s="14">
        <v>2.6165467918884029</v>
      </c>
      <c r="AY147" s="14">
        <v>3.4252400062941631E-3</v>
      </c>
      <c r="AZ147" s="14">
        <v>0.56641667345547875</v>
      </c>
      <c r="BA147" s="14">
        <v>0.63311203680466899</v>
      </c>
      <c r="BB147" s="14">
        <v>3.4701254176149852E-2</v>
      </c>
      <c r="BC147" s="14">
        <v>0.38927837839801699</v>
      </c>
      <c r="BD147" s="14">
        <v>0.47276280622974198</v>
      </c>
      <c r="BE147" s="14">
        <v>2.8684707276201005E-6</v>
      </c>
      <c r="BF147" s="14">
        <v>1.0739417540240329E-8</v>
      </c>
      <c r="BG147" s="14">
        <v>6.4759517220796226E-9</v>
      </c>
      <c r="BH147" s="14">
        <v>3.5886291654640605E-5</v>
      </c>
      <c r="BI147" s="14">
        <v>9.9158890654708434E-5</v>
      </c>
      <c r="BJ147" s="14">
        <v>5.0235713560355198E-4</v>
      </c>
      <c r="BK147" s="14">
        <v>3.6935361833918517E-11</v>
      </c>
      <c r="BL147" s="14">
        <v>14914.561703160422</v>
      </c>
      <c r="BM147" s="14">
        <v>15538.086705417172</v>
      </c>
      <c r="BN147" s="14">
        <v>1.5017616806217304E-10</v>
      </c>
      <c r="BO147" s="14">
        <v>1.276676357229473E-9</v>
      </c>
      <c r="BP147" s="14">
        <v>9.6794592616634635E-9</v>
      </c>
      <c r="BQ147" s="20">
        <v>36.266217261105325</v>
      </c>
      <c r="BR147" s="20">
        <v>0.17474596544083032</v>
      </c>
      <c r="BS147" s="20">
        <v>0.60003155129365093</v>
      </c>
      <c r="BT147" s="20">
        <v>3245.053292034303</v>
      </c>
      <c r="BU147" s="20">
        <v>4553.1384421960147</v>
      </c>
      <c r="BV147" s="20">
        <v>17574.393070685368</v>
      </c>
      <c r="BW147" s="14">
        <v>1.1994112616325459E-4</v>
      </c>
      <c r="BX147" s="14">
        <v>3.1355327307711268E-2</v>
      </c>
      <c r="BY147" s="14">
        <v>3.1789165608317592E-2</v>
      </c>
      <c r="BZ147" s="14">
        <v>3.1935429876490205E-3</v>
      </c>
      <c r="CA147" s="14">
        <v>4.254199699683537E-3</v>
      </c>
      <c r="CB147" s="14">
        <v>2.9058876297890529E-2</v>
      </c>
      <c r="CC147" s="14">
        <v>3.1614956869457391E-4</v>
      </c>
      <c r="CD147" s="14">
        <v>8.8155163914292567E-2</v>
      </c>
      <c r="CE147" s="14">
        <v>0.11060105099709047</v>
      </c>
      <c r="CF147" s="14">
        <v>3.6962937209442871E-3</v>
      </c>
      <c r="CG147" s="14">
        <v>1.8689879783078952E-2</v>
      </c>
      <c r="CH147" s="14">
        <v>4.0814988618667655E-2</v>
      </c>
      <c r="CI147" s="14">
        <v>2.4703874347973707E-4</v>
      </c>
      <c r="CJ147" s="14">
        <v>6.7669098491490207E-2</v>
      </c>
      <c r="CK147" s="14">
        <v>6.714183783327779E-2</v>
      </c>
      <c r="CL147" s="14">
        <v>7.6822200331821983E-3</v>
      </c>
      <c r="CM147" s="14">
        <v>1.605408987489031E-2</v>
      </c>
      <c r="CN147" s="14">
        <v>5.1124101842369749E-2</v>
      </c>
    </row>
    <row r="148" spans="2:92" x14ac:dyDescent="0.2">
      <c r="B148">
        <v>143</v>
      </c>
      <c r="C148" s="14">
        <v>7.356181829124348E-3</v>
      </c>
      <c r="D148" s="14">
        <v>1.4732640896807354</v>
      </c>
      <c r="E148" s="14">
        <v>1.4738383257979459</v>
      </c>
      <c r="F148" s="14">
        <v>0.17722085839047422</v>
      </c>
      <c r="G148" s="14">
        <v>0.59891062838552189</v>
      </c>
      <c r="H148" s="14">
        <v>1.4459024454360763</v>
      </c>
      <c r="I148" s="14">
        <v>6.6325423549207615E-5</v>
      </c>
      <c r="J148" s="14">
        <v>1.9819804957731012E-2</v>
      </c>
      <c r="K148" s="14">
        <v>2.1365649079472582E-2</v>
      </c>
      <c r="L148" s="14">
        <v>7.5080383963093029E-4</v>
      </c>
      <c r="M148" s="14">
        <v>2.261387696879748E-3</v>
      </c>
      <c r="N148" s="14">
        <v>6.2601586851978343E-3</v>
      </c>
      <c r="O148" s="14">
        <v>1.1237555343127266E-4</v>
      </c>
      <c r="P148" s="14">
        <v>5.7974329648324578E-3</v>
      </c>
      <c r="Q148" s="14">
        <v>6.1350671664956256E-3</v>
      </c>
      <c r="R148" s="14">
        <v>6.6386007041993795E-4</v>
      </c>
      <c r="S148" s="14">
        <v>1.2953568713435627E-3</v>
      </c>
      <c r="T148" s="14">
        <v>3.7225578246303371E-3</v>
      </c>
      <c r="U148" s="14">
        <v>3.7329654688978212E-4</v>
      </c>
      <c r="V148" s="14">
        <v>0.95187642584477095</v>
      </c>
      <c r="W148" s="14">
        <v>0.80559118920134165</v>
      </c>
      <c r="X148" s="14">
        <v>2.9563683957431277E-2</v>
      </c>
      <c r="Y148" s="14">
        <v>1.8977942080206495E-2</v>
      </c>
      <c r="Z148" s="14">
        <v>0.19362681526325445</v>
      </c>
      <c r="AA148" s="14">
        <v>2.0039934446458027E-3</v>
      </c>
      <c r="AB148" s="14">
        <v>1.9170514369481118</v>
      </c>
      <c r="AC148" s="14">
        <v>1.6916526927596871</v>
      </c>
      <c r="AD148" s="14">
        <v>9.6870993949275078E-2</v>
      </c>
      <c r="AE148" s="14">
        <v>0.19571046282016985</v>
      </c>
      <c r="AF148" s="14">
        <v>0.66357443455464538</v>
      </c>
      <c r="AG148" s="14">
        <v>4.6101009472643509E-3</v>
      </c>
      <c r="AH148" s="14">
        <v>3.2609658648770798</v>
      </c>
      <c r="AI148" s="14">
        <v>3.2666319843162763</v>
      </c>
      <c r="AJ148" s="14">
        <v>0.19257187397333034</v>
      </c>
      <c r="AK148" s="14">
        <v>0.41527216373532733</v>
      </c>
      <c r="AL148" s="14">
        <v>1.3595705324390723</v>
      </c>
      <c r="AM148" s="14">
        <v>7.1578079656576133E-3</v>
      </c>
      <c r="AN148" s="14">
        <v>3.4663870959461058</v>
      </c>
      <c r="AO148" s="14">
        <v>3.1981825900529888</v>
      </c>
      <c r="AP148" s="14">
        <v>0.32045615126682131</v>
      </c>
      <c r="AQ148" s="14">
        <v>0.67445379050245813</v>
      </c>
      <c r="AR148" s="14">
        <v>2.3184453547431647</v>
      </c>
      <c r="AS148" s="14">
        <v>7.9962761701771815E-3</v>
      </c>
      <c r="AT148" s="14">
        <v>3.6917459272831207E-3</v>
      </c>
      <c r="AU148" s="14">
        <v>6.0004731664900857E-3</v>
      </c>
      <c r="AV148" s="14">
        <v>0.35324451059943818</v>
      </c>
      <c r="AW148" s="14">
        <v>0.70854129728483928</v>
      </c>
      <c r="AX148" s="14">
        <v>2.3970728358268016</v>
      </c>
      <c r="AY148" s="14">
        <v>3.3188136681783333E-3</v>
      </c>
      <c r="AZ148" s="14">
        <v>0.58116647236536212</v>
      </c>
      <c r="BA148" s="14">
        <v>0.66796687165889423</v>
      </c>
      <c r="BB148" s="14">
        <v>3.6828406693077541E-2</v>
      </c>
      <c r="BC148" s="14">
        <v>0.37839356187812911</v>
      </c>
      <c r="BD148" s="14">
        <v>0.481831964925787</v>
      </c>
      <c r="BE148" s="14">
        <v>2.984589731113753E-6</v>
      </c>
      <c r="BF148" s="14">
        <v>1.1467961628218651E-8</v>
      </c>
      <c r="BG148" s="14">
        <v>6.7091829068204353E-9</v>
      </c>
      <c r="BH148" s="14">
        <v>3.5234664971568886E-5</v>
      </c>
      <c r="BI148" s="14">
        <v>1.0011779909772185E-4</v>
      </c>
      <c r="BJ148" s="14">
        <v>5.4782790556287444E-4</v>
      </c>
      <c r="BK148" s="14">
        <v>3.7064768398507746E-11</v>
      </c>
      <c r="BL148" s="14">
        <v>14165.200886227574</v>
      </c>
      <c r="BM148" s="14">
        <v>15864.427363619016</v>
      </c>
      <c r="BN148" s="14">
        <v>1.5700167110020514E-10</v>
      </c>
      <c r="BO148" s="14">
        <v>1.1801943939961082E-9</v>
      </c>
      <c r="BP148" s="14">
        <v>9.4378026349818319E-9</v>
      </c>
      <c r="BQ148" s="20">
        <v>35.714306776818425</v>
      </c>
      <c r="BR148" s="20">
        <v>0.17208629016104623</v>
      </c>
      <c r="BS148" s="20">
        <v>0.63774918885736431</v>
      </c>
      <c r="BT148" s="20">
        <v>3141.2308526784668</v>
      </c>
      <c r="BU148" s="20">
        <v>4319.7093743318492</v>
      </c>
      <c r="BV148" s="20">
        <v>17667.718817804129</v>
      </c>
      <c r="BW148" s="14">
        <v>1.1466799317681827E-4</v>
      </c>
      <c r="BX148" s="14">
        <v>3.2833880039552142E-2</v>
      </c>
      <c r="BY148" s="14">
        <v>3.3216958022612778E-2</v>
      </c>
      <c r="BZ148" s="14">
        <v>3.0586255114043257E-3</v>
      </c>
      <c r="CA148" s="14">
        <v>3.9684755058970551E-3</v>
      </c>
      <c r="CB148" s="14">
        <v>2.9879099664581583E-2</v>
      </c>
      <c r="CC148" s="14">
        <v>3.1909445509331429E-4</v>
      </c>
      <c r="CD148" s="14">
        <v>8.5828603581274504E-2</v>
      </c>
      <c r="CE148" s="14">
        <v>0.10699704169317997</v>
      </c>
      <c r="CF148" s="14">
        <v>3.9615058893654404E-3</v>
      </c>
      <c r="CG148" s="14">
        <v>1.9023487783713711E-2</v>
      </c>
      <c r="CH148" s="14">
        <v>4.2097649787647039E-2</v>
      </c>
      <c r="CI148" s="14">
        <v>2.4393640985139256E-4</v>
      </c>
      <c r="CJ148" s="14">
        <v>6.3847158326837114E-2</v>
      </c>
      <c r="CK148" s="14">
        <v>6.7391923214903976E-2</v>
      </c>
      <c r="CL148" s="14">
        <v>7.7966950450698404E-3</v>
      </c>
      <c r="CM148" s="14">
        <v>1.5368109321770403E-2</v>
      </c>
      <c r="CN148" s="14">
        <v>4.9598198223264209E-2</v>
      </c>
    </row>
    <row r="149" spans="2:92" x14ac:dyDescent="0.2">
      <c r="B149">
        <v>144</v>
      </c>
      <c r="C149" s="14">
        <v>6.883581917792557E-3</v>
      </c>
      <c r="D149" s="14">
        <v>1.429408149124282</v>
      </c>
      <c r="E149" s="14">
        <v>1.4398315682256533</v>
      </c>
      <c r="F149" s="14">
        <v>0.17149169180868015</v>
      </c>
      <c r="G149" s="14">
        <v>0.56700904980360134</v>
      </c>
      <c r="H149" s="14">
        <v>1.4574650957496671</v>
      </c>
      <c r="I149" s="14">
        <v>6.5938567299745257E-5</v>
      </c>
      <c r="J149" s="14">
        <v>1.9796568030763004E-2</v>
      </c>
      <c r="K149" s="14">
        <v>2.142096976129676E-2</v>
      </c>
      <c r="L149" s="14">
        <v>7.1666176625728793E-4</v>
      </c>
      <c r="M149" s="14">
        <v>2.2161635366321751E-3</v>
      </c>
      <c r="N149" s="14">
        <v>6.6326588755270081E-3</v>
      </c>
      <c r="O149" s="14">
        <v>1.0715326820516971E-4</v>
      </c>
      <c r="P149" s="14">
        <v>6.11796675458423E-3</v>
      </c>
      <c r="Q149" s="14">
        <v>6.2026724403986431E-3</v>
      </c>
      <c r="R149" s="14">
        <v>6.4570514994462258E-4</v>
      </c>
      <c r="S149" s="14">
        <v>1.2899861505193861E-3</v>
      </c>
      <c r="T149" s="14">
        <v>3.6783685677652411E-3</v>
      </c>
      <c r="U149" s="14">
        <v>3.9833215960280042E-4</v>
      </c>
      <c r="V149" s="14">
        <v>0.91164549044209819</v>
      </c>
      <c r="W149" s="14">
        <v>0.85157863986757532</v>
      </c>
      <c r="X149" s="14">
        <v>3.1203943724673781E-2</v>
      </c>
      <c r="Y149" s="14">
        <v>1.9431236872189523E-2</v>
      </c>
      <c r="Z149" s="14">
        <v>0.20704613919639636</v>
      </c>
      <c r="AA149" s="14">
        <v>1.9026183098164759E-3</v>
      </c>
      <c r="AB149" s="14">
        <v>1.9145854580686497</v>
      </c>
      <c r="AC149" s="14">
        <v>1.6219015613139147</v>
      </c>
      <c r="AD149" s="14">
        <v>9.2773027078451489E-2</v>
      </c>
      <c r="AE149" s="14">
        <v>0.20211493198188363</v>
      </c>
      <c r="AF149" s="14">
        <v>0.67968759622398811</v>
      </c>
      <c r="AG149" s="14">
        <v>4.3185824426682628E-3</v>
      </c>
      <c r="AH149" s="14">
        <v>3.3743746166727018</v>
      </c>
      <c r="AI149" s="14">
        <v>3.0679176436337814</v>
      </c>
      <c r="AJ149" s="14">
        <v>0.19981453454612341</v>
      </c>
      <c r="AK149" s="14">
        <v>0.41948181883102126</v>
      </c>
      <c r="AL149" s="14">
        <v>1.3561121645346521</v>
      </c>
      <c r="AM149" s="14">
        <v>7.4258620841435889E-3</v>
      </c>
      <c r="AN149" s="14">
        <v>3.4870751485877176</v>
      </c>
      <c r="AO149" s="14">
        <v>3.2505255158793238</v>
      </c>
      <c r="AP149" s="14">
        <v>0.34792377071078018</v>
      </c>
      <c r="AQ149" s="14">
        <v>0.67882931604300356</v>
      </c>
      <c r="AR149" s="14">
        <v>2.384383537368135</v>
      </c>
      <c r="AS149" s="14">
        <v>7.4700302395089386E-3</v>
      </c>
      <c r="AT149" s="14">
        <v>3.4701434535075936E-3</v>
      </c>
      <c r="AU149" s="14">
        <v>5.7977416252504993E-3</v>
      </c>
      <c r="AV149" s="14">
        <v>0.35821326513240109</v>
      </c>
      <c r="AW149" s="14">
        <v>0.72981375659351932</v>
      </c>
      <c r="AX149" s="14">
        <v>2.514896992923259</v>
      </c>
      <c r="AY149" s="14">
        <v>3.4273127285484885E-3</v>
      </c>
      <c r="AZ149" s="14">
        <v>0.59265048319597313</v>
      </c>
      <c r="BA149" s="14">
        <v>0.68003197219027345</v>
      </c>
      <c r="BB149" s="14">
        <v>3.5755588683570053E-2</v>
      </c>
      <c r="BC149" s="14">
        <v>0.40302027473354374</v>
      </c>
      <c r="BD149" s="14">
        <v>0.50272387435688026</v>
      </c>
      <c r="BE149" s="14">
        <v>2.9485390272171373E-6</v>
      </c>
      <c r="BF149" s="14">
        <v>1.1085210816452633E-8</v>
      </c>
      <c r="BG149" s="14">
        <v>6.9017964404689686E-9</v>
      </c>
      <c r="BH149" s="14">
        <v>3.570483097247236E-5</v>
      </c>
      <c r="BI149" s="14">
        <v>9.9910982001227185E-5</v>
      </c>
      <c r="BJ149" s="14">
        <v>5.3884223169957802E-4</v>
      </c>
      <c r="BK149" s="14">
        <v>3.4911280523048391E-11</v>
      </c>
      <c r="BL149" s="14">
        <v>14127.939389925094</v>
      </c>
      <c r="BM149" s="14">
        <v>15746.086118023672</v>
      </c>
      <c r="BN149" s="14">
        <v>1.53987819764979E-10</v>
      </c>
      <c r="BO149" s="14">
        <v>1.2393636312996641E-9</v>
      </c>
      <c r="BP149" s="14">
        <v>1.0163433998934316E-8</v>
      </c>
      <c r="BQ149" s="20">
        <v>36.695574460652701</v>
      </c>
      <c r="BR149" s="20">
        <v>0.16839286856969876</v>
      </c>
      <c r="BS149" s="20">
        <v>0.63850106960801134</v>
      </c>
      <c r="BT149" s="20">
        <v>3159.4022450578564</v>
      </c>
      <c r="BU149" s="20">
        <v>4311.7677991433357</v>
      </c>
      <c r="BV149" s="20">
        <v>17646.013254817059</v>
      </c>
      <c r="BW149" s="14">
        <v>1.1192095271862551E-4</v>
      </c>
      <c r="BX149" s="14">
        <v>3.0936210683742485E-2</v>
      </c>
      <c r="BY149" s="14">
        <v>3.0312929536700273E-2</v>
      </c>
      <c r="BZ149" s="14">
        <v>3.2459857133319003E-3</v>
      </c>
      <c r="CA149" s="14">
        <v>4.107255819267925E-3</v>
      </c>
      <c r="CB149" s="14">
        <v>2.7703024009282283E-2</v>
      </c>
      <c r="CC149" s="14">
        <v>3.1485639617023336E-4</v>
      </c>
      <c r="CD149" s="14">
        <v>8.6166185249047331E-2</v>
      </c>
      <c r="CE149" s="14">
        <v>0.11114308777550341</v>
      </c>
      <c r="CF149" s="14">
        <v>3.9020006304703908E-3</v>
      </c>
      <c r="CG149" s="14">
        <v>1.7594969506445016E-2</v>
      </c>
      <c r="CH149" s="14">
        <v>3.9342016045305593E-2</v>
      </c>
      <c r="CI149" s="14">
        <v>2.4118892236728171E-4</v>
      </c>
      <c r="CJ149" s="14">
        <v>6.2655528452410889E-2</v>
      </c>
      <c r="CK149" s="14">
        <v>6.8412523012224447E-2</v>
      </c>
      <c r="CL149" s="14">
        <v>7.8701223418027686E-3</v>
      </c>
      <c r="CM149" s="14">
        <v>1.5559968782255061E-2</v>
      </c>
      <c r="CN149" s="14">
        <v>5.1962164917686182E-2</v>
      </c>
    </row>
    <row r="150" spans="2:92" x14ac:dyDescent="0.2">
      <c r="B150">
        <v>145</v>
      </c>
      <c r="C150" s="14">
        <v>7.5598742648428788E-3</v>
      </c>
      <c r="D150" s="14">
        <v>1.4581717058310812</v>
      </c>
      <c r="E150" s="14">
        <v>1.4814014430506908</v>
      </c>
      <c r="F150" s="14">
        <v>0.18265835902511326</v>
      </c>
      <c r="G150" s="14">
        <v>0.60989219608201883</v>
      </c>
      <c r="H150" s="14">
        <v>1.5478053923300377</v>
      </c>
      <c r="I150" s="14">
        <v>6.6759304325301141E-5</v>
      </c>
      <c r="J150" s="14">
        <v>1.8674903110321866E-2</v>
      </c>
      <c r="K150" s="14">
        <v>2.1015698599832482E-2</v>
      </c>
      <c r="L150" s="14">
        <v>7.2657819994167104E-4</v>
      </c>
      <c r="M150" s="14">
        <v>2.3341799792534063E-3</v>
      </c>
      <c r="N150" s="14">
        <v>6.5764642015253769E-3</v>
      </c>
      <c r="O150" s="14">
        <v>1.1469051043079613E-4</v>
      </c>
      <c r="P150" s="14">
        <v>6.3302469583235068E-3</v>
      </c>
      <c r="Q150" s="14">
        <v>6.4210308276711533E-3</v>
      </c>
      <c r="R150" s="14">
        <v>6.7233629784094098E-4</v>
      </c>
      <c r="S150" s="14">
        <v>1.2325951788970302E-3</v>
      </c>
      <c r="T150" s="14">
        <v>3.5859275858872112E-3</v>
      </c>
      <c r="U150" s="14">
        <v>3.7286578155176244E-4</v>
      </c>
      <c r="V150" s="14">
        <v>0.97148815668056998</v>
      </c>
      <c r="W150" s="14">
        <v>0.79391174684811627</v>
      </c>
      <c r="X150" s="14">
        <v>2.9187666421750823E-2</v>
      </c>
      <c r="Y150" s="14">
        <v>1.8424555884985181E-2</v>
      </c>
      <c r="Z150" s="14">
        <v>0.20053681710094903</v>
      </c>
      <c r="AA150" s="14">
        <v>2.0220055560138941E-3</v>
      </c>
      <c r="AB150" s="14">
        <v>1.9036081759968477</v>
      </c>
      <c r="AC150" s="14">
        <v>1.7627987337832842</v>
      </c>
      <c r="AD150" s="14">
        <v>9.89683605498268E-2</v>
      </c>
      <c r="AE150" s="14">
        <v>0.20029593118464292</v>
      </c>
      <c r="AF150" s="14">
        <v>0.67261174588682515</v>
      </c>
      <c r="AG150" s="14">
        <v>4.570338552254468E-3</v>
      </c>
      <c r="AH150" s="14">
        <v>3.2879983993328565</v>
      </c>
      <c r="AI150" s="14">
        <v>3.0613999784205417</v>
      </c>
      <c r="AJ150" s="14">
        <v>0.20712567147311187</v>
      </c>
      <c r="AK150" s="14">
        <v>0.41535131253882834</v>
      </c>
      <c r="AL150" s="14">
        <v>1.3756775314854981</v>
      </c>
      <c r="AM150" s="14">
        <v>7.613483198192916E-3</v>
      </c>
      <c r="AN150" s="14">
        <v>3.5119768871884376</v>
      </c>
      <c r="AO150" s="14">
        <v>3.3416322273368384</v>
      </c>
      <c r="AP150" s="14">
        <v>0.31806150412535911</v>
      </c>
      <c r="AQ150" s="14">
        <v>0.72771164848202574</v>
      </c>
      <c r="AR150" s="14">
        <v>2.4998457399459313</v>
      </c>
      <c r="AS150" s="14">
        <v>7.5027532119461057E-3</v>
      </c>
      <c r="AT150" s="14">
        <v>3.6180832589554246E-3</v>
      </c>
      <c r="AU150" s="14">
        <v>5.9932688009485561E-3</v>
      </c>
      <c r="AV150" s="14">
        <v>0.35363684130604806</v>
      </c>
      <c r="AW150" s="14">
        <v>0.75890094010043097</v>
      </c>
      <c r="AX150" s="14">
        <v>2.4999053804221676</v>
      </c>
      <c r="AY150" s="14">
        <v>3.2902708250897306E-3</v>
      </c>
      <c r="AZ150" s="14">
        <v>0.57161275110182808</v>
      </c>
      <c r="BA150" s="14">
        <v>0.62788244699607265</v>
      </c>
      <c r="BB150" s="14">
        <v>3.7254284880460203E-2</v>
      </c>
      <c r="BC150" s="14">
        <v>0.39255420217599823</v>
      </c>
      <c r="BD150" s="14">
        <v>0.50597483470684113</v>
      </c>
      <c r="BE150" s="14">
        <v>2.8240143863887101E-6</v>
      </c>
      <c r="BF150" s="14">
        <v>1.1269651509105989E-8</v>
      </c>
      <c r="BG150" s="14">
        <v>6.8287586667003376E-9</v>
      </c>
      <c r="BH150" s="14">
        <v>3.5593502414633025E-5</v>
      </c>
      <c r="BI150" s="14">
        <v>9.8182768362802504E-5</v>
      </c>
      <c r="BJ150" s="14">
        <v>5.2881955342638884E-4</v>
      </c>
      <c r="BK150" s="14">
        <v>3.4977841932459229E-11</v>
      </c>
      <c r="BL150" s="14">
        <v>15061.84024970549</v>
      </c>
      <c r="BM150" s="14">
        <v>16283.198039659028</v>
      </c>
      <c r="BN150" s="14">
        <v>1.4291110369292408E-10</v>
      </c>
      <c r="BO150" s="14">
        <v>1.2211417542095632E-9</v>
      </c>
      <c r="BP150" s="14">
        <v>1.018819768879033E-8</v>
      </c>
      <c r="BQ150" s="20">
        <v>35.752419056095277</v>
      </c>
      <c r="BR150" s="20">
        <v>0.16713742262362169</v>
      </c>
      <c r="BS150" s="20">
        <v>0.62526138066410686</v>
      </c>
      <c r="BT150" s="20">
        <v>3215.7434522675012</v>
      </c>
      <c r="BU150" s="20">
        <v>4196.3658133175895</v>
      </c>
      <c r="BV150" s="20">
        <v>17996.795633246671</v>
      </c>
      <c r="BW150" s="14">
        <v>1.1775512162301984E-4</v>
      </c>
      <c r="BX150" s="14">
        <v>3.1025613136951818E-2</v>
      </c>
      <c r="BY150" s="14">
        <v>3.3008426753835286E-2</v>
      </c>
      <c r="BZ150" s="14">
        <v>3.0469622125140613E-3</v>
      </c>
      <c r="CA150" s="14">
        <v>4.0717735360637046E-3</v>
      </c>
      <c r="CB150" s="14">
        <v>2.8075060527629966E-2</v>
      </c>
      <c r="CC150" s="14">
        <v>3.0875387666146195E-4</v>
      </c>
      <c r="CD150" s="14">
        <v>8.3834540912106875E-2</v>
      </c>
      <c r="CE150" s="14">
        <v>0.11626819509216238</v>
      </c>
      <c r="CF150" s="14">
        <v>3.8417944913801305E-3</v>
      </c>
      <c r="CG150" s="14">
        <v>1.8434843771311025E-2</v>
      </c>
      <c r="CH150" s="14">
        <v>3.9070473202757194E-2</v>
      </c>
      <c r="CI150" s="14">
        <v>2.4548140496141811E-4</v>
      </c>
      <c r="CJ150" s="14">
        <v>6.2353103713739741E-2</v>
      </c>
      <c r="CK150" s="14">
        <v>6.8225313519190131E-2</v>
      </c>
      <c r="CL150" s="14">
        <v>7.4572627553248193E-3</v>
      </c>
      <c r="CM150" s="14">
        <v>1.5248181492278428E-2</v>
      </c>
      <c r="CN150" s="14">
        <v>5.2738727770419422E-2</v>
      </c>
    </row>
    <row r="151" spans="2:92" x14ac:dyDescent="0.2">
      <c r="B151">
        <v>146</v>
      </c>
      <c r="C151" s="14">
        <v>7.2735787626158803E-3</v>
      </c>
      <c r="D151" s="14">
        <v>1.3818585204313445</v>
      </c>
      <c r="E151" s="14">
        <v>1.4246578323050698</v>
      </c>
      <c r="F151" s="14">
        <v>0.17237685378252138</v>
      </c>
      <c r="G151" s="14">
        <v>0.60306277445430101</v>
      </c>
      <c r="H151" s="14">
        <v>1.5182372385338043</v>
      </c>
      <c r="I151" s="14">
        <v>6.6262424256491236E-5</v>
      </c>
      <c r="J151" s="14">
        <v>1.8902365170469563E-2</v>
      </c>
      <c r="K151" s="14">
        <v>2.1831847648061189E-2</v>
      </c>
      <c r="L151" s="14">
        <v>7.7561026208076425E-4</v>
      </c>
      <c r="M151" s="14">
        <v>2.2265023362023797E-3</v>
      </c>
      <c r="N151" s="14">
        <v>6.378704397989262E-3</v>
      </c>
      <c r="O151" s="14">
        <v>1.0646758478592664E-4</v>
      </c>
      <c r="P151" s="14">
        <v>6.2678202597173703E-3</v>
      </c>
      <c r="Q151" s="14">
        <v>5.9983864164867753E-3</v>
      </c>
      <c r="R151" s="14">
        <v>6.6754019413226083E-4</v>
      </c>
      <c r="S151" s="14">
        <v>1.2929280393687639E-3</v>
      </c>
      <c r="T151" s="14">
        <v>3.7360614363192374E-3</v>
      </c>
      <c r="U151" s="14">
        <v>3.7149698790154531E-4</v>
      </c>
      <c r="V151" s="14">
        <v>0.93484947396827378</v>
      </c>
      <c r="W151" s="14">
        <v>0.77696762794409402</v>
      </c>
      <c r="X151" s="14">
        <v>3.110683047001132E-2</v>
      </c>
      <c r="Y151" s="14">
        <v>1.8813545041084435E-2</v>
      </c>
      <c r="Z151" s="14">
        <v>0.19475664069669818</v>
      </c>
      <c r="AA151" s="14">
        <v>2.0655520420356358E-3</v>
      </c>
      <c r="AB151" s="14">
        <v>2.0108910337608936</v>
      </c>
      <c r="AC151" s="14">
        <v>1.6707901073274445</v>
      </c>
      <c r="AD151" s="14">
        <v>9.7788397350801651E-2</v>
      </c>
      <c r="AE151" s="14">
        <v>0.19782512179772169</v>
      </c>
      <c r="AF151" s="14">
        <v>0.68747342441965764</v>
      </c>
      <c r="AG151" s="14">
        <v>4.4516986021748278E-3</v>
      </c>
      <c r="AH151" s="14">
        <v>3.2328621639740667</v>
      </c>
      <c r="AI151" s="14">
        <v>3.0278108907649308</v>
      </c>
      <c r="AJ151" s="14">
        <v>0.2027441114238609</v>
      </c>
      <c r="AK151" s="14">
        <v>0.42567296168096264</v>
      </c>
      <c r="AL151" s="14">
        <v>1.356760171570099</v>
      </c>
      <c r="AM151" s="14">
        <v>7.4207607444068662E-3</v>
      </c>
      <c r="AN151" s="14">
        <v>3.5861649955516275</v>
      </c>
      <c r="AO151" s="14">
        <v>3.2232049571976211</v>
      </c>
      <c r="AP151" s="14">
        <v>0.33270472154454822</v>
      </c>
      <c r="AQ151" s="14">
        <v>0.70428095049976025</v>
      </c>
      <c r="AR151" s="14">
        <v>2.3716472016728187</v>
      </c>
      <c r="AS151" s="14">
        <v>7.7220475512067652E-3</v>
      </c>
      <c r="AT151" s="14">
        <v>3.6319125203869299E-3</v>
      </c>
      <c r="AU151" s="14">
        <v>5.7544350940933152E-3</v>
      </c>
      <c r="AV151" s="14">
        <v>0.34626476928659433</v>
      </c>
      <c r="AW151" s="14">
        <v>0.71048194091870687</v>
      </c>
      <c r="AX151" s="14">
        <v>2.5410388933588246</v>
      </c>
      <c r="AY151" s="14">
        <v>3.1814224903473215E-3</v>
      </c>
      <c r="AZ151" s="14">
        <v>0.59101793909248934</v>
      </c>
      <c r="BA151" s="14">
        <v>0.63114423895519101</v>
      </c>
      <c r="BB151" s="14">
        <v>3.3848355469759367E-2</v>
      </c>
      <c r="BC151" s="14">
        <v>0.38975231573384955</v>
      </c>
      <c r="BD151" s="14">
        <v>0.47121201543515223</v>
      </c>
      <c r="BE151" s="14">
        <v>2.9655438655187103E-6</v>
      </c>
      <c r="BF151" s="14">
        <v>1.0856743531108895E-8</v>
      </c>
      <c r="BG151" s="14">
        <v>6.5046064951580864E-9</v>
      </c>
      <c r="BH151" s="14">
        <v>3.356521722249598E-5</v>
      </c>
      <c r="BI151" s="14">
        <v>9.6746250554674635E-5</v>
      </c>
      <c r="BJ151" s="14">
        <v>5.2508403987525554E-4</v>
      </c>
      <c r="BK151" s="14">
        <v>3.7076270215336996E-11</v>
      </c>
      <c r="BL151" s="14">
        <v>14659.788307614039</v>
      </c>
      <c r="BM151" s="14">
        <v>15656.739659802903</v>
      </c>
      <c r="BN151" s="14">
        <v>1.5721434946196707E-10</v>
      </c>
      <c r="BO151" s="14">
        <v>1.1859414924177095E-9</v>
      </c>
      <c r="BP151" s="14">
        <v>1.0124286940739281E-8</v>
      </c>
      <c r="BQ151" s="20">
        <v>37.533358372147269</v>
      </c>
      <c r="BR151" s="20">
        <v>0.17483426864791679</v>
      </c>
      <c r="BS151" s="20">
        <v>0.61419596051384739</v>
      </c>
      <c r="BT151" s="20">
        <v>3254.64254763082</v>
      </c>
      <c r="BU151" s="20">
        <v>4435.6984237673041</v>
      </c>
      <c r="BV151" s="20">
        <v>18549.905492648035</v>
      </c>
      <c r="BW151" s="14">
        <v>1.1923488951428877E-4</v>
      </c>
      <c r="BX151" s="14">
        <v>3.0673281328210032E-2</v>
      </c>
      <c r="BY151" s="14">
        <v>3.0603504645317667E-2</v>
      </c>
      <c r="BZ151" s="14">
        <v>3.0591745105858943E-3</v>
      </c>
      <c r="CA151" s="14">
        <v>4.2949505671709756E-3</v>
      </c>
      <c r="CB151" s="14">
        <v>2.8686772637158135E-2</v>
      </c>
      <c r="CC151" s="14">
        <v>3.1495510780642455E-4</v>
      </c>
      <c r="CD151" s="14">
        <v>8.3946906662081142E-2</v>
      </c>
      <c r="CE151" s="14">
        <v>0.11161475864999262</v>
      </c>
      <c r="CF151" s="14">
        <v>3.8332673782981827E-3</v>
      </c>
      <c r="CG151" s="14">
        <v>1.764288065205586E-2</v>
      </c>
      <c r="CH151" s="14">
        <v>4.0604266306869127E-2</v>
      </c>
      <c r="CI151" s="14">
        <v>2.3521531941178065E-4</v>
      </c>
      <c r="CJ151" s="14">
        <v>6.4298973941590454E-2</v>
      </c>
      <c r="CK151" s="14">
        <v>7.1393143339558957E-2</v>
      </c>
      <c r="CL151" s="14">
        <v>7.8040177165260528E-3</v>
      </c>
      <c r="CM151" s="14">
        <v>1.5985954593884834E-2</v>
      </c>
      <c r="CN151" s="14">
        <v>5.1803776750173391E-2</v>
      </c>
    </row>
    <row r="152" spans="2:92" x14ac:dyDescent="0.2">
      <c r="B152">
        <v>147</v>
      </c>
      <c r="C152" s="14">
        <v>7.183399133877234E-3</v>
      </c>
      <c r="D152" s="14">
        <v>1.4036502733043767</v>
      </c>
      <c r="E152" s="14">
        <v>1.4229411244205306</v>
      </c>
      <c r="F152" s="14">
        <v>0.17469029910977055</v>
      </c>
      <c r="G152" s="14">
        <v>0.60104281957446215</v>
      </c>
      <c r="H152" s="14">
        <v>1.4405782745256472</v>
      </c>
      <c r="I152" s="14">
        <v>6.6569182586566315E-5</v>
      </c>
      <c r="J152" s="14">
        <v>1.9245223882960089E-2</v>
      </c>
      <c r="K152" s="14">
        <v>2.0936455739848165E-2</v>
      </c>
      <c r="L152" s="14">
        <v>7.3071208221942659E-4</v>
      </c>
      <c r="M152" s="14">
        <v>2.3958814360727884E-3</v>
      </c>
      <c r="N152" s="14">
        <v>6.4170813113659728E-3</v>
      </c>
      <c r="O152" s="14">
        <v>1.0726757163711087E-4</v>
      </c>
      <c r="P152" s="14">
        <v>5.9822116863980724E-3</v>
      </c>
      <c r="Q152" s="14">
        <v>6.1547263226076204E-3</v>
      </c>
      <c r="R152" s="14">
        <v>6.4144778879044102E-4</v>
      </c>
      <c r="S152" s="14">
        <v>1.2866895901432534E-3</v>
      </c>
      <c r="T152" s="14">
        <v>3.4372791787084193E-3</v>
      </c>
      <c r="U152" s="14">
        <v>3.6807517770764926E-4</v>
      </c>
      <c r="V152" s="14">
        <v>0.95588126008847718</v>
      </c>
      <c r="W152" s="14">
        <v>0.83097666260728609</v>
      </c>
      <c r="X152" s="14">
        <v>3.1024685251966916E-2</v>
      </c>
      <c r="Y152" s="14">
        <v>1.8664425324207892E-2</v>
      </c>
      <c r="Z152" s="14">
        <v>0.20854134369244209</v>
      </c>
      <c r="AA152" s="14">
        <v>2.014787497036573E-3</v>
      </c>
      <c r="AB152" s="14">
        <v>1.988428828182313</v>
      </c>
      <c r="AC152" s="14">
        <v>1.6546203694446229</v>
      </c>
      <c r="AD152" s="14">
        <v>9.5898558311513726E-2</v>
      </c>
      <c r="AE152" s="14">
        <v>0.18600944027555949</v>
      </c>
      <c r="AF152" s="14">
        <v>0.67034060272470852</v>
      </c>
      <c r="AG152" s="14">
        <v>4.4377473621025161E-3</v>
      </c>
      <c r="AH152" s="14">
        <v>3.2033125720596005</v>
      </c>
      <c r="AI152" s="14">
        <v>3.2660288541606191</v>
      </c>
      <c r="AJ152" s="14">
        <v>0.19129428136633428</v>
      </c>
      <c r="AK152" s="14">
        <v>0.42124348931109268</v>
      </c>
      <c r="AL152" s="14">
        <v>1.4030296769766069</v>
      </c>
      <c r="AM152" s="14">
        <v>7.122965098989029E-3</v>
      </c>
      <c r="AN152" s="14">
        <v>3.6162808978638372</v>
      </c>
      <c r="AO152" s="14">
        <v>3.2773946882663316</v>
      </c>
      <c r="AP152" s="14">
        <v>0.33938019439670131</v>
      </c>
      <c r="AQ152" s="14">
        <v>0.72107140176677731</v>
      </c>
      <c r="AR152" s="14">
        <v>2.429542968098112</v>
      </c>
      <c r="AS152" s="14">
        <v>7.9131794251293668E-3</v>
      </c>
      <c r="AT152" s="14">
        <v>3.528184796564996E-3</v>
      </c>
      <c r="AU152" s="14">
        <v>5.7177372814150168E-3</v>
      </c>
      <c r="AV152" s="14">
        <v>0.33865191105312414</v>
      </c>
      <c r="AW152" s="14">
        <v>0.75121991558325552</v>
      </c>
      <c r="AX152" s="14">
        <v>2.5844876514643449</v>
      </c>
      <c r="AY152" s="14">
        <v>3.3201486494348212E-3</v>
      </c>
      <c r="AZ152" s="14">
        <v>0.60419269065275194</v>
      </c>
      <c r="BA152" s="14">
        <v>0.62767116063857831</v>
      </c>
      <c r="BB152" s="14">
        <v>3.5350458301470052E-2</v>
      </c>
      <c r="BC152" s="14">
        <v>0.37515007442954729</v>
      </c>
      <c r="BD152" s="14">
        <v>0.46646856685751337</v>
      </c>
      <c r="BE152" s="14">
        <v>2.9919452534413891E-6</v>
      </c>
      <c r="BF152" s="14">
        <v>1.0935715850171814E-8</v>
      </c>
      <c r="BG152" s="14">
        <v>6.5051615344463265E-9</v>
      </c>
      <c r="BH152" s="14">
        <v>3.3947539189483479E-5</v>
      </c>
      <c r="BI152" s="14">
        <v>9.5006146161922888E-5</v>
      </c>
      <c r="BJ152" s="14">
        <v>5.3897737049358357E-4</v>
      </c>
      <c r="BK152" s="14">
        <v>3.4571234069597902E-11</v>
      </c>
      <c r="BL152" s="14">
        <v>14653.425135887945</v>
      </c>
      <c r="BM152" s="14">
        <v>16750.444105559833</v>
      </c>
      <c r="BN152" s="14">
        <v>1.5146038422984069E-10</v>
      </c>
      <c r="BO152" s="14">
        <v>1.2490206909779643E-9</v>
      </c>
      <c r="BP152" s="14">
        <v>9.3251963691598618E-9</v>
      </c>
      <c r="BQ152" s="20">
        <v>36.00343540958427</v>
      </c>
      <c r="BR152" s="20">
        <v>0.16501716768567706</v>
      </c>
      <c r="BS152" s="20">
        <v>0.5940431089721494</v>
      </c>
      <c r="BT152" s="20">
        <v>3393.0577726267943</v>
      </c>
      <c r="BU152" s="20">
        <v>4417.8859017543464</v>
      </c>
      <c r="BV152" s="20">
        <v>18674.189938835851</v>
      </c>
      <c r="BW152" s="14">
        <v>1.1218570467566374E-4</v>
      </c>
      <c r="BX152" s="14">
        <v>3.0905868751449517E-2</v>
      </c>
      <c r="BY152" s="14">
        <v>3.2952602422378227E-2</v>
      </c>
      <c r="BZ152" s="14">
        <v>3.2295795179497731E-3</v>
      </c>
      <c r="CA152" s="14">
        <v>4.1073972334922512E-3</v>
      </c>
      <c r="CB152" s="14">
        <v>2.8397258026269374E-2</v>
      </c>
      <c r="CC152" s="14">
        <v>2.9403078185748254E-4</v>
      </c>
      <c r="CD152" s="14">
        <v>9.0813209712206092E-2</v>
      </c>
      <c r="CE152" s="14">
        <v>0.11210053132793098</v>
      </c>
      <c r="CF152" s="14">
        <v>3.9430376993832917E-3</v>
      </c>
      <c r="CG152" s="14">
        <v>1.9161990590730961E-2</v>
      </c>
      <c r="CH152" s="14">
        <v>4.0464498284450201E-2</v>
      </c>
      <c r="CI152" s="14">
        <v>2.4284279533939897E-4</v>
      </c>
      <c r="CJ152" s="14">
        <v>6.3992007242198778E-2</v>
      </c>
      <c r="CK152" s="14">
        <v>6.7580569781056213E-2</v>
      </c>
      <c r="CL152" s="14">
        <v>7.5809075613997067E-3</v>
      </c>
      <c r="CM152" s="14">
        <v>1.570371843404144E-2</v>
      </c>
      <c r="CN152" s="14">
        <v>4.8634008084996003E-2</v>
      </c>
    </row>
    <row r="153" spans="2:92" x14ac:dyDescent="0.2">
      <c r="B153">
        <v>148</v>
      </c>
      <c r="C153" s="14">
        <v>7.4111604067970197E-3</v>
      </c>
      <c r="D153" s="14">
        <v>1.3411371490191319</v>
      </c>
      <c r="E153" s="14">
        <v>1.4895970258010651</v>
      </c>
      <c r="F153" s="14">
        <v>0.16971752663010789</v>
      </c>
      <c r="G153" s="14">
        <v>0.5924314831081583</v>
      </c>
      <c r="H153" s="14">
        <v>1.52133235962439</v>
      </c>
      <c r="I153" s="14">
        <v>6.7288240199983652E-5</v>
      </c>
      <c r="J153" s="14">
        <v>1.9547556410647829E-2</v>
      </c>
      <c r="K153" s="14">
        <v>2.2277585225204156E-2</v>
      </c>
      <c r="L153" s="14">
        <v>7.4587986660447293E-4</v>
      </c>
      <c r="M153" s="14">
        <v>2.2286120981877622E-3</v>
      </c>
      <c r="N153" s="14">
        <v>6.3706562165461176E-3</v>
      </c>
      <c r="O153" s="14">
        <v>1.1017158519851946E-4</v>
      </c>
      <c r="P153" s="14">
        <v>6.1096452456928917E-3</v>
      </c>
      <c r="Q153" s="14">
        <v>6.4756870837359521E-3</v>
      </c>
      <c r="R153" s="14">
        <v>6.6851107684056234E-4</v>
      </c>
      <c r="S153" s="14">
        <v>1.1971652178354828E-3</v>
      </c>
      <c r="T153" s="14">
        <v>3.6266080729244914E-3</v>
      </c>
      <c r="U153" s="14">
        <v>3.8746714930475103E-4</v>
      </c>
      <c r="V153" s="14">
        <v>0.95780987714909838</v>
      </c>
      <c r="W153" s="14">
        <v>0.79115838830629026</v>
      </c>
      <c r="X153" s="14">
        <v>3.145620206741169E-2</v>
      </c>
      <c r="Y153" s="14">
        <v>1.8666780689578825E-2</v>
      </c>
      <c r="Z153" s="14">
        <v>0.19496959410820805</v>
      </c>
      <c r="AA153" s="14">
        <v>2.0401238197842006E-3</v>
      </c>
      <c r="AB153" s="14">
        <v>2.0288747508840745</v>
      </c>
      <c r="AC153" s="14">
        <v>1.6896461986689459</v>
      </c>
      <c r="AD153" s="14">
        <v>9.5530484362232673E-2</v>
      </c>
      <c r="AE153" s="14">
        <v>0.18638933544688793</v>
      </c>
      <c r="AF153" s="14">
        <v>0.63001111721549807</v>
      </c>
      <c r="AG153" s="14">
        <v>4.6158214284192983E-3</v>
      </c>
      <c r="AH153" s="14">
        <v>3.2828706922592179</v>
      </c>
      <c r="AI153" s="14">
        <v>3.126753687363534</v>
      </c>
      <c r="AJ153" s="14">
        <v>0.20236539605532355</v>
      </c>
      <c r="AK153" s="14">
        <v>0.39786875031707425</v>
      </c>
      <c r="AL153" s="14">
        <v>1.3450651401362306</v>
      </c>
      <c r="AM153" s="14">
        <v>7.7364444270522177E-3</v>
      </c>
      <c r="AN153" s="14">
        <v>3.5377161909713171</v>
      </c>
      <c r="AO153" s="14">
        <v>3.2424517921323051</v>
      </c>
      <c r="AP153" s="14">
        <v>0.3337748658495216</v>
      </c>
      <c r="AQ153" s="14">
        <v>0.67581089812120132</v>
      </c>
      <c r="AR153" s="14">
        <v>2.5027295742783213</v>
      </c>
      <c r="AS153" s="14">
        <v>8.1893889677907474E-3</v>
      </c>
      <c r="AT153" s="14">
        <v>3.5019536481970346E-3</v>
      </c>
      <c r="AU153" s="14">
        <v>5.5269216122747246E-3</v>
      </c>
      <c r="AV153" s="14">
        <v>0.33839868994586614</v>
      </c>
      <c r="AW153" s="14">
        <v>0.73211630389356219</v>
      </c>
      <c r="AX153" s="14">
        <v>2.4761137873707284</v>
      </c>
      <c r="AY153" s="14">
        <v>3.2517311509072501E-3</v>
      </c>
      <c r="AZ153" s="14">
        <v>0.57419626921667044</v>
      </c>
      <c r="BA153" s="14">
        <v>0.69095940517137799</v>
      </c>
      <c r="BB153" s="14">
        <v>3.5322596685665814E-2</v>
      </c>
      <c r="BC153" s="14">
        <v>0.37751203407312772</v>
      </c>
      <c r="BD153" s="14">
        <v>0.47211687353645587</v>
      </c>
      <c r="BE153" s="14">
        <v>3.0419229200372171E-6</v>
      </c>
      <c r="BF153" s="14">
        <v>1.1222124585024427E-8</v>
      </c>
      <c r="BG153" s="14">
        <v>6.8570644285938095E-9</v>
      </c>
      <c r="BH153" s="14">
        <v>3.4262957082589564E-5</v>
      </c>
      <c r="BI153" s="14">
        <v>9.5824447299674807E-5</v>
      </c>
      <c r="BJ153" s="14">
        <v>5.4185158944510545E-4</v>
      </c>
      <c r="BK153" s="14">
        <v>3.6545588112969832E-11</v>
      </c>
      <c r="BL153" s="14">
        <v>14804.150669162393</v>
      </c>
      <c r="BM153" s="14">
        <v>16291.977226765301</v>
      </c>
      <c r="BN153" s="14">
        <v>1.4604687655412543E-10</v>
      </c>
      <c r="BO153" s="14">
        <v>1.1747039195155244E-9</v>
      </c>
      <c r="BP153" s="14">
        <v>9.8799191389763638E-9</v>
      </c>
      <c r="BQ153" s="20">
        <v>35.739819617222864</v>
      </c>
      <c r="BR153" s="20">
        <v>0.1778943872428134</v>
      </c>
      <c r="BS153" s="20">
        <v>0.59316430846603863</v>
      </c>
      <c r="BT153" s="20">
        <v>3289.4758921620682</v>
      </c>
      <c r="BU153" s="20">
        <v>4504.4816631414733</v>
      </c>
      <c r="BV153" s="20">
        <v>17515.278157647503</v>
      </c>
      <c r="BW153" s="14">
        <v>1.1114610166475953E-4</v>
      </c>
      <c r="BX153" s="14">
        <v>3.242639619087305E-2</v>
      </c>
      <c r="BY153" s="14">
        <v>3.2054873988614757E-2</v>
      </c>
      <c r="BZ153" s="14">
        <v>3.0291600117451035E-3</v>
      </c>
      <c r="CA153" s="14">
        <v>4.0359202535140441E-3</v>
      </c>
      <c r="CB153" s="14">
        <v>2.7768969693343724E-2</v>
      </c>
      <c r="CC153" s="14">
        <v>3.0781744245537908E-4</v>
      </c>
      <c r="CD153" s="14">
        <v>8.4895348972233262E-2</v>
      </c>
      <c r="CE153" s="14">
        <v>0.11592218379061804</v>
      </c>
      <c r="CF153" s="14">
        <v>3.7433819068986305E-3</v>
      </c>
      <c r="CG153" s="14">
        <v>1.8359993373709489E-2</v>
      </c>
      <c r="CH153" s="14">
        <v>4.0663447820700499E-2</v>
      </c>
      <c r="CI153" s="14">
        <v>2.3581375102408242E-4</v>
      </c>
      <c r="CJ153" s="14">
        <v>6.495780056147224E-2</v>
      </c>
      <c r="CK153" s="14">
        <v>7.2558728888616267E-2</v>
      </c>
      <c r="CL153" s="14">
        <v>7.4267009181593711E-3</v>
      </c>
      <c r="CM153" s="14">
        <v>1.5220864461622468E-2</v>
      </c>
      <c r="CN153" s="14">
        <v>5.0552890232963374E-2</v>
      </c>
    </row>
    <row r="154" spans="2:92" x14ac:dyDescent="0.2">
      <c r="B154">
        <v>149</v>
      </c>
      <c r="C154" s="14">
        <v>6.942224760781289E-3</v>
      </c>
      <c r="D154" s="14">
        <v>1.4691639041075852</v>
      </c>
      <c r="E154" s="14">
        <v>1.4089992875778454</v>
      </c>
      <c r="F154" s="14">
        <v>0.16915448151850138</v>
      </c>
      <c r="G154" s="14">
        <v>0.58232577214241987</v>
      </c>
      <c r="H154" s="14">
        <v>1.489231581796429</v>
      </c>
      <c r="I154" s="14">
        <v>6.3662287025092497E-5</v>
      </c>
      <c r="J154" s="14">
        <v>1.91988719403859E-2</v>
      </c>
      <c r="K154" s="14">
        <v>2.1951633876125528E-2</v>
      </c>
      <c r="L154" s="14">
        <v>7.7691826707608339E-4</v>
      </c>
      <c r="M154" s="14">
        <v>2.2065512547538775E-3</v>
      </c>
      <c r="N154" s="14">
        <v>6.2182085093583361E-3</v>
      </c>
      <c r="O154" s="14">
        <v>1.1376567569574204E-4</v>
      </c>
      <c r="P154" s="14">
        <v>6.2292866580086169E-3</v>
      </c>
      <c r="Q154" s="14">
        <v>6.2015747747157443E-3</v>
      </c>
      <c r="R154" s="14">
        <v>6.5692201658233652E-4</v>
      </c>
      <c r="S154" s="14">
        <v>1.2355661398716763E-3</v>
      </c>
      <c r="T154" s="14">
        <v>3.724649575649862E-3</v>
      </c>
      <c r="U154" s="14">
        <v>3.635480910403255E-4</v>
      </c>
      <c r="V154" s="14">
        <v>0.97231642941987428</v>
      </c>
      <c r="W154" s="14">
        <v>0.81617452314058325</v>
      </c>
      <c r="X154" s="14">
        <v>3.0462557985118915E-2</v>
      </c>
      <c r="Y154" s="14">
        <v>1.8390957613669264E-2</v>
      </c>
      <c r="Z154" s="14">
        <v>0.2002453322288692</v>
      </c>
      <c r="AA154" s="14">
        <v>2.0404674717858129E-3</v>
      </c>
      <c r="AB154" s="14">
        <v>1.9483154756423693</v>
      </c>
      <c r="AC154" s="14">
        <v>1.645045523173853</v>
      </c>
      <c r="AD154" s="14">
        <v>9.8381216910312264E-2</v>
      </c>
      <c r="AE154" s="14">
        <v>0.19225817950135582</v>
      </c>
      <c r="AF154" s="14">
        <v>0.6372692919757309</v>
      </c>
      <c r="AG154" s="14">
        <v>4.2110609206714514E-3</v>
      </c>
      <c r="AH154" s="14">
        <v>3.4333153593282062</v>
      </c>
      <c r="AI154" s="14">
        <v>3.1077339819422383</v>
      </c>
      <c r="AJ154" s="14">
        <v>0.19601959609317243</v>
      </c>
      <c r="AK154" s="14">
        <v>0.39752121284320002</v>
      </c>
      <c r="AL154" s="14">
        <v>1.4152398722700861</v>
      </c>
      <c r="AM154" s="14">
        <v>7.6842105725387425E-3</v>
      </c>
      <c r="AN154" s="14">
        <v>3.5703291868129958</v>
      </c>
      <c r="AO154" s="14">
        <v>3.2504971486162031</v>
      </c>
      <c r="AP154" s="14">
        <v>0.32699333565156397</v>
      </c>
      <c r="AQ154" s="14">
        <v>0.67141711939676296</v>
      </c>
      <c r="AR154" s="14">
        <v>2.2856546043295167</v>
      </c>
      <c r="AS154" s="14">
        <v>7.7726793171564411E-3</v>
      </c>
      <c r="AT154" s="14">
        <v>3.5617753672530367E-3</v>
      </c>
      <c r="AU154" s="14">
        <v>5.7694817712954675E-3</v>
      </c>
      <c r="AV154" s="14">
        <v>0.33496975675946566</v>
      </c>
      <c r="AW154" s="14">
        <v>0.69800118261496613</v>
      </c>
      <c r="AX154" s="14">
        <v>2.4774071558368354</v>
      </c>
      <c r="AY154" s="14">
        <v>3.3639743188453052E-3</v>
      </c>
      <c r="AZ154" s="14">
        <v>0.59991022019035845</v>
      </c>
      <c r="BA154" s="14">
        <v>0.68796267330945049</v>
      </c>
      <c r="BB154" s="14">
        <v>3.4887171310150601E-2</v>
      </c>
      <c r="BC154" s="14">
        <v>0.36887433411724774</v>
      </c>
      <c r="BD154" s="14">
        <v>0.49208317904612736</v>
      </c>
      <c r="BE154" s="14">
        <v>2.8948011821634588E-6</v>
      </c>
      <c r="BF154" s="14">
        <v>1.1447577490823371E-8</v>
      </c>
      <c r="BG154" s="14">
        <v>6.5362925375169326E-9</v>
      </c>
      <c r="BH154" s="14">
        <v>3.4202612569094823E-5</v>
      </c>
      <c r="BI154" s="14">
        <v>1.0127924888702177E-4</v>
      </c>
      <c r="BJ154" s="14">
        <v>5.3774418074570599E-4</v>
      </c>
      <c r="BK154" s="14">
        <v>3.595513705352534E-11</v>
      </c>
      <c r="BL154" s="14">
        <v>13948.086838953155</v>
      </c>
      <c r="BM154" s="14">
        <v>16928.354910141181</v>
      </c>
      <c r="BN154" s="14">
        <v>1.5401436062381743E-10</v>
      </c>
      <c r="BO154" s="14">
        <v>1.1936200345102261E-9</v>
      </c>
      <c r="BP154" s="14">
        <v>9.9818657804905034E-9</v>
      </c>
      <c r="BQ154" s="20">
        <v>37.511359550361945</v>
      </c>
      <c r="BR154" s="20">
        <v>0.17192939630562595</v>
      </c>
      <c r="BS154" s="20">
        <v>0.58907952176984735</v>
      </c>
      <c r="BT154" s="20">
        <v>3378.9081037321257</v>
      </c>
      <c r="BU154" s="20">
        <v>4525.4574809716023</v>
      </c>
      <c r="BV154" s="20">
        <v>17374.205118081594</v>
      </c>
      <c r="BW154" s="14">
        <v>1.1891772391494414E-4</v>
      </c>
      <c r="BX154" s="14">
        <v>2.9810072604164888E-2</v>
      </c>
      <c r="BY154" s="14">
        <v>3.0718927433603757E-2</v>
      </c>
      <c r="BZ154" s="14">
        <v>3.1486996349079635E-3</v>
      </c>
      <c r="CA154" s="14">
        <v>4.2651568701666219E-3</v>
      </c>
      <c r="CB154" s="14">
        <v>2.7850547040695083E-2</v>
      </c>
      <c r="CC154" s="14">
        <v>3.2035550317373378E-4</v>
      </c>
      <c r="CD154" s="14">
        <v>9.0997552539274676E-2</v>
      </c>
      <c r="CE154" s="14">
        <v>0.11142152597414966</v>
      </c>
      <c r="CF154" s="14">
        <v>4.0334617290276875E-3</v>
      </c>
      <c r="CG154" s="14">
        <v>1.79427646296547E-2</v>
      </c>
      <c r="CH154" s="14">
        <v>4.2258923632054621E-2</v>
      </c>
      <c r="CI154" s="14">
        <v>2.4014985917605105E-4</v>
      </c>
      <c r="CJ154" s="14">
        <v>6.3728149549059115E-2</v>
      </c>
      <c r="CK154" s="14">
        <v>7.2631615296036595E-2</v>
      </c>
      <c r="CL154" s="14">
        <v>7.6299888990175591E-3</v>
      </c>
      <c r="CM154" s="14">
        <v>1.5420932654502579E-2</v>
      </c>
      <c r="CN154" s="14">
        <v>4.9672111774210721E-2</v>
      </c>
    </row>
    <row r="155" spans="2:92" x14ac:dyDescent="0.2">
      <c r="B155">
        <v>150</v>
      </c>
      <c r="C155" s="14">
        <v>7.534409810000817E-3</v>
      </c>
      <c r="D155" s="14">
        <v>1.3994416897630266</v>
      </c>
      <c r="E155" s="14">
        <v>1.5207303411219115</v>
      </c>
      <c r="F155" s="14">
        <v>0.17679141506391591</v>
      </c>
      <c r="G155" s="14">
        <v>0.59506880455800049</v>
      </c>
      <c r="H155" s="14">
        <v>1.5205076200006526</v>
      </c>
      <c r="I155" s="14">
        <v>6.3917016532077822E-5</v>
      </c>
      <c r="J155" s="14">
        <v>1.9462268939517077E-2</v>
      </c>
      <c r="K155" s="14">
        <v>2.2068318650445048E-2</v>
      </c>
      <c r="L155" s="14">
        <v>7.3540138566900205E-4</v>
      </c>
      <c r="M155" s="14">
        <v>2.3414567853689188E-3</v>
      </c>
      <c r="N155" s="14">
        <v>6.6115518805506404E-3</v>
      </c>
      <c r="O155" s="14">
        <v>1.0603809815782211E-4</v>
      </c>
      <c r="P155" s="14">
        <v>6.1356513799698913E-3</v>
      </c>
      <c r="Q155" s="14">
        <v>6.5750535383022222E-3</v>
      </c>
      <c r="R155" s="14">
        <v>6.5052786248311967E-4</v>
      </c>
      <c r="S155" s="14">
        <v>1.3083799210704724E-3</v>
      </c>
      <c r="T155" s="14">
        <v>3.4499956381938428E-3</v>
      </c>
      <c r="U155" s="14">
        <v>3.675599347374077E-4</v>
      </c>
      <c r="V155" s="14">
        <v>0.96550253118246576</v>
      </c>
      <c r="W155" s="14">
        <v>0.78943446903512116</v>
      </c>
      <c r="X155" s="14">
        <v>2.9293759036173986E-2</v>
      </c>
      <c r="Y155" s="14">
        <v>1.8783290082623468E-2</v>
      </c>
      <c r="Z155" s="14">
        <v>0.21059247745883081</v>
      </c>
      <c r="AA155" s="14">
        <v>2.0568860226008816E-3</v>
      </c>
      <c r="AB155" s="14">
        <v>1.9578549986784035</v>
      </c>
      <c r="AC155" s="14">
        <v>1.6514108264154017</v>
      </c>
      <c r="AD155" s="14">
        <v>9.7169852925265171E-2</v>
      </c>
      <c r="AE155" s="14">
        <v>0.20172244543855328</v>
      </c>
      <c r="AF155" s="14">
        <v>0.67924979962513699</v>
      </c>
      <c r="AG155" s="14">
        <v>4.3699146389918724E-3</v>
      </c>
      <c r="AH155" s="14">
        <v>3.3074858262667304</v>
      </c>
      <c r="AI155" s="14">
        <v>3.1792462830931836</v>
      </c>
      <c r="AJ155" s="14">
        <v>0.20465335298302326</v>
      </c>
      <c r="AK155" s="14">
        <v>0.42575388033554623</v>
      </c>
      <c r="AL155" s="14">
        <v>1.4421614183158553</v>
      </c>
      <c r="AM155" s="14">
        <v>7.1606105423531246E-3</v>
      </c>
      <c r="AN155" s="14">
        <v>3.3742266417043338</v>
      </c>
      <c r="AO155" s="14">
        <v>3.2805838495981789</v>
      </c>
      <c r="AP155" s="14">
        <v>0.32024499106306031</v>
      </c>
      <c r="AQ155" s="14">
        <v>0.67859854699415967</v>
      </c>
      <c r="AR155" s="14">
        <v>2.4569055530014925</v>
      </c>
      <c r="AS155" s="14">
        <v>7.4528854855527285E-3</v>
      </c>
      <c r="AT155" s="14">
        <v>3.6072528953098437E-3</v>
      </c>
      <c r="AU155" s="14">
        <v>5.8620395775997973E-3</v>
      </c>
      <c r="AV155" s="14">
        <v>0.32830726330208088</v>
      </c>
      <c r="AW155" s="14">
        <v>0.70200869418092515</v>
      </c>
      <c r="AX155" s="14">
        <v>2.5819218049761372</v>
      </c>
      <c r="AY155" s="14">
        <v>3.2290140350464359E-3</v>
      </c>
      <c r="AZ155" s="14">
        <v>0.58763768786318515</v>
      </c>
      <c r="BA155" s="14">
        <v>0.66670955378976293</v>
      </c>
      <c r="BB155" s="14">
        <v>3.6409983548935106E-2</v>
      </c>
      <c r="BC155" s="14">
        <v>0.38639455227713687</v>
      </c>
      <c r="BD155" s="14">
        <v>0.5051482039764531</v>
      </c>
      <c r="BE155" s="14">
        <v>2.8463905888857836E-6</v>
      </c>
      <c r="BF155" s="14">
        <v>1.1532574042054418E-8</v>
      </c>
      <c r="BG155" s="14">
        <v>7.0745550557325123E-9</v>
      </c>
      <c r="BH155" s="14">
        <v>3.3615751096421091E-5</v>
      </c>
      <c r="BI155" s="14">
        <v>1.0208486717201157E-4</v>
      </c>
      <c r="BJ155" s="14">
        <v>5.2120276486672108E-4</v>
      </c>
      <c r="BK155" s="14">
        <v>3.5537295533322952E-11</v>
      </c>
      <c r="BL155" s="14">
        <v>14892.34199119766</v>
      </c>
      <c r="BM155" s="14">
        <v>16086.491130420025</v>
      </c>
      <c r="BN155" s="14">
        <v>1.5013991785479325E-10</v>
      </c>
      <c r="BO155" s="14">
        <v>1.2660735589293279E-9</v>
      </c>
      <c r="BP155" s="14">
        <v>1.0195000102730566E-8</v>
      </c>
      <c r="BQ155" s="20">
        <v>35.644406100274267</v>
      </c>
      <c r="BR155" s="20">
        <v>0.17186214076799197</v>
      </c>
      <c r="BS155" s="20">
        <v>0.60113251927369693</v>
      </c>
      <c r="BT155" s="20">
        <v>3197.1948909504272</v>
      </c>
      <c r="BU155" s="20">
        <v>4553.8208329774243</v>
      </c>
      <c r="BV155" s="20">
        <v>17563.259312178387</v>
      </c>
      <c r="BW155" s="14">
        <v>1.191235177973904E-4</v>
      </c>
      <c r="BX155" s="14">
        <v>3.1878804215028859E-2</v>
      </c>
      <c r="BY155" s="14">
        <v>3.322122241179782E-2</v>
      </c>
      <c r="BZ155" s="14">
        <v>3.171060952357503E-3</v>
      </c>
      <c r="CA155" s="14">
        <v>4.1751057412786376E-3</v>
      </c>
      <c r="CB155" s="14">
        <v>2.9248048260493729E-2</v>
      </c>
      <c r="CC155" s="14">
        <v>3.0673915074117523E-4</v>
      </c>
      <c r="CD155" s="14">
        <v>8.5171109524802627E-2</v>
      </c>
      <c r="CE155" s="14">
        <v>0.1084470574205971</v>
      </c>
      <c r="CF155" s="14">
        <v>3.7064942213288583E-3</v>
      </c>
      <c r="CG155" s="14">
        <v>1.8509508828374443E-2</v>
      </c>
      <c r="CH155" s="14">
        <v>3.9640388891942942E-2</v>
      </c>
      <c r="CI155" s="14">
        <v>2.3816963014116667E-4</v>
      </c>
      <c r="CJ155" s="14">
        <v>6.480540513154634E-2</v>
      </c>
      <c r="CK155" s="14">
        <v>6.8140211811030457E-2</v>
      </c>
      <c r="CL155" s="14">
        <v>7.8455600263501561E-3</v>
      </c>
      <c r="CM155" s="14">
        <v>1.6014169240543923E-2</v>
      </c>
      <c r="CN155" s="14">
        <v>5.0186848208603557E-2</v>
      </c>
    </row>
    <row r="156" spans="2:92" x14ac:dyDescent="0.2">
      <c r="B156">
        <v>151</v>
      </c>
      <c r="C156" s="14">
        <v>7.4699934347217329E-3</v>
      </c>
      <c r="D156" s="14">
        <v>1.4485404697976076</v>
      </c>
      <c r="E156" s="14">
        <v>1.4150273362774581</v>
      </c>
      <c r="F156" s="14">
        <v>0.18524409458580732</v>
      </c>
      <c r="G156" s="14">
        <v>0.57388145622019349</v>
      </c>
      <c r="H156" s="14">
        <v>1.4747159252433697</v>
      </c>
      <c r="I156" s="14">
        <v>6.7644859926708622E-5</v>
      </c>
      <c r="J156" s="14">
        <v>1.9331784219811667E-2</v>
      </c>
      <c r="K156" s="14">
        <v>2.1772665730175899E-2</v>
      </c>
      <c r="L156" s="14">
        <v>7.822686770034968E-4</v>
      </c>
      <c r="M156" s="14">
        <v>2.4072541137719456E-3</v>
      </c>
      <c r="N156" s="14">
        <v>6.7080266588030128E-3</v>
      </c>
      <c r="O156" s="14">
        <v>1.0610807855021885E-4</v>
      </c>
      <c r="P156" s="14">
        <v>6.1443623391989792E-3</v>
      </c>
      <c r="Q156" s="14">
        <v>6.1234219222957237E-3</v>
      </c>
      <c r="R156" s="14">
        <v>6.2413942573469404E-4</v>
      </c>
      <c r="S156" s="14">
        <v>1.2500680098063018E-3</v>
      </c>
      <c r="T156" s="14">
        <v>3.478219817664279E-3</v>
      </c>
      <c r="U156" s="14">
        <v>3.6297940785604872E-4</v>
      </c>
      <c r="V156" s="14">
        <v>0.93899043362339518</v>
      </c>
      <c r="W156" s="14">
        <v>0.80189487399683512</v>
      </c>
      <c r="X156" s="14">
        <v>2.9355785200094849E-2</v>
      </c>
      <c r="Y156" s="14">
        <v>1.9375972433779136E-2</v>
      </c>
      <c r="Z156" s="14">
        <v>0.19246024634793671</v>
      </c>
      <c r="AA156" s="14">
        <v>2.0071968654393271E-3</v>
      </c>
      <c r="AB156" s="14">
        <v>2.0424572034502702</v>
      </c>
      <c r="AC156" s="14">
        <v>1.7282034673753381</v>
      </c>
      <c r="AD156" s="14">
        <v>9.3518991763898732E-2</v>
      </c>
      <c r="AE156" s="14">
        <v>0.19957654861791621</v>
      </c>
      <c r="AF156" s="14">
        <v>0.64456958489419713</v>
      </c>
      <c r="AG156" s="14">
        <v>4.4295147433348545E-3</v>
      </c>
      <c r="AH156" s="14">
        <v>3.4666687875350286</v>
      </c>
      <c r="AI156" s="14">
        <v>3.0846020618476846</v>
      </c>
      <c r="AJ156" s="14">
        <v>0.20402954230966461</v>
      </c>
      <c r="AK156" s="14">
        <v>0.39759556999927215</v>
      </c>
      <c r="AL156" s="14">
        <v>1.3599862149078532</v>
      </c>
      <c r="AM156" s="14">
        <v>7.1393577842065424E-3</v>
      </c>
      <c r="AN156" s="14">
        <v>3.4597540639732465</v>
      </c>
      <c r="AO156" s="14">
        <v>3.454008665050559</v>
      </c>
      <c r="AP156" s="14">
        <v>0.3275160678145676</v>
      </c>
      <c r="AQ156" s="14">
        <v>0.66912749406438621</v>
      </c>
      <c r="AR156" s="14">
        <v>2.4825115106219799</v>
      </c>
      <c r="AS156" s="14">
        <v>7.6960786266902564E-3</v>
      </c>
      <c r="AT156" s="14">
        <v>3.5356067493883315E-3</v>
      </c>
      <c r="AU156" s="14">
        <v>5.9968527581836448E-3</v>
      </c>
      <c r="AV156" s="14">
        <v>0.34053644856311044</v>
      </c>
      <c r="AW156" s="14">
        <v>0.72975526079240827</v>
      </c>
      <c r="AX156" s="14">
        <v>2.6115800281614798</v>
      </c>
      <c r="AY156" s="14">
        <v>3.2329001025721373E-3</v>
      </c>
      <c r="AZ156" s="14">
        <v>0.56452416930423099</v>
      </c>
      <c r="BA156" s="14">
        <v>0.67905826025339577</v>
      </c>
      <c r="BB156" s="14">
        <v>3.3916827002847053E-2</v>
      </c>
      <c r="BC156" s="14">
        <v>0.40122706742802244</v>
      </c>
      <c r="BD156" s="14">
        <v>0.47087472837355832</v>
      </c>
      <c r="BE156" s="14">
        <v>2.8315921726383292E-6</v>
      </c>
      <c r="BF156" s="14">
        <v>1.1396077051272495E-8</v>
      </c>
      <c r="BG156" s="14">
        <v>6.4592432755729123E-9</v>
      </c>
      <c r="BH156" s="14">
        <v>3.5731622251701785E-5</v>
      </c>
      <c r="BI156" s="14">
        <v>1.0042691313544068E-4</v>
      </c>
      <c r="BJ156" s="14">
        <v>5.1587162945502488E-4</v>
      </c>
      <c r="BK156" s="14">
        <v>3.4625586404307587E-11</v>
      </c>
      <c r="BL156" s="14">
        <v>14318.199313065779</v>
      </c>
      <c r="BM156" s="14">
        <v>16941.123047242327</v>
      </c>
      <c r="BN156" s="14">
        <v>1.5269885321856604E-10</v>
      </c>
      <c r="BO156" s="14">
        <v>1.2495480950846301E-9</v>
      </c>
      <c r="BP156" s="14">
        <v>9.9939893547956432E-9</v>
      </c>
      <c r="BQ156" s="20">
        <v>35.524025014101959</v>
      </c>
      <c r="BR156" s="20">
        <v>0.16962603168951634</v>
      </c>
      <c r="BS156" s="20">
        <v>0.6000793404985626</v>
      </c>
      <c r="BT156" s="20">
        <v>3428.4921715352689</v>
      </c>
      <c r="BU156" s="20">
        <v>4493.7175391235342</v>
      </c>
      <c r="BV156" s="20">
        <v>17045.669479463984</v>
      </c>
      <c r="BW156" s="14">
        <v>1.104864875398827E-4</v>
      </c>
      <c r="BX156" s="14">
        <v>3.2308504860191982E-2</v>
      </c>
      <c r="BY156" s="14">
        <v>3.2428100787862298E-2</v>
      </c>
      <c r="BZ156" s="14">
        <v>3.1434997507597336E-3</v>
      </c>
      <c r="CA156" s="14">
        <v>4.2237504580776531E-3</v>
      </c>
      <c r="CB156" s="14">
        <v>3.0377115650046218E-2</v>
      </c>
      <c r="CC156" s="14">
        <v>2.9790935789832953E-4</v>
      </c>
      <c r="CD156" s="14">
        <v>8.9412329855008521E-2</v>
      </c>
      <c r="CE156" s="14">
        <v>0.11643380803311085</v>
      </c>
      <c r="CF156" s="14">
        <v>3.9342873113746464E-3</v>
      </c>
      <c r="CG156" s="14">
        <v>1.7895159757993766E-2</v>
      </c>
      <c r="CH156" s="14">
        <v>3.9937807129871584E-2</v>
      </c>
      <c r="CI156" s="14">
        <v>2.4485481522787812E-4</v>
      </c>
      <c r="CJ156" s="14">
        <v>6.2386761607175746E-2</v>
      </c>
      <c r="CK156" s="14">
        <v>6.8569149307404348E-2</v>
      </c>
      <c r="CL156" s="14">
        <v>7.6586565944069766E-3</v>
      </c>
      <c r="CM156" s="14">
        <v>1.6262934166135088E-2</v>
      </c>
      <c r="CN156" s="14">
        <v>4.9881540150752891E-2</v>
      </c>
    </row>
    <row r="157" spans="2:92" x14ac:dyDescent="0.2">
      <c r="B157">
        <v>152</v>
      </c>
      <c r="C157" s="14">
        <v>7.0391755209581611E-3</v>
      </c>
      <c r="D157" s="14">
        <v>1.4362906012241072</v>
      </c>
      <c r="E157" s="14">
        <v>1.5112022018632172</v>
      </c>
      <c r="F157" s="14">
        <v>0.16844123158172553</v>
      </c>
      <c r="G157" s="14">
        <v>0.60167899622153398</v>
      </c>
      <c r="H157" s="14">
        <v>1.5284038739095076</v>
      </c>
      <c r="I157" s="14">
        <v>6.4321962569958144E-5</v>
      </c>
      <c r="J157" s="14">
        <v>1.8977731895137233E-2</v>
      </c>
      <c r="K157" s="14">
        <v>2.2181332390647502E-2</v>
      </c>
      <c r="L157" s="14">
        <v>7.7508889982556199E-4</v>
      </c>
      <c r="M157" s="14">
        <v>2.2666269845833444E-3</v>
      </c>
      <c r="N157" s="14">
        <v>6.692112623952552E-3</v>
      </c>
      <c r="O157" s="14">
        <v>1.1034236200404802E-4</v>
      </c>
      <c r="P157" s="14">
        <v>5.8740074739554683E-3</v>
      </c>
      <c r="Q157" s="14">
        <v>6.5551629706025322E-3</v>
      </c>
      <c r="R157" s="14">
        <v>6.7052104973733717E-4</v>
      </c>
      <c r="S157" s="14">
        <v>1.2220280674494276E-3</v>
      </c>
      <c r="T157" s="14">
        <v>3.6385723410962767E-3</v>
      </c>
      <c r="U157" s="14">
        <v>3.9521326414631371E-4</v>
      </c>
      <c r="V157" s="14">
        <v>0.98999866920152935</v>
      </c>
      <c r="W157" s="14">
        <v>0.85584879970450789</v>
      </c>
      <c r="X157" s="14">
        <v>3.0420901898012297E-2</v>
      </c>
      <c r="Y157" s="14">
        <v>1.8902346563654568E-2</v>
      </c>
      <c r="Z157" s="14">
        <v>0.21009035797282591</v>
      </c>
      <c r="AA157" s="14">
        <v>2.0897424171520502E-3</v>
      </c>
      <c r="AB157" s="14">
        <v>1.9766277068221263</v>
      </c>
      <c r="AC157" s="14">
        <v>1.6626153325744288</v>
      </c>
      <c r="AD157" s="14">
        <v>9.2712634452242954E-2</v>
      </c>
      <c r="AE157" s="14">
        <v>0.19283252195880196</v>
      </c>
      <c r="AF157" s="14">
        <v>0.64902517335261534</v>
      </c>
      <c r="AG157" s="14">
        <v>4.3575221773485976E-3</v>
      </c>
      <c r="AH157" s="14">
        <v>3.2457578041380071</v>
      </c>
      <c r="AI157" s="14">
        <v>3.0469564194625516</v>
      </c>
      <c r="AJ157" s="14">
        <v>0.20019223761333044</v>
      </c>
      <c r="AK157" s="14">
        <v>0.39166244198405992</v>
      </c>
      <c r="AL157" s="14">
        <v>1.4629741417016267</v>
      </c>
      <c r="AM157" s="14">
        <v>7.721823729149751E-3</v>
      </c>
      <c r="AN157" s="14">
        <v>3.5160466480532824</v>
      </c>
      <c r="AO157" s="14">
        <v>3.1662088575078458</v>
      </c>
      <c r="AP157" s="14">
        <v>0.32116009320234212</v>
      </c>
      <c r="AQ157" s="14">
        <v>0.7098476797492338</v>
      </c>
      <c r="AR157" s="14">
        <v>2.4918975154255372</v>
      </c>
      <c r="AS157" s="14">
        <v>7.6873665035001298E-3</v>
      </c>
      <c r="AT157" s="14">
        <v>3.5453952573765136E-3</v>
      </c>
      <c r="AU157" s="14">
        <v>5.9084767677345757E-3</v>
      </c>
      <c r="AV157" s="14">
        <v>0.32993061985073896</v>
      </c>
      <c r="AW157" s="14">
        <v>0.69395417707145179</v>
      </c>
      <c r="AX157" s="14">
        <v>2.3935155094331892</v>
      </c>
      <c r="AY157" s="14">
        <v>3.3685790316437545E-3</v>
      </c>
      <c r="AZ157" s="14">
        <v>0.60071070848315689</v>
      </c>
      <c r="BA157" s="14">
        <v>0.62717245502820917</v>
      </c>
      <c r="BB157" s="14">
        <v>3.5971241609318153E-2</v>
      </c>
      <c r="BC157" s="14">
        <v>0.36786985680491807</v>
      </c>
      <c r="BD157" s="14">
        <v>0.50617476933714711</v>
      </c>
      <c r="BE157" s="14">
        <v>2.8312616360278149E-6</v>
      </c>
      <c r="BF157" s="14">
        <v>1.150470928805417E-8</v>
      </c>
      <c r="BG157" s="14">
        <v>6.4733774134142662E-9</v>
      </c>
      <c r="BH157" s="14">
        <v>3.4542757454885309E-5</v>
      </c>
      <c r="BI157" s="14">
        <v>9.6732427647092443E-5</v>
      </c>
      <c r="BJ157" s="14">
        <v>5.2853087072049715E-4</v>
      </c>
      <c r="BK157" s="14">
        <v>3.658205524791376E-11</v>
      </c>
      <c r="BL157" s="14">
        <v>14368.299929463834</v>
      </c>
      <c r="BM157" s="14">
        <v>16865.655591575636</v>
      </c>
      <c r="BN157" s="14">
        <v>1.4794679354789564E-10</v>
      </c>
      <c r="BO157" s="14">
        <v>1.2427765830142929E-9</v>
      </c>
      <c r="BP157" s="14">
        <v>9.456488780372598E-9</v>
      </c>
      <c r="BQ157" s="20">
        <v>38.512823185042727</v>
      </c>
      <c r="BR157" s="20">
        <v>0.16981614716017174</v>
      </c>
      <c r="BS157" s="20">
        <v>0.60828381492992289</v>
      </c>
      <c r="BT157" s="20">
        <v>3164.3686422511623</v>
      </c>
      <c r="BU157" s="20">
        <v>4358.7788267632932</v>
      </c>
      <c r="BV157" s="20">
        <v>16987.417717391254</v>
      </c>
      <c r="BW157" s="14">
        <v>1.1651389195332678E-4</v>
      </c>
      <c r="BX157" s="14">
        <v>3.2294896312380861E-2</v>
      </c>
      <c r="BY157" s="14">
        <v>3.3164414835893219E-2</v>
      </c>
      <c r="BZ157" s="14">
        <v>3.0541984174547051E-3</v>
      </c>
      <c r="CA157" s="14">
        <v>4.03915018812328E-3</v>
      </c>
      <c r="CB157" s="14">
        <v>2.8190508718084428E-2</v>
      </c>
      <c r="CC157" s="14">
        <v>3.0807645449097763E-4</v>
      </c>
      <c r="CD157" s="14">
        <v>8.3912630363451243E-2</v>
      </c>
      <c r="CE157" s="14">
        <v>0.10922712501908487</v>
      </c>
      <c r="CF157" s="14">
        <v>3.7745284165844146E-3</v>
      </c>
      <c r="CG157" s="14">
        <v>1.759416912110244E-2</v>
      </c>
      <c r="CH157" s="14">
        <v>4.063140795725452E-2</v>
      </c>
      <c r="CI157" s="14">
        <v>2.3880951938734309E-4</v>
      </c>
      <c r="CJ157" s="14">
        <v>6.2129076561554752E-2</v>
      </c>
      <c r="CK157" s="14">
        <v>7.0947539021281411E-2</v>
      </c>
      <c r="CL157" s="14">
        <v>7.6345833876947915E-3</v>
      </c>
      <c r="CM157" s="14">
        <v>1.513709935272101E-2</v>
      </c>
      <c r="CN157" s="14">
        <v>5.2292704257591832E-2</v>
      </c>
    </row>
    <row r="158" spans="2:92" x14ac:dyDescent="0.2">
      <c r="B158">
        <v>153</v>
      </c>
      <c r="C158" s="14">
        <v>7.2627608579194734E-3</v>
      </c>
      <c r="D158" s="14">
        <v>1.3813056346955441</v>
      </c>
      <c r="E158" s="14">
        <v>1.5016238244528832</v>
      </c>
      <c r="F158" s="14">
        <v>0.17110920155509796</v>
      </c>
      <c r="G158" s="14">
        <v>0.5849852036519021</v>
      </c>
      <c r="H158" s="14">
        <v>1.4737863583032542</v>
      </c>
      <c r="I158" s="14">
        <v>6.3988902919043567E-5</v>
      </c>
      <c r="J158" s="14">
        <v>1.856199786033038E-2</v>
      </c>
      <c r="K158" s="14">
        <v>2.2044699357866064E-2</v>
      </c>
      <c r="L158" s="14">
        <v>7.6021623881829487E-4</v>
      </c>
      <c r="M158" s="14">
        <v>2.3822684093757545E-3</v>
      </c>
      <c r="N158" s="14">
        <v>6.2220555681745783E-3</v>
      </c>
      <c r="O158" s="14">
        <v>1.094952122789059E-4</v>
      </c>
      <c r="P158" s="14">
        <v>6.2642106614011223E-3</v>
      </c>
      <c r="Q158" s="14">
        <v>6.386814852834012E-3</v>
      </c>
      <c r="R158" s="14">
        <v>6.5415344986316265E-4</v>
      </c>
      <c r="S158" s="14">
        <v>1.1998810676095617E-3</v>
      </c>
      <c r="T158" s="14">
        <v>3.5814699652362437E-3</v>
      </c>
      <c r="U158" s="14">
        <v>3.625301334886018E-4</v>
      </c>
      <c r="V158" s="14">
        <v>0.91361960214850768</v>
      </c>
      <c r="W158" s="14">
        <v>0.84674121323478391</v>
      </c>
      <c r="X158" s="14">
        <v>3.0403747073830034E-2</v>
      </c>
      <c r="Y158" s="14">
        <v>1.9208019758083072E-2</v>
      </c>
      <c r="Z158" s="14">
        <v>0.19962921839053308</v>
      </c>
      <c r="AA158" s="14">
        <v>1.9140883154430089E-3</v>
      </c>
      <c r="AB158" s="14">
        <v>1.9266478854685445</v>
      </c>
      <c r="AC158" s="14">
        <v>1.6980625807752088</v>
      </c>
      <c r="AD158" s="14">
        <v>9.3314420920804705E-2</v>
      </c>
      <c r="AE158" s="14">
        <v>0.20002433821002935</v>
      </c>
      <c r="AF158" s="14">
        <v>0.63932834000629502</v>
      </c>
      <c r="AG158" s="14">
        <v>4.5915869679435161E-3</v>
      </c>
      <c r="AH158" s="14">
        <v>3.3654681804228588</v>
      </c>
      <c r="AI158" s="14">
        <v>3.1565431625990921</v>
      </c>
      <c r="AJ158" s="14">
        <v>0.21033216411891265</v>
      </c>
      <c r="AK158" s="14">
        <v>0.39968939032593825</v>
      </c>
      <c r="AL158" s="14">
        <v>1.4417181347808037</v>
      </c>
      <c r="AM158" s="14">
        <v>7.3320187543176058E-3</v>
      </c>
      <c r="AN158" s="14">
        <v>3.6657321928734019</v>
      </c>
      <c r="AO158" s="14">
        <v>3.2552035431630415</v>
      </c>
      <c r="AP158" s="14">
        <v>0.31868944798891474</v>
      </c>
      <c r="AQ158" s="14">
        <v>0.69140437634011898</v>
      </c>
      <c r="AR158" s="14">
        <v>2.3326185927429841</v>
      </c>
      <c r="AS158" s="14">
        <v>8.1650802164277107E-3</v>
      </c>
      <c r="AT158" s="14">
        <v>3.3818936311392775E-3</v>
      </c>
      <c r="AU158" s="14">
        <v>5.9335730690466132E-3</v>
      </c>
      <c r="AV158" s="14">
        <v>0.35352547947511487</v>
      </c>
      <c r="AW158" s="14">
        <v>0.75468952670396661</v>
      </c>
      <c r="AX158" s="14">
        <v>2.4297987469923235</v>
      </c>
      <c r="AY158" s="14">
        <v>3.2039553444100726E-3</v>
      </c>
      <c r="AZ158" s="14">
        <v>0.60737835820656894</v>
      </c>
      <c r="BA158" s="14">
        <v>0.66396718301068147</v>
      </c>
      <c r="BB158" s="14">
        <v>3.4465189675541213E-2</v>
      </c>
      <c r="BC158" s="14">
        <v>0.37645974515110681</v>
      </c>
      <c r="BD158" s="14">
        <v>0.50956379709527921</v>
      </c>
      <c r="BE158" s="14">
        <v>2.9791603990229506E-6</v>
      </c>
      <c r="BF158" s="14">
        <v>1.0585507265896195E-8</v>
      </c>
      <c r="BG158" s="14">
        <v>6.7146180682734511E-9</v>
      </c>
      <c r="BH158" s="14">
        <v>3.4846516160078009E-5</v>
      </c>
      <c r="BI158" s="14">
        <v>9.8038764417152256E-5</v>
      </c>
      <c r="BJ158" s="14">
        <v>4.9786741506311326E-4</v>
      </c>
      <c r="BK158" s="14">
        <v>3.6562386742864821E-11</v>
      </c>
      <c r="BL158" s="14">
        <v>13834.597532032562</v>
      </c>
      <c r="BM158" s="14">
        <v>15833.340596056301</v>
      </c>
      <c r="BN158" s="14">
        <v>1.5384548441024479E-10</v>
      </c>
      <c r="BO158" s="14">
        <v>1.2472088573159643E-9</v>
      </c>
      <c r="BP158" s="14">
        <v>1.0109248360797707E-8</v>
      </c>
      <c r="BQ158" s="20">
        <v>36.152888630177074</v>
      </c>
      <c r="BR158" s="20">
        <v>0.1705345339464705</v>
      </c>
      <c r="BS158" s="20">
        <v>0.61137558772733303</v>
      </c>
      <c r="BT158" s="20">
        <v>3148.9264882327461</v>
      </c>
      <c r="BU158" s="20">
        <v>4504.7456901613468</v>
      </c>
      <c r="BV158" s="20">
        <v>17834.130807988204</v>
      </c>
      <c r="BW158" s="14">
        <v>1.2025112504800392E-4</v>
      </c>
      <c r="BX158" s="14">
        <v>3.2290801252657111E-2</v>
      </c>
      <c r="BY158" s="14">
        <v>3.3227945444906322E-2</v>
      </c>
      <c r="BZ158" s="14">
        <v>3.1676328529971752E-3</v>
      </c>
      <c r="CA158" s="14">
        <v>3.9522708610749595E-3</v>
      </c>
      <c r="CB158" s="14">
        <v>2.932208749532584E-2</v>
      </c>
      <c r="CC158" s="14">
        <v>3.2145990224524072E-4</v>
      </c>
      <c r="CD158" s="14">
        <v>8.4520735517320297E-2</v>
      </c>
      <c r="CE158" s="14">
        <v>0.10991353986157296</v>
      </c>
      <c r="CF158" s="14">
        <v>3.9167563511233973E-3</v>
      </c>
      <c r="CG158" s="14">
        <v>1.9060192130156958E-2</v>
      </c>
      <c r="CH158" s="14">
        <v>4.0843191909699657E-2</v>
      </c>
      <c r="CI158" s="14">
        <v>2.4986911919847434E-4</v>
      </c>
      <c r="CJ158" s="14">
        <v>6.8078224668622567E-2</v>
      </c>
      <c r="CK158" s="14">
        <v>7.1642573054227277E-2</v>
      </c>
      <c r="CL158" s="14">
        <v>7.7675312162259263E-3</v>
      </c>
      <c r="CM158" s="14">
        <v>1.5262731041413404E-2</v>
      </c>
      <c r="CN158" s="14">
        <v>4.9072696636332014E-2</v>
      </c>
    </row>
    <row r="159" spans="2:92" x14ac:dyDescent="0.2">
      <c r="B159">
        <v>154</v>
      </c>
      <c r="C159" s="14">
        <v>7.0744106870466762E-3</v>
      </c>
      <c r="D159" s="14">
        <v>1.3848623029358627</v>
      </c>
      <c r="E159" s="14">
        <v>1.4564550193896852</v>
      </c>
      <c r="F159" s="14">
        <v>0.17646440415741024</v>
      </c>
      <c r="G159" s="14">
        <v>0.56941400800398256</v>
      </c>
      <c r="H159" s="14">
        <v>1.5397967727991462</v>
      </c>
      <c r="I159" s="14">
        <v>6.566092998849594E-5</v>
      </c>
      <c r="J159" s="14">
        <v>1.9129471867080017E-2</v>
      </c>
      <c r="K159" s="14">
        <v>2.2238432922314495E-2</v>
      </c>
      <c r="L159" s="14">
        <v>7.4990026197533071E-4</v>
      </c>
      <c r="M159" s="14">
        <v>2.2102925538052052E-3</v>
      </c>
      <c r="N159" s="14">
        <v>6.5667833761078754E-3</v>
      </c>
      <c r="O159" s="14">
        <v>1.1438508752031161E-4</v>
      </c>
      <c r="P159" s="14">
        <v>6.2726262799978885E-3</v>
      </c>
      <c r="Q159" s="14">
        <v>6.6007420787415191E-3</v>
      </c>
      <c r="R159" s="14">
        <v>6.276905634244593E-4</v>
      </c>
      <c r="S159" s="14">
        <v>1.2087392903933482E-3</v>
      </c>
      <c r="T159" s="14">
        <v>3.5304744384424226E-3</v>
      </c>
      <c r="U159" s="14">
        <v>3.6573793788254971E-4</v>
      </c>
      <c r="V159" s="14">
        <v>0.9675481473776395</v>
      </c>
      <c r="W159" s="14">
        <v>0.81030988324851827</v>
      </c>
      <c r="X159" s="14">
        <v>3.101119551375215E-2</v>
      </c>
      <c r="Y159" s="14">
        <v>1.9725486626459773E-2</v>
      </c>
      <c r="Z159" s="14">
        <v>0.2049063397559564</v>
      </c>
      <c r="AA159" s="14">
        <v>1.9233265177116565E-3</v>
      </c>
      <c r="AB159" s="14">
        <v>1.9952402098238402</v>
      </c>
      <c r="AC159" s="14">
        <v>1.615444252101728</v>
      </c>
      <c r="AD159" s="14">
        <v>9.6651345325132379E-2</v>
      </c>
      <c r="AE159" s="14">
        <v>0.19798623880545391</v>
      </c>
      <c r="AF159" s="14">
        <v>0.68915872899366382</v>
      </c>
      <c r="AG159" s="14">
        <v>4.6035822253750799E-3</v>
      </c>
      <c r="AH159" s="14">
        <v>3.4565925349295337</v>
      </c>
      <c r="AI159" s="14">
        <v>3.2236616399589457</v>
      </c>
      <c r="AJ159" s="14">
        <v>0.20516804064878824</v>
      </c>
      <c r="AK159" s="14">
        <v>0.41976382284684621</v>
      </c>
      <c r="AL159" s="14">
        <v>1.4550566564910108</v>
      </c>
      <c r="AM159" s="14">
        <v>7.2899112386511436E-3</v>
      </c>
      <c r="AN159" s="14">
        <v>3.6041716629170866</v>
      </c>
      <c r="AO159" s="14">
        <v>3.239831108889033</v>
      </c>
      <c r="AP159" s="14">
        <v>0.32595519840363568</v>
      </c>
      <c r="AQ159" s="14">
        <v>0.68647495659504543</v>
      </c>
      <c r="AR159" s="14">
        <v>2.377175144498199</v>
      </c>
      <c r="AS159" s="14">
        <v>8.1432236429391999E-3</v>
      </c>
      <c r="AT159" s="14">
        <v>3.5223498771533249E-3</v>
      </c>
      <c r="AU159" s="14">
        <v>5.7844989348036545E-3</v>
      </c>
      <c r="AV159" s="14">
        <v>0.35511928645028035</v>
      </c>
      <c r="AW159" s="14">
        <v>0.75141229685321487</v>
      </c>
      <c r="AX159" s="14">
        <v>2.5465540418294195</v>
      </c>
      <c r="AY159" s="14">
        <v>3.3941570081252306E-3</v>
      </c>
      <c r="AZ159" s="14">
        <v>0.61271986737202055</v>
      </c>
      <c r="BA159" s="14">
        <v>0.66913404979824964</v>
      </c>
      <c r="BB159" s="14">
        <v>3.5518275532078841E-2</v>
      </c>
      <c r="BC159" s="14">
        <v>0.37640054011701057</v>
      </c>
      <c r="BD159" s="14">
        <v>0.50920471375456167</v>
      </c>
      <c r="BE159" s="14">
        <v>3.0348866203802171E-6</v>
      </c>
      <c r="BF159" s="14">
        <v>1.1467769694834905E-8</v>
      </c>
      <c r="BG159" s="14">
        <v>6.5302630113230966E-9</v>
      </c>
      <c r="BH159" s="14">
        <v>3.5973508195370533E-5</v>
      </c>
      <c r="BI159" s="14">
        <v>9.5905210975932766E-5</v>
      </c>
      <c r="BJ159" s="14">
        <v>5.3920940975781407E-4</v>
      </c>
      <c r="BK159" s="14">
        <v>3.5126709815021406E-11</v>
      </c>
      <c r="BL159" s="14">
        <v>14125.293393941465</v>
      </c>
      <c r="BM159" s="14">
        <v>15649.478888262078</v>
      </c>
      <c r="BN159" s="14">
        <v>1.4330521765108479E-10</v>
      </c>
      <c r="BO159" s="14">
        <v>1.1877886547993969E-9</v>
      </c>
      <c r="BP159" s="14">
        <v>9.4692211226556014E-9</v>
      </c>
      <c r="BQ159" s="20">
        <v>37.326752088000383</v>
      </c>
      <c r="BR159" s="20">
        <v>0.17723725680239649</v>
      </c>
      <c r="BS159" s="20">
        <v>0.59248232146812008</v>
      </c>
      <c r="BT159" s="20">
        <v>3196.6661868796964</v>
      </c>
      <c r="BU159" s="20">
        <v>4174.7590094288907</v>
      </c>
      <c r="BV159" s="20">
        <v>17180.826718858716</v>
      </c>
      <c r="BW159" s="14">
        <v>1.1799557787605351E-4</v>
      </c>
      <c r="BX159" s="14">
        <v>3.1152439157827012E-2</v>
      </c>
      <c r="BY159" s="14">
        <v>3.2319270533584576E-2</v>
      </c>
      <c r="BZ159" s="14">
        <v>3.0351668881045697E-3</v>
      </c>
      <c r="CA159" s="14">
        <v>4.2144024452564575E-3</v>
      </c>
      <c r="CB159" s="14">
        <v>2.9959745109154601E-2</v>
      </c>
      <c r="CC159" s="14">
        <v>2.9539598011666909E-4</v>
      </c>
      <c r="CD159" s="14">
        <v>8.5154118717033059E-2</v>
      </c>
      <c r="CE159" s="14">
        <v>0.10632580384129761</v>
      </c>
      <c r="CF159" s="14">
        <v>4.028611529356187E-3</v>
      </c>
      <c r="CG159" s="14">
        <v>1.752357119271937E-2</v>
      </c>
      <c r="CH159" s="14">
        <v>4.0330212890118053E-2</v>
      </c>
      <c r="CI159" s="14">
        <v>2.4020191278513637E-4</v>
      </c>
      <c r="CJ159" s="14">
        <v>6.8372692548456446E-2</v>
      </c>
      <c r="CK159" s="14">
        <v>7.3014740549712812E-2</v>
      </c>
      <c r="CL159" s="14">
        <v>7.9675925841415276E-3</v>
      </c>
      <c r="CM159" s="14">
        <v>1.532505818506184E-2</v>
      </c>
      <c r="CN159" s="14">
        <v>5.0412226719887793E-2</v>
      </c>
    </row>
    <row r="160" spans="2:92" x14ac:dyDescent="0.2">
      <c r="B160">
        <v>155</v>
      </c>
      <c r="C160" s="14">
        <v>7.432980526957172E-3</v>
      </c>
      <c r="D160" s="14">
        <v>1.4749737202057469</v>
      </c>
      <c r="E160" s="14">
        <v>1.386765300980038</v>
      </c>
      <c r="F160" s="14">
        <v>0.17038318503812996</v>
      </c>
      <c r="G160" s="14">
        <v>0.59398669874706289</v>
      </c>
      <c r="H160" s="14">
        <v>1.4412960038935085</v>
      </c>
      <c r="I160" s="14">
        <v>6.593006188698016E-5</v>
      </c>
      <c r="J160" s="14">
        <v>2.0027053753019344E-2</v>
      </c>
      <c r="K160" s="14">
        <v>2.1641812740856619E-2</v>
      </c>
      <c r="L160" s="14">
        <v>7.4766861929611564E-4</v>
      </c>
      <c r="M160" s="14">
        <v>2.3057329956359253E-3</v>
      </c>
      <c r="N160" s="14">
        <v>6.4947491685471486E-3</v>
      </c>
      <c r="O160" s="14">
        <v>1.0783636917850924E-4</v>
      </c>
      <c r="P160" s="14">
        <v>6.329330854688479E-3</v>
      </c>
      <c r="Q160" s="14">
        <v>6.0258119807686823E-3</v>
      </c>
      <c r="R160" s="14">
        <v>6.1896397915196029E-4</v>
      </c>
      <c r="S160" s="14">
        <v>1.263503054580378E-3</v>
      </c>
      <c r="T160" s="14">
        <v>3.5585987069387745E-3</v>
      </c>
      <c r="U160" s="14">
        <v>3.6877326455531475E-4</v>
      </c>
      <c r="V160" s="14">
        <v>0.98731827137843875</v>
      </c>
      <c r="W160" s="14">
        <v>0.85367123584851934</v>
      </c>
      <c r="X160" s="14">
        <v>3.0911702172094328E-2</v>
      </c>
      <c r="Y160" s="14">
        <v>1.964778055903818E-2</v>
      </c>
      <c r="Z160" s="14">
        <v>0.20249914528893515</v>
      </c>
      <c r="AA160" s="14">
        <v>2.0967800653258033E-3</v>
      </c>
      <c r="AB160" s="14">
        <v>1.9897508724968862</v>
      </c>
      <c r="AC160" s="14">
        <v>1.6099458984394235</v>
      </c>
      <c r="AD160" s="14">
        <v>9.6885241386620885E-2</v>
      </c>
      <c r="AE160" s="14">
        <v>0.19503139995369684</v>
      </c>
      <c r="AF160" s="14">
        <v>0.68060407870177297</v>
      </c>
      <c r="AG160" s="14">
        <v>4.3132322610979238E-3</v>
      </c>
      <c r="AH160" s="14">
        <v>3.3415600298176056</v>
      </c>
      <c r="AI160" s="14">
        <v>3.0070310332927415</v>
      </c>
      <c r="AJ160" s="14">
        <v>0.20378529032949688</v>
      </c>
      <c r="AK160" s="14">
        <v>0.39992270018241682</v>
      </c>
      <c r="AL160" s="14">
        <v>1.4570276794497006</v>
      </c>
      <c r="AM160" s="14">
        <v>7.427536971434244E-3</v>
      </c>
      <c r="AN160" s="14">
        <v>3.6504968984049828</v>
      </c>
      <c r="AO160" s="14">
        <v>3.368005614186548</v>
      </c>
      <c r="AP160" s="14">
        <v>0.3341306867072148</v>
      </c>
      <c r="AQ160" s="14">
        <v>0.70581830362833664</v>
      </c>
      <c r="AR160" s="14">
        <v>2.4596181456231561</v>
      </c>
      <c r="AS160" s="14">
        <v>8.0187599900362772E-3</v>
      </c>
      <c r="AT160" s="14">
        <v>3.4955935174533124E-3</v>
      </c>
      <c r="AU160" s="14">
        <v>5.9660762700565941E-3</v>
      </c>
      <c r="AV160" s="14">
        <v>0.35642883275036019</v>
      </c>
      <c r="AW160" s="14">
        <v>0.71006148980404693</v>
      </c>
      <c r="AX160" s="14">
        <v>2.514407368968572</v>
      </c>
      <c r="AY160" s="14">
        <v>3.2735974933899726E-3</v>
      </c>
      <c r="AZ160" s="14">
        <v>0.57439447675870903</v>
      </c>
      <c r="BA160" s="14">
        <v>0.65209103288045345</v>
      </c>
      <c r="BB160" s="14">
        <v>3.7121352556011115E-2</v>
      </c>
      <c r="BC160" s="14">
        <v>0.37057148669163892</v>
      </c>
      <c r="BD160" s="14">
        <v>0.48605080621952707</v>
      </c>
      <c r="BE160" s="14">
        <v>3.0101294347240946E-6</v>
      </c>
      <c r="BF160" s="14">
        <v>1.0549328007070059E-8</v>
      </c>
      <c r="BG160" s="14">
        <v>6.7305132273354212E-9</v>
      </c>
      <c r="BH160" s="14">
        <v>3.6062570265602834E-5</v>
      </c>
      <c r="BI160" s="14">
        <v>9.7561031683670983E-5</v>
      </c>
      <c r="BJ160" s="14">
        <v>5.3324549876691656E-4</v>
      </c>
      <c r="BK160" s="14">
        <v>3.4739329038886537E-11</v>
      </c>
      <c r="BL160" s="14">
        <v>14606.700305125261</v>
      </c>
      <c r="BM160" s="14">
        <v>15902.053729313837</v>
      </c>
      <c r="BN160" s="14">
        <v>1.4481187039069777E-10</v>
      </c>
      <c r="BO160" s="14">
        <v>1.163528307253144E-9</v>
      </c>
      <c r="BP160" s="14">
        <v>1.0225989661812736E-8</v>
      </c>
      <c r="BQ160" s="20">
        <v>37.373767799939593</v>
      </c>
      <c r="BR160" s="20">
        <v>0.16171530188220401</v>
      </c>
      <c r="BS160" s="20">
        <v>0.61845822804582506</v>
      </c>
      <c r="BT160" s="20">
        <v>3458.2612922085441</v>
      </c>
      <c r="BU160" s="20">
        <v>4509.1533216427388</v>
      </c>
      <c r="BV160" s="20">
        <v>17821.990400916064</v>
      </c>
      <c r="BW160" s="14">
        <v>1.1478129464527637E-4</v>
      </c>
      <c r="BX160" s="14">
        <v>3.2695906718841428E-2</v>
      </c>
      <c r="BY160" s="14">
        <v>3.2320920697039422E-2</v>
      </c>
      <c r="BZ160" s="14">
        <v>3.2640379862581611E-3</v>
      </c>
      <c r="CA160" s="14">
        <v>4.1203296585996876E-3</v>
      </c>
      <c r="CB160" s="14">
        <v>2.9566574527251973E-2</v>
      </c>
      <c r="CC160" s="14">
        <v>3.1634611813869843E-4</v>
      </c>
      <c r="CD160" s="14">
        <v>8.416906953155201E-2</v>
      </c>
      <c r="CE160" s="14">
        <v>0.11543764545775632</v>
      </c>
      <c r="CF160" s="14">
        <v>3.9867246245249748E-3</v>
      </c>
      <c r="CG160" s="14">
        <v>1.7574561491246973E-2</v>
      </c>
      <c r="CH160" s="14">
        <v>3.9854074141672746E-2</v>
      </c>
      <c r="CI160" s="14">
        <v>2.3930795271071559E-4</v>
      </c>
      <c r="CJ160" s="14">
        <v>6.3660356633257212E-2</v>
      </c>
      <c r="CK160" s="14">
        <v>6.9525240408780734E-2</v>
      </c>
      <c r="CL160" s="14">
        <v>7.3210817975269387E-3</v>
      </c>
      <c r="CM160" s="14">
        <v>1.5064903230284215E-2</v>
      </c>
      <c r="CN160" s="14">
        <v>5.1038007909312184E-2</v>
      </c>
    </row>
    <row r="161" spans="2:92" x14ac:dyDescent="0.2">
      <c r="B161">
        <v>156</v>
      </c>
      <c r="C161" s="14">
        <v>7.5016201971385898E-3</v>
      </c>
      <c r="D161" s="14">
        <v>1.3659040558435156</v>
      </c>
      <c r="E161" s="14">
        <v>1.4880305630788178</v>
      </c>
      <c r="F161" s="14">
        <v>0.16979705869176465</v>
      </c>
      <c r="G161" s="14">
        <v>0.61631218799557397</v>
      </c>
      <c r="H161" s="14">
        <v>1.4382174979072979</v>
      </c>
      <c r="I161" s="14">
        <v>6.4465154639180896E-5</v>
      </c>
      <c r="J161" s="14">
        <v>1.8929760031531885E-2</v>
      </c>
      <c r="K161" s="14">
        <v>2.023560340920182E-2</v>
      </c>
      <c r="L161" s="14">
        <v>7.85493270176878E-4</v>
      </c>
      <c r="M161" s="14">
        <v>2.3197813843611557E-3</v>
      </c>
      <c r="N161" s="14">
        <v>6.3328887116057908E-3</v>
      </c>
      <c r="O161" s="14">
        <v>1.0595306094592262E-4</v>
      </c>
      <c r="P161" s="14">
        <v>6.2945751743358064E-3</v>
      </c>
      <c r="Q161" s="14">
        <v>6.2561382548563839E-3</v>
      </c>
      <c r="R161" s="14">
        <v>6.290701015703768E-4</v>
      </c>
      <c r="S161" s="14">
        <v>1.2890264633836322E-3</v>
      </c>
      <c r="T161" s="14">
        <v>3.4212029215510051E-3</v>
      </c>
      <c r="U161" s="14">
        <v>3.8061493781416068E-4</v>
      </c>
      <c r="V161" s="14">
        <v>0.92807501384330804</v>
      </c>
      <c r="W161" s="14">
        <v>0.7899566796112435</v>
      </c>
      <c r="X161" s="14">
        <v>3.169964535601548E-2</v>
      </c>
      <c r="Y161" s="14">
        <v>1.7924732430321364E-2</v>
      </c>
      <c r="Z161" s="14">
        <v>0.19541457329338141</v>
      </c>
      <c r="AA161" s="14">
        <v>2.0719012462739818E-3</v>
      </c>
      <c r="AB161" s="14">
        <v>1.9108023045071127</v>
      </c>
      <c r="AC161" s="14">
        <v>1.717343438772547</v>
      </c>
      <c r="AD161" s="14">
        <v>9.7104196831537246E-2</v>
      </c>
      <c r="AE161" s="14">
        <v>0.18513707264812049</v>
      </c>
      <c r="AF161" s="14">
        <v>0.69336274310368762</v>
      </c>
      <c r="AG161" s="14">
        <v>4.3779555012790714E-3</v>
      </c>
      <c r="AH161" s="14">
        <v>3.4846800496806583</v>
      </c>
      <c r="AI161" s="14">
        <v>3.1639791978110545</v>
      </c>
      <c r="AJ161" s="14">
        <v>0.19735338676212541</v>
      </c>
      <c r="AK161" s="14">
        <v>0.40720749918724092</v>
      </c>
      <c r="AL161" s="14">
        <v>1.4532349335573707</v>
      </c>
      <c r="AM161" s="14">
        <v>7.4194979318035897E-3</v>
      </c>
      <c r="AN161" s="14">
        <v>3.5682902663602905</v>
      </c>
      <c r="AO161" s="14">
        <v>3.1579439006700079</v>
      </c>
      <c r="AP161" s="14">
        <v>0.3363022449799612</v>
      </c>
      <c r="AQ161" s="14">
        <v>0.70283993153927915</v>
      </c>
      <c r="AR161" s="14">
        <v>2.4032775285520742</v>
      </c>
      <c r="AS161" s="14">
        <v>7.8775697482428332E-3</v>
      </c>
      <c r="AT161" s="14">
        <v>3.6672659632895799E-3</v>
      </c>
      <c r="AU161" s="14">
        <v>5.8964915802485187E-3</v>
      </c>
      <c r="AV161" s="14">
        <v>0.35725225028036917</v>
      </c>
      <c r="AW161" s="14">
        <v>0.70046168520636665</v>
      </c>
      <c r="AX161" s="14">
        <v>2.4541198831427455</v>
      </c>
      <c r="AY161" s="14">
        <v>3.3407997750882945E-3</v>
      </c>
      <c r="AZ161" s="14">
        <v>0.56968006812465066</v>
      </c>
      <c r="BA161" s="14">
        <v>0.63485429337000365</v>
      </c>
      <c r="BB161" s="14">
        <v>3.6066567269533042E-2</v>
      </c>
      <c r="BC161" s="14">
        <v>0.3680972924320029</v>
      </c>
      <c r="BD161" s="14">
        <v>0.51214023450523727</v>
      </c>
      <c r="BE161" s="14">
        <v>2.9322013005128002E-6</v>
      </c>
      <c r="BF161" s="14">
        <v>1.134464201429028E-8</v>
      </c>
      <c r="BG161" s="14">
        <v>6.5908623326235137E-9</v>
      </c>
      <c r="BH161" s="14">
        <v>3.3531002766575043E-5</v>
      </c>
      <c r="BI161" s="14">
        <v>9.4016668236255463E-5</v>
      </c>
      <c r="BJ161" s="14">
        <v>5.304825289551209E-4</v>
      </c>
      <c r="BK161" s="14">
        <v>3.4950818126314525E-11</v>
      </c>
      <c r="BL161" s="14">
        <v>14219.309462572131</v>
      </c>
      <c r="BM161" s="14">
        <v>16059.921430992446</v>
      </c>
      <c r="BN161" s="14">
        <v>1.4933908118838943E-10</v>
      </c>
      <c r="BO161" s="14">
        <v>1.2351128910223344E-9</v>
      </c>
      <c r="BP161" s="14">
        <v>9.3546747471864657E-9</v>
      </c>
      <c r="BQ161" s="20">
        <v>38.727873926791084</v>
      </c>
      <c r="BR161" s="20">
        <v>0.16429601394589205</v>
      </c>
      <c r="BS161" s="20">
        <v>0.59708822894566371</v>
      </c>
      <c r="BT161" s="20">
        <v>3228.9709307836497</v>
      </c>
      <c r="BU161" s="20">
        <v>4317.5658317394709</v>
      </c>
      <c r="BV161" s="20">
        <v>18459.664430066168</v>
      </c>
      <c r="BW161" s="14">
        <v>1.133231481983823E-4</v>
      </c>
      <c r="BX161" s="14">
        <v>3.1861754263677884E-2</v>
      </c>
      <c r="BY161" s="14">
        <v>3.0576864420622178E-2</v>
      </c>
      <c r="BZ161" s="14">
        <v>3.228114315895949E-3</v>
      </c>
      <c r="CA161" s="14">
        <v>3.9470322572371895E-3</v>
      </c>
      <c r="CB161" s="14">
        <v>2.9052940896135519E-2</v>
      </c>
      <c r="CC161" s="14">
        <v>3.2439963902919215E-4</v>
      </c>
      <c r="CD161" s="14">
        <v>8.7960186702201543E-2</v>
      </c>
      <c r="CE161" s="14">
        <v>0.10884673812814691</v>
      </c>
      <c r="CF161" s="14">
        <v>3.872300132112459E-3</v>
      </c>
      <c r="CG161" s="14">
        <v>1.8795112312759314E-2</v>
      </c>
      <c r="CH161" s="14">
        <v>4.1944834892775347E-2</v>
      </c>
      <c r="CI161" s="14">
        <v>2.3260167804266377E-4</v>
      </c>
      <c r="CJ161" s="14">
        <v>6.6868091467900945E-2</v>
      </c>
      <c r="CK161" s="14">
        <v>7.0826947506940144E-2</v>
      </c>
      <c r="CL161" s="14">
        <v>7.7917495482868063E-3</v>
      </c>
      <c r="CM161" s="14">
        <v>1.5259777509334544E-2</v>
      </c>
      <c r="CN161" s="14">
        <v>4.9163031890790708E-2</v>
      </c>
    </row>
    <row r="162" spans="2:92" x14ac:dyDescent="0.2">
      <c r="B162">
        <v>157</v>
      </c>
      <c r="C162" s="14">
        <v>7.0026631601957752E-3</v>
      </c>
      <c r="D162" s="14">
        <v>1.4279848186432988</v>
      </c>
      <c r="E162" s="14">
        <v>1.4331609708234909</v>
      </c>
      <c r="F162" s="14">
        <v>0.16901927900775487</v>
      </c>
      <c r="G162" s="14">
        <v>0.61902293455693402</v>
      </c>
      <c r="H162" s="14">
        <v>1.4951346564983072</v>
      </c>
      <c r="I162" s="14">
        <v>6.2116696750965855E-5</v>
      </c>
      <c r="J162" s="14">
        <v>1.9970822399810836E-2</v>
      </c>
      <c r="K162" s="14">
        <v>2.1275989247167056E-2</v>
      </c>
      <c r="L162" s="14">
        <v>7.6785002098970188E-4</v>
      </c>
      <c r="M162" s="14">
        <v>2.2576061839698919E-3</v>
      </c>
      <c r="N162" s="14">
        <v>6.8585498744618686E-3</v>
      </c>
      <c r="O162" s="14">
        <v>1.1473424398899923E-4</v>
      </c>
      <c r="P162" s="14">
        <v>6.051279326977882E-3</v>
      </c>
      <c r="Q162" s="14">
        <v>6.540650377334048E-3</v>
      </c>
      <c r="R162" s="14">
        <v>6.3842091878244173E-4</v>
      </c>
      <c r="S162" s="14">
        <v>1.2354882409402711E-3</v>
      </c>
      <c r="T162" s="14">
        <v>3.6204254404796918E-3</v>
      </c>
      <c r="U162" s="14">
        <v>3.6690057543342083E-4</v>
      </c>
      <c r="V162" s="14">
        <v>0.97801291195569195</v>
      </c>
      <c r="W162" s="14">
        <v>0.81388498527835362</v>
      </c>
      <c r="X162" s="14">
        <v>3.1710380384443827E-2</v>
      </c>
      <c r="Y162" s="14">
        <v>1.8060351153966744E-2</v>
      </c>
      <c r="Z162" s="14">
        <v>0.1917176185527853</v>
      </c>
      <c r="AA162" s="14">
        <v>2.0378803810726801E-3</v>
      </c>
      <c r="AB162" s="14">
        <v>1.9924580614833296</v>
      </c>
      <c r="AC162" s="14">
        <v>1.6134217060256544</v>
      </c>
      <c r="AD162" s="14">
        <v>9.2537192486830913E-2</v>
      </c>
      <c r="AE162" s="14">
        <v>0.19705390932936959</v>
      </c>
      <c r="AF162" s="14">
        <v>0.69047013254821965</v>
      </c>
      <c r="AG162" s="14">
        <v>4.5103244506383882E-3</v>
      </c>
      <c r="AH162" s="14">
        <v>3.3544947291678922</v>
      </c>
      <c r="AI162" s="14">
        <v>3.140533330252012</v>
      </c>
      <c r="AJ162" s="14">
        <v>0.20087499664954983</v>
      </c>
      <c r="AK162" s="14">
        <v>0.4106838911171633</v>
      </c>
      <c r="AL162" s="14">
        <v>1.4508873531042736</v>
      </c>
      <c r="AM162" s="14">
        <v>7.5643441766910903E-3</v>
      </c>
      <c r="AN162" s="14">
        <v>3.4907917798861803</v>
      </c>
      <c r="AO162" s="14">
        <v>3.3073205016673066</v>
      </c>
      <c r="AP162" s="14">
        <v>0.34791996881481124</v>
      </c>
      <c r="AQ162" s="14">
        <v>0.7067925281528431</v>
      </c>
      <c r="AR162" s="14">
        <v>2.4084930081141116</v>
      </c>
      <c r="AS162" s="14">
        <v>7.9071051869456857E-3</v>
      </c>
      <c r="AT162" s="14">
        <v>3.6556982542117859E-3</v>
      </c>
      <c r="AU162" s="14">
        <v>5.8044453548521113E-3</v>
      </c>
      <c r="AV162" s="14">
        <v>0.33246841986554104</v>
      </c>
      <c r="AW162" s="14">
        <v>0.7349744568776897</v>
      </c>
      <c r="AX162" s="14">
        <v>2.4062069647344284</v>
      </c>
      <c r="AY162" s="14">
        <v>3.2700569692631415E-3</v>
      </c>
      <c r="AZ162" s="14">
        <v>0.59471748297952465</v>
      </c>
      <c r="BA162" s="14">
        <v>0.68022795955730608</v>
      </c>
      <c r="BB162" s="14">
        <v>3.6170394529143252E-2</v>
      </c>
      <c r="BC162" s="14">
        <v>0.37697649351410634</v>
      </c>
      <c r="BD162" s="14">
        <v>0.50704196191154005</v>
      </c>
      <c r="BE162" s="14">
        <v>2.9949833649077689E-6</v>
      </c>
      <c r="BF162" s="14">
        <v>1.1413021725035559E-8</v>
      </c>
      <c r="BG162" s="14">
        <v>6.6885927496377243E-9</v>
      </c>
      <c r="BH162" s="14">
        <v>3.3112301638500904E-5</v>
      </c>
      <c r="BI162" s="14">
        <v>9.5816391273499405E-5</v>
      </c>
      <c r="BJ162" s="14">
        <v>5.4371515410442861E-4</v>
      </c>
      <c r="BK162" s="14">
        <v>3.5210829247218184E-11</v>
      </c>
      <c r="BL162" s="14">
        <v>14116.602660284805</v>
      </c>
      <c r="BM162" s="14">
        <v>16561.580211907349</v>
      </c>
      <c r="BN162" s="14">
        <v>1.4685881702258842E-10</v>
      </c>
      <c r="BO162" s="14">
        <v>1.269533648725795E-9</v>
      </c>
      <c r="BP162" s="14">
        <v>9.6179276436772677E-9</v>
      </c>
      <c r="BQ162" s="20">
        <v>35.47138980380678</v>
      </c>
      <c r="BR162" s="20">
        <v>0.17576427128180577</v>
      </c>
      <c r="BS162" s="20">
        <v>0.59437608319503621</v>
      </c>
      <c r="BT162" s="20">
        <v>3291.009088724541</v>
      </c>
      <c r="BU162" s="20">
        <v>4283.1716677894483</v>
      </c>
      <c r="BV162" s="20">
        <v>17924.571466644313</v>
      </c>
      <c r="BW162" s="14">
        <v>1.1242225189859087E-4</v>
      </c>
      <c r="BX162" s="14">
        <v>3.0626911402383595E-2</v>
      </c>
      <c r="BY162" s="14">
        <v>3.1848768675274447E-2</v>
      </c>
      <c r="BZ162" s="14">
        <v>3.0151688255147325E-3</v>
      </c>
      <c r="CA162" s="14">
        <v>4.1616150512347166E-3</v>
      </c>
      <c r="CB162" s="14">
        <v>2.9747645959437328E-2</v>
      </c>
      <c r="CC162" s="14">
        <v>2.99097769450398E-4</v>
      </c>
      <c r="CD162" s="14">
        <v>9.0610936700520672E-2</v>
      </c>
      <c r="CE162" s="14">
        <v>0.10815909600374111</v>
      </c>
      <c r="CF162" s="14">
        <v>3.7875817484643759E-3</v>
      </c>
      <c r="CG162" s="14">
        <v>1.8212303088577117E-2</v>
      </c>
      <c r="CH162" s="14">
        <v>4.1285758362776079E-2</v>
      </c>
      <c r="CI162" s="14">
        <v>2.4858937488223307E-4</v>
      </c>
      <c r="CJ162" s="14">
        <v>6.5386935916079358E-2</v>
      </c>
      <c r="CK162" s="14">
        <v>7.0251811409173054E-2</v>
      </c>
      <c r="CL162" s="14">
        <v>7.9674520034930321E-3</v>
      </c>
      <c r="CM162" s="14">
        <v>1.5566016060943624E-2</v>
      </c>
      <c r="CN162" s="14">
        <v>5.1914792456994957E-2</v>
      </c>
    </row>
    <row r="163" spans="2:92" x14ac:dyDescent="0.2">
      <c r="B163">
        <v>158</v>
      </c>
      <c r="C163" s="14">
        <v>7.1094104012121226E-3</v>
      </c>
      <c r="D163" s="14">
        <v>1.4587368992926293</v>
      </c>
      <c r="E163" s="14">
        <v>1.5223527110816033</v>
      </c>
      <c r="F163" s="14">
        <v>0.16881834968089612</v>
      </c>
      <c r="G163" s="14">
        <v>0.59752152123850577</v>
      </c>
      <c r="H163" s="14">
        <v>1.5859173733613674</v>
      </c>
      <c r="I163" s="14">
        <v>6.3863184959860628E-5</v>
      </c>
      <c r="J163" s="14">
        <v>1.9009899458205349E-2</v>
      </c>
      <c r="K163" s="14">
        <v>2.1855554139936388E-2</v>
      </c>
      <c r="L163" s="14">
        <v>7.5766895714876408E-4</v>
      </c>
      <c r="M163" s="14">
        <v>2.2689420586332566E-3</v>
      </c>
      <c r="N163" s="14">
        <v>6.4669332201858437E-3</v>
      </c>
      <c r="O163" s="14">
        <v>1.1283147834997849E-4</v>
      </c>
      <c r="P163" s="14">
        <v>6.1591691100784003E-3</v>
      </c>
      <c r="Q163" s="14">
        <v>6.4410992870150945E-3</v>
      </c>
      <c r="R163" s="14">
        <v>6.2596182640000265E-4</v>
      </c>
      <c r="S163" s="14">
        <v>1.2060491045609864E-3</v>
      </c>
      <c r="T163" s="14">
        <v>3.6290019642937744E-3</v>
      </c>
      <c r="U163" s="14">
        <v>3.917210617325108E-4</v>
      </c>
      <c r="V163" s="14">
        <v>0.93932184920805084</v>
      </c>
      <c r="W163" s="14">
        <v>0.79756348321188564</v>
      </c>
      <c r="X163" s="14">
        <v>2.9142775735733987E-2</v>
      </c>
      <c r="Y163" s="14">
        <v>1.8728254384876089E-2</v>
      </c>
      <c r="Z163" s="14">
        <v>0.20903150450057223</v>
      </c>
      <c r="AA163" s="14">
        <v>2.0046841191295166E-3</v>
      </c>
      <c r="AB163" s="14">
        <v>1.9127625415996683</v>
      </c>
      <c r="AC163" s="14">
        <v>1.6335227957505922</v>
      </c>
      <c r="AD163" s="14">
        <v>9.618626552738857E-2</v>
      </c>
      <c r="AE163" s="14">
        <v>0.20275180771029552</v>
      </c>
      <c r="AF163" s="14">
        <v>0.68102676711716303</v>
      </c>
      <c r="AG163" s="14">
        <v>4.2569235343663447E-3</v>
      </c>
      <c r="AH163" s="14">
        <v>3.2918660908291497</v>
      </c>
      <c r="AI163" s="14">
        <v>3.256746393320991</v>
      </c>
      <c r="AJ163" s="14">
        <v>0.20363617235005274</v>
      </c>
      <c r="AK163" s="14">
        <v>0.41304356666353198</v>
      </c>
      <c r="AL163" s="14">
        <v>1.4365990064127714</v>
      </c>
      <c r="AM163" s="14">
        <v>7.0759197942861299E-3</v>
      </c>
      <c r="AN163" s="14">
        <v>3.3792789410686819</v>
      </c>
      <c r="AO163" s="14">
        <v>3.4160826781212359</v>
      </c>
      <c r="AP163" s="14">
        <v>0.32252299219730729</v>
      </c>
      <c r="AQ163" s="14">
        <v>0.71661867644498722</v>
      </c>
      <c r="AR163" s="14">
        <v>2.4637495411588564</v>
      </c>
      <c r="AS163" s="14">
        <v>7.9068164056258546E-3</v>
      </c>
      <c r="AT163" s="14">
        <v>3.6350041129198682E-3</v>
      </c>
      <c r="AU163" s="14">
        <v>5.7246540232273515E-3</v>
      </c>
      <c r="AV163" s="14">
        <v>0.35825861824609584</v>
      </c>
      <c r="AW163" s="14">
        <v>0.73979346586308647</v>
      </c>
      <c r="AX163" s="14">
        <v>2.5207218368975099</v>
      </c>
      <c r="AY163" s="14">
        <v>3.4110820469638683E-3</v>
      </c>
      <c r="AZ163" s="14">
        <v>0.57832795068105769</v>
      </c>
      <c r="BA163" s="14">
        <v>0.65774669022584242</v>
      </c>
      <c r="BB163" s="14">
        <v>3.6339080327642999E-2</v>
      </c>
      <c r="BC163" s="14">
        <v>0.37421716224234242</v>
      </c>
      <c r="BD163" s="14">
        <v>0.48132110452617882</v>
      </c>
      <c r="BE163" s="14">
        <v>2.807740255558325E-6</v>
      </c>
      <c r="BF163" s="14">
        <v>1.1454341743759113E-8</v>
      </c>
      <c r="BG163" s="14">
        <v>6.689487089302649E-9</v>
      </c>
      <c r="BH163" s="14">
        <v>3.4474541164723509E-5</v>
      </c>
      <c r="BI163" s="14">
        <v>9.9876084354059264E-5</v>
      </c>
      <c r="BJ163" s="14">
        <v>5.2414329651504648E-4</v>
      </c>
      <c r="BK163" s="14">
        <v>3.753784209739774E-11</v>
      </c>
      <c r="BL163" s="14">
        <v>14359.227767390834</v>
      </c>
      <c r="BM163" s="14">
        <v>16121.721815073108</v>
      </c>
      <c r="BN163" s="14">
        <v>1.5141642043854304E-10</v>
      </c>
      <c r="BO163" s="14">
        <v>1.2444082227530951E-9</v>
      </c>
      <c r="BP163" s="14">
        <v>9.8653961457824814E-9</v>
      </c>
      <c r="BQ163" s="20">
        <v>37.900614030951225</v>
      </c>
      <c r="BR163" s="20">
        <v>0.16950756240943607</v>
      </c>
      <c r="BS163" s="20">
        <v>0.63144805129547643</v>
      </c>
      <c r="BT163" s="20">
        <v>3431.955197685088</v>
      </c>
      <c r="BU163" s="20">
        <v>4400.1282602367228</v>
      </c>
      <c r="BV163" s="20">
        <v>18059.390392595629</v>
      </c>
      <c r="BW163" s="14">
        <v>1.1152764072864147E-4</v>
      </c>
      <c r="BX163" s="14">
        <v>3.1945402494355311E-2</v>
      </c>
      <c r="BY163" s="14">
        <v>3.1551866308494242E-2</v>
      </c>
      <c r="BZ163" s="14">
        <v>3.1538696755787072E-3</v>
      </c>
      <c r="CA163" s="14">
        <v>4.2663172760318661E-3</v>
      </c>
      <c r="CB163" s="14">
        <v>2.9776736870491222E-2</v>
      </c>
      <c r="CC163" s="14">
        <v>2.9921065095869819E-4</v>
      </c>
      <c r="CD163" s="14">
        <v>8.7894070564050991E-2</v>
      </c>
      <c r="CE163" s="14">
        <v>0.11469695869270188</v>
      </c>
      <c r="CF163" s="14">
        <v>3.9133919546093677E-3</v>
      </c>
      <c r="CG163" s="14">
        <v>1.757632567650658E-2</v>
      </c>
      <c r="CH163" s="14">
        <v>4.2185625437984313E-2</v>
      </c>
      <c r="CI163" s="14">
        <v>2.4249595360056997E-4</v>
      </c>
      <c r="CJ163" s="14">
        <v>6.6041697583139783E-2</v>
      </c>
      <c r="CK163" s="14">
        <v>6.6758262432770832E-2</v>
      </c>
      <c r="CL163" s="14">
        <v>7.7492664322673151E-3</v>
      </c>
      <c r="CM163" s="14">
        <v>1.6322785608558855E-2</v>
      </c>
      <c r="CN163" s="14">
        <v>5.0842799239972508E-2</v>
      </c>
    </row>
    <row r="164" spans="2:92" x14ac:dyDescent="0.2">
      <c r="B164">
        <v>159</v>
      </c>
      <c r="C164" s="14">
        <v>6.8773080221004789E-3</v>
      </c>
      <c r="D164" s="14">
        <v>1.3558663666352249</v>
      </c>
      <c r="E164" s="14">
        <v>1.4066479078763592</v>
      </c>
      <c r="F164" s="14">
        <v>0.17754159999950533</v>
      </c>
      <c r="G164" s="14">
        <v>0.56484048318931424</v>
      </c>
      <c r="H164" s="14">
        <v>1.4391590276952895</v>
      </c>
      <c r="I164" s="14">
        <v>6.4191800387222844E-5</v>
      </c>
      <c r="J164" s="14">
        <v>2.021517776563218E-2</v>
      </c>
      <c r="K164" s="14">
        <v>2.2314280104587907E-2</v>
      </c>
      <c r="L164" s="14">
        <v>7.1753799412297261E-4</v>
      </c>
      <c r="M164" s="14">
        <v>2.4185737471696077E-3</v>
      </c>
      <c r="N164" s="14">
        <v>6.4693178189329757E-3</v>
      </c>
      <c r="O164" s="14">
        <v>1.1140442118467526E-4</v>
      </c>
      <c r="P164" s="14">
        <v>6.1534558992460643E-3</v>
      </c>
      <c r="Q164" s="14">
        <v>6.0035356932998593E-3</v>
      </c>
      <c r="R164" s="14">
        <v>6.1997675072127925E-4</v>
      </c>
      <c r="S164" s="14">
        <v>1.3043344982590094E-3</v>
      </c>
      <c r="T164" s="14">
        <v>3.4174350763728394E-3</v>
      </c>
      <c r="U164" s="14">
        <v>3.6338760358542888E-4</v>
      </c>
      <c r="V164" s="14">
        <v>0.98926231870589376</v>
      </c>
      <c r="W164" s="14">
        <v>0.84484502136313933</v>
      </c>
      <c r="X164" s="14">
        <v>3.0982064459568283E-2</v>
      </c>
      <c r="Y164" s="14">
        <v>1.9118768274917892E-2</v>
      </c>
      <c r="Z164" s="14">
        <v>0.1999451369055753</v>
      </c>
      <c r="AA164" s="14">
        <v>1.9830643503287245E-3</v>
      </c>
      <c r="AB164" s="14">
        <v>1.8998442535513118</v>
      </c>
      <c r="AC164" s="14">
        <v>1.6150973905683517</v>
      </c>
      <c r="AD164" s="14">
        <v>9.7850836692823032E-2</v>
      </c>
      <c r="AE164" s="14">
        <v>0.1938614062710898</v>
      </c>
      <c r="AF164" s="14">
        <v>0.66231592646736448</v>
      </c>
      <c r="AG164" s="14">
        <v>4.608942992926239E-3</v>
      </c>
      <c r="AH164" s="14">
        <v>3.2839051318715664</v>
      </c>
      <c r="AI164" s="14">
        <v>2.9982038881942654</v>
      </c>
      <c r="AJ164" s="14">
        <v>0.20353400618239481</v>
      </c>
      <c r="AK164" s="14">
        <v>0.41991985474141835</v>
      </c>
      <c r="AL164" s="14">
        <v>1.3581744673026761</v>
      </c>
      <c r="AM164" s="14">
        <v>7.7020624540374422E-3</v>
      </c>
      <c r="AN164" s="14">
        <v>3.439640565957053</v>
      </c>
      <c r="AO164" s="14">
        <v>3.2293089116602918</v>
      </c>
      <c r="AP164" s="14">
        <v>0.3270646845552253</v>
      </c>
      <c r="AQ164" s="14">
        <v>0.68333886690234491</v>
      </c>
      <c r="AR164" s="14">
        <v>2.3582072809164574</v>
      </c>
      <c r="AS164" s="14">
        <v>7.7775990261186936E-3</v>
      </c>
      <c r="AT164" s="14">
        <v>3.4094497252937558E-3</v>
      </c>
      <c r="AU164" s="14">
        <v>5.6624484709649758E-3</v>
      </c>
      <c r="AV164" s="14">
        <v>0.33090146890578387</v>
      </c>
      <c r="AW164" s="14">
        <v>0.72953761560354369</v>
      </c>
      <c r="AX164" s="14">
        <v>2.5165338154234047</v>
      </c>
      <c r="AY164" s="14">
        <v>3.1552065647631284E-3</v>
      </c>
      <c r="AZ164" s="14">
        <v>0.58079313962788126</v>
      </c>
      <c r="BA164" s="14">
        <v>0.67850275277140226</v>
      </c>
      <c r="BB164" s="14">
        <v>3.648250151187532E-2</v>
      </c>
      <c r="BC164" s="14">
        <v>0.36656233711412289</v>
      </c>
      <c r="BD164" s="14">
        <v>0.50111466917949032</v>
      </c>
      <c r="BE164" s="14">
        <v>2.9464282847268131E-6</v>
      </c>
      <c r="BF164" s="14">
        <v>1.0517249896347608E-8</v>
      </c>
      <c r="BG164" s="14">
        <v>6.5085971918749527E-9</v>
      </c>
      <c r="BH164" s="14">
        <v>3.4970080535271451E-5</v>
      </c>
      <c r="BI164" s="14">
        <v>9.8191210971966983E-5</v>
      </c>
      <c r="BJ164" s="14">
        <v>5.4572496909782785E-4</v>
      </c>
      <c r="BK164" s="14">
        <v>3.7674848812458314E-11</v>
      </c>
      <c r="BL164" s="14">
        <v>14045.130116244611</v>
      </c>
      <c r="BM164" s="14">
        <v>16682.545522224555</v>
      </c>
      <c r="BN164" s="14">
        <v>1.5309672958123654E-10</v>
      </c>
      <c r="BO164" s="14">
        <v>1.2382774173082361E-9</v>
      </c>
      <c r="BP164" s="14">
        <v>1.0084486730835569E-8</v>
      </c>
      <c r="BQ164" s="20">
        <v>38.672837728478513</v>
      </c>
      <c r="BR164" s="20">
        <v>0.16466135209245975</v>
      </c>
      <c r="BS164" s="20">
        <v>0.61684353527746794</v>
      </c>
      <c r="BT164" s="20">
        <v>3418.0988631655014</v>
      </c>
      <c r="BU164" s="20">
        <v>4289.3648431870524</v>
      </c>
      <c r="BV164" s="20">
        <v>18179.17311210134</v>
      </c>
      <c r="BW164" s="14">
        <v>1.1334978533317158E-4</v>
      </c>
      <c r="BX164" s="14">
        <v>3.1309476409679092E-2</v>
      </c>
      <c r="BY164" s="14">
        <v>3.2685088261345481E-2</v>
      </c>
      <c r="BZ164" s="14">
        <v>3.0336397390405127E-3</v>
      </c>
      <c r="CA164" s="14">
        <v>4.0081147090580025E-3</v>
      </c>
      <c r="CB164" s="14">
        <v>2.7753796113662257E-2</v>
      </c>
      <c r="CC164" s="14">
        <v>3.1311618064316525E-4</v>
      </c>
      <c r="CD164" s="14">
        <v>8.392637643749272E-2</v>
      </c>
      <c r="CE164" s="14">
        <v>0.10670834213867419</v>
      </c>
      <c r="CF164" s="14">
        <v>3.8241961493121596E-3</v>
      </c>
      <c r="CG164" s="14">
        <v>1.8082501823914972E-2</v>
      </c>
      <c r="CH164" s="14">
        <v>4.0468294836744051E-2</v>
      </c>
      <c r="CI164" s="14">
        <v>2.4032921694071955E-4</v>
      </c>
      <c r="CJ164" s="14">
        <v>6.3032880215645765E-2</v>
      </c>
      <c r="CK164" s="14">
        <v>7.3163642288586447E-2</v>
      </c>
      <c r="CL164" s="14">
        <v>7.786672461293275E-3</v>
      </c>
      <c r="CM164" s="14">
        <v>1.6290586581682413E-2</v>
      </c>
      <c r="CN164" s="14">
        <v>5.2542786444436225E-2</v>
      </c>
    </row>
    <row r="165" spans="2:92" x14ac:dyDescent="0.2">
      <c r="B165">
        <v>160</v>
      </c>
      <c r="C165" s="14">
        <v>7.1848246042320284E-3</v>
      </c>
      <c r="D165" s="14">
        <v>1.4408699910218896</v>
      </c>
      <c r="E165" s="14">
        <v>1.4612613969890038</v>
      </c>
      <c r="F165" s="14">
        <v>0.17746513878540301</v>
      </c>
      <c r="G165" s="14">
        <v>0.58340508318385242</v>
      </c>
      <c r="H165" s="14">
        <v>1.5112743559533459</v>
      </c>
      <c r="I165" s="14">
        <v>6.3322247132486826E-5</v>
      </c>
      <c r="J165" s="14">
        <v>1.8511163549072517E-2</v>
      </c>
      <c r="K165" s="14">
        <v>2.039447234548453E-2</v>
      </c>
      <c r="L165" s="14">
        <v>7.3189803228761966E-4</v>
      </c>
      <c r="M165" s="14">
        <v>2.2072563806607554E-3</v>
      </c>
      <c r="N165" s="14">
        <v>6.528544442469566E-3</v>
      </c>
      <c r="O165" s="14">
        <v>1.1160296721963242E-4</v>
      </c>
      <c r="P165" s="14">
        <v>5.8303208605690118E-3</v>
      </c>
      <c r="Q165" s="14">
        <v>6.3820657845815596E-3</v>
      </c>
      <c r="R165" s="14">
        <v>6.2585617668539759E-4</v>
      </c>
      <c r="S165" s="14">
        <v>1.2664058644897742E-3</v>
      </c>
      <c r="T165" s="14">
        <v>3.4356102233167951E-3</v>
      </c>
      <c r="U165" s="14">
        <v>3.7909052446121844E-4</v>
      </c>
      <c r="V165" s="14">
        <v>0.96978525692004047</v>
      </c>
      <c r="W165" s="14">
        <v>0.78724414078956917</v>
      </c>
      <c r="X165" s="14">
        <v>2.9678086286884925E-2</v>
      </c>
      <c r="Y165" s="14">
        <v>1.8913827124325235E-2</v>
      </c>
      <c r="Z165" s="14">
        <v>0.20542446945986881</v>
      </c>
      <c r="AA165" s="14">
        <v>1.9557538401310214E-3</v>
      </c>
      <c r="AB165" s="14">
        <v>1.9932933311403891</v>
      </c>
      <c r="AC165" s="14">
        <v>1.7428884334567301</v>
      </c>
      <c r="AD165" s="14">
        <v>9.7458530334141466E-2</v>
      </c>
      <c r="AE165" s="14">
        <v>0.19375004689392913</v>
      </c>
      <c r="AF165" s="14">
        <v>0.64967142819371893</v>
      </c>
      <c r="AG165" s="14">
        <v>4.5695134962894833E-3</v>
      </c>
      <c r="AH165" s="14">
        <v>3.3962502109253405</v>
      </c>
      <c r="AI165" s="14">
        <v>2.987118984189713</v>
      </c>
      <c r="AJ165" s="14">
        <v>0.1987083872865136</v>
      </c>
      <c r="AK165" s="14">
        <v>0.42079438252418705</v>
      </c>
      <c r="AL165" s="14">
        <v>1.4279642267827086</v>
      </c>
      <c r="AM165" s="14">
        <v>7.6348119457175312E-3</v>
      </c>
      <c r="AN165" s="14">
        <v>3.3994298423982223</v>
      </c>
      <c r="AO165" s="14">
        <v>3.3533036323120204</v>
      </c>
      <c r="AP165" s="14">
        <v>0.34898082667091052</v>
      </c>
      <c r="AQ165" s="14">
        <v>0.66716145042658015</v>
      </c>
      <c r="AR165" s="14">
        <v>2.44910915373445</v>
      </c>
      <c r="AS165" s="14">
        <v>7.9436433534067694E-3</v>
      </c>
      <c r="AT165" s="14">
        <v>3.4871894272777743E-3</v>
      </c>
      <c r="AU165" s="14">
        <v>5.4832648550704171E-3</v>
      </c>
      <c r="AV165" s="14">
        <v>0.33262856934737461</v>
      </c>
      <c r="AW165" s="14">
        <v>0.75102295515651596</v>
      </c>
      <c r="AX165" s="14">
        <v>2.4447177163241167</v>
      </c>
      <c r="AY165" s="14">
        <v>3.2931136430135281E-3</v>
      </c>
      <c r="AZ165" s="14">
        <v>0.59653659686512328</v>
      </c>
      <c r="BA165" s="14">
        <v>0.69104497224748185</v>
      </c>
      <c r="BB165" s="14">
        <v>3.6059159199939642E-2</v>
      </c>
      <c r="BC165" s="14">
        <v>0.38977152319744335</v>
      </c>
      <c r="BD165" s="14">
        <v>0.50149848480877035</v>
      </c>
      <c r="BE165" s="14">
        <v>2.972301907681724E-6</v>
      </c>
      <c r="BF165" s="14">
        <v>1.1139344028860767E-8</v>
      </c>
      <c r="BG165" s="14">
        <v>6.64152917765164E-9</v>
      </c>
      <c r="BH165" s="14">
        <v>3.638481728125598E-5</v>
      </c>
      <c r="BI165" s="14">
        <v>9.522360554261481E-5</v>
      </c>
      <c r="BJ165" s="14">
        <v>5.4597295068766058E-4</v>
      </c>
      <c r="BK165" s="14">
        <v>3.5929035506161359E-11</v>
      </c>
      <c r="BL165" s="14">
        <v>13764.16795362033</v>
      </c>
      <c r="BM165" s="14">
        <v>16636.634844366563</v>
      </c>
      <c r="BN165" s="14">
        <v>1.5148962654911846E-10</v>
      </c>
      <c r="BO165" s="14">
        <v>1.2358451749414174E-9</v>
      </c>
      <c r="BP165" s="14">
        <v>9.9542910639379357E-9</v>
      </c>
      <c r="BQ165" s="20">
        <v>38.683459654780528</v>
      </c>
      <c r="BR165" s="20">
        <v>0.17513461807492217</v>
      </c>
      <c r="BS165" s="20">
        <v>0.60299625488152664</v>
      </c>
      <c r="BT165" s="20">
        <v>3388.8001567798515</v>
      </c>
      <c r="BU165" s="20">
        <v>4318.0062827875427</v>
      </c>
      <c r="BV165" s="20">
        <v>17367.528151312585</v>
      </c>
      <c r="BW165" s="14">
        <v>1.1787948222995433E-4</v>
      </c>
      <c r="BX165" s="14">
        <v>3.2318225806967298E-2</v>
      </c>
      <c r="BY165" s="14">
        <v>3.0819481175590174E-2</v>
      </c>
      <c r="BZ165" s="14">
        <v>3.1827207792763544E-3</v>
      </c>
      <c r="CA165" s="14">
        <v>4.237959988486373E-3</v>
      </c>
      <c r="CB165" s="14">
        <v>2.8939810648423398E-2</v>
      </c>
      <c r="CC165" s="14">
        <v>3.2422523950975852E-4</v>
      </c>
      <c r="CD165" s="14">
        <v>8.9318804008397146E-2</v>
      </c>
      <c r="CE165" s="14">
        <v>0.10995325211390854</v>
      </c>
      <c r="CF165" s="14">
        <v>3.9330171368573341E-3</v>
      </c>
      <c r="CG165" s="14">
        <v>1.8876682368187687E-2</v>
      </c>
      <c r="CH165" s="14">
        <v>4.2582036154255438E-2</v>
      </c>
      <c r="CI165" s="14">
        <v>2.5592365206517743E-4</v>
      </c>
      <c r="CJ165" s="14">
        <v>6.4655085632901399E-2</v>
      </c>
      <c r="CK165" s="14">
        <v>6.8271029152469284E-2</v>
      </c>
      <c r="CL165" s="14">
        <v>7.7608138889466603E-3</v>
      </c>
      <c r="CM165" s="14">
        <v>1.6225596981236701E-2</v>
      </c>
      <c r="CN165" s="14">
        <v>5.1999996823939271E-2</v>
      </c>
    </row>
    <row r="166" spans="2:92" x14ac:dyDescent="0.2">
      <c r="B166">
        <v>161</v>
      </c>
      <c r="C166" s="14">
        <v>7.4131112188496606E-3</v>
      </c>
      <c r="D166" s="14">
        <v>1.4606260341094477</v>
      </c>
      <c r="E166" s="14">
        <v>1.5160008217709482</v>
      </c>
      <c r="F166" s="14">
        <v>0.1756979597534124</v>
      </c>
      <c r="G166" s="14">
        <v>0.59310470428546758</v>
      </c>
      <c r="H166" s="14">
        <v>1.5024464540809379</v>
      </c>
      <c r="I166" s="14">
        <v>6.2810556865428529E-5</v>
      </c>
      <c r="J166" s="14">
        <v>1.9032337293413928E-2</v>
      </c>
      <c r="K166" s="14">
        <v>2.1268382333746418E-2</v>
      </c>
      <c r="L166" s="14">
        <v>7.8270121427844884E-4</v>
      </c>
      <c r="M166" s="14">
        <v>2.3899040204920954E-3</v>
      </c>
      <c r="N166" s="14">
        <v>6.7861506008929573E-3</v>
      </c>
      <c r="O166" s="14">
        <v>1.09624783909718E-4</v>
      </c>
      <c r="P166" s="14">
        <v>5.975965904835792E-3</v>
      </c>
      <c r="Q166" s="14">
        <v>6.306855733387305E-3</v>
      </c>
      <c r="R166" s="14">
        <v>6.7924783559796692E-4</v>
      </c>
      <c r="S166" s="14">
        <v>1.2854560179554842E-3</v>
      </c>
      <c r="T166" s="14">
        <v>3.4902538734125294E-3</v>
      </c>
      <c r="U166" s="14">
        <v>3.9814696286989297E-4</v>
      </c>
      <c r="V166" s="14">
        <v>0.9007541122145305</v>
      </c>
      <c r="W166" s="14">
        <v>0.79434707602935206</v>
      </c>
      <c r="X166" s="14">
        <v>2.9485292773130525E-2</v>
      </c>
      <c r="Y166" s="14">
        <v>1.8868309898206925E-2</v>
      </c>
      <c r="Z166" s="14">
        <v>0.20684169451534862</v>
      </c>
      <c r="AA166" s="14">
        <v>2.0431594804021045E-3</v>
      </c>
      <c r="AB166" s="14">
        <v>2.0416243701570651</v>
      </c>
      <c r="AC166" s="14">
        <v>1.7053335000542917</v>
      </c>
      <c r="AD166" s="14">
        <v>9.2901390682979215E-2</v>
      </c>
      <c r="AE166" s="14">
        <v>0.19323819471984</v>
      </c>
      <c r="AF166" s="14">
        <v>0.68321698980604373</v>
      </c>
      <c r="AG166" s="14">
        <v>4.5170927757612542E-3</v>
      </c>
      <c r="AH166" s="14">
        <v>3.2882198577524653</v>
      </c>
      <c r="AI166" s="14">
        <v>3.1661740571433077</v>
      </c>
      <c r="AJ166" s="14">
        <v>0.19294824350643858</v>
      </c>
      <c r="AK166" s="14">
        <v>0.39173621057575581</v>
      </c>
      <c r="AL166" s="14">
        <v>1.3789843421876056</v>
      </c>
      <c r="AM166" s="14">
        <v>7.2792960249368193E-3</v>
      </c>
      <c r="AN166" s="14">
        <v>3.4788294684242498</v>
      </c>
      <c r="AO166" s="14">
        <v>3.4487327080100516</v>
      </c>
      <c r="AP166" s="14">
        <v>0.33348634756735596</v>
      </c>
      <c r="AQ166" s="14">
        <v>0.72953750742006318</v>
      </c>
      <c r="AR166" s="14">
        <v>2.3634572422553473</v>
      </c>
      <c r="AS166" s="14">
        <v>7.4154410336489066E-3</v>
      </c>
      <c r="AT166" s="14">
        <v>3.5706388840848991E-3</v>
      </c>
      <c r="AU166" s="14">
        <v>5.5898665679713772E-3</v>
      </c>
      <c r="AV166" s="14">
        <v>0.33739193028768244</v>
      </c>
      <c r="AW166" s="14">
        <v>0.71837100236473295</v>
      </c>
      <c r="AX166" s="14">
        <v>2.4138553749396037</v>
      </c>
      <c r="AY166" s="14">
        <v>3.3140277217930596E-3</v>
      </c>
      <c r="AZ166" s="14">
        <v>0.59428130620726827</v>
      </c>
      <c r="BA166" s="14">
        <v>0.66263214931672842</v>
      </c>
      <c r="BB166" s="14">
        <v>3.4676270527725879E-2</v>
      </c>
      <c r="BC166" s="14">
        <v>0.40022045322812544</v>
      </c>
      <c r="BD166" s="14">
        <v>0.50681103620737855</v>
      </c>
      <c r="BE166" s="14">
        <v>3.042543849311998E-6</v>
      </c>
      <c r="BF166" s="14">
        <v>1.0525530040663213E-8</v>
      </c>
      <c r="BG166" s="14">
        <v>6.4731324930576372E-9</v>
      </c>
      <c r="BH166" s="14">
        <v>3.3580389153815279E-5</v>
      </c>
      <c r="BI166" s="14">
        <v>1.0081299515493647E-4</v>
      </c>
      <c r="BJ166" s="14">
        <v>5.1465378014600672E-4</v>
      </c>
      <c r="BK166" s="14">
        <v>3.6695695012839087E-11</v>
      </c>
      <c r="BL166" s="14">
        <v>13940.204445705982</v>
      </c>
      <c r="BM166" s="14">
        <v>16820.112098348713</v>
      </c>
      <c r="BN166" s="14">
        <v>1.552564313069126E-10</v>
      </c>
      <c r="BO166" s="14">
        <v>1.1869186521916122E-9</v>
      </c>
      <c r="BP166" s="14">
        <v>9.5825587685839488E-9</v>
      </c>
      <c r="BQ166" s="20">
        <v>36.503772488666343</v>
      </c>
      <c r="BR166" s="20">
        <v>0.17658902908945673</v>
      </c>
      <c r="BS166" s="20">
        <v>0.58622132787130921</v>
      </c>
      <c r="BT166" s="20">
        <v>3279.8001022933563</v>
      </c>
      <c r="BU166" s="20">
        <v>4496.9248263593827</v>
      </c>
      <c r="BV166" s="20">
        <v>18755.195223868748</v>
      </c>
      <c r="BW166" s="14">
        <v>1.0943845870033525E-4</v>
      </c>
      <c r="BX166" s="14">
        <v>3.0580237103614759E-2</v>
      </c>
      <c r="BY166" s="14">
        <v>3.1858578579927438E-2</v>
      </c>
      <c r="BZ166" s="14">
        <v>3.003172847461166E-3</v>
      </c>
      <c r="CA166" s="14">
        <v>4.2314733139840995E-3</v>
      </c>
      <c r="CB166" s="14">
        <v>3.0552131308461607E-2</v>
      </c>
      <c r="CC166" s="14">
        <v>3.0062169937168393E-4</v>
      </c>
      <c r="CD166" s="14">
        <v>9.1018388488106686E-2</v>
      </c>
      <c r="CE166" s="14">
        <v>0.112767170288118</v>
      </c>
      <c r="CF166" s="14">
        <v>3.8899572001536661E-3</v>
      </c>
      <c r="CG166" s="14">
        <v>1.7572490145718635E-2</v>
      </c>
      <c r="CH166" s="14">
        <v>4.223431915667316E-2</v>
      </c>
      <c r="CI166" s="14">
        <v>2.4807608427819474E-4</v>
      </c>
      <c r="CJ166" s="14">
        <v>6.6816966780692863E-2</v>
      </c>
      <c r="CK166" s="14">
        <v>6.9331338003057991E-2</v>
      </c>
      <c r="CL166" s="14">
        <v>7.3945540400905162E-3</v>
      </c>
      <c r="CM166" s="14">
        <v>1.5440529875159668E-2</v>
      </c>
      <c r="CN166" s="14">
        <v>5.1340105404534965E-2</v>
      </c>
    </row>
    <row r="167" spans="2:92" x14ac:dyDescent="0.2">
      <c r="B167">
        <v>162</v>
      </c>
      <c r="C167" s="14">
        <v>7.3356367450319992E-3</v>
      </c>
      <c r="D167" s="14">
        <v>1.3748168749675023</v>
      </c>
      <c r="E167" s="14">
        <v>1.4746222435888172</v>
      </c>
      <c r="F167" s="14">
        <v>0.17478324143912061</v>
      </c>
      <c r="G167" s="14">
        <v>0.58437356426143028</v>
      </c>
      <c r="H167" s="14">
        <v>1.5149301890313209</v>
      </c>
      <c r="I167" s="14">
        <v>6.2800261074922432E-5</v>
      </c>
      <c r="J167" s="14">
        <v>1.8918071756689817E-2</v>
      </c>
      <c r="K167" s="14">
        <v>2.2080156769815774E-2</v>
      </c>
      <c r="L167" s="14">
        <v>7.6007739578443589E-4</v>
      </c>
      <c r="M167" s="14">
        <v>2.2164609170235569E-3</v>
      </c>
      <c r="N167" s="14">
        <v>6.6886718364699985E-3</v>
      </c>
      <c r="O167" s="14">
        <v>1.0780234761262346E-4</v>
      </c>
      <c r="P167" s="14">
        <v>6.2319588424594625E-3</v>
      </c>
      <c r="Q167" s="14">
        <v>6.5859691596910734E-3</v>
      </c>
      <c r="R167" s="14">
        <v>6.4741557313130905E-4</v>
      </c>
      <c r="S167" s="14">
        <v>1.2294723747856584E-3</v>
      </c>
      <c r="T167" s="14">
        <v>3.6455011037673404E-3</v>
      </c>
      <c r="U167" s="14">
        <v>3.7356408082694562E-4</v>
      </c>
      <c r="V167" s="14">
        <v>0.99125488113942306</v>
      </c>
      <c r="W167" s="14">
        <v>0.8388566118218419</v>
      </c>
      <c r="X167" s="14">
        <v>3.1596198760561606E-2</v>
      </c>
      <c r="Y167" s="14">
        <v>1.8761468298867236E-2</v>
      </c>
      <c r="Z167" s="14">
        <v>0.20091315951031002</v>
      </c>
      <c r="AA167" s="14">
        <v>2.0508645556879014E-3</v>
      </c>
      <c r="AB167" s="14">
        <v>1.9430232299828878</v>
      </c>
      <c r="AC167" s="14">
        <v>1.6582409535171836</v>
      </c>
      <c r="AD167" s="14">
        <v>9.8022959996716882E-2</v>
      </c>
      <c r="AE167" s="14">
        <v>0.1921179710981134</v>
      </c>
      <c r="AF167" s="14">
        <v>0.66514828597190201</v>
      </c>
      <c r="AG167" s="14">
        <v>4.5496515438602468E-3</v>
      </c>
      <c r="AH167" s="14">
        <v>3.4821133564249336</v>
      </c>
      <c r="AI167" s="14">
        <v>3.2776510021993532</v>
      </c>
      <c r="AJ167" s="14">
        <v>0.19062752754196299</v>
      </c>
      <c r="AK167" s="14">
        <v>0.42788424064361497</v>
      </c>
      <c r="AL167" s="14">
        <v>1.4452515842835292</v>
      </c>
      <c r="AM167" s="14">
        <v>7.6106508049186682E-3</v>
      </c>
      <c r="AN167" s="14">
        <v>3.6824231138631913</v>
      </c>
      <c r="AO167" s="14">
        <v>3.3758141999532798</v>
      </c>
      <c r="AP167" s="14">
        <v>0.34604391379157506</v>
      </c>
      <c r="AQ167" s="14">
        <v>0.70267209877144532</v>
      </c>
      <c r="AR167" s="14">
        <v>2.3110200520196478</v>
      </c>
      <c r="AS167" s="14">
        <v>7.8173608840983125E-3</v>
      </c>
      <c r="AT167" s="14">
        <v>3.4346544430671417E-3</v>
      </c>
      <c r="AU167" s="14">
        <v>5.73362123772611E-3</v>
      </c>
      <c r="AV167" s="14">
        <v>0.36143659218976676</v>
      </c>
      <c r="AW167" s="14">
        <v>0.69122524034011745</v>
      </c>
      <c r="AX167" s="14">
        <v>2.4023006041855832</v>
      </c>
      <c r="AY167" s="14">
        <v>3.2710668516285932E-3</v>
      </c>
      <c r="AZ167" s="14">
        <v>0.58618762535020408</v>
      </c>
      <c r="BA167" s="14">
        <v>0.66435588998348738</v>
      </c>
      <c r="BB167" s="14">
        <v>3.6686741127293469E-2</v>
      </c>
      <c r="BC167" s="14">
        <v>0.39447929127823461</v>
      </c>
      <c r="BD167" s="14">
        <v>0.48188298557918263</v>
      </c>
      <c r="BE167" s="14">
        <v>2.7900341196764864E-6</v>
      </c>
      <c r="BF167" s="14">
        <v>1.0887694536318342E-8</v>
      </c>
      <c r="BG167" s="14">
        <v>6.4818399544703752E-9</v>
      </c>
      <c r="BH167" s="14">
        <v>3.339084820136747E-5</v>
      </c>
      <c r="BI167" s="14">
        <v>9.5891046019679015E-5</v>
      </c>
      <c r="BJ167" s="14">
        <v>5.1998943774116525E-4</v>
      </c>
      <c r="BK167" s="14">
        <v>3.7152035445677541E-11</v>
      </c>
      <c r="BL167" s="14">
        <v>13649.492832248077</v>
      </c>
      <c r="BM167" s="14">
        <v>16645.693950668319</v>
      </c>
      <c r="BN167" s="14">
        <v>1.4278357693692615E-10</v>
      </c>
      <c r="BO167" s="14">
        <v>1.1675250896530269E-9</v>
      </c>
      <c r="BP167" s="14">
        <v>1.0008513337274938E-8</v>
      </c>
      <c r="BQ167" s="20">
        <v>35.464033395762804</v>
      </c>
      <c r="BR167" s="20">
        <v>0.17673740019782228</v>
      </c>
      <c r="BS167" s="20">
        <v>0.60032544716138792</v>
      </c>
      <c r="BT167" s="20">
        <v>3298.4707087073762</v>
      </c>
      <c r="BU167" s="20">
        <v>4436.484717380139</v>
      </c>
      <c r="BV167" s="20">
        <v>17033.03946498923</v>
      </c>
      <c r="BW167" s="14">
        <v>1.108659139751476E-4</v>
      </c>
      <c r="BX167" s="14">
        <v>3.0887601010660577E-2</v>
      </c>
      <c r="BY167" s="14">
        <v>3.2932992312499548E-2</v>
      </c>
      <c r="BZ167" s="14">
        <v>3.0774305536226442E-3</v>
      </c>
      <c r="CA167" s="14">
        <v>4.2100929446021286E-3</v>
      </c>
      <c r="CB167" s="14">
        <v>3.0287476427746464E-2</v>
      </c>
      <c r="CC167" s="14">
        <v>3.0795412032868878E-4</v>
      </c>
      <c r="CD167" s="14">
        <v>8.6020465654894268E-2</v>
      </c>
      <c r="CE167" s="14">
        <v>0.1170269380391127</v>
      </c>
      <c r="CF167" s="14">
        <v>3.6996683968773493E-3</v>
      </c>
      <c r="CG167" s="14">
        <v>1.8980405433946298E-2</v>
      </c>
      <c r="CH167" s="14">
        <v>3.9235913673942586E-2</v>
      </c>
      <c r="CI167" s="14">
        <v>2.4175075375343894E-4</v>
      </c>
      <c r="CJ167" s="14">
        <v>6.3742404732618566E-2</v>
      </c>
      <c r="CK167" s="14">
        <v>7.1358073913616898E-2</v>
      </c>
      <c r="CL167" s="14">
        <v>7.7209564329290539E-3</v>
      </c>
      <c r="CM167" s="14">
        <v>1.6172320503750549E-2</v>
      </c>
      <c r="CN167" s="14">
        <v>5.3073739074153053E-2</v>
      </c>
    </row>
    <row r="168" spans="2:92" x14ac:dyDescent="0.2">
      <c r="B168">
        <v>163</v>
      </c>
      <c r="C168" s="14">
        <v>7.2631924049826888E-3</v>
      </c>
      <c r="D168" s="14">
        <v>1.4132035626086634</v>
      </c>
      <c r="E168" s="14">
        <v>1.4403963558585098</v>
      </c>
      <c r="F168" s="14">
        <v>0.18426364306372922</v>
      </c>
      <c r="G168" s="14">
        <v>0.57368409849018476</v>
      </c>
      <c r="H168" s="14">
        <v>1.5060600305268088</v>
      </c>
      <c r="I168" s="14">
        <v>6.4059350363232599E-5</v>
      </c>
      <c r="J168" s="14">
        <v>1.8731363826503228E-2</v>
      </c>
      <c r="K168" s="14">
        <v>2.211335790782017E-2</v>
      </c>
      <c r="L168" s="14">
        <v>7.525379781762111E-4</v>
      </c>
      <c r="M168" s="14">
        <v>2.1985860542389261E-3</v>
      </c>
      <c r="N168" s="14">
        <v>6.4951870253219246E-3</v>
      </c>
      <c r="O168" s="14">
        <v>1.1510473349784815E-4</v>
      </c>
      <c r="P168" s="14">
        <v>6.1686514313544815E-3</v>
      </c>
      <c r="Q168" s="14">
        <v>6.1238825222003591E-3</v>
      </c>
      <c r="R168" s="14">
        <v>6.4950889436254304E-4</v>
      </c>
      <c r="S168" s="14">
        <v>1.2878201440173884E-3</v>
      </c>
      <c r="T168" s="14">
        <v>3.5218996117822809E-3</v>
      </c>
      <c r="U168" s="14">
        <v>3.8441552022031662E-4</v>
      </c>
      <c r="V168" s="14">
        <v>0.92192313294909356</v>
      </c>
      <c r="W168" s="14">
        <v>0.85399998537848243</v>
      </c>
      <c r="X168" s="14">
        <v>3.0633776483004083E-2</v>
      </c>
      <c r="Y168" s="14">
        <v>1.8745140512230061E-2</v>
      </c>
      <c r="Z168" s="14">
        <v>0.19148570517332586</v>
      </c>
      <c r="AA168" s="14">
        <v>1.9737510360581575E-3</v>
      </c>
      <c r="AB168" s="14">
        <v>2.0268406124372822</v>
      </c>
      <c r="AC168" s="14">
        <v>1.663497849053138</v>
      </c>
      <c r="AD168" s="14">
        <v>9.6414342736678954E-2</v>
      </c>
      <c r="AE168" s="14">
        <v>0.19957989886784189</v>
      </c>
      <c r="AF168" s="14">
        <v>0.63382154544497726</v>
      </c>
      <c r="AG168" s="14">
        <v>4.4083345380714683E-3</v>
      </c>
      <c r="AH168" s="14">
        <v>3.3178882385414989</v>
      </c>
      <c r="AI168" s="14">
        <v>3.0920073532727863</v>
      </c>
      <c r="AJ168" s="14">
        <v>0.20496380400662154</v>
      </c>
      <c r="AK168" s="14">
        <v>0.39891383286548221</v>
      </c>
      <c r="AL168" s="14">
        <v>1.4486354731374058</v>
      </c>
      <c r="AM168" s="14">
        <v>7.4049289543491256E-3</v>
      </c>
      <c r="AN168" s="14">
        <v>3.4838734959630835</v>
      </c>
      <c r="AO168" s="14">
        <v>3.2345963259655535</v>
      </c>
      <c r="AP168" s="14">
        <v>0.32124886797079333</v>
      </c>
      <c r="AQ168" s="14">
        <v>0.6963178371980232</v>
      </c>
      <c r="AR168" s="14">
        <v>2.385247714998425</v>
      </c>
      <c r="AS168" s="14">
        <v>8.0971942454325391E-3</v>
      </c>
      <c r="AT168" s="14">
        <v>3.5609364166831873E-3</v>
      </c>
      <c r="AU168" s="14">
        <v>5.9704755630630782E-3</v>
      </c>
      <c r="AV168" s="14">
        <v>0.33141191822240318</v>
      </c>
      <c r="AW168" s="14">
        <v>0.74174367612472558</v>
      </c>
      <c r="AX168" s="14">
        <v>2.3836315419840304</v>
      </c>
      <c r="AY168" s="14">
        <v>3.1589316367811662E-3</v>
      </c>
      <c r="AZ168" s="14">
        <v>0.57726181472641513</v>
      </c>
      <c r="BA168" s="14">
        <v>0.63571186903279242</v>
      </c>
      <c r="BB168" s="14">
        <v>3.603575544404064E-2</v>
      </c>
      <c r="BC168" s="14">
        <v>0.38389221986154759</v>
      </c>
      <c r="BD168" s="14">
        <v>0.49137256340541818</v>
      </c>
      <c r="BE168" s="14">
        <v>3.0338579850384026E-6</v>
      </c>
      <c r="BF168" s="14">
        <v>1.071056345057314E-8</v>
      </c>
      <c r="BG168" s="14">
        <v>7.0631443723362595E-9</v>
      </c>
      <c r="BH168" s="14">
        <v>3.5407769725300156E-5</v>
      </c>
      <c r="BI168" s="14">
        <v>9.8223944285392471E-5</v>
      </c>
      <c r="BJ168" s="14">
        <v>5.3337055266876559E-4</v>
      </c>
      <c r="BK168" s="14">
        <v>3.6829857745863064E-11</v>
      </c>
      <c r="BL168" s="14">
        <v>14700.206282414647</v>
      </c>
      <c r="BM168" s="14">
        <v>16728.637228725973</v>
      </c>
      <c r="BN168" s="14">
        <v>1.5349506797730509E-10</v>
      </c>
      <c r="BO168" s="14">
        <v>1.179476312267646E-9</v>
      </c>
      <c r="BP168" s="14">
        <v>9.5890363977125552E-9</v>
      </c>
      <c r="BQ168" s="20">
        <v>35.264466576782688</v>
      </c>
      <c r="BR168" s="20">
        <v>0.16646657545984372</v>
      </c>
      <c r="BS168" s="20">
        <v>0.61876678827417098</v>
      </c>
      <c r="BT168" s="20">
        <v>3288.2460326331056</v>
      </c>
      <c r="BU168" s="20">
        <v>4350.605730034621</v>
      </c>
      <c r="BV168" s="20">
        <v>18045.567480568785</v>
      </c>
      <c r="BW168" s="14">
        <v>1.1115242456643654E-4</v>
      </c>
      <c r="BX168" s="14">
        <v>3.0542076178294703E-2</v>
      </c>
      <c r="BY168" s="14">
        <v>3.2720796498604945E-2</v>
      </c>
      <c r="BZ168" s="14">
        <v>2.9894221998765583E-3</v>
      </c>
      <c r="CA168" s="14">
        <v>4.0797146409582187E-3</v>
      </c>
      <c r="CB168" s="14">
        <v>3.0312266195129563E-2</v>
      </c>
      <c r="CC168" s="14">
        <v>2.9593123908688119E-4</v>
      </c>
      <c r="CD168" s="14">
        <v>9.1403322635818365E-2</v>
      </c>
      <c r="CE168" s="14">
        <v>0.1166757756586973</v>
      </c>
      <c r="CF168" s="14">
        <v>4.0050912720973764E-3</v>
      </c>
      <c r="CG168" s="14">
        <v>1.7423669934923888E-2</v>
      </c>
      <c r="CH168" s="14">
        <v>3.8710937506945077E-2</v>
      </c>
      <c r="CI168" s="14">
        <v>2.5026975510979957E-4</v>
      </c>
      <c r="CJ168" s="14">
        <v>6.6790930399875895E-2</v>
      </c>
      <c r="CK168" s="14">
        <v>7.0238519201152677E-2</v>
      </c>
      <c r="CL168" s="14">
        <v>7.9058919288518392E-3</v>
      </c>
      <c r="CM168" s="14">
        <v>1.6003773797511844E-2</v>
      </c>
      <c r="CN168" s="14">
        <v>4.9626785557538189E-2</v>
      </c>
    </row>
    <row r="169" spans="2:92" x14ac:dyDescent="0.2">
      <c r="B169">
        <v>164</v>
      </c>
      <c r="C169" s="14">
        <v>7.416692485092408E-3</v>
      </c>
      <c r="D169" s="14">
        <v>1.4141916013262934</v>
      </c>
      <c r="E169" s="14">
        <v>1.458621918577091</v>
      </c>
      <c r="F169" s="14">
        <v>0.16861715937772975</v>
      </c>
      <c r="G169" s="14">
        <v>0.60766471259293664</v>
      </c>
      <c r="H169" s="14">
        <v>1.5313773334195662</v>
      </c>
      <c r="I169" s="14">
        <v>6.6354497922251019E-5</v>
      </c>
      <c r="J169" s="14">
        <v>1.8682623818868288E-2</v>
      </c>
      <c r="K169" s="14">
        <v>2.10920220992807E-2</v>
      </c>
      <c r="L169" s="14">
        <v>7.4195121036413196E-4</v>
      </c>
      <c r="M169" s="14">
        <v>2.2924455224116224E-3</v>
      </c>
      <c r="N169" s="14">
        <v>6.5111379834605137E-3</v>
      </c>
      <c r="O169" s="14">
        <v>1.0899841876353527E-4</v>
      </c>
      <c r="P169" s="14">
        <v>6.3090509733956099E-3</v>
      </c>
      <c r="Q169" s="14">
        <v>6.4006775919180818E-3</v>
      </c>
      <c r="R169" s="14">
        <v>6.2912641692441853E-4</v>
      </c>
      <c r="S169" s="14">
        <v>1.3085274156718263E-3</v>
      </c>
      <c r="T169" s="14">
        <v>3.5647473117978458E-3</v>
      </c>
      <c r="U169" s="14">
        <v>3.7316122739518314E-4</v>
      </c>
      <c r="V169" s="14">
        <v>0.97310938334754771</v>
      </c>
      <c r="W169" s="14">
        <v>0.80513597053329944</v>
      </c>
      <c r="X169" s="14">
        <v>2.9960039746329169E-2</v>
      </c>
      <c r="Y169" s="14">
        <v>1.882879441776544E-2</v>
      </c>
      <c r="Z169" s="14">
        <v>0.2001211019344378</v>
      </c>
      <c r="AA169" s="14">
        <v>1.9105864179497012E-3</v>
      </c>
      <c r="AB169" s="14">
        <v>1.9798150301137065</v>
      </c>
      <c r="AC169" s="14">
        <v>1.6682005116274643</v>
      </c>
      <c r="AD169" s="14">
        <v>9.8747903261082848E-2</v>
      </c>
      <c r="AE169" s="14">
        <v>0.19086970465418826</v>
      </c>
      <c r="AF169" s="14">
        <v>0.67212507975481539</v>
      </c>
      <c r="AG169" s="14">
        <v>4.5370870775527598E-3</v>
      </c>
      <c r="AH169" s="14">
        <v>3.2780313572531079</v>
      </c>
      <c r="AI169" s="14">
        <v>3.2678908487787721</v>
      </c>
      <c r="AJ169" s="14">
        <v>0.19785545925440753</v>
      </c>
      <c r="AK169" s="14">
        <v>0.40853737752275959</v>
      </c>
      <c r="AL169" s="14">
        <v>1.3787674752495045</v>
      </c>
      <c r="AM169" s="14">
        <v>7.4542826414853679E-3</v>
      </c>
      <c r="AN169" s="14">
        <v>3.3400990268821666</v>
      </c>
      <c r="AO169" s="14">
        <v>3.1392247011400585</v>
      </c>
      <c r="AP169" s="14">
        <v>0.33634324644757913</v>
      </c>
      <c r="AQ169" s="14">
        <v>0.70600794755544849</v>
      </c>
      <c r="AR169" s="14">
        <v>2.3971584297943722</v>
      </c>
      <c r="AS169" s="14">
        <v>7.7298075801443362E-3</v>
      </c>
      <c r="AT169" s="14">
        <v>3.6876639340955447E-3</v>
      </c>
      <c r="AU169" s="14">
        <v>5.8163516466609166E-3</v>
      </c>
      <c r="AV169" s="14">
        <v>0.3529004058551371</v>
      </c>
      <c r="AW169" s="14">
        <v>0.68930728636215766</v>
      </c>
      <c r="AX169" s="14">
        <v>2.6125204437701242</v>
      </c>
      <c r="AY169" s="14">
        <v>3.2293288541375008E-3</v>
      </c>
      <c r="AZ169" s="14">
        <v>0.5704823078127208</v>
      </c>
      <c r="BA169" s="14">
        <v>0.67724816969431845</v>
      </c>
      <c r="BB169" s="14">
        <v>3.627039062045688E-2</v>
      </c>
      <c r="BC169" s="14">
        <v>0.36777043601053705</v>
      </c>
      <c r="BD169" s="14">
        <v>0.4726105492092198</v>
      </c>
      <c r="BE169" s="14">
        <v>2.8756290353849884E-6</v>
      </c>
      <c r="BF169" s="14">
        <v>1.0813704517794839E-8</v>
      </c>
      <c r="BG169" s="14">
        <v>6.5643438779834495E-9</v>
      </c>
      <c r="BH169" s="14">
        <v>3.4763080031499913E-5</v>
      </c>
      <c r="BI169" s="14">
        <v>1.0052636176998598E-4</v>
      </c>
      <c r="BJ169" s="14">
        <v>5.1408160023834275E-4</v>
      </c>
      <c r="BK169" s="14">
        <v>3.7576942522824547E-11</v>
      </c>
      <c r="BL169" s="14">
        <v>15032.386895824406</v>
      </c>
      <c r="BM169" s="14">
        <v>16316.643443632274</v>
      </c>
      <c r="BN169" s="14">
        <v>1.448302439749525E-10</v>
      </c>
      <c r="BO169" s="14">
        <v>1.2093747632850602E-9</v>
      </c>
      <c r="BP169" s="14">
        <v>9.6776750532094001E-9</v>
      </c>
      <c r="BQ169" s="20">
        <v>38.692993193242856</v>
      </c>
      <c r="BR169" s="20">
        <v>0.1738402510832058</v>
      </c>
      <c r="BS169" s="20">
        <v>0.62489547348809238</v>
      </c>
      <c r="BT169" s="20">
        <v>3404.9967428633126</v>
      </c>
      <c r="BU169" s="20">
        <v>4285.2185543583046</v>
      </c>
      <c r="BV169" s="20">
        <v>16974.222389718554</v>
      </c>
      <c r="BW169" s="14">
        <v>1.1619189725063561E-4</v>
      </c>
      <c r="BX169" s="14">
        <v>3.0313496457719347E-2</v>
      </c>
      <c r="BY169" s="14">
        <v>3.2247101051475539E-2</v>
      </c>
      <c r="BZ169" s="14">
        <v>3.2130553429456136E-3</v>
      </c>
      <c r="CA169" s="14">
        <v>3.9055078601741263E-3</v>
      </c>
      <c r="CB169" s="14">
        <v>2.8781706019869426E-2</v>
      </c>
      <c r="CC169" s="14">
        <v>3.1221015449853419E-4</v>
      </c>
      <c r="CD169" s="14">
        <v>8.5811599077618095E-2</v>
      </c>
      <c r="CE169" s="14">
        <v>0.109045874749332</v>
      </c>
      <c r="CF169" s="14">
        <v>3.7863376573518759E-3</v>
      </c>
      <c r="CG169" s="14">
        <v>1.7957266137669372E-2</v>
      </c>
      <c r="CH169" s="14">
        <v>3.9478905888204054E-2</v>
      </c>
      <c r="CI169" s="14">
        <v>2.501903929812978E-4</v>
      </c>
      <c r="CJ169" s="14">
        <v>6.2836911854233651E-2</v>
      </c>
      <c r="CK169" s="14">
        <v>6.812296761649704E-2</v>
      </c>
      <c r="CL169" s="14">
        <v>7.555771472682769E-3</v>
      </c>
      <c r="CM169" s="14">
        <v>1.4822480472414657E-2</v>
      </c>
      <c r="CN169" s="14">
        <v>4.9924834180644716E-2</v>
      </c>
    </row>
    <row r="170" spans="2:92" x14ac:dyDescent="0.2">
      <c r="B170">
        <v>165</v>
      </c>
      <c r="C170" s="14">
        <v>7.109065958947022E-3</v>
      </c>
      <c r="D170" s="14">
        <v>1.4539862518958218</v>
      </c>
      <c r="E170" s="14">
        <v>1.4480484723515306</v>
      </c>
      <c r="F170" s="14">
        <v>0.18004142248371041</v>
      </c>
      <c r="G170" s="14">
        <v>0.61021052715310897</v>
      </c>
      <c r="H170" s="14">
        <v>1.5355012135414758</v>
      </c>
      <c r="I170" s="14">
        <v>6.5887515628831083E-5</v>
      </c>
      <c r="J170" s="14">
        <v>1.8471199277694389E-2</v>
      </c>
      <c r="K170" s="14">
        <v>2.0395972470944518E-2</v>
      </c>
      <c r="L170" s="14">
        <v>7.5615767220606222E-4</v>
      </c>
      <c r="M170" s="14">
        <v>2.2688188090736706E-3</v>
      </c>
      <c r="N170" s="14">
        <v>6.390528972191882E-3</v>
      </c>
      <c r="O170" s="14">
        <v>1.1395924110835741E-4</v>
      </c>
      <c r="P170" s="14">
        <v>5.7755477296028493E-3</v>
      </c>
      <c r="Q170" s="14">
        <v>5.9927029144783983E-3</v>
      </c>
      <c r="R170" s="14">
        <v>6.3726215009791206E-4</v>
      </c>
      <c r="S170" s="14">
        <v>1.2052597560472677E-3</v>
      </c>
      <c r="T170" s="14">
        <v>3.504538689803844E-3</v>
      </c>
      <c r="U170" s="14">
        <v>3.9635003763282222E-4</v>
      </c>
      <c r="V170" s="14">
        <v>0.90287082081620917</v>
      </c>
      <c r="W170" s="14">
        <v>0.81906494468271496</v>
      </c>
      <c r="X170" s="14">
        <v>2.9741099397810975E-2</v>
      </c>
      <c r="Y170" s="14">
        <v>1.8405451366861118E-2</v>
      </c>
      <c r="Z170" s="14">
        <v>0.19195841186096413</v>
      </c>
      <c r="AA170" s="14">
        <v>1.9589593200070436E-3</v>
      </c>
      <c r="AB170" s="14">
        <v>2.0004303232565017</v>
      </c>
      <c r="AC170" s="14">
        <v>1.6198453633559666</v>
      </c>
      <c r="AD170" s="14">
        <v>9.2610804069743521E-2</v>
      </c>
      <c r="AE170" s="14">
        <v>0.20167803928670414</v>
      </c>
      <c r="AF170" s="14">
        <v>0.68943363819813452</v>
      </c>
      <c r="AG170" s="14">
        <v>4.2791027183408407E-3</v>
      </c>
      <c r="AH170" s="14">
        <v>3.3492805690272016</v>
      </c>
      <c r="AI170" s="14">
        <v>3.2037590202804007</v>
      </c>
      <c r="AJ170" s="14">
        <v>0.19150320053046221</v>
      </c>
      <c r="AK170" s="14">
        <v>0.40945696401508985</v>
      </c>
      <c r="AL170" s="14">
        <v>1.3636581739403044</v>
      </c>
      <c r="AM170" s="14">
        <v>7.0327042427491566E-3</v>
      </c>
      <c r="AN170" s="14">
        <v>3.3642519475437225</v>
      </c>
      <c r="AO170" s="14">
        <v>3.2712465149162817</v>
      </c>
      <c r="AP170" s="14">
        <v>0.32135974650067312</v>
      </c>
      <c r="AQ170" s="14">
        <v>0.66628522101227694</v>
      </c>
      <c r="AR170" s="14">
        <v>2.4440222934665226</v>
      </c>
      <c r="AS170" s="14">
        <v>7.8928201893170222E-3</v>
      </c>
      <c r="AT170" s="14">
        <v>3.7204504716094188E-3</v>
      </c>
      <c r="AU170" s="14">
        <v>5.7502335226920125E-3</v>
      </c>
      <c r="AV170" s="14">
        <v>0.34124969755649781</v>
      </c>
      <c r="AW170" s="14">
        <v>0.69214340563537047</v>
      </c>
      <c r="AX170" s="14">
        <v>2.4241408523114529</v>
      </c>
      <c r="AY170" s="14">
        <v>3.4126240598988467E-3</v>
      </c>
      <c r="AZ170" s="14">
        <v>0.59628196129413136</v>
      </c>
      <c r="BA170" s="14">
        <v>0.66338927770239897</v>
      </c>
      <c r="BB170" s="14">
        <v>3.6271793283967929E-2</v>
      </c>
      <c r="BC170" s="14">
        <v>0.39378169746838337</v>
      </c>
      <c r="BD170" s="14">
        <v>0.48100378873400607</v>
      </c>
      <c r="BE170" s="14">
        <v>2.9484538891454886E-6</v>
      </c>
      <c r="BF170" s="14">
        <v>1.0926983900774245E-8</v>
      </c>
      <c r="BG170" s="14">
        <v>6.9455209027223582E-9</v>
      </c>
      <c r="BH170" s="14">
        <v>3.5893664211705097E-5</v>
      </c>
      <c r="BI170" s="14">
        <v>9.7894041673438837E-5</v>
      </c>
      <c r="BJ170" s="14">
        <v>5.3727833208848462E-4</v>
      </c>
      <c r="BK170" s="14">
        <v>3.4524050759408703E-11</v>
      </c>
      <c r="BL170" s="14">
        <v>14280.455135663849</v>
      </c>
      <c r="BM170" s="14">
        <v>16990.718900498479</v>
      </c>
      <c r="BN170" s="14">
        <v>1.4598858680651097E-10</v>
      </c>
      <c r="BO170" s="14">
        <v>1.1853779551905439E-9</v>
      </c>
      <c r="BP170" s="14">
        <v>9.5179233380821347E-9</v>
      </c>
      <c r="BQ170" s="20">
        <v>37.47284557184107</v>
      </c>
      <c r="BR170" s="20">
        <v>0.17306856074370822</v>
      </c>
      <c r="BS170" s="20">
        <v>0.58833979827870386</v>
      </c>
      <c r="BT170" s="20">
        <v>3143.5301826457235</v>
      </c>
      <c r="BU170" s="20">
        <v>4426.2231061438961</v>
      </c>
      <c r="BV170" s="20">
        <v>17762.040329064839</v>
      </c>
      <c r="BW170" s="14">
        <v>1.171798179324608E-4</v>
      </c>
      <c r="BX170" s="14">
        <v>2.9919671627430901E-2</v>
      </c>
      <c r="BY170" s="14">
        <v>3.2703038322014988E-2</v>
      </c>
      <c r="BZ170" s="14">
        <v>3.1438645136160201E-3</v>
      </c>
      <c r="CA170" s="14">
        <v>4.0037132038804038E-3</v>
      </c>
      <c r="CB170" s="14">
        <v>3.0185089245941033E-2</v>
      </c>
      <c r="CC170" s="14">
        <v>3.1441068272318413E-4</v>
      </c>
      <c r="CD170" s="14">
        <v>8.7259699618834785E-2</v>
      </c>
      <c r="CE170" s="14">
        <v>0.11710242352627445</v>
      </c>
      <c r="CF170" s="14">
        <v>3.9245749084148955E-3</v>
      </c>
      <c r="CG170" s="14">
        <v>1.7776666334631437E-2</v>
      </c>
      <c r="CH170" s="14">
        <v>3.9520091887975027E-2</v>
      </c>
      <c r="CI170" s="14">
        <v>2.4761000637269512E-4</v>
      </c>
      <c r="CJ170" s="14">
        <v>6.5265746479055253E-2</v>
      </c>
      <c r="CK170" s="14">
        <v>6.8980959829953503E-2</v>
      </c>
      <c r="CL170" s="14">
        <v>7.4362371164301598E-3</v>
      </c>
      <c r="CM170" s="14">
        <v>1.6315924086322122E-2</v>
      </c>
      <c r="CN170" s="14">
        <v>5.2459443580639448E-2</v>
      </c>
    </row>
    <row r="171" spans="2:92" x14ac:dyDescent="0.2">
      <c r="B171">
        <v>166</v>
      </c>
      <c r="C171" s="14">
        <v>7.0731136923955469E-3</v>
      </c>
      <c r="D171" s="14">
        <v>1.3428571075414382</v>
      </c>
      <c r="E171" s="14">
        <v>1.4354649137972537</v>
      </c>
      <c r="F171" s="14">
        <v>0.17848866168422711</v>
      </c>
      <c r="G171" s="14">
        <v>0.58502265167180434</v>
      </c>
      <c r="H171" s="14">
        <v>1.5890591873927267</v>
      </c>
      <c r="I171" s="14">
        <v>6.2686811299600664E-5</v>
      </c>
      <c r="J171" s="14">
        <v>1.8405378839342207E-2</v>
      </c>
      <c r="K171" s="14">
        <v>2.1937027394307848E-2</v>
      </c>
      <c r="L171" s="14">
        <v>7.8254079829899112E-4</v>
      </c>
      <c r="M171" s="14">
        <v>2.2096519256421371E-3</v>
      </c>
      <c r="N171" s="14">
        <v>6.4645317852444345E-3</v>
      </c>
      <c r="O171" s="14">
        <v>1.1272479297395993E-4</v>
      </c>
      <c r="P171" s="14">
        <v>6.00901439855133E-3</v>
      </c>
      <c r="Q171" s="14">
        <v>5.9858034065652429E-3</v>
      </c>
      <c r="R171" s="14">
        <v>6.1813910702066899E-4</v>
      </c>
      <c r="S171" s="14">
        <v>1.2648748545595067E-3</v>
      </c>
      <c r="T171" s="14">
        <v>3.7088839061738162E-3</v>
      </c>
      <c r="U171" s="14">
        <v>3.8212026741386764E-4</v>
      </c>
      <c r="V171" s="14">
        <v>0.90657206684531189</v>
      </c>
      <c r="W171" s="14">
        <v>0.8275636814626397</v>
      </c>
      <c r="X171" s="14">
        <v>2.9838090268001716E-2</v>
      </c>
      <c r="Y171" s="14">
        <v>1.8120837896440964E-2</v>
      </c>
      <c r="Z171" s="14">
        <v>0.2077020462367562</v>
      </c>
      <c r="AA171" s="14">
        <v>2.0413249239258657E-3</v>
      </c>
      <c r="AB171" s="14">
        <v>1.8895630368716578</v>
      </c>
      <c r="AC171" s="14">
        <v>1.6420677545679834</v>
      </c>
      <c r="AD171" s="14">
        <v>9.6978107098846758E-2</v>
      </c>
      <c r="AE171" s="14">
        <v>0.19424136567006228</v>
      </c>
      <c r="AF171" s="14">
        <v>0.63786956035791487</v>
      </c>
      <c r="AG171" s="14">
        <v>4.4868274519559333E-3</v>
      </c>
      <c r="AH171" s="14">
        <v>3.408836638661791</v>
      </c>
      <c r="AI171" s="14">
        <v>3.2636412253689562</v>
      </c>
      <c r="AJ171" s="14">
        <v>0.1955684610080671</v>
      </c>
      <c r="AK171" s="14">
        <v>0.39972061354943467</v>
      </c>
      <c r="AL171" s="14">
        <v>1.45691897867067</v>
      </c>
      <c r="AM171" s="14">
        <v>7.3294147159432468E-3</v>
      </c>
      <c r="AN171" s="14">
        <v>3.3951298510068777</v>
      </c>
      <c r="AO171" s="14">
        <v>3.2868300598370457</v>
      </c>
      <c r="AP171" s="14">
        <v>0.32906697329948542</v>
      </c>
      <c r="AQ171" s="14">
        <v>0.6963268266536311</v>
      </c>
      <c r="AR171" s="14">
        <v>2.517260623549892</v>
      </c>
      <c r="AS171" s="14">
        <v>7.8620939707835773E-3</v>
      </c>
      <c r="AT171" s="14">
        <v>3.61026084966172E-3</v>
      </c>
      <c r="AU171" s="14">
        <v>5.4820156530743886E-3</v>
      </c>
      <c r="AV171" s="14">
        <v>0.35474999168778276</v>
      </c>
      <c r="AW171" s="14">
        <v>0.69081810860877479</v>
      </c>
      <c r="AX171" s="14">
        <v>2.4407239876168956</v>
      </c>
      <c r="AY171" s="14">
        <v>3.1489104302235916E-3</v>
      </c>
      <c r="AZ171" s="14">
        <v>0.60369947027876003</v>
      </c>
      <c r="BA171" s="14">
        <v>0.62647290931435085</v>
      </c>
      <c r="BB171" s="14">
        <v>3.4819509371542351E-2</v>
      </c>
      <c r="BC171" s="14">
        <v>0.37542626613808638</v>
      </c>
      <c r="BD171" s="14">
        <v>0.50932586738903718</v>
      </c>
      <c r="BE171" s="14">
        <v>2.958911478476288E-6</v>
      </c>
      <c r="BF171" s="14">
        <v>1.0573029542770162E-8</v>
      </c>
      <c r="BG171" s="14">
        <v>6.9363037294924167E-9</v>
      </c>
      <c r="BH171" s="14">
        <v>3.3792490034122144E-5</v>
      </c>
      <c r="BI171" s="14">
        <v>9.5252537382742623E-5</v>
      </c>
      <c r="BJ171" s="14">
        <v>5.2113363311767267E-4</v>
      </c>
      <c r="BK171" s="14">
        <v>3.4302329170635787E-11</v>
      </c>
      <c r="BL171" s="14">
        <v>14516.669172092263</v>
      </c>
      <c r="BM171" s="14">
        <v>16053.018119837372</v>
      </c>
      <c r="BN171" s="14">
        <v>1.4629329888630857E-10</v>
      </c>
      <c r="BO171" s="14">
        <v>1.1892682232652515E-9</v>
      </c>
      <c r="BP171" s="14">
        <v>9.9737896243612528E-9</v>
      </c>
      <c r="BQ171" s="20">
        <v>36.878149252025381</v>
      </c>
      <c r="BR171" s="20">
        <v>0.17691679075904088</v>
      </c>
      <c r="BS171" s="20">
        <v>0.62887068834197501</v>
      </c>
      <c r="BT171" s="20">
        <v>3437.3207103301829</v>
      </c>
      <c r="BU171" s="20">
        <v>4176.2772783467062</v>
      </c>
      <c r="BV171" s="20">
        <v>18747.083122136599</v>
      </c>
      <c r="BW171" s="14">
        <v>1.1596185560533212E-4</v>
      </c>
      <c r="BX171" s="14">
        <v>2.9986867797957673E-2</v>
      </c>
      <c r="BY171" s="14">
        <v>3.0543556024137233E-2</v>
      </c>
      <c r="BZ171" s="14">
        <v>3.0885971703357657E-3</v>
      </c>
      <c r="CA171" s="14">
        <v>3.9071429672355345E-3</v>
      </c>
      <c r="CB171" s="14">
        <v>2.7738144227548656E-2</v>
      </c>
      <c r="CC171" s="14">
        <v>3.1247333296772887E-4</v>
      </c>
      <c r="CD171" s="14">
        <v>9.0008083327074995E-2</v>
      </c>
      <c r="CE171" s="14">
        <v>0.11490254554360972</v>
      </c>
      <c r="CF171" s="14">
        <v>3.8301325055935167E-3</v>
      </c>
      <c r="CG171" s="14">
        <v>1.846326950636442E-2</v>
      </c>
      <c r="CH171" s="14">
        <v>4.0771675601666189E-2</v>
      </c>
      <c r="CI171" s="14">
        <v>2.5510002342377737E-4</v>
      </c>
      <c r="CJ171" s="14">
        <v>6.7548226745611228E-2</v>
      </c>
      <c r="CK171" s="14">
        <v>6.9192360672638981E-2</v>
      </c>
      <c r="CL171" s="14">
        <v>7.6739973988390296E-3</v>
      </c>
      <c r="CM171" s="14">
        <v>1.5305796130135651E-2</v>
      </c>
      <c r="CN171" s="14">
        <v>5.1251735079750074E-2</v>
      </c>
    </row>
    <row r="172" spans="2:92" x14ac:dyDescent="0.2">
      <c r="B172">
        <v>167</v>
      </c>
      <c r="C172" s="14">
        <v>7.3948347356678004E-3</v>
      </c>
      <c r="D172" s="14">
        <v>1.4674430447443023</v>
      </c>
      <c r="E172" s="14">
        <v>1.4275875574601085</v>
      </c>
      <c r="F172" s="14">
        <v>0.17074520677577765</v>
      </c>
      <c r="G172" s="14">
        <v>0.61903800668369102</v>
      </c>
      <c r="H172" s="14">
        <v>1.4627681080045245</v>
      </c>
      <c r="I172" s="14">
        <v>6.5875503016257664E-5</v>
      </c>
      <c r="J172" s="14">
        <v>2.0153923104102085E-2</v>
      </c>
      <c r="K172" s="14">
        <v>2.1373326554999673E-2</v>
      </c>
      <c r="L172" s="14">
        <v>7.2021730392948368E-4</v>
      </c>
      <c r="M172" s="14">
        <v>2.3127819641265549E-3</v>
      </c>
      <c r="N172" s="14">
        <v>6.3608448783818387E-3</v>
      </c>
      <c r="O172" s="14">
        <v>1.0710580487041345E-4</v>
      </c>
      <c r="P172" s="14">
        <v>6.2605371637735052E-3</v>
      </c>
      <c r="Q172" s="14">
        <v>6.2304958892077872E-3</v>
      </c>
      <c r="R172" s="14">
        <v>6.1990149576965413E-4</v>
      </c>
      <c r="S172" s="14">
        <v>1.2798980394894384E-3</v>
      </c>
      <c r="T172" s="14">
        <v>3.591299539082347E-3</v>
      </c>
      <c r="U172" s="14">
        <v>3.7680498406072939E-4</v>
      </c>
      <c r="V172" s="14">
        <v>0.91205528988004159</v>
      </c>
      <c r="W172" s="14">
        <v>0.82042885588655945</v>
      </c>
      <c r="X172" s="14">
        <v>3.1349025542252967E-2</v>
      </c>
      <c r="Y172" s="14">
        <v>1.880720306507826E-2</v>
      </c>
      <c r="Z172" s="14">
        <v>0.1955433870441427</v>
      </c>
      <c r="AA172" s="14">
        <v>1.9398040754097928E-3</v>
      </c>
      <c r="AB172" s="14">
        <v>1.9603167389516256</v>
      </c>
      <c r="AC172" s="14">
        <v>1.7381428108826942</v>
      </c>
      <c r="AD172" s="14">
        <v>9.760377597928023E-2</v>
      </c>
      <c r="AE172" s="14">
        <v>0.18543521709260799</v>
      </c>
      <c r="AF172" s="14">
        <v>0.68710208525148952</v>
      </c>
      <c r="AG172" s="14">
        <v>4.3354823447443406E-3</v>
      </c>
      <c r="AH172" s="14">
        <v>3.23778144150738</v>
      </c>
      <c r="AI172" s="14">
        <v>3.1733997454240188</v>
      </c>
      <c r="AJ172" s="14">
        <v>0.20439315532331825</v>
      </c>
      <c r="AK172" s="14">
        <v>0.40128691262122013</v>
      </c>
      <c r="AL172" s="14">
        <v>1.3515391245449635</v>
      </c>
      <c r="AM172" s="14">
        <v>7.6296271479924151E-3</v>
      </c>
      <c r="AN172" s="14">
        <v>3.6474217620364699</v>
      </c>
      <c r="AO172" s="14">
        <v>3.4543128129436091</v>
      </c>
      <c r="AP172" s="14">
        <v>0.33963372661496255</v>
      </c>
      <c r="AQ172" s="14">
        <v>0.67552182833999008</v>
      </c>
      <c r="AR172" s="14">
        <v>2.3572332410628283</v>
      </c>
      <c r="AS172" s="14">
        <v>7.6594063815251965E-3</v>
      </c>
      <c r="AT172" s="14">
        <v>3.6233329089056915E-3</v>
      </c>
      <c r="AU172" s="14">
        <v>5.7732014499395556E-3</v>
      </c>
      <c r="AV172" s="14">
        <v>0.35925439387104285</v>
      </c>
      <c r="AW172" s="14">
        <v>0.72143467735151567</v>
      </c>
      <c r="AX172" s="14">
        <v>2.5958020673330866</v>
      </c>
      <c r="AY172" s="14">
        <v>3.4636756523208825E-3</v>
      </c>
      <c r="AZ172" s="14">
        <v>0.5897741400902794</v>
      </c>
      <c r="BA172" s="14">
        <v>0.63092712807045936</v>
      </c>
      <c r="BB172" s="14">
        <v>3.4457084281031378E-2</v>
      </c>
      <c r="BC172" s="14">
        <v>0.40336517863465515</v>
      </c>
      <c r="BD172" s="14">
        <v>0.49714418649337705</v>
      </c>
      <c r="BE172" s="14">
        <v>2.9728271075143293E-6</v>
      </c>
      <c r="BF172" s="14">
        <v>1.1287428925787137E-8</v>
      </c>
      <c r="BG172" s="14">
        <v>6.5129719429258698E-9</v>
      </c>
      <c r="BH172" s="14">
        <v>3.3676687253924567E-5</v>
      </c>
      <c r="BI172" s="14">
        <v>9.4589978937537612E-5</v>
      </c>
      <c r="BJ172" s="14">
        <v>5.1337717105949098E-4</v>
      </c>
      <c r="BK172" s="14">
        <v>3.7596894498339796E-11</v>
      </c>
      <c r="BL172" s="14">
        <v>13713.731417463119</v>
      </c>
      <c r="BM172" s="14">
        <v>17080.636969098676</v>
      </c>
      <c r="BN172" s="14">
        <v>1.5137096256999009E-10</v>
      </c>
      <c r="BO172" s="14">
        <v>1.2626777706351333E-9</v>
      </c>
      <c r="BP172" s="14">
        <v>9.9906987091211798E-9</v>
      </c>
      <c r="BQ172" s="20">
        <v>38.153352897490045</v>
      </c>
      <c r="BR172" s="20">
        <v>0.17513401985894411</v>
      </c>
      <c r="BS172" s="20">
        <v>0.61132900074791741</v>
      </c>
      <c r="BT172" s="20">
        <v>3323.4577965775206</v>
      </c>
      <c r="BU172" s="20">
        <v>4453.0857050653258</v>
      </c>
      <c r="BV172" s="20">
        <v>17122.750744277506</v>
      </c>
      <c r="BW172" s="14">
        <v>1.1261200168176322E-4</v>
      </c>
      <c r="BX172" s="14">
        <v>3.1452196239022318E-2</v>
      </c>
      <c r="BY172" s="14">
        <v>3.086545444537345E-2</v>
      </c>
      <c r="BZ172" s="14">
        <v>3.1582644403939644E-3</v>
      </c>
      <c r="CA172" s="14">
        <v>4.1321132568731761E-3</v>
      </c>
      <c r="CB172" s="14">
        <v>2.9134204987223605E-2</v>
      </c>
      <c r="CC172" s="14">
        <v>3.1907454737986233E-4</v>
      </c>
      <c r="CD172" s="14">
        <v>8.4398348074123775E-2</v>
      </c>
      <c r="CE172" s="14">
        <v>0.11184778122399326</v>
      </c>
      <c r="CF172" s="14">
        <v>3.7036506840232241E-3</v>
      </c>
      <c r="CG172" s="14">
        <v>1.8221889074057092E-2</v>
      </c>
      <c r="CH172" s="14">
        <v>4.2752964895335713E-2</v>
      </c>
      <c r="CI172" s="14">
        <v>2.3583842646084595E-4</v>
      </c>
      <c r="CJ172" s="14">
        <v>6.4539110134827188E-2</v>
      </c>
      <c r="CK172" s="14">
        <v>7.1192706433526487E-2</v>
      </c>
      <c r="CL172" s="14">
        <v>7.5874128478228024E-3</v>
      </c>
      <c r="CM172" s="14">
        <v>1.5147839524636358E-2</v>
      </c>
      <c r="CN172" s="14">
        <v>5.2266912116772972E-2</v>
      </c>
    </row>
    <row r="173" spans="2:92" x14ac:dyDescent="0.2">
      <c r="B173">
        <v>168</v>
      </c>
      <c r="C173" s="14">
        <v>7.5382926555092097E-3</v>
      </c>
      <c r="D173" s="14">
        <v>1.4106626425443303</v>
      </c>
      <c r="E173" s="14">
        <v>1.4828932861725754</v>
      </c>
      <c r="F173" s="14">
        <v>0.17619104656625509</v>
      </c>
      <c r="G173" s="14">
        <v>0.56576293453912274</v>
      </c>
      <c r="H173" s="14">
        <v>1.533358948887207</v>
      </c>
      <c r="I173" s="14">
        <v>6.1990010629120855E-5</v>
      </c>
      <c r="J173" s="14">
        <v>1.9800699252838706E-2</v>
      </c>
      <c r="K173" s="14">
        <v>2.0694588563154051E-2</v>
      </c>
      <c r="L173" s="14">
        <v>7.6483084219723478E-4</v>
      </c>
      <c r="M173" s="14">
        <v>2.3506398800708611E-3</v>
      </c>
      <c r="N173" s="14">
        <v>6.5787818304735603E-3</v>
      </c>
      <c r="O173" s="14">
        <v>1.122027529431521E-4</v>
      </c>
      <c r="P173" s="14">
        <v>6.1668184930702662E-3</v>
      </c>
      <c r="Q173" s="14">
        <v>6.4678661179442491E-3</v>
      </c>
      <c r="R173" s="14">
        <v>6.154380659127819E-4</v>
      </c>
      <c r="S173" s="14">
        <v>1.2559452811852047E-3</v>
      </c>
      <c r="T173" s="14">
        <v>3.4284027311850982E-3</v>
      </c>
      <c r="U173" s="14">
        <v>3.8056430760249237E-4</v>
      </c>
      <c r="V173" s="14">
        <v>0.96530885897435903</v>
      </c>
      <c r="W173" s="14">
        <v>0.82749276546514294</v>
      </c>
      <c r="X173" s="14">
        <v>3.2170010340774179E-2</v>
      </c>
      <c r="Y173" s="14">
        <v>1.8056045125261863E-2</v>
      </c>
      <c r="Z173" s="14">
        <v>0.19743745311147695</v>
      </c>
      <c r="AA173" s="14">
        <v>2.0800993288796659E-3</v>
      </c>
      <c r="AB173" s="14">
        <v>2.0597645213730735</v>
      </c>
      <c r="AC173" s="14">
        <v>1.7011513039502999</v>
      </c>
      <c r="AD173" s="14">
        <v>9.7840001435861162E-2</v>
      </c>
      <c r="AE173" s="14">
        <v>0.19265379753733763</v>
      </c>
      <c r="AF173" s="14">
        <v>0.6472600992926677</v>
      </c>
      <c r="AG173" s="14">
        <v>4.2939230781552104E-3</v>
      </c>
      <c r="AH173" s="14">
        <v>3.2254264137556476</v>
      </c>
      <c r="AI173" s="14">
        <v>2.9741876254610706</v>
      </c>
      <c r="AJ173" s="14">
        <v>0.20749574748195287</v>
      </c>
      <c r="AK173" s="14">
        <v>0.42180241749781483</v>
      </c>
      <c r="AL173" s="14">
        <v>1.4596653543372802</v>
      </c>
      <c r="AM173" s="14">
        <v>7.3731732612950934E-3</v>
      </c>
      <c r="AN173" s="14">
        <v>3.5484674039216615</v>
      </c>
      <c r="AO173" s="14">
        <v>3.1498460465410689</v>
      </c>
      <c r="AP173" s="14">
        <v>0.31917088716117364</v>
      </c>
      <c r="AQ173" s="14">
        <v>0.66412640771680675</v>
      </c>
      <c r="AR173" s="14">
        <v>2.3303663956882592</v>
      </c>
      <c r="AS173" s="14">
        <v>7.7291782830370267E-3</v>
      </c>
      <c r="AT173" s="14">
        <v>3.4809061511442839E-3</v>
      </c>
      <c r="AU173" s="14">
        <v>5.8651343216419901E-3</v>
      </c>
      <c r="AV173" s="14">
        <v>0.33313695442001334</v>
      </c>
      <c r="AW173" s="14">
        <v>0.70673238392737547</v>
      </c>
      <c r="AX173" s="14">
        <v>2.5197035743086018</v>
      </c>
      <c r="AY173" s="14">
        <v>3.4055483252994276E-3</v>
      </c>
      <c r="AZ173" s="14">
        <v>0.57624785032874815</v>
      </c>
      <c r="BA173" s="14">
        <v>0.67399728024234573</v>
      </c>
      <c r="BB173" s="14">
        <v>3.4289649378307287E-2</v>
      </c>
      <c r="BC173" s="14">
        <v>0.37106492657769585</v>
      </c>
      <c r="BD173" s="14">
        <v>0.51259886293156809</v>
      </c>
      <c r="BE173" s="14">
        <v>3.008360996348332E-6</v>
      </c>
      <c r="BF173" s="14">
        <v>1.1253854740642998E-8</v>
      </c>
      <c r="BG173" s="14">
        <v>6.82374829012612E-9</v>
      </c>
      <c r="BH173" s="14">
        <v>3.3341458661800453E-5</v>
      </c>
      <c r="BI173" s="14">
        <v>1.0100365957403759E-4</v>
      </c>
      <c r="BJ173" s="14">
        <v>5.0847363382329708E-4</v>
      </c>
      <c r="BK173" s="14">
        <v>3.6754975045680977E-11</v>
      </c>
      <c r="BL173" s="14">
        <v>13698.420771029529</v>
      </c>
      <c r="BM173" s="14">
        <v>17089.639393260219</v>
      </c>
      <c r="BN173" s="14">
        <v>1.5528377298347516E-10</v>
      </c>
      <c r="BO173" s="14">
        <v>1.2061034328962951E-9</v>
      </c>
      <c r="BP173" s="14">
        <v>1.0160143770561439E-8</v>
      </c>
      <c r="BQ173" s="20">
        <v>37.214958613054883</v>
      </c>
      <c r="BR173" s="20">
        <v>0.16725193543537847</v>
      </c>
      <c r="BS173" s="20">
        <v>0.60961799330715372</v>
      </c>
      <c r="BT173" s="20">
        <v>3200.3695185979786</v>
      </c>
      <c r="BU173" s="20">
        <v>4475.8096217351003</v>
      </c>
      <c r="BV173" s="20">
        <v>18697.270520392787</v>
      </c>
      <c r="BW173" s="14">
        <v>1.203383982149828E-4</v>
      </c>
      <c r="BX173" s="14">
        <v>3.16779914543414E-2</v>
      </c>
      <c r="BY173" s="14">
        <v>3.3093330370754279E-2</v>
      </c>
      <c r="BZ173" s="14">
        <v>3.2596436473180251E-3</v>
      </c>
      <c r="CA173" s="14">
        <v>4.0320203059239302E-3</v>
      </c>
      <c r="CB173" s="14">
        <v>3.0163341879561534E-2</v>
      </c>
      <c r="CC173" s="14">
        <v>3.0092760798395532E-4</v>
      </c>
      <c r="CD173" s="14">
        <v>8.8927176114510925E-2</v>
      </c>
      <c r="CE173" s="14">
        <v>0.10840420981891304</v>
      </c>
      <c r="CF173" s="14">
        <v>3.8626591078053866E-3</v>
      </c>
      <c r="CG173" s="14">
        <v>1.8384605296657128E-2</v>
      </c>
      <c r="CH173" s="14">
        <v>3.918947833526408E-2</v>
      </c>
      <c r="CI173" s="14">
        <v>2.4088011126679977E-4</v>
      </c>
      <c r="CJ173" s="14">
        <v>6.3639706310150299E-2</v>
      </c>
      <c r="CK173" s="14">
        <v>6.8283898040483612E-2</v>
      </c>
      <c r="CL173" s="14">
        <v>7.357593449307611E-3</v>
      </c>
      <c r="CM173" s="14">
        <v>1.605224694768537E-2</v>
      </c>
      <c r="CN173" s="14">
        <v>5.1450332654243196E-2</v>
      </c>
    </row>
    <row r="174" spans="2:92" x14ac:dyDescent="0.2">
      <c r="B174">
        <v>169</v>
      </c>
      <c r="C174" s="14">
        <v>7.0751184454615835E-3</v>
      </c>
      <c r="D174" s="14">
        <v>1.3683643462748241</v>
      </c>
      <c r="E174" s="14">
        <v>1.4903563011740817</v>
      </c>
      <c r="F174" s="14">
        <v>0.17864926250954966</v>
      </c>
      <c r="G174" s="14">
        <v>0.56473187774184441</v>
      </c>
      <c r="H174" s="14">
        <v>1.4456164246615026</v>
      </c>
      <c r="I174" s="14">
        <v>6.7535708597117394E-5</v>
      </c>
      <c r="J174" s="14">
        <v>1.9086869512433262E-2</v>
      </c>
      <c r="K174" s="14">
        <v>2.024076723485823E-2</v>
      </c>
      <c r="L174" s="14">
        <v>7.607525591873291E-4</v>
      </c>
      <c r="M174" s="14">
        <v>2.2162259911918435E-3</v>
      </c>
      <c r="N174" s="14">
        <v>6.2989831951589959E-3</v>
      </c>
      <c r="O174" s="14">
        <v>1.0558122237776344E-4</v>
      </c>
      <c r="P174" s="14">
        <v>6.2685820382411134E-3</v>
      </c>
      <c r="Q174" s="14">
        <v>6.2476551438349071E-3</v>
      </c>
      <c r="R174" s="14">
        <v>6.3727185963509631E-4</v>
      </c>
      <c r="S174" s="14">
        <v>1.2605504558596361E-3</v>
      </c>
      <c r="T174" s="14">
        <v>3.7119476074834348E-3</v>
      </c>
      <c r="U174" s="14">
        <v>3.757787611900131E-4</v>
      </c>
      <c r="V174" s="14">
        <v>0.98685432786445482</v>
      </c>
      <c r="W174" s="14">
        <v>0.82324979278210075</v>
      </c>
      <c r="X174" s="14">
        <v>3.1434323753162345E-2</v>
      </c>
      <c r="Y174" s="14">
        <v>1.795632778364846E-2</v>
      </c>
      <c r="Z174" s="14">
        <v>0.20708339524557365</v>
      </c>
      <c r="AA174" s="14">
        <v>2.0756618652556353E-3</v>
      </c>
      <c r="AB174" s="14">
        <v>2.0222612088119503</v>
      </c>
      <c r="AC174" s="14">
        <v>1.6525848096521094</v>
      </c>
      <c r="AD174" s="14">
        <v>9.1337139269385845E-2</v>
      </c>
      <c r="AE174" s="14">
        <v>0.19079426675726602</v>
      </c>
      <c r="AF174" s="14">
        <v>0.66498002196111772</v>
      </c>
      <c r="AG174" s="14">
        <v>4.5908949777452119E-3</v>
      </c>
      <c r="AH174" s="14">
        <v>3.5220357248709715</v>
      </c>
      <c r="AI174" s="14">
        <v>3.1668893253481385</v>
      </c>
      <c r="AJ174" s="14">
        <v>0.21061274207547503</v>
      </c>
      <c r="AK174" s="14">
        <v>0.41701137556404233</v>
      </c>
      <c r="AL174" s="14">
        <v>1.468066614170757</v>
      </c>
      <c r="AM174" s="14">
        <v>7.6687604312287326E-3</v>
      </c>
      <c r="AN174" s="14">
        <v>3.6451534032734085</v>
      </c>
      <c r="AO174" s="14">
        <v>3.1335423354700254</v>
      </c>
      <c r="AP174" s="14">
        <v>0.33935572303575767</v>
      </c>
      <c r="AQ174" s="14">
        <v>0.71272962143164742</v>
      </c>
      <c r="AR174" s="14">
        <v>2.3548424316332848</v>
      </c>
      <c r="AS174" s="14">
        <v>7.9418514007129487E-3</v>
      </c>
      <c r="AT174" s="14">
        <v>3.6078773999096174E-3</v>
      </c>
      <c r="AU174" s="14">
        <v>5.6606153678486759E-3</v>
      </c>
      <c r="AV174" s="14">
        <v>0.34207736211674283</v>
      </c>
      <c r="AW174" s="14">
        <v>0.70939699020148284</v>
      </c>
      <c r="AX174" s="14">
        <v>2.6199654950933637</v>
      </c>
      <c r="AY174" s="14">
        <v>3.2003461603829519E-3</v>
      </c>
      <c r="AZ174" s="14">
        <v>0.59450059702540425</v>
      </c>
      <c r="BA174" s="14">
        <v>0.6293681040094482</v>
      </c>
      <c r="BB174" s="14">
        <v>3.3925403933069261E-2</v>
      </c>
      <c r="BC174" s="14">
        <v>0.39491803321599356</v>
      </c>
      <c r="BD174" s="14">
        <v>0.49935275208744095</v>
      </c>
      <c r="BE174" s="14">
        <v>2.9454141771302189E-6</v>
      </c>
      <c r="BF174" s="14">
        <v>1.122624703317072E-8</v>
      </c>
      <c r="BG174" s="14">
        <v>6.6266958824096629E-9</v>
      </c>
      <c r="BH174" s="14">
        <v>3.4984560484632606E-5</v>
      </c>
      <c r="BI174" s="14">
        <v>9.5997882156996454E-5</v>
      </c>
      <c r="BJ174" s="14">
        <v>5.2615926563353362E-4</v>
      </c>
      <c r="BK174" s="14">
        <v>3.5421200347865818E-11</v>
      </c>
      <c r="BL174" s="14">
        <v>14296.481444500916</v>
      </c>
      <c r="BM174" s="14">
        <v>16513.67260982619</v>
      </c>
      <c r="BN174" s="14">
        <v>1.5670951048558382E-10</v>
      </c>
      <c r="BO174" s="14">
        <v>1.2739314357623353E-9</v>
      </c>
      <c r="BP174" s="14">
        <v>9.5828652257916426E-9</v>
      </c>
      <c r="BQ174" s="20">
        <v>37.19162124700366</v>
      </c>
      <c r="BR174" s="20">
        <v>0.17298393140663815</v>
      </c>
      <c r="BS174" s="20">
        <v>0.60459949184274608</v>
      </c>
      <c r="BT174" s="20">
        <v>3437.9115627512483</v>
      </c>
      <c r="BU174" s="20">
        <v>4460.7919372937076</v>
      </c>
      <c r="BV174" s="20">
        <v>17560.285996559822</v>
      </c>
      <c r="BW174" s="14">
        <v>1.1645420596781947E-4</v>
      </c>
      <c r="BX174" s="14">
        <v>2.9829157718114799E-2</v>
      </c>
      <c r="BY174" s="14">
        <v>3.1518101368516044E-2</v>
      </c>
      <c r="BZ174" s="14">
        <v>2.9645493820049371E-3</v>
      </c>
      <c r="CA174" s="14">
        <v>3.9125720552665817E-3</v>
      </c>
      <c r="CB174" s="14">
        <v>2.7811762610181898E-2</v>
      </c>
      <c r="CC174" s="14">
        <v>3.0092413687534162E-4</v>
      </c>
      <c r="CD174" s="14">
        <v>8.3878866726356888E-2</v>
      </c>
      <c r="CE174" s="14">
        <v>0.10720844551414056</v>
      </c>
      <c r="CF174" s="14">
        <v>4.0197462843366283E-3</v>
      </c>
      <c r="CG174" s="14">
        <v>1.8443721382916181E-2</v>
      </c>
      <c r="CH174" s="14">
        <v>4.177269067203318E-2</v>
      </c>
      <c r="CI174" s="14">
        <v>2.5303975268342138E-4</v>
      </c>
      <c r="CJ174" s="14">
        <v>6.7555519180632503E-2</v>
      </c>
      <c r="CK174" s="14">
        <v>7.0658537610763614E-2</v>
      </c>
      <c r="CL174" s="14">
        <v>7.3528327097233757E-3</v>
      </c>
      <c r="CM174" s="14">
        <v>1.5993501720458651E-2</v>
      </c>
      <c r="CN174" s="14">
        <v>5.2954475439681112E-2</v>
      </c>
    </row>
    <row r="175" spans="2:92" x14ac:dyDescent="0.2">
      <c r="B175">
        <v>170</v>
      </c>
      <c r="C175" s="14">
        <v>7.4275416142889584E-3</v>
      </c>
      <c r="D175" s="14">
        <v>1.3690622926777007</v>
      </c>
      <c r="E175" s="14">
        <v>1.3801730747066798</v>
      </c>
      <c r="F175" s="14">
        <v>0.17757380877225057</v>
      </c>
      <c r="G175" s="14">
        <v>0.60181750313515847</v>
      </c>
      <c r="H175" s="14">
        <v>1.5103339405860443</v>
      </c>
      <c r="I175" s="14">
        <v>6.5025713480590399E-5</v>
      </c>
      <c r="J175" s="14">
        <v>1.8571947093021606E-2</v>
      </c>
      <c r="K175" s="14">
        <v>2.1800725656284395E-2</v>
      </c>
      <c r="L175" s="14">
        <v>7.1285951608059236E-4</v>
      </c>
      <c r="M175" s="14">
        <v>2.245267351853424E-3</v>
      </c>
      <c r="N175" s="14">
        <v>6.6376388041338129E-3</v>
      </c>
      <c r="O175" s="14">
        <v>1.0461083356755079E-4</v>
      </c>
      <c r="P175" s="14">
        <v>6.1300121924314421E-3</v>
      </c>
      <c r="Q175" s="14">
        <v>6.0060022730692554E-3</v>
      </c>
      <c r="R175" s="14">
        <v>6.5158426261012568E-4</v>
      </c>
      <c r="S175" s="14">
        <v>1.2063494002934191E-3</v>
      </c>
      <c r="T175" s="14">
        <v>3.480806462496835E-3</v>
      </c>
      <c r="U175" s="14">
        <v>3.9166418992848923E-4</v>
      </c>
      <c r="V175" s="14">
        <v>0.95385060754965278</v>
      </c>
      <c r="W175" s="14">
        <v>0.77705744784395969</v>
      </c>
      <c r="X175" s="14">
        <v>3.153714568956844E-2</v>
      </c>
      <c r="Y175" s="14">
        <v>1.8759131713174153E-2</v>
      </c>
      <c r="Z175" s="14">
        <v>0.19136092663580923</v>
      </c>
      <c r="AA175" s="14">
        <v>1.9859069929242944E-3</v>
      </c>
      <c r="AB175" s="14">
        <v>2.0711318031035693</v>
      </c>
      <c r="AC175" s="14">
        <v>1.6846450112533811</v>
      </c>
      <c r="AD175" s="14">
        <v>9.4775758561358434E-2</v>
      </c>
      <c r="AE175" s="14">
        <v>0.18606756687330181</v>
      </c>
      <c r="AF175" s="14">
        <v>0.64426886910906012</v>
      </c>
      <c r="AG175" s="14">
        <v>4.495908539563131E-3</v>
      </c>
      <c r="AH175" s="14">
        <v>3.2556306649100426</v>
      </c>
      <c r="AI175" s="14">
        <v>3.1686655743229344</v>
      </c>
      <c r="AJ175" s="14">
        <v>0.20975787415227248</v>
      </c>
      <c r="AK175" s="14">
        <v>0.41197202655367898</v>
      </c>
      <c r="AL175" s="14">
        <v>1.3797866022295295</v>
      </c>
      <c r="AM175" s="14">
        <v>7.0728991426087422E-3</v>
      </c>
      <c r="AN175" s="14">
        <v>3.5112956643242947</v>
      </c>
      <c r="AO175" s="14">
        <v>3.1611430119723738</v>
      </c>
      <c r="AP175" s="14">
        <v>0.34493403818816271</v>
      </c>
      <c r="AQ175" s="14">
        <v>0.67372292500829822</v>
      </c>
      <c r="AR175" s="14">
        <v>2.4146314654070236</v>
      </c>
      <c r="AS175" s="14">
        <v>7.6968425485740878E-3</v>
      </c>
      <c r="AT175" s="14">
        <v>3.4097859164789984E-3</v>
      </c>
      <c r="AU175" s="14">
        <v>5.5953172091462201E-3</v>
      </c>
      <c r="AV175" s="14">
        <v>0.33950411798231683</v>
      </c>
      <c r="AW175" s="14">
        <v>0.68956737246583055</v>
      </c>
      <c r="AX175" s="14">
        <v>2.4536695310126335</v>
      </c>
      <c r="AY175" s="14">
        <v>3.3816899659002827E-3</v>
      </c>
      <c r="AZ175" s="14">
        <v>0.5671066372272402</v>
      </c>
      <c r="BA175" s="14">
        <v>0.63327633851259446</v>
      </c>
      <c r="BB175" s="14">
        <v>3.6007082961083292E-2</v>
      </c>
      <c r="BC175" s="14">
        <v>0.38966411496972148</v>
      </c>
      <c r="BD175" s="14">
        <v>0.50275031375618806</v>
      </c>
      <c r="BE175" s="14">
        <v>2.9228689165769001E-6</v>
      </c>
      <c r="BF175" s="14">
        <v>1.084218496586933E-8</v>
      </c>
      <c r="BG175" s="14">
        <v>6.8979148440472048E-9</v>
      </c>
      <c r="BH175" s="14">
        <v>3.4989056334624587E-5</v>
      </c>
      <c r="BI175" s="14">
        <v>1.0133812698028888E-4</v>
      </c>
      <c r="BJ175" s="14">
        <v>4.9772852160463298E-4</v>
      </c>
      <c r="BK175" s="14">
        <v>3.4961105651468037E-11</v>
      </c>
      <c r="BL175" s="14">
        <v>13710.654229173742</v>
      </c>
      <c r="BM175" s="14">
        <v>17132.19008544023</v>
      </c>
      <c r="BN175" s="14">
        <v>1.4399652054278876E-10</v>
      </c>
      <c r="BO175" s="14">
        <v>1.1969096324042E-9</v>
      </c>
      <c r="BP175" s="14">
        <v>1.0144941571256164E-8</v>
      </c>
      <c r="BQ175" s="20">
        <v>37.140345057898543</v>
      </c>
      <c r="BR175" s="20">
        <v>0.17714476624324793</v>
      </c>
      <c r="BS175" s="20">
        <v>0.59188440657693742</v>
      </c>
      <c r="BT175" s="20">
        <v>3362.5174101258654</v>
      </c>
      <c r="BU175" s="20">
        <v>4340.1797282460593</v>
      </c>
      <c r="BV175" s="20">
        <v>17324.956647627652</v>
      </c>
      <c r="BW175" s="14">
        <v>1.1888732327754428E-4</v>
      </c>
      <c r="BX175" s="14">
        <v>3.1002668247926603E-2</v>
      </c>
      <c r="BY175" s="14">
        <v>3.0880560519853547E-2</v>
      </c>
      <c r="BZ175" s="14">
        <v>3.1197510438688348E-3</v>
      </c>
      <c r="CA175" s="14">
        <v>3.9481718761459859E-3</v>
      </c>
      <c r="CB175" s="14">
        <v>2.8372096516214872E-2</v>
      </c>
      <c r="CC175" s="14">
        <v>3.2330916291887168E-4</v>
      </c>
      <c r="CD175" s="14">
        <v>8.4498027358951136E-2</v>
      </c>
      <c r="CE175" s="14">
        <v>0.11363847612670111</v>
      </c>
      <c r="CF175" s="14">
        <v>3.856733503835549E-3</v>
      </c>
      <c r="CG175" s="14">
        <v>1.8567250925957037E-2</v>
      </c>
      <c r="CH175" s="14">
        <v>4.0098675848468039E-2</v>
      </c>
      <c r="CI175" s="14">
        <v>2.3357203968372747E-4</v>
      </c>
      <c r="CJ175" s="14">
        <v>6.8347092123860406E-2</v>
      </c>
      <c r="CK175" s="14">
        <v>7.3265475157407431E-2</v>
      </c>
      <c r="CL175" s="14">
        <v>7.7130981938106332E-3</v>
      </c>
      <c r="CM175" s="14">
        <v>1.5954345056494058E-2</v>
      </c>
      <c r="CN175" s="14">
        <v>4.9156888466850665E-2</v>
      </c>
    </row>
    <row r="176" spans="2:92" x14ac:dyDescent="0.2">
      <c r="B176">
        <v>171</v>
      </c>
      <c r="C176" s="14">
        <v>6.9060933394656434E-3</v>
      </c>
      <c r="D176" s="14">
        <v>1.419378412371785</v>
      </c>
      <c r="E176" s="14">
        <v>1.5186238538729155</v>
      </c>
      <c r="F176" s="14">
        <v>0.17732733656159655</v>
      </c>
      <c r="G176" s="14">
        <v>0.5677762762501074</v>
      </c>
      <c r="H176" s="14">
        <v>1.4531825060334234</v>
      </c>
      <c r="I176" s="14">
        <v>6.5238722561807399E-5</v>
      </c>
      <c r="J176" s="14">
        <v>1.9006588362488808E-2</v>
      </c>
      <c r="K176" s="14">
        <v>2.1515828138862998E-2</v>
      </c>
      <c r="L176" s="14">
        <v>7.2627471166852148E-4</v>
      </c>
      <c r="M176" s="14">
        <v>2.2069147714793261E-3</v>
      </c>
      <c r="N176" s="14">
        <v>6.7895046081798468E-3</v>
      </c>
      <c r="O176" s="14">
        <v>1.1300667232135124E-4</v>
      </c>
      <c r="P176" s="14">
        <v>6.0130490659469774E-3</v>
      </c>
      <c r="Q176" s="14">
        <v>6.3069964367125008E-3</v>
      </c>
      <c r="R176" s="14">
        <v>6.5374692941926841E-4</v>
      </c>
      <c r="S176" s="14">
        <v>1.3123558221985689E-3</v>
      </c>
      <c r="T176" s="14">
        <v>3.4221185577825645E-3</v>
      </c>
      <c r="U176" s="14">
        <v>3.8444854369857468E-4</v>
      </c>
      <c r="V176" s="14">
        <v>0.98725275912023525</v>
      </c>
      <c r="W176" s="14">
        <v>0.79372122290378144</v>
      </c>
      <c r="X176" s="14">
        <v>3.0376882114383909E-2</v>
      </c>
      <c r="Y176" s="14">
        <v>1.9710781582960021E-2</v>
      </c>
      <c r="Z176" s="14">
        <v>0.2056169755986855</v>
      </c>
      <c r="AA176" s="14">
        <v>1.9248617695648048E-3</v>
      </c>
      <c r="AB176" s="14">
        <v>1.9305850003187961</v>
      </c>
      <c r="AC176" s="14">
        <v>1.6499169333968982</v>
      </c>
      <c r="AD176" s="14">
        <v>9.6395434368267474E-2</v>
      </c>
      <c r="AE176" s="14">
        <v>0.19017065628583626</v>
      </c>
      <c r="AF176" s="14">
        <v>0.66404253208148445</v>
      </c>
      <c r="AG176" s="14">
        <v>4.2424143004830758E-3</v>
      </c>
      <c r="AH176" s="14">
        <v>3.478071860531518</v>
      </c>
      <c r="AI176" s="14">
        <v>3.0500301121290736</v>
      </c>
      <c r="AJ176" s="14">
        <v>0.20938247488061909</v>
      </c>
      <c r="AK176" s="14">
        <v>0.39422215442816799</v>
      </c>
      <c r="AL176" s="14">
        <v>1.4109958936128915</v>
      </c>
      <c r="AM176" s="14">
        <v>7.2415814554485499E-3</v>
      </c>
      <c r="AN176" s="14">
        <v>3.4661113555180885</v>
      </c>
      <c r="AO176" s="14">
        <v>3.3224712434372128</v>
      </c>
      <c r="AP176" s="14">
        <v>0.33484644384317591</v>
      </c>
      <c r="AQ176" s="14">
        <v>0.70542953904511363</v>
      </c>
      <c r="AR176" s="14">
        <v>2.4529854737566943</v>
      </c>
      <c r="AS176" s="14">
        <v>7.7514856580665099E-3</v>
      </c>
      <c r="AT176" s="14">
        <v>3.590569805828476E-3</v>
      </c>
      <c r="AU176" s="14">
        <v>5.6497194340453067E-3</v>
      </c>
      <c r="AV176" s="14">
        <v>0.3560763257392569</v>
      </c>
      <c r="AW176" s="14">
        <v>0.74080081804016529</v>
      </c>
      <c r="AX176" s="14">
        <v>2.55389201591005</v>
      </c>
      <c r="AY176" s="14">
        <v>3.2113912765634814E-3</v>
      </c>
      <c r="AZ176" s="14">
        <v>0.61493631424111939</v>
      </c>
      <c r="BA176" s="14">
        <v>0.66980380365097925</v>
      </c>
      <c r="BB176" s="14">
        <v>3.5818177921758079E-2</v>
      </c>
      <c r="BC176" s="14">
        <v>0.39565284849778898</v>
      </c>
      <c r="BD176" s="14">
        <v>0.46537818342484882</v>
      </c>
      <c r="BE176" s="14">
        <v>3.0391164350263006E-6</v>
      </c>
      <c r="BF176" s="14">
        <v>1.06991952821939E-8</v>
      </c>
      <c r="BG176" s="14">
        <v>6.6940606903476441E-9</v>
      </c>
      <c r="BH176" s="14">
        <v>3.5530226430853018E-5</v>
      </c>
      <c r="BI176" s="14">
        <v>9.9993415852236126E-5</v>
      </c>
      <c r="BJ176" s="14">
        <v>5.2571288224372416E-4</v>
      </c>
      <c r="BK176" s="14">
        <v>3.6688677415858775E-11</v>
      </c>
      <c r="BL176" s="14">
        <v>15012.853214550876</v>
      </c>
      <c r="BM176" s="14">
        <v>16135.412916950918</v>
      </c>
      <c r="BN176" s="14">
        <v>1.5371572053330562E-10</v>
      </c>
      <c r="BO176" s="14">
        <v>1.210449668699547E-9</v>
      </c>
      <c r="BP176" s="14">
        <v>9.8070178734398448E-9</v>
      </c>
      <c r="BQ176" s="20">
        <v>38.666266287882188</v>
      </c>
      <c r="BR176" s="20">
        <v>0.16237385390533135</v>
      </c>
      <c r="BS176" s="20">
        <v>0.63941324087674001</v>
      </c>
      <c r="BT176" s="20">
        <v>3440.7654348545125</v>
      </c>
      <c r="BU176" s="20">
        <v>4395.6336882614823</v>
      </c>
      <c r="BV176" s="20">
        <v>18406.350977131231</v>
      </c>
      <c r="BW176" s="14">
        <v>1.1239227735211795E-4</v>
      </c>
      <c r="BX176" s="14">
        <v>3.0232032167429618E-2</v>
      </c>
      <c r="BY176" s="14">
        <v>3.0549960378134965E-2</v>
      </c>
      <c r="BZ176" s="14">
        <v>3.1841098664623885E-3</v>
      </c>
      <c r="CA176" s="14">
        <v>4.1344483461273653E-3</v>
      </c>
      <c r="CB176" s="14">
        <v>2.8913524050413961E-2</v>
      </c>
      <c r="CC176" s="14">
        <v>2.9711873542095165E-4</v>
      </c>
      <c r="CD176" s="14">
        <v>8.679922836112991E-2</v>
      </c>
      <c r="CE176" s="14">
        <v>0.11615402760111856</v>
      </c>
      <c r="CF176" s="14">
        <v>3.7492385002577157E-3</v>
      </c>
      <c r="CG176" s="14">
        <v>1.7830084374031226E-2</v>
      </c>
      <c r="CH176" s="14">
        <v>4.1539325783852325E-2</v>
      </c>
      <c r="CI176" s="14">
        <v>2.369592175852893E-4</v>
      </c>
      <c r="CJ176" s="14">
        <v>6.6369835958870763E-2</v>
      </c>
      <c r="CK176" s="14">
        <v>7.0333017473777321E-2</v>
      </c>
      <c r="CL176" s="14">
        <v>7.5088970008041957E-3</v>
      </c>
      <c r="CM176" s="14">
        <v>1.5078914069430899E-2</v>
      </c>
      <c r="CN176" s="14">
        <v>4.8864601594913432E-2</v>
      </c>
    </row>
    <row r="177" spans="2:92" x14ac:dyDescent="0.2">
      <c r="B177">
        <v>172</v>
      </c>
      <c r="C177" s="14">
        <v>7.3963526346692609E-3</v>
      </c>
      <c r="D177" s="14">
        <v>1.448990116959664</v>
      </c>
      <c r="E177" s="14">
        <v>1.4201440068873328</v>
      </c>
      <c r="F177" s="14">
        <v>0.18143022921264709</v>
      </c>
      <c r="G177" s="14">
        <v>0.58340178508416274</v>
      </c>
      <c r="H177" s="14">
        <v>1.4624721916415164</v>
      </c>
      <c r="I177" s="14">
        <v>6.491117812063249E-5</v>
      </c>
      <c r="J177" s="14">
        <v>1.8533471136685353E-2</v>
      </c>
      <c r="K177" s="14">
        <v>2.0238778249798476E-2</v>
      </c>
      <c r="L177" s="14">
        <v>7.1213589490417672E-4</v>
      </c>
      <c r="M177" s="14">
        <v>2.2830982427500548E-3</v>
      </c>
      <c r="N177" s="14">
        <v>6.2562655869116742E-3</v>
      </c>
      <c r="O177" s="14">
        <v>1.143421151927532E-4</v>
      </c>
      <c r="P177" s="14">
        <v>6.0721573392632164E-3</v>
      </c>
      <c r="Q177" s="14">
        <v>6.2623937896038743E-3</v>
      </c>
      <c r="R177" s="14">
        <v>6.4382340740053005E-4</v>
      </c>
      <c r="S177" s="14">
        <v>1.3099260790157318E-3</v>
      </c>
      <c r="T177" s="14">
        <v>3.4001529539110509E-3</v>
      </c>
      <c r="U177" s="14">
        <v>3.8092975465200691E-4</v>
      </c>
      <c r="V177" s="14">
        <v>0.96261267614286483</v>
      </c>
      <c r="W177" s="14">
        <v>0.79161547746894345</v>
      </c>
      <c r="X177" s="14">
        <v>3.1694474782841986E-2</v>
      </c>
      <c r="Y177" s="14">
        <v>1.8120383457166735E-2</v>
      </c>
      <c r="Z177" s="14">
        <v>0.1928804290452619</v>
      </c>
      <c r="AA177" s="14">
        <v>2.0262104420339464E-3</v>
      </c>
      <c r="AB177" s="14">
        <v>1.9569168054877388</v>
      </c>
      <c r="AC177" s="14">
        <v>1.6633032890394071</v>
      </c>
      <c r="AD177" s="14">
        <v>9.72758990381071E-2</v>
      </c>
      <c r="AE177" s="14">
        <v>0.18788568221468666</v>
      </c>
      <c r="AF177" s="14">
        <v>0.68338878235771816</v>
      </c>
      <c r="AG177" s="14">
        <v>4.2026627611954611E-3</v>
      </c>
      <c r="AH177" s="14">
        <v>3.2457489819481693</v>
      </c>
      <c r="AI177" s="14">
        <v>3.0679829029745753</v>
      </c>
      <c r="AJ177" s="14">
        <v>0.19588942738584927</v>
      </c>
      <c r="AK177" s="14">
        <v>0.40992283171224264</v>
      </c>
      <c r="AL177" s="14">
        <v>1.4714479248057737</v>
      </c>
      <c r="AM177" s="14">
        <v>7.2358821761484794E-3</v>
      </c>
      <c r="AN177" s="14">
        <v>3.5458708928293836</v>
      </c>
      <c r="AO177" s="14">
        <v>3.3204863264403057</v>
      </c>
      <c r="AP177" s="14">
        <v>0.34282124382361029</v>
      </c>
      <c r="AQ177" s="14">
        <v>0.66745320004841757</v>
      </c>
      <c r="AR177" s="14">
        <v>2.3351019958690942</v>
      </c>
      <c r="AS177" s="14">
        <v>7.8479046139526051E-3</v>
      </c>
      <c r="AT177" s="14">
        <v>3.5588908452654109E-3</v>
      </c>
      <c r="AU177" s="14">
        <v>5.4650872305277206E-3</v>
      </c>
      <c r="AV177" s="14">
        <v>0.35734181612929361</v>
      </c>
      <c r="AW177" s="14">
        <v>0.74054945071520617</v>
      </c>
      <c r="AX177" s="14">
        <v>2.4167659417187113</v>
      </c>
      <c r="AY177" s="14">
        <v>3.3417041636047947E-3</v>
      </c>
      <c r="AZ177" s="14">
        <v>0.59624353595735546</v>
      </c>
      <c r="BA177" s="14">
        <v>0.62803612833240097</v>
      </c>
      <c r="BB177" s="14">
        <v>3.7177203126752718E-2</v>
      </c>
      <c r="BC177" s="14">
        <v>0.37864494126876769</v>
      </c>
      <c r="BD177" s="14">
        <v>0.48113061552715125</v>
      </c>
      <c r="BE177" s="14">
        <v>2.8375032958679921E-6</v>
      </c>
      <c r="BF177" s="14">
        <v>1.1011623054255801E-8</v>
      </c>
      <c r="BG177" s="14">
        <v>6.9491799270489228E-9</v>
      </c>
      <c r="BH177" s="14">
        <v>3.5961747116682915E-5</v>
      </c>
      <c r="BI177" s="14">
        <v>9.9395708694161792E-5</v>
      </c>
      <c r="BJ177" s="14">
        <v>5.0336929379434675E-4</v>
      </c>
      <c r="BK177" s="14">
        <v>3.5589379899779832E-11</v>
      </c>
      <c r="BL177" s="14">
        <v>13992.924902306586</v>
      </c>
      <c r="BM177" s="14">
        <v>16609.529950572687</v>
      </c>
      <c r="BN177" s="14">
        <v>1.5043016025076322E-10</v>
      </c>
      <c r="BO177" s="14">
        <v>1.2246847079161536E-9</v>
      </c>
      <c r="BP177" s="14">
        <v>9.534300556267963E-9</v>
      </c>
      <c r="BQ177" s="20">
        <v>38.404565428554896</v>
      </c>
      <c r="BR177" s="20">
        <v>0.16663923942055395</v>
      </c>
      <c r="BS177" s="20">
        <v>0.61353329996263417</v>
      </c>
      <c r="BT177" s="20">
        <v>3159.8239648188746</v>
      </c>
      <c r="BU177" s="20">
        <v>4509.6023812160029</v>
      </c>
      <c r="BV177" s="20">
        <v>18411.61517813219</v>
      </c>
      <c r="BW177" s="14">
        <v>1.0940755325648978E-4</v>
      </c>
      <c r="BX177" s="14">
        <v>3.2260576336819669E-2</v>
      </c>
      <c r="BY177" s="14">
        <v>3.1834122992671715E-2</v>
      </c>
      <c r="BZ177" s="14">
        <v>3.1727125859360833E-3</v>
      </c>
      <c r="CA177" s="14">
        <v>4.2595949958455529E-3</v>
      </c>
      <c r="CB177" s="14">
        <v>2.8501100179349786E-2</v>
      </c>
      <c r="CC177" s="14">
        <v>3.0604736421733337E-4</v>
      </c>
      <c r="CD177" s="14">
        <v>8.4960712760986684E-2</v>
      </c>
      <c r="CE177" s="14">
        <v>0.10883756136267973</v>
      </c>
      <c r="CF177" s="14">
        <v>3.7214249544014356E-3</v>
      </c>
      <c r="CG177" s="14">
        <v>1.9190065505193036E-2</v>
      </c>
      <c r="CH177" s="14">
        <v>4.0917682358322008E-2</v>
      </c>
      <c r="CI177" s="14">
        <v>2.337208944619164E-4</v>
      </c>
      <c r="CJ177" s="14">
        <v>6.4749748964514686E-2</v>
      </c>
      <c r="CK177" s="14">
        <v>7.1201441616669511E-2</v>
      </c>
      <c r="CL177" s="14">
        <v>7.8864411215380202E-3</v>
      </c>
      <c r="CM177" s="14">
        <v>1.4868146815250539E-2</v>
      </c>
      <c r="CN177" s="14">
        <v>5.0259215274355257E-2</v>
      </c>
    </row>
    <row r="178" spans="2:92" x14ac:dyDescent="0.2">
      <c r="B178">
        <v>173</v>
      </c>
      <c r="C178" s="14">
        <v>6.9272988090985262E-3</v>
      </c>
      <c r="D178" s="14">
        <v>1.3770088452928602</v>
      </c>
      <c r="E178" s="14">
        <v>1.4389623073315956</v>
      </c>
      <c r="F178" s="14">
        <v>0.1834936938022452</v>
      </c>
      <c r="G178" s="14">
        <v>0.61424581586021865</v>
      </c>
      <c r="H178" s="14">
        <v>1.5583784664396709</v>
      </c>
      <c r="I178" s="14">
        <v>6.3982265484365962E-5</v>
      </c>
      <c r="J178" s="14">
        <v>1.954612963573717E-2</v>
      </c>
      <c r="K178" s="14">
        <v>2.0458197268793887E-2</v>
      </c>
      <c r="L178" s="14">
        <v>7.1534069121023669E-4</v>
      </c>
      <c r="M178" s="14">
        <v>2.2881540496257229E-3</v>
      </c>
      <c r="N178" s="14">
        <v>6.5383767943999263E-3</v>
      </c>
      <c r="O178" s="14">
        <v>1.0848011411322789E-4</v>
      </c>
      <c r="P178" s="14">
        <v>6.1771618594610731E-3</v>
      </c>
      <c r="Q178" s="14">
        <v>6.1697530655272911E-3</v>
      </c>
      <c r="R178" s="14">
        <v>6.2747878259017062E-4</v>
      </c>
      <c r="S178" s="14">
        <v>1.2403032449285537E-3</v>
      </c>
      <c r="T178" s="14">
        <v>3.7195209240572851E-3</v>
      </c>
      <c r="U178" s="14">
        <v>3.6404485117299455E-4</v>
      </c>
      <c r="V178" s="14">
        <v>0.97270899834181068</v>
      </c>
      <c r="W178" s="14">
        <v>0.81653218401589311</v>
      </c>
      <c r="X178" s="14">
        <v>3.0612230224989066E-2</v>
      </c>
      <c r="Y178" s="14">
        <v>1.9214870685958275E-2</v>
      </c>
      <c r="Z178" s="14">
        <v>0.20901701805130879</v>
      </c>
      <c r="AA178" s="14">
        <v>2.0068893864474834E-3</v>
      </c>
      <c r="AB178" s="14">
        <v>1.9802830785788947</v>
      </c>
      <c r="AC178" s="14">
        <v>1.7131524384018146</v>
      </c>
      <c r="AD178" s="14">
        <v>9.726688576238017E-2</v>
      </c>
      <c r="AE178" s="14">
        <v>0.19625857065351832</v>
      </c>
      <c r="AF178" s="14">
        <v>0.64843415089924628</v>
      </c>
      <c r="AG178" s="14">
        <v>4.3310447881504148E-3</v>
      </c>
      <c r="AH178" s="14">
        <v>3.3221130679430333</v>
      </c>
      <c r="AI178" s="14">
        <v>2.9909846064034298</v>
      </c>
      <c r="AJ178" s="14">
        <v>0.19499065433965934</v>
      </c>
      <c r="AK178" s="14">
        <v>0.39886167837619652</v>
      </c>
      <c r="AL178" s="14">
        <v>1.4251541314929153</v>
      </c>
      <c r="AM178" s="14">
        <v>7.2835819647647463E-3</v>
      </c>
      <c r="AN178" s="14">
        <v>3.3969896464080058</v>
      </c>
      <c r="AO178" s="14">
        <v>3.1424713642064472</v>
      </c>
      <c r="AP178" s="14">
        <v>0.33865007938260955</v>
      </c>
      <c r="AQ178" s="14">
        <v>0.70016183257279063</v>
      </c>
      <c r="AR178" s="14">
        <v>2.3997372288394909</v>
      </c>
      <c r="AS178" s="14">
        <v>7.8176545670705418E-3</v>
      </c>
      <c r="AT178" s="14">
        <v>3.4066704964204253E-3</v>
      </c>
      <c r="AU178" s="14">
        <v>5.591745329799367E-3</v>
      </c>
      <c r="AV178" s="14">
        <v>0.35080642404565543</v>
      </c>
      <c r="AW178" s="14">
        <v>0.73609006860252546</v>
      </c>
      <c r="AX178" s="14">
        <v>2.6080375891288949</v>
      </c>
      <c r="AY178" s="14">
        <v>3.2118083851804665E-3</v>
      </c>
      <c r="AZ178" s="14">
        <v>0.57123254494229037</v>
      </c>
      <c r="BA178" s="14">
        <v>0.69136562225237141</v>
      </c>
      <c r="BB178" s="14">
        <v>3.7229811666240786E-2</v>
      </c>
      <c r="BC178" s="14">
        <v>0.38198247934398255</v>
      </c>
      <c r="BD178" s="14">
        <v>0.49962682450478996</v>
      </c>
      <c r="BE178" s="14">
        <v>2.9639552003127525E-6</v>
      </c>
      <c r="BF178" s="14">
        <v>1.0783311788839026E-8</v>
      </c>
      <c r="BG178" s="14">
        <v>7.0524746439360233E-9</v>
      </c>
      <c r="BH178" s="14">
        <v>3.3146295644359191E-5</v>
      </c>
      <c r="BI178" s="14">
        <v>1.0204145160976234E-4</v>
      </c>
      <c r="BJ178" s="14">
        <v>5.3732271229251253E-4</v>
      </c>
      <c r="BK178" s="14">
        <v>3.5961405228746763E-11</v>
      </c>
      <c r="BL178" s="14">
        <v>13699.466052357275</v>
      </c>
      <c r="BM178" s="14">
        <v>16748.589961237241</v>
      </c>
      <c r="BN178" s="14">
        <v>1.5146327954778594E-10</v>
      </c>
      <c r="BO178" s="14">
        <v>1.1596625405067536E-9</v>
      </c>
      <c r="BP178" s="14">
        <v>9.7086915659151531E-9</v>
      </c>
      <c r="BQ178" s="20">
        <v>37.16861936754664</v>
      </c>
      <c r="BR178" s="20">
        <v>0.16598062133565081</v>
      </c>
      <c r="BS178" s="20">
        <v>0.63312006305170099</v>
      </c>
      <c r="BT178" s="20">
        <v>3172.1411229808996</v>
      </c>
      <c r="BU178" s="20">
        <v>4270.5618968389581</v>
      </c>
      <c r="BV178" s="20">
        <v>18638.634600395704</v>
      </c>
      <c r="BW178" s="14">
        <v>1.1749225866523733E-4</v>
      </c>
      <c r="BX178" s="14">
        <v>3.2765762000194591E-2</v>
      </c>
      <c r="BY178" s="14">
        <v>3.0863274310527565E-2</v>
      </c>
      <c r="BZ178" s="14">
        <v>3.0931807388089984E-3</v>
      </c>
      <c r="CA178" s="14">
        <v>4.2632928981975009E-3</v>
      </c>
      <c r="CB178" s="14">
        <v>2.7732754905606973E-2</v>
      </c>
      <c r="CC178" s="14">
        <v>3.0247867083035195E-4</v>
      </c>
      <c r="CD178" s="14">
        <v>8.933085359501261E-2</v>
      </c>
      <c r="CE178" s="14">
        <v>0.11178283832859821</v>
      </c>
      <c r="CF178" s="14">
        <v>3.6942251471340061E-3</v>
      </c>
      <c r="CG178" s="14">
        <v>1.7389487013373221E-2</v>
      </c>
      <c r="CH178" s="14">
        <v>4.1495306075207572E-2</v>
      </c>
      <c r="CI178" s="14">
        <v>2.4197024137675443E-4</v>
      </c>
      <c r="CJ178" s="14">
        <v>6.286358650657993E-2</v>
      </c>
      <c r="CK178" s="14">
        <v>7.3086767147836018E-2</v>
      </c>
      <c r="CL178" s="14">
        <v>7.5087724866330641E-3</v>
      </c>
      <c r="CM178" s="14">
        <v>1.5164752473696258E-2</v>
      </c>
      <c r="CN178" s="14">
        <v>4.8963903471344439E-2</v>
      </c>
    </row>
    <row r="179" spans="2:92" x14ac:dyDescent="0.2">
      <c r="B179">
        <v>174</v>
      </c>
      <c r="C179" s="14">
        <v>7.5217049498255365E-3</v>
      </c>
      <c r="D179" s="14">
        <v>1.4798010697717272</v>
      </c>
      <c r="E179" s="14">
        <v>1.5138273804376086</v>
      </c>
      <c r="F179" s="14">
        <v>0.17161188081483789</v>
      </c>
      <c r="G179" s="14">
        <v>0.58746063670222426</v>
      </c>
      <c r="H179" s="14">
        <v>1.4942312657338992</v>
      </c>
      <c r="I179" s="14">
        <v>6.2931039189986513E-5</v>
      </c>
      <c r="J179" s="14">
        <v>1.9533080965231618E-2</v>
      </c>
      <c r="K179" s="14">
        <v>2.1672172593098383E-2</v>
      </c>
      <c r="L179" s="14">
        <v>7.1675926578473935E-4</v>
      </c>
      <c r="M179" s="14">
        <v>2.2344852072875032E-3</v>
      </c>
      <c r="N179" s="14">
        <v>6.8083173677579026E-3</v>
      </c>
      <c r="O179" s="14">
        <v>1.1254980784046314E-4</v>
      </c>
      <c r="P179" s="14">
        <v>5.8894302854970515E-3</v>
      </c>
      <c r="Q179" s="14">
        <v>6.5514251596539572E-3</v>
      </c>
      <c r="R179" s="14">
        <v>6.7554720006724996E-4</v>
      </c>
      <c r="S179" s="14">
        <v>1.2604664688932131E-3</v>
      </c>
      <c r="T179" s="14">
        <v>3.6315716187231709E-3</v>
      </c>
      <c r="U179" s="14">
        <v>3.901870844925827E-4</v>
      </c>
      <c r="V179" s="14">
        <v>0.94224917615235582</v>
      </c>
      <c r="W179" s="14">
        <v>0.81102972920614824</v>
      </c>
      <c r="X179" s="14">
        <v>2.9413729827457585E-2</v>
      </c>
      <c r="Y179" s="14">
        <v>1.8962625907927525E-2</v>
      </c>
      <c r="Z179" s="14">
        <v>0.19145244545698653</v>
      </c>
      <c r="AA179" s="14">
        <v>1.989392784364075E-3</v>
      </c>
      <c r="AB179" s="14">
        <v>1.9343405441154726</v>
      </c>
      <c r="AC179" s="14">
        <v>1.7576832091572394</v>
      </c>
      <c r="AD179" s="14">
        <v>9.2238889747946182E-2</v>
      </c>
      <c r="AE179" s="14">
        <v>0.18968213159130526</v>
      </c>
      <c r="AF179" s="14">
        <v>0.65949808237864405</v>
      </c>
      <c r="AG179" s="14">
        <v>4.5969572979913586E-3</v>
      </c>
      <c r="AH179" s="14">
        <v>3.3498711685461657</v>
      </c>
      <c r="AI179" s="14">
        <v>3.1648935578823676</v>
      </c>
      <c r="AJ179" s="14">
        <v>0.19871406260101537</v>
      </c>
      <c r="AK179" s="14">
        <v>0.41579948895382046</v>
      </c>
      <c r="AL179" s="14">
        <v>1.387611505162277</v>
      </c>
      <c r="AM179" s="14">
        <v>7.7008910345698917E-3</v>
      </c>
      <c r="AN179" s="14">
        <v>3.4052003205835395</v>
      </c>
      <c r="AO179" s="14">
        <v>3.4457300124040851</v>
      </c>
      <c r="AP179" s="14">
        <v>0.32000924230508182</v>
      </c>
      <c r="AQ179" s="14">
        <v>0.67460404529299867</v>
      </c>
      <c r="AR179" s="14">
        <v>2.3402347500864278</v>
      </c>
      <c r="AS179" s="14">
        <v>7.5540415318238654E-3</v>
      </c>
      <c r="AT179" s="14">
        <v>3.432212737830924E-3</v>
      </c>
      <c r="AU179" s="14">
        <v>5.6925785699482234E-3</v>
      </c>
      <c r="AV179" s="14">
        <v>0.35178170014460236</v>
      </c>
      <c r="AW179" s="14">
        <v>0.75614295509539187</v>
      </c>
      <c r="AX179" s="14">
        <v>2.4416623124342971</v>
      </c>
      <c r="AY179" s="14">
        <v>3.1798764848683467E-3</v>
      </c>
      <c r="AZ179" s="14">
        <v>0.5886145151047405</v>
      </c>
      <c r="BA179" s="14">
        <v>0.63588736968271709</v>
      </c>
      <c r="BB179" s="14">
        <v>3.5966830900531238E-2</v>
      </c>
      <c r="BC179" s="14">
        <v>0.38226076879520876</v>
      </c>
      <c r="BD179" s="14">
        <v>0.46841654735334348</v>
      </c>
      <c r="BE179" s="14">
        <v>2.85968563743238E-6</v>
      </c>
      <c r="BF179" s="14">
        <v>1.1427273783951116E-8</v>
      </c>
      <c r="BG179" s="14">
        <v>6.4339297993202568E-9</v>
      </c>
      <c r="BH179" s="14">
        <v>3.6039001019277759E-5</v>
      </c>
      <c r="BI179" s="14">
        <v>9.9964507186591547E-5</v>
      </c>
      <c r="BJ179" s="14">
        <v>5.2099752991946024E-4</v>
      </c>
      <c r="BK179" s="14">
        <v>3.7098008035886456E-11</v>
      </c>
      <c r="BL179" s="14">
        <v>13838.351445696131</v>
      </c>
      <c r="BM179" s="14">
        <v>15607.610763810455</v>
      </c>
      <c r="BN179" s="14">
        <v>1.4674143197570684E-10</v>
      </c>
      <c r="BO179" s="14">
        <v>1.2513127022277113E-9</v>
      </c>
      <c r="BP179" s="14">
        <v>9.5793184141164905E-9</v>
      </c>
      <c r="BQ179" s="20">
        <v>38.371123314114982</v>
      </c>
      <c r="BR179" s="20">
        <v>0.17698794032492079</v>
      </c>
      <c r="BS179" s="20">
        <v>0.59141392722510289</v>
      </c>
      <c r="BT179" s="20">
        <v>3168.9957758052628</v>
      </c>
      <c r="BU179" s="20">
        <v>4402.3571530649715</v>
      </c>
      <c r="BV179" s="20">
        <v>17135.748404821268</v>
      </c>
      <c r="BW179" s="14">
        <v>1.1865082381061666E-4</v>
      </c>
      <c r="BX179" s="14">
        <v>3.2683894826493573E-2</v>
      </c>
      <c r="BY179" s="14">
        <v>3.1275057714607174E-2</v>
      </c>
      <c r="BZ179" s="14">
        <v>3.0605377482500113E-3</v>
      </c>
      <c r="CA179" s="14">
        <v>3.9886140283157878E-3</v>
      </c>
      <c r="CB179" s="14">
        <v>2.9386453986671068E-2</v>
      </c>
      <c r="CC179" s="14">
        <v>3.0973097978515061E-4</v>
      </c>
      <c r="CD179" s="14">
        <v>8.8447827340108393E-2</v>
      </c>
      <c r="CE179" s="14">
        <v>0.11001691554119265</v>
      </c>
      <c r="CF179" s="14">
        <v>4.0415134056707679E-3</v>
      </c>
      <c r="CG179" s="14">
        <v>1.8517281790326676E-2</v>
      </c>
      <c r="CH179" s="14">
        <v>4.0404212310754702E-2</v>
      </c>
      <c r="CI179" s="14">
        <v>2.3532249880681418E-4</v>
      </c>
      <c r="CJ179" s="14">
        <v>6.5531679332869297E-2</v>
      </c>
      <c r="CK179" s="14">
        <v>7.0476008546878258E-2</v>
      </c>
      <c r="CL179" s="14">
        <v>7.3239321311778073E-3</v>
      </c>
      <c r="CM179" s="14">
        <v>1.5629691733358299E-2</v>
      </c>
      <c r="CN179" s="14">
        <v>4.8429913517289876E-2</v>
      </c>
    </row>
    <row r="180" spans="2:92" x14ac:dyDescent="0.2">
      <c r="B180">
        <v>175</v>
      </c>
      <c r="C180" s="14">
        <v>6.8625515955859804E-3</v>
      </c>
      <c r="D180" s="14">
        <v>1.3407573341849524</v>
      </c>
      <c r="E180" s="14">
        <v>1.5006651044991173</v>
      </c>
      <c r="F180" s="14">
        <v>0.17555736936699912</v>
      </c>
      <c r="G180" s="14">
        <v>0.57422062332255108</v>
      </c>
      <c r="H180" s="14">
        <v>1.4956506806920835</v>
      </c>
      <c r="I180" s="14">
        <v>6.3933780736573522E-5</v>
      </c>
      <c r="J180" s="14">
        <v>1.9945011942035219E-2</v>
      </c>
      <c r="K180" s="14">
        <v>2.0943948417537241E-2</v>
      </c>
      <c r="L180" s="14">
        <v>7.6483910585302688E-4</v>
      </c>
      <c r="M180" s="14">
        <v>2.2162818586155815E-3</v>
      </c>
      <c r="N180" s="14">
        <v>6.2226702915456926E-3</v>
      </c>
      <c r="O180" s="14">
        <v>1.0899372837653628E-4</v>
      </c>
      <c r="P180" s="14">
        <v>6.2429337029949817E-3</v>
      </c>
      <c r="Q180" s="14">
        <v>6.4423939075606597E-3</v>
      </c>
      <c r="R180" s="14">
        <v>6.7221484150017247E-4</v>
      </c>
      <c r="S180" s="14">
        <v>1.2846702583109442E-3</v>
      </c>
      <c r="T180" s="14">
        <v>3.6395509856371206E-3</v>
      </c>
      <c r="U180" s="14">
        <v>3.7712138095159114E-4</v>
      </c>
      <c r="V180" s="14">
        <v>0.9830596967588261</v>
      </c>
      <c r="W180" s="14">
        <v>0.79737676697236215</v>
      </c>
      <c r="X180" s="14">
        <v>3.14905403651599E-2</v>
      </c>
      <c r="Y180" s="14">
        <v>1.8892538046007174E-2</v>
      </c>
      <c r="Z180" s="14">
        <v>0.20608588040409728</v>
      </c>
      <c r="AA180" s="14">
        <v>2.0069988671187048E-3</v>
      </c>
      <c r="AB180" s="14">
        <v>1.9272578951054904</v>
      </c>
      <c r="AC180" s="14">
        <v>1.7757731758250936</v>
      </c>
      <c r="AD180" s="14">
        <v>9.3233890775252237E-2</v>
      </c>
      <c r="AE180" s="14">
        <v>0.20293711186863411</v>
      </c>
      <c r="AF180" s="14">
        <v>0.68898296653483249</v>
      </c>
      <c r="AG180" s="14">
        <v>4.6097258880658494E-3</v>
      </c>
      <c r="AH180" s="14">
        <v>3.4057730763617888</v>
      </c>
      <c r="AI180" s="14">
        <v>3.0481256086606083</v>
      </c>
      <c r="AJ180" s="14">
        <v>0.20045157586900597</v>
      </c>
      <c r="AK180" s="14">
        <v>0.39832346803460644</v>
      </c>
      <c r="AL180" s="14">
        <v>1.4074096906203202</v>
      </c>
      <c r="AM180" s="14">
        <v>7.24264299406109E-3</v>
      </c>
      <c r="AN180" s="14">
        <v>3.4898338880287771</v>
      </c>
      <c r="AO180" s="14">
        <v>3.2065753118637894</v>
      </c>
      <c r="AP180" s="14">
        <v>0.35025820553124554</v>
      </c>
      <c r="AQ180" s="14">
        <v>0.66339997327886813</v>
      </c>
      <c r="AR180" s="14">
        <v>2.3889273650967962</v>
      </c>
      <c r="AS180" s="14">
        <v>8.1521569064786862E-3</v>
      </c>
      <c r="AT180" s="14">
        <v>3.6948754575846354E-3</v>
      </c>
      <c r="AU180" s="14">
        <v>5.4630849350944801E-3</v>
      </c>
      <c r="AV180" s="14">
        <v>0.33762029159115209</v>
      </c>
      <c r="AW180" s="14">
        <v>0.7559700568893557</v>
      </c>
      <c r="AX180" s="14">
        <v>2.4076682192242194</v>
      </c>
      <c r="AY180" s="14">
        <v>3.3540069494172597E-3</v>
      </c>
      <c r="AZ180" s="14">
        <v>0.58405285903923532</v>
      </c>
      <c r="BA180" s="14">
        <v>0.66573753599955388</v>
      </c>
      <c r="BB180" s="14">
        <v>3.4262626023504689E-2</v>
      </c>
      <c r="BC180" s="14">
        <v>0.37133434180915931</v>
      </c>
      <c r="BD180" s="14">
        <v>0.49068822557712788</v>
      </c>
      <c r="BE180" s="14">
        <v>2.8217755809692439E-6</v>
      </c>
      <c r="BF180" s="14">
        <v>1.0580709146135311E-8</v>
      </c>
      <c r="BG180" s="14">
        <v>6.724883483771273E-9</v>
      </c>
      <c r="BH180" s="14">
        <v>3.4150252828387454E-5</v>
      </c>
      <c r="BI180" s="14">
        <v>9.598400860521861E-5</v>
      </c>
      <c r="BJ180" s="14">
        <v>5.130660241740618E-4</v>
      </c>
      <c r="BK180" s="14">
        <v>3.4585314482806547E-11</v>
      </c>
      <c r="BL180" s="14">
        <v>14036.832266724079</v>
      </c>
      <c r="BM180" s="14">
        <v>16415.122217101751</v>
      </c>
      <c r="BN180" s="14">
        <v>1.4671046133479278E-10</v>
      </c>
      <c r="BO180" s="14">
        <v>1.1701021315284096E-9</v>
      </c>
      <c r="BP180" s="14">
        <v>9.6768206163264925E-9</v>
      </c>
      <c r="BQ180" s="20">
        <v>36.091127161678344</v>
      </c>
      <c r="BR180" s="20">
        <v>0.17614932506497827</v>
      </c>
      <c r="BS180" s="20">
        <v>0.63035502787694475</v>
      </c>
      <c r="BT180" s="20">
        <v>3223.5039800541817</v>
      </c>
      <c r="BU180" s="20">
        <v>4512.8040368331776</v>
      </c>
      <c r="BV180" s="20">
        <v>17308.489371940057</v>
      </c>
      <c r="BW180" s="14">
        <v>1.1219769292049469E-4</v>
      </c>
      <c r="BX180" s="14">
        <v>3.1583209415471068E-2</v>
      </c>
      <c r="BY180" s="14">
        <v>3.1662483806209035E-2</v>
      </c>
      <c r="BZ180" s="14">
        <v>3.1002390093023743E-3</v>
      </c>
      <c r="CA180" s="14">
        <v>4.2758806658768226E-3</v>
      </c>
      <c r="CB180" s="14">
        <v>2.9491101990292048E-2</v>
      </c>
      <c r="CC180" s="14">
        <v>3.0805134982990229E-4</v>
      </c>
      <c r="CD180" s="14">
        <v>8.7394133424116172E-2</v>
      </c>
      <c r="CE180" s="14">
        <v>0.10782011633850801</v>
      </c>
      <c r="CF180" s="14">
        <v>4.044184779393549E-3</v>
      </c>
      <c r="CG180" s="14">
        <v>1.8966307530940467E-2</v>
      </c>
      <c r="CH180" s="14">
        <v>4.097709063515978E-2</v>
      </c>
      <c r="CI180" s="14">
        <v>2.4506231681898591E-4</v>
      </c>
      <c r="CJ180" s="14">
        <v>6.7491154098952497E-2</v>
      </c>
      <c r="CK180" s="14">
        <v>6.9782310873192491E-2</v>
      </c>
      <c r="CL180" s="14">
        <v>7.8236163570543447E-3</v>
      </c>
      <c r="CM180" s="14">
        <v>1.6228563106131931E-2</v>
      </c>
      <c r="CN180" s="14">
        <v>5.1031003159805195E-2</v>
      </c>
    </row>
    <row r="181" spans="2:92" x14ac:dyDescent="0.2">
      <c r="B181">
        <v>176</v>
      </c>
      <c r="C181" s="14">
        <v>7.4868270877266642E-3</v>
      </c>
      <c r="D181" s="14">
        <v>1.4310489029301294</v>
      </c>
      <c r="E181" s="14">
        <v>1.4149032298678956</v>
      </c>
      <c r="F181" s="14">
        <v>0.17475379449077277</v>
      </c>
      <c r="G181" s="14">
        <v>0.59001471138994577</v>
      </c>
      <c r="H181" s="14">
        <v>1.488433871806738</v>
      </c>
      <c r="I181" s="14">
        <v>6.7110573829945921E-5</v>
      </c>
      <c r="J181" s="14">
        <v>1.9940084730009244E-2</v>
      </c>
      <c r="K181" s="14">
        <v>2.162568896055278E-2</v>
      </c>
      <c r="L181" s="14">
        <v>7.4814340990194143E-4</v>
      </c>
      <c r="M181" s="14">
        <v>2.3295776333139714E-3</v>
      </c>
      <c r="N181" s="14">
        <v>6.3805168189353858E-3</v>
      </c>
      <c r="O181" s="14">
        <v>1.0764806311176032E-4</v>
      </c>
      <c r="P181" s="14">
        <v>5.8413644526501543E-3</v>
      </c>
      <c r="Q181" s="14">
        <v>6.2609916689837777E-3</v>
      </c>
      <c r="R181" s="14">
        <v>6.2495179993698232E-4</v>
      </c>
      <c r="S181" s="14">
        <v>1.2851886952825171E-3</v>
      </c>
      <c r="T181" s="14">
        <v>3.6837232469091258E-3</v>
      </c>
      <c r="U181" s="14">
        <v>3.9348175543352725E-4</v>
      </c>
      <c r="V181" s="14">
        <v>0.95353198375386095</v>
      </c>
      <c r="W181" s="14">
        <v>0.83022135034420153</v>
      </c>
      <c r="X181" s="14">
        <v>2.9706420141682972E-2</v>
      </c>
      <c r="Y181" s="14">
        <v>1.935075368062715E-2</v>
      </c>
      <c r="Z181" s="14">
        <v>0.20392040453086863</v>
      </c>
      <c r="AA181" s="14">
        <v>1.9112313754841134E-3</v>
      </c>
      <c r="AB181" s="14">
        <v>1.9838739149250681</v>
      </c>
      <c r="AC181" s="14">
        <v>1.6165719081606715</v>
      </c>
      <c r="AD181" s="14">
        <v>9.4338484637620679E-2</v>
      </c>
      <c r="AE181" s="14">
        <v>0.20208248868567982</v>
      </c>
      <c r="AF181" s="14">
        <v>0.63744090338989146</v>
      </c>
      <c r="AG181" s="14">
        <v>4.4839444500633955E-3</v>
      </c>
      <c r="AH181" s="14">
        <v>3.4317566262880765</v>
      </c>
      <c r="AI181" s="14">
        <v>3.2133948132137289</v>
      </c>
      <c r="AJ181" s="14">
        <v>0.19655277659078407</v>
      </c>
      <c r="AK181" s="14">
        <v>0.41571520366810255</v>
      </c>
      <c r="AL181" s="14">
        <v>1.3964537699953301</v>
      </c>
      <c r="AM181" s="14">
        <v>7.7417477935592853E-3</v>
      </c>
      <c r="AN181" s="14">
        <v>3.4959737457700388</v>
      </c>
      <c r="AO181" s="14">
        <v>3.2660730581560991</v>
      </c>
      <c r="AP181" s="14">
        <v>0.32449763564428752</v>
      </c>
      <c r="AQ181" s="14">
        <v>0.69247535143043881</v>
      </c>
      <c r="AR181" s="14">
        <v>2.3135259827840211</v>
      </c>
      <c r="AS181" s="14">
        <v>8.0664670609540707E-3</v>
      </c>
      <c r="AT181" s="14">
        <v>3.3901145825222935E-3</v>
      </c>
      <c r="AU181" s="14">
        <v>5.7027691415443282E-3</v>
      </c>
      <c r="AV181" s="14">
        <v>0.34427011706463068</v>
      </c>
      <c r="AW181" s="14">
        <v>0.70723005000047523</v>
      </c>
      <c r="AX181" s="14">
        <v>2.5456595691092447</v>
      </c>
      <c r="AY181" s="14">
        <v>3.3217749881984796E-3</v>
      </c>
      <c r="AZ181" s="14">
        <v>0.59533777427098489</v>
      </c>
      <c r="BA181" s="14">
        <v>0.6301746187954409</v>
      </c>
      <c r="BB181" s="14">
        <v>3.5660300025066712E-2</v>
      </c>
      <c r="BC181" s="14">
        <v>0.39082501104331124</v>
      </c>
      <c r="BD181" s="14">
        <v>0.50586947741184074</v>
      </c>
      <c r="BE181" s="14">
        <v>3.0075063518450363E-6</v>
      </c>
      <c r="BF181" s="14">
        <v>1.0818812404463035E-8</v>
      </c>
      <c r="BG181" s="14">
        <v>6.6177868763215207E-9</v>
      </c>
      <c r="BH181" s="14">
        <v>3.5034044280434398E-5</v>
      </c>
      <c r="BI181" s="14">
        <v>1.0040015829181236E-4</v>
      </c>
      <c r="BJ181" s="14">
        <v>5.3718106970742903E-4</v>
      </c>
      <c r="BK181" s="14">
        <v>3.681949922611818E-11</v>
      </c>
      <c r="BL181" s="14">
        <v>14846.858012713878</v>
      </c>
      <c r="BM181" s="14">
        <v>15939.062273675599</v>
      </c>
      <c r="BN181" s="14">
        <v>1.5484278130018982E-10</v>
      </c>
      <c r="BO181" s="14">
        <v>1.2583533175314635E-9</v>
      </c>
      <c r="BP181" s="14">
        <v>1.0163597456141784E-8</v>
      </c>
      <c r="BQ181" s="20">
        <v>36.838360675532854</v>
      </c>
      <c r="BR181" s="20">
        <v>0.16358120411362775</v>
      </c>
      <c r="BS181" s="20">
        <v>0.59424866908442564</v>
      </c>
      <c r="BT181" s="20">
        <v>3193.1677277378785</v>
      </c>
      <c r="BU181" s="20">
        <v>4416.6489980823208</v>
      </c>
      <c r="BV181" s="20">
        <v>17762.734603253928</v>
      </c>
      <c r="BW181" s="14">
        <v>1.1033258439450455E-4</v>
      </c>
      <c r="BX181" s="14">
        <v>3.2045315624274609E-2</v>
      </c>
      <c r="BY181" s="14">
        <v>3.1268920799269642E-2</v>
      </c>
      <c r="BZ181" s="14">
        <v>3.0325322561709583E-3</v>
      </c>
      <c r="CA181" s="14">
        <v>4.2632919464328138E-3</v>
      </c>
      <c r="CB181" s="14">
        <v>2.947373891241345E-2</v>
      </c>
      <c r="CC181" s="14">
        <v>3.1070510622114038E-4</v>
      </c>
      <c r="CD181" s="14">
        <v>8.8547909397980087E-2</v>
      </c>
      <c r="CE181" s="14">
        <v>0.11251059193676816</v>
      </c>
      <c r="CF181" s="14">
        <v>3.8256570040608191E-3</v>
      </c>
      <c r="CG181" s="14">
        <v>1.7561386473872079E-2</v>
      </c>
      <c r="CH181" s="14">
        <v>4.0494411813916491E-2</v>
      </c>
      <c r="CI181" s="14">
        <v>2.3352688651210267E-4</v>
      </c>
      <c r="CJ181" s="14">
        <v>6.2161800695412862E-2</v>
      </c>
      <c r="CK181" s="14">
        <v>7.2944189756266112E-2</v>
      </c>
      <c r="CL181" s="14">
        <v>7.3854357760236786E-3</v>
      </c>
      <c r="CM181" s="14">
        <v>1.4971499303083982E-2</v>
      </c>
      <c r="CN181" s="14">
        <v>5.0323300637370956E-2</v>
      </c>
    </row>
    <row r="182" spans="2:92" x14ac:dyDescent="0.2">
      <c r="B182">
        <v>177</v>
      </c>
      <c r="C182" s="14">
        <v>7.193487101967635E-3</v>
      </c>
      <c r="D182" s="14">
        <v>1.44269203902249</v>
      </c>
      <c r="E182" s="14">
        <v>1.4663582303038376</v>
      </c>
      <c r="F182" s="14">
        <v>0.18409157574444521</v>
      </c>
      <c r="G182" s="14">
        <v>0.59561280148862716</v>
      </c>
      <c r="H182" s="14">
        <v>1.529887118623144</v>
      </c>
      <c r="I182" s="14">
        <v>6.4565652748931935E-5</v>
      </c>
      <c r="J182" s="14">
        <v>2.0195936559880358E-2</v>
      </c>
      <c r="K182" s="14">
        <v>2.0646732554613391E-2</v>
      </c>
      <c r="L182" s="14">
        <v>7.1540459203131557E-4</v>
      </c>
      <c r="M182" s="14">
        <v>2.3722737144929156E-3</v>
      </c>
      <c r="N182" s="14">
        <v>6.7557123081597135E-3</v>
      </c>
      <c r="O182" s="14">
        <v>1.0668640074406375E-4</v>
      </c>
      <c r="P182" s="14">
        <v>6.2078461615865449E-3</v>
      </c>
      <c r="Q182" s="14">
        <v>6.021790171971823E-3</v>
      </c>
      <c r="R182" s="14">
        <v>6.5455863825024136E-4</v>
      </c>
      <c r="S182" s="14">
        <v>1.2808591415563652E-3</v>
      </c>
      <c r="T182" s="14">
        <v>3.6302816701298695E-3</v>
      </c>
      <c r="U182" s="14">
        <v>3.8633315396805157E-4</v>
      </c>
      <c r="V182" s="14">
        <v>0.9734047106463346</v>
      </c>
      <c r="W182" s="14">
        <v>0.81156659915022389</v>
      </c>
      <c r="X182" s="14">
        <v>3.193758983498219E-2</v>
      </c>
      <c r="Y182" s="14">
        <v>1.9641505598175492E-2</v>
      </c>
      <c r="Z182" s="14">
        <v>0.20940595749390331</v>
      </c>
      <c r="AA182" s="14">
        <v>1.9563256949470783E-3</v>
      </c>
      <c r="AB182" s="14">
        <v>1.8895618609453311</v>
      </c>
      <c r="AC182" s="14">
        <v>1.6830093427108472</v>
      </c>
      <c r="AD182" s="14">
        <v>9.4247077260514608E-2</v>
      </c>
      <c r="AE182" s="14">
        <v>0.19650663538232227</v>
      </c>
      <c r="AF182" s="14">
        <v>0.67063575967561939</v>
      </c>
      <c r="AG182" s="14">
        <v>4.3059526756284525E-3</v>
      </c>
      <c r="AH182" s="14">
        <v>3.2980974656024933</v>
      </c>
      <c r="AI182" s="14">
        <v>3.2188957423307158</v>
      </c>
      <c r="AJ182" s="14">
        <v>0.19680977510064224</v>
      </c>
      <c r="AK182" s="14">
        <v>0.41874111408278281</v>
      </c>
      <c r="AL182" s="14">
        <v>1.3637813606461178</v>
      </c>
      <c r="AM182" s="14">
        <v>7.0418601798362653E-3</v>
      </c>
      <c r="AN182" s="14">
        <v>3.3802384547255309</v>
      </c>
      <c r="AO182" s="14">
        <v>3.2795971183059782</v>
      </c>
      <c r="AP182" s="14">
        <v>0.32297216536378925</v>
      </c>
      <c r="AQ182" s="14">
        <v>0.66991696977789017</v>
      </c>
      <c r="AR182" s="14">
        <v>2.4111610269008112</v>
      </c>
      <c r="AS182" s="14">
        <v>8.1172913443352153E-3</v>
      </c>
      <c r="AT182" s="14">
        <v>3.5746347882596422E-3</v>
      </c>
      <c r="AU182" s="14">
        <v>5.5433728956935241E-3</v>
      </c>
      <c r="AV182" s="14">
        <v>0.35102735875909474</v>
      </c>
      <c r="AW182" s="14">
        <v>0.75731624639376061</v>
      </c>
      <c r="AX182" s="14">
        <v>2.6262801000550411</v>
      </c>
      <c r="AY182" s="14">
        <v>3.2027792575898212E-3</v>
      </c>
      <c r="AZ182" s="14">
        <v>0.58545699487841141</v>
      </c>
      <c r="BA182" s="14">
        <v>0.66136763449425739</v>
      </c>
      <c r="BB182" s="14">
        <v>3.6074728012064829E-2</v>
      </c>
      <c r="BC182" s="14">
        <v>0.37850514403422336</v>
      </c>
      <c r="BD182" s="14">
        <v>0.46657983506236073</v>
      </c>
      <c r="BE182" s="14">
        <v>2.9106775812848151E-6</v>
      </c>
      <c r="BF182" s="14">
        <v>1.1543549366469404E-8</v>
      </c>
      <c r="BG182" s="14">
        <v>6.5610032696970814E-9</v>
      </c>
      <c r="BH182" s="14">
        <v>3.568250033667357E-5</v>
      </c>
      <c r="BI182" s="14">
        <v>9.7917180785135049E-5</v>
      </c>
      <c r="BJ182" s="14">
        <v>5.4654772124199851E-4</v>
      </c>
      <c r="BK182" s="14">
        <v>3.7143009246780805E-11</v>
      </c>
      <c r="BL182" s="14">
        <v>14623.804095642174</v>
      </c>
      <c r="BM182" s="14">
        <v>16204.668939201165</v>
      </c>
      <c r="BN182" s="14">
        <v>1.5148547141449983E-10</v>
      </c>
      <c r="BO182" s="14">
        <v>1.20213995088935E-9</v>
      </c>
      <c r="BP182" s="14">
        <v>1.0158424990211769E-8</v>
      </c>
      <c r="BQ182" s="20">
        <v>37.129982854973058</v>
      </c>
      <c r="BR182" s="20">
        <v>0.17519784398506996</v>
      </c>
      <c r="BS182" s="20">
        <v>0.63009757847142434</v>
      </c>
      <c r="BT182" s="20">
        <v>3350.9491728241005</v>
      </c>
      <c r="BU182" s="20">
        <v>4249.316822802356</v>
      </c>
      <c r="BV182" s="20">
        <v>17319.536084543764</v>
      </c>
      <c r="BW182" s="14">
        <v>1.1519030746173168E-4</v>
      </c>
      <c r="BX182" s="14">
        <v>3.2543519952725627E-2</v>
      </c>
      <c r="BY182" s="14">
        <v>3.2762755225617148E-2</v>
      </c>
      <c r="BZ182" s="14">
        <v>3.1842637916301405E-3</v>
      </c>
      <c r="CA182" s="14">
        <v>4.215817238899377E-3</v>
      </c>
      <c r="CB182" s="14">
        <v>3.0151966425418945E-2</v>
      </c>
      <c r="CC182" s="14">
        <v>3.1443793414414527E-4</v>
      </c>
      <c r="CD182" s="14">
        <v>8.5168109570201989E-2</v>
      </c>
      <c r="CE182" s="14">
        <v>0.11597186630282903</v>
      </c>
      <c r="CF182" s="14">
        <v>3.957116961733495E-3</v>
      </c>
      <c r="CG182" s="14">
        <v>1.8280018557751399E-2</v>
      </c>
      <c r="CH182" s="14">
        <v>4.0435464066406843E-2</v>
      </c>
      <c r="CI182" s="14">
        <v>2.4792008343970772E-4</v>
      </c>
      <c r="CJ182" s="14">
        <v>6.437671224942558E-2</v>
      </c>
      <c r="CK182" s="14">
        <v>6.8996943913324685E-2</v>
      </c>
      <c r="CL182" s="14">
        <v>7.5839839850917945E-3</v>
      </c>
      <c r="CM182" s="14">
        <v>1.5498561670931164E-2</v>
      </c>
      <c r="CN182" s="14">
        <v>4.8648944725673673E-2</v>
      </c>
    </row>
    <row r="183" spans="2:92" x14ac:dyDescent="0.2">
      <c r="B183">
        <v>178</v>
      </c>
      <c r="C183" s="14">
        <v>6.9103833905631365E-3</v>
      </c>
      <c r="D183" s="14">
        <v>1.3895002950476796</v>
      </c>
      <c r="E183" s="14">
        <v>1.4907805872937039</v>
      </c>
      <c r="F183" s="14">
        <v>0.17312203722747799</v>
      </c>
      <c r="G183" s="14">
        <v>0.6121590616028536</v>
      </c>
      <c r="H183" s="14">
        <v>1.5775685412105807</v>
      </c>
      <c r="I183" s="14">
        <v>6.685432996978623E-5</v>
      </c>
      <c r="J183" s="14">
        <v>1.9084475929487386E-2</v>
      </c>
      <c r="K183" s="14">
        <v>2.1626823313152198E-2</v>
      </c>
      <c r="L183" s="14">
        <v>7.1580208833200228E-4</v>
      </c>
      <c r="M183" s="14">
        <v>2.3256051439925307E-3</v>
      </c>
      <c r="N183" s="14">
        <v>6.7901941598879981E-3</v>
      </c>
      <c r="O183" s="14">
        <v>1.1447005904845014E-4</v>
      </c>
      <c r="P183" s="14">
        <v>5.7733297491927389E-3</v>
      </c>
      <c r="Q183" s="14">
        <v>6.1036602865982368E-3</v>
      </c>
      <c r="R183" s="14">
        <v>6.7907725312637223E-4</v>
      </c>
      <c r="S183" s="14">
        <v>1.2848571444346649E-3</v>
      </c>
      <c r="T183" s="14">
        <v>3.5431624080604924E-3</v>
      </c>
      <c r="U183" s="14">
        <v>3.8111521170185587E-4</v>
      </c>
      <c r="V183" s="14">
        <v>0.90873912242838695</v>
      </c>
      <c r="W183" s="14">
        <v>0.84562566010068629</v>
      </c>
      <c r="X183" s="14">
        <v>3.0758940894110281E-2</v>
      </c>
      <c r="Y183" s="14">
        <v>1.9305307806126052E-2</v>
      </c>
      <c r="Z183" s="14">
        <v>0.20416729799089398</v>
      </c>
      <c r="AA183" s="14">
        <v>1.9973450980179473E-3</v>
      </c>
      <c r="AB183" s="14">
        <v>1.9240638722633148</v>
      </c>
      <c r="AC183" s="14">
        <v>1.6838683724016528</v>
      </c>
      <c r="AD183" s="14">
        <v>9.5367325656517579E-2</v>
      </c>
      <c r="AE183" s="14">
        <v>0.18662121230155654</v>
      </c>
      <c r="AF183" s="14">
        <v>0.66350229451989129</v>
      </c>
      <c r="AG183" s="14">
        <v>4.2276617976296027E-3</v>
      </c>
      <c r="AH183" s="14">
        <v>3.2674583411065328</v>
      </c>
      <c r="AI183" s="14">
        <v>3.2104331182307848</v>
      </c>
      <c r="AJ183" s="14">
        <v>0.19594975707413018</v>
      </c>
      <c r="AK183" s="14">
        <v>0.40526337877664781</v>
      </c>
      <c r="AL183" s="14">
        <v>1.47221512456468</v>
      </c>
      <c r="AM183" s="14">
        <v>7.059303677320391E-3</v>
      </c>
      <c r="AN183" s="14">
        <v>3.4793144939612812</v>
      </c>
      <c r="AO183" s="14">
        <v>3.2564747853119989</v>
      </c>
      <c r="AP183" s="14">
        <v>0.32285066845167343</v>
      </c>
      <c r="AQ183" s="14">
        <v>0.72166147720366769</v>
      </c>
      <c r="AR183" s="14">
        <v>2.2975033246708163</v>
      </c>
      <c r="AS183" s="14">
        <v>8.059231323228935E-3</v>
      </c>
      <c r="AT183" s="14">
        <v>3.4798870039135154E-3</v>
      </c>
      <c r="AU183" s="14">
        <v>5.9451479593809562E-3</v>
      </c>
      <c r="AV183" s="14">
        <v>0.34459870944695037</v>
      </c>
      <c r="AW183" s="14">
        <v>0.72870514712386214</v>
      </c>
      <c r="AX183" s="14">
        <v>2.4772295237028112</v>
      </c>
      <c r="AY183" s="14">
        <v>3.2356928506287984E-3</v>
      </c>
      <c r="AZ183" s="14">
        <v>0.56710164895109139</v>
      </c>
      <c r="BA183" s="14">
        <v>0.63629050372264184</v>
      </c>
      <c r="BB183" s="14">
        <v>3.4208230340450799E-2</v>
      </c>
      <c r="BC183" s="14">
        <v>0.39086724956507995</v>
      </c>
      <c r="BD183" s="14">
        <v>0.47085816934665115</v>
      </c>
      <c r="BE183" s="14">
        <v>3.03453959591728E-6</v>
      </c>
      <c r="BF183" s="14">
        <v>1.0537352155335949E-8</v>
      </c>
      <c r="BG183" s="14">
        <v>6.5501890024455841E-9</v>
      </c>
      <c r="BH183" s="14">
        <v>3.5661508765904978E-5</v>
      </c>
      <c r="BI183" s="14">
        <v>9.9135907637960103E-5</v>
      </c>
      <c r="BJ183" s="14">
        <v>5.0858397178396239E-4</v>
      </c>
      <c r="BK183" s="14">
        <v>3.4963781224723039E-11</v>
      </c>
      <c r="BL183" s="14">
        <v>14521.970410459988</v>
      </c>
      <c r="BM183" s="14">
        <v>16322.171872053104</v>
      </c>
      <c r="BN183" s="14">
        <v>1.554975273992439E-10</v>
      </c>
      <c r="BO183" s="14">
        <v>1.1940844766414722E-9</v>
      </c>
      <c r="BP183" s="14">
        <v>9.5953406538023155E-9</v>
      </c>
      <c r="BQ183" s="20">
        <v>36.574570090967235</v>
      </c>
      <c r="BR183" s="20">
        <v>0.17496702785358856</v>
      </c>
      <c r="BS183" s="20">
        <v>0.60717184317615613</v>
      </c>
      <c r="BT183" s="20">
        <v>3214.6959900658089</v>
      </c>
      <c r="BU183" s="20">
        <v>4462.9257670627649</v>
      </c>
      <c r="BV183" s="20">
        <v>17493.436514583373</v>
      </c>
      <c r="BW183" s="14">
        <v>1.1037713242131682E-4</v>
      </c>
      <c r="BX183" s="14">
        <v>3.0266736089443066E-2</v>
      </c>
      <c r="BY183" s="14">
        <v>3.1792179759490335E-2</v>
      </c>
      <c r="BZ183" s="14">
        <v>3.0673093462987439E-3</v>
      </c>
      <c r="CA183" s="14">
        <v>3.972825382714755E-3</v>
      </c>
      <c r="CB183" s="14">
        <v>2.8231903159836574E-2</v>
      </c>
      <c r="CC183" s="14">
        <v>3.040454267850297E-4</v>
      </c>
      <c r="CD183" s="14">
        <v>9.086929797082588E-2</v>
      </c>
      <c r="CE183" s="14">
        <v>0.11702659279114752</v>
      </c>
      <c r="CF183" s="14">
        <v>3.8917637809880059E-3</v>
      </c>
      <c r="CG183" s="14">
        <v>1.8505632925378705E-2</v>
      </c>
      <c r="CH183" s="14">
        <v>4.1598967110048193E-2</v>
      </c>
      <c r="CI183" s="14">
        <v>2.4640713989839715E-4</v>
      </c>
      <c r="CJ183" s="14">
        <v>6.3729079107883238E-2</v>
      </c>
      <c r="CK183" s="14">
        <v>6.8638207987596359E-2</v>
      </c>
      <c r="CL183" s="14">
        <v>7.5388300529556128E-3</v>
      </c>
      <c r="CM183" s="14">
        <v>1.6270231237780614E-2</v>
      </c>
      <c r="CN183" s="14">
        <v>5.2652801137324769E-2</v>
      </c>
    </row>
    <row r="184" spans="2:92" x14ac:dyDescent="0.2">
      <c r="B184">
        <v>179</v>
      </c>
      <c r="C184" s="14">
        <v>7.1193828286403244E-3</v>
      </c>
      <c r="D184" s="14">
        <v>1.4481719492301937</v>
      </c>
      <c r="E184" s="14">
        <v>1.4849789011688916</v>
      </c>
      <c r="F184" s="14">
        <v>0.17439266937164877</v>
      </c>
      <c r="G184" s="14">
        <v>0.57721261753773856</v>
      </c>
      <c r="H184" s="14">
        <v>1.5187618635823581</v>
      </c>
      <c r="I184" s="14">
        <v>6.5333752614885282E-5</v>
      </c>
      <c r="J184" s="14">
        <v>1.8852579488971306E-2</v>
      </c>
      <c r="K184" s="14">
        <v>2.1072487020280181E-2</v>
      </c>
      <c r="L184" s="14">
        <v>7.1488323484062669E-4</v>
      </c>
      <c r="M184" s="14">
        <v>2.262803884693364E-3</v>
      </c>
      <c r="N184" s="14">
        <v>6.2917380631171459E-3</v>
      </c>
      <c r="O184" s="14">
        <v>1.0890245945294633E-4</v>
      </c>
      <c r="P184" s="14">
        <v>5.8200598697900384E-3</v>
      </c>
      <c r="Q184" s="14">
        <v>6.2943908787888034E-3</v>
      </c>
      <c r="R184" s="14">
        <v>6.5063453899371672E-4</v>
      </c>
      <c r="S184" s="14">
        <v>1.2598294238362431E-3</v>
      </c>
      <c r="T184" s="14">
        <v>3.5957841228289886E-3</v>
      </c>
      <c r="U184" s="14">
        <v>3.9653690615842598E-4</v>
      </c>
      <c r="V184" s="14">
        <v>0.98822356088708274</v>
      </c>
      <c r="W184" s="14">
        <v>0.8428873500380677</v>
      </c>
      <c r="X184" s="14">
        <v>2.9302040182663948E-2</v>
      </c>
      <c r="Y184" s="14">
        <v>1.8589147934165311E-2</v>
      </c>
      <c r="Z184" s="14">
        <v>0.19319104132800621</v>
      </c>
      <c r="AA184" s="14">
        <v>2.0033467018161707E-3</v>
      </c>
      <c r="AB184" s="14">
        <v>2.0020315561956106</v>
      </c>
      <c r="AC184" s="14">
        <v>1.7228608747528791</v>
      </c>
      <c r="AD184" s="14">
        <v>9.3995218004210818E-2</v>
      </c>
      <c r="AE184" s="14">
        <v>0.19995948559454743</v>
      </c>
      <c r="AF184" s="14">
        <v>0.63863854787076246</v>
      </c>
      <c r="AG184" s="14">
        <v>4.3497494316128956E-3</v>
      </c>
      <c r="AH184" s="14">
        <v>3.4657631425353133</v>
      </c>
      <c r="AI184" s="14">
        <v>3.0200311649039668</v>
      </c>
      <c r="AJ184" s="14">
        <v>0.19747303246635875</v>
      </c>
      <c r="AK184" s="14">
        <v>0.40866827863098343</v>
      </c>
      <c r="AL184" s="14">
        <v>1.4301199660877761</v>
      </c>
      <c r="AM184" s="14">
        <v>7.4023709128162923E-3</v>
      </c>
      <c r="AN184" s="14">
        <v>3.5640647637477807</v>
      </c>
      <c r="AO184" s="14">
        <v>3.2551514603494476</v>
      </c>
      <c r="AP184" s="14">
        <v>0.31747516116052577</v>
      </c>
      <c r="AQ184" s="14">
        <v>0.70395671396749893</v>
      </c>
      <c r="AR184" s="14">
        <v>2.2917196417406029</v>
      </c>
      <c r="AS184" s="14">
        <v>7.6821152811554208E-3</v>
      </c>
      <c r="AT184" s="14">
        <v>3.6174984451502017E-3</v>
      </c>
      <c r="AU184" s="14">
        <v>5.8708575028490421E-3</v>
      </c>
      <c r="AV184" s="14">
        <v>0.33767682751086558</v>
      </c>
      <c r="AW184" s="14">
        <v>0.74572680693023985</v>
      </c>
      <c r="AX184" s="14">
        <v>2.4955351059258062</v>
      </c>
      <c r="AY184" s="14">
        <v>3.1828642154397148E-3</v>
      </c>
      <c r="AZ184" s="14">
        <v>0.56970460436882531</v>
      </c>
      <c r="BA184" s="14">
        <v>0.63010274909820874</v>
      </c>
      <c r="BB184" s="14">
        <v>3.4244299462974151E-2</v>
      </c>
      <c r="BC184" s="14">
        <v>0.40421191459871864</v>
      </c>
      <c r="BD184" s="14">
        <v>0.46685777606686579</v>
      </c>
      <c r="BE184" s="14">
        <v>2.941219588681132E-6</v>
      </c>
      <c r="BF184" s="14">
        <v>1.0541300346606821E-8</v>
      </c>
      <c r="BG184" s="14">
        <v>6.6744107465113684E-9</v>
      </c>
      <c r="BH184" s="14">
        <v>3.646343806383215E-5</v>
      </c>
      <c r="BI184" s="14">
        <v>9.4818773319129448E-5</v>
      </c>
      <c r="BJ184" s="14">
        <v>5.4428647267765326E-4</v>
      </c>
      <c r="BK184" s="14">
        <v>3.4895007837676724E-11</v>
      </c>
      <c r="BL184" s="14">
        <v>14710.312460570456</v>
      </c>
      <c r="BM184" s="14">
        <v>16263.659523369237</v>
      </c>
      <c r="BN184" s="14">
        <v>1.5168375558089486E-10</v>
      </c>
      <c r="BO184" s="14">
        <v>1.2587659241584928E-9</v>
      </c>
      <c r="BP184" s="14">
        <v>1.0029089331728582E-8</v>
      </c>
      <c r="BQ184" s="20">
        <v>35.910982154926309</v>
      </c>
      <c r="BR184" s="20">
        <v>0.16873001004240143</v>
      </c>
      <c r="BS184" s="20">
        <v>0.60541214742389959</v>
      </c>
      <c r="BT184" s="20">
        <v>3221.7389869276508</v>
      </c>
      <c r="BU184" s="20">
        <v>4217.2661815916208</v>
      </c>
      <c r="BV184" s="20">
        <v>18336.381652720658</v>
      </c>
      <c r="BW184" s="14">
        <v>1.1950662060604917E-4</v>
      </c>
      <c r="BX184" s="14">
        <v>3.1489532272306595E-2</v>
      </c>
      <c r="BY184" s="14">
        <v>3.1049454903052037E-2</v>
      </c>
      <c r="BZ184" s="14">
        <v>3.0530526711997387E-3</v>
      </c>
      <c r="CA184" s="14">
        <v>4.1097527501840906E-3</v>
      </c>
      <c r="CB184" s="14">
        <v>3.0231086344689479E-2</v>
      </c>
      <c r="CC184" s="14">
        <v>3.0012424906633806E-4</v>
      </c>
      <c r="CD184" s="14">
        <v>8.5406659166137683E-2</v>
      </c>
      <c r="CE184" s="14">
        <v>0.10901503199478021</v>
      </c>
      <c r="CF184" s="14">
        <v>3.7499817970333554E-3</v>
      </c>
      <c r="CG184" s="14">
        <v>1.7959857101833235E-2</v>
      </c>
      <c r="CH184" s="14">
        <v>4.2613602180393645E-2</v>
      </c>
      <c r="CI184" s="14">
        <v>2.4596670825111598E-4</v>
      </c>
      <c r="CJ184" s="14">
        <v>6.3378225400355176E-2</v>
      </c>
      <c r="CK184" s="14">
        <v>7.0595104202839931E-2</v>
      </c>
      <c r="CL184" s="14">
        <v>7.6207897301236215E-3</v>
      </c>
      <c r="CM184" s="14">
        <v>1.5028499518977933E-2</v>
      </c>
      <c r="CN184" s="14">
        <v>5.3052153321678674E-2</v>
      </c>
    </row>
    <row r="185" spans="2:92" x14ac:dyDescent="0.2">
      <c r="B185">
        <v>180</v>
      </c>
      <c r="C185" s="14">
        <v>6.9697469550526634E-3</v>
      </c>
      <c r="D185" s="14">
        <v>1.3850640165728947</v>
      </c>
      <c r="E185" s="14">
        <v>1.4430559542775028</v>
      </c>
      <c r="F185" s="14">
        <v>0.17935126849179972</v>
      </c>
      <c r="G185" s="14">
        <v>0.5677679521078246</v>
      </c>
      <c r="H185" s="14">
        <v>1.4641797537415135</v>
      </c>
      <c r="I185" s="14">
        <v>6.4744457106462249E-5</v>
      </c>
      <c r="J185" s="14">
        <v>1.8547897060059833E-2</v>
      </c>
      <c r="K185" s="14">
        <v>2.222274789987683E-2</v>
      </c>
      <c r="L185" s="14">
        <v>7.2851898942970954E-4</v>
      </c>
      <c r="M185" s="14">
        <v>2.2097423866859881E-3</v>
      </c>
      <c r="N185" s="14">
        <v>6.3243235961110648E-3</v>
      </c>
      <c r="O185" s="14">
        <v>1.0945445737738956E-4</v>
      </c>
      <c r="P185" s="14">
        <v>6.0759641845100658E-3</v>
      </c>
      <c r="Q185" s="14">
        <v>6.4367714942182982E-3</v>
      </c>
      <c r="R185" s="14">
        <v>6.5570110404364747E-4</v>
      </c>
      <c r="S185" s="14">
        <v>1.2769625392541756E-3</v>
      </c>
      <c r="T185" s="14">
        <v>3.6248948243810231E-3</v>
      </c>
      <c r="U185" s="14">
        <v>3.8279595352923458E-4</v>
      </c>
      <c r="V185" s="14">
        <v>0.90637016978433982</v>
      </c>
      <c r="W185" s="14">
        <v>0.84565396528119041</v>
      </c>
      <c r="X185" s="14">
        <v>2.9848696143191154E-2</v>
      </c>
      <c r="Y185" s="14">
        <v>1.7997057561747166E-2</v>
      </c>
      <c r="Z185" s="14">
        <v>0.19222025227390807</v>
      </c>
      <c r="AA185" s="14">
        <v>1.9098415709699226E-3</v>
      </c>
      <c r="AB185" s="14">
        <v>1.9173606960842671</v>
      </c>
      <c r="AC185" s="14">
        <v>1.7562962084215687</v>
      </c>
      <c r="AD185" s="14">
        <v>9.2810239370164804E-2</v>
      </c>
      <c r="AE185" s="14">
        <v>0.19798219214086199</v>
      </c>
      <c r="AF185" s="14">
        <v>0.67565536189615538</v>
      </c>
      <c r="AG185" s="14">
        <v>4.5971440012394487E-3</v>
      </c>
      <c r="AH185" s="14">
        <v>3.2221469738945867</v>
      </c>
      <c r="AI185" s="14">
        <v>3.1133187127455284</v>
      </c>
      <c r="AJ185" s="14">
        <v>0.19889459783673324</v>
      </c>
      <c r="AK185" s="14">
        <v>0.39826538306290787</v>
      </c>
      <c r="AL185" s="14">
        <v>1.4399506105250426</v>
      </c>
      <c r="AM185" s="14">
        <v>7.2726537436857619E-3</v>
      </c>
      <c r="AN185" s="14">
        <v>3.6797563090059233</v>
      </c>
      <c r="AO185" s="14">
        <v>3.2311356070952444</v>
      </c>
      <c r="AP185" s="14">
        <v>0.33437330195602022</v>
      </c>
      <c r="AQ185" s="14">
        <v>0.67281760265311308</v>
      </c>
      <c r="AR185" s="14">
        <v>2.3717154704264356</v>
      </c>
      <c r="AS185" s="14">
        <v>8.0347780293880885E-3</v>
      </c>
      <c r="AT185" s="14">
        <v>3.467368698124371E-3</v>
      </c>
      <c r="AU185" s="14">
        <v>5.4434753028658528E-3</v>
      </c>
      <c r="AV185" s="14">
        <v>0.35423470102216503</v>
      </c>
      <c r="AW185" s="14">
        <v>0.71475394896413413</v>
      </c>
      <c r="AX185" s="14">
        <v>2.450634785637289</v>
      </c>
      <c r="AY185" s="14">
        <v>3.2752004305935554E-3</v>
      </c>
      <c r="AZ185" s="14">
        <v>0.60314934752994154</v>
      </c>
      <c r="BA185" s="14">
        <v>0.68703956871671146</v>
      </c>
      <c r="BB185" s="14">
        <v>3.7221321031654375E-2</v>
      </c>
      <c r="BC185" s="14">
        <v>0.36778747776895071</v>
      </c>
      <c r="BD185" s="14">
        <v>0.50241281188039388</v>
      </c>
      <c r="BE185" s="14">
        <v>2.8074542291475045E-6</v>
      </c>
      <c r="BF185" s="14">
        <v>1.084492038662727E-8</v>
      </c>
      <c r="BG185" s="14">
        <v>6.6683130039664256E-9</v>
      </c>
      <c r="BH185" s="14">
        <v>3.3734157628561929E-5</v>
      </c>
      <c r="BI185" s="14">
        <v>1.0251159487073176E-4</v>
      </c>
      <c r="BJ185" s="14">
        <v>4.9888497426946101E-4</v>
      </c>
      <c r="BK185" s="14">
        <v>3.6473125080822692E-11</v>
      </c>
      <c r="BL185" s="14">
        <v>13668.085092001193</v>
      </c>
      <c r="BM185" s="14">
        <v>17140.427252650319</v>
      </c>
      <c r="BN185" s="14">
        <v>1.546719882944504E-10</v>
      </c>
      <c r="BO185" s="14">
        <v>1.2567863205476268E-9</v>
      </c>
      <c r="BP185" s="14">
        <v>9.3870948644191705E-9</v>
      </c>
      <c r="BQ185" s="20">
        <v>36.332074100449283</v>
      </c>
      <c r="BR185" s="20">
        <v>0.17770850566492441</v>
      </c>
      <c r="BS185" s="20">
        <v>0.63577220471812357</v>
      </c>
      <c r="BT185" s="20">
        <v>3363.9367914174686</v>
      </c>
      <c r="BU185" s="20">
        <v>4299.0566913986195</v>
      </c>
      <c r="BV185" s="20">
        <v>18541.486097182249</v>
      </c>
      <c r="BW185" s="14">
        <v>1.1194723801994267E-4</v>
      </c>
      <c r="BX185" s="14">
        <v>3.0303797166698621E-2</v>
      </c>
      <c r="BY185" s="14">
        <v>3.1927541340836502E-2</v>
      </c>
      <c r="BZ185" s="14">
        <v>3.161482115155097E-3</v>
      </c>
      <c r="CA185" s="14">
        <v>3.9563449271685838E-3</v>
      </c>
      <c r="CB185" s="14">
        <v>2.8282284682823865E-2</v>
      </c>
      <c r="CC185" s="14">
        <v>2.9536892530139286E-4</v>
      </c>
      <c r="CD185" s="14">
        <v>8.8222800678417174E-2</v>
      </c>
      <c r="CE185" s="14">
        <v>0.11644233172928864</v>
      </c>
      <c r="CF185" s="14">
        <v>3.7458800392842716E-3</v>
      </c>
      <c r="CG185" s="14">
        <v>1.8047442854313249E-2</v>
      </c>
      <c r="CH185" s="14">
        <v>4.0051222303382178E-2</v>
      </c>
      <c r="CI185" s="14">
        <v>2.4454697861255286E-4</v>
      </c>
      <c r="CJ185" s="14">
        <v>6.5702933480099229E-2</v>
      </c>
      <c r="CK185" s="14">
        <v>7.0515816005175494E-2</v>
      </c>
      <c r="CL185" s="14">
        <v>7.940006736323486E-3</v>
      </c>
      <c r="CM185" s="14">
        <v>1.4815614403084217E-2</v>
      </c>
      <c r="CN185" s="14">
        <v>4.8635358423064691E-2</v>
      </c>
    </row>
    <row r="186" spans="2:92" x14ac:dyDescent="0.2">
      <c r="B186">
        <v>181</v>
      </c>
      <c r="C186" s="14">
        <v>7.2907924706253589E-3</v>
      </c>
      <c r="D186" s="14">
        <v>1.4734713834528361</v>
      </c>
      <c r="E186" s="14">
        <v>1.5120944333561375</v>
      </c>
      <c r="F186" s="14">
        <v>0.17797453775137786</v>
      </c>
      <c r="G186" s="14">
        <v>0.59298834086274166</v>
      </c>
      <c r="H186" s="14">
        <v>1.4771494796773399</v>
      </c>
      <c r="I186" s="14">
        <v>6.6693249006737911E-5</v>
      </c>
      <c r="J186" s="14">
        <v>2.0048675437381158E-2</v>
      </c>
      <c r="K186" s="14">
        <v>2.1698860302599147E-2</v>
      </c>
      <c r="L186" s="14">
        <v>7.6838834177702167E-4</v>
      </c>
      <c r="M186" s="14">
        <v>2.3853169205826264E-3</v>
      </c>
      <c r="N186" s="14">
        <v>6.4356495762047409E-3</v>
      </c>
      <c r="O186" s="14">
        <v>1.0986798862714011E-4</v>
      </c>
      <c r="P186" s="14">
        <v>6.1778453528892234E-3</v>
      </c>
      <c r="Q186" s="14">
        <v>6.1479497468193483E-3</v>
      </c>
      <c r="R186" s="14">
        <v>6.2629151000441236E-4</v>
      </c>
      <c r="S186" s="14">
        <v>1.2448274414249253E-3</v>
      </c>
      <c r="T186" s="14">
        <v>3.6122514476334177E-3</v>
      </c>
      <c r="U186" s="14">
        <v>3.6205705977677342E-4</v>
      </c>
      <c r="V186" s="14">
        <v>0.97106373452282857</v>
      </c>
      <c r="W186" s="14">
        <v>0.85060020469071262</v>
      </c>
      <c r="X186" s="14">
        <v>2.9625030089051426E-2</v>
      </c>
      <c r="Y186" s="14">
        <v>1.8793862424599413E-2</v>
      </c>
      <c r="Z186" s="14">
        <v>0.20987962982506803</v>
      </c>
      <c r="AA186" s="14">
        <v>1.9356275990778937E-3</v>
      </c>
      <c r="AB186" s="14">
        <v>1.9754093230861993</v>
      </c>
      <c r="AC186" s="14">
        <v>1.7222665593934505</v>
      </c>
      <c r="AD186" s="14">
        <v>9.4536707447063328E-2</v>
      </c>
      <c r="AE186" s="14">
        <v>0.19793884030070849</v>
      </c>
      <c r="AF186" s="14">
        <v>0.63413604653780975</v>
      </c>
      <c r="AG186" s="14">
        <v>4.2286298571719803E-3</v>
      </c>
      <c r="AH186" s="14">
        <v>3.4677610726149117</v>
      </c>
      <c r="AI186" s="14">
        <v>3.0188628213977471</v>
      </c>
      <c r="AJ186" s="14">
        <v>0.19791098576057009</v>
      </c>
      <c r="AK186" s="14">
        <v>0.42174235923950032</v>
      </c>
      <c r="AL186" s="14">
        <v>1.401157867093449</v>
      </c>
      <c r="AM186" s="14">
        <v>7.3871671871058283E-3</v>
      </c>
      <c r="AN186" s="14">
        <v>3.4663773859182561</v>
      </c>
      <c r="AO186" s="14">
        <v>3.4601790389626075</v>
      </c>
      <c r="AP186" s="14">
        <v>0.33900937285973104</v>
      </c>
      <c r="AQ186" s="14">
        <v>0.69834337402527935</v>
      </c>
      <c r="AR186" s="14">
        <v>2.3970453620385661</v>
      </c>
      <c r="AS186" s="14">
        <v>7.5958269622134287E-3</v>
      </c>
      <c r="AT186" s="14">
        <v>3.5504426601680535E-3</v>
      </c>
      <c r="AU186" s="14">
        <v>5.996894044030923E-3</v>
      </c>
      <c r="AV186" s="14">
        <v>0.3601713453770064</v>
      </c>
      <c r="AW186" s="14">
        <v>0.75175993356708637</v>
      </c>
      <c r="AX186" s="14">
        <v>2.5828696703317719</v>
      </c>
      <c r="AY186" s="14">
        <v>3.268066834848453E-3</v>
      </c>
      <c r="AZ186" s="14">
        <v>0.58188888700153951</v>
      </c>
      <c r="BA186" s="14">
        <v>0.66896016647052037</v>
      </c>
      <c r="BB186" s="14">
        <v>3.6219988622417224E-2</v>
      </c>
      <c r="BC186" s="14">
        <v>0.37538355826233755</v>
      </c>
      <c r="BD186" s="14">
        <v>0.4707942721505623</v>
      </c>
      <c r="BE186" s="14">
        <v>3.0237615302695349E-6</v>
      </c>
      <c r="BF186" s="14">
        <v>1.0577122542000258E-8</v>
      </c>
      <c r="BG186" s="14">
        <v>6.8792314930805623E-9</v>
      </c>
      <c r="BH186" s="14">
        <v>3.6311008355942198E-5</v>
      </c>
      <c r="BI186" s="14">
        <v>1.0104713928746636E-4</v>
      </c>
      <c r="BJ186" s="14">
        <v>5.2001071410902463E-4</v>
      </c>
      <c r="BK186" s="14">
        <v>3.7399476800615839E-11</v>
      </c>
      <c r="BL186" s="14">
        <v>13861.525778960486</v>
      </c>
      <c r="BM186" s="14">
        <v>16270.019143124813</v>
      </c>
      <c r="BN186" s="14">
        <v>1.4335520012291511E-10</v>
      </c>
      <c r="BO186" s="14">
        <v>1.2574813103111834E-9</v>
      </c>
      <c r="BP186" s="14">
        <v>1.0172235206199364E-8</v>
      </c>
      <c r="BQ186" s="20">
        <v>35.167015238278324</v>
      </c>
      <c r="BR186" s="20">
        <v>0.16946870207662404</v>
      </c>
      <c r="BS186" s="20">
        <v>0.61394011056073305</v>
      </c>
      <c r="BT186" s="20">
        <v>3408.4296156891783</v>
      </c>
      <c r="BU186" s="20">
        <v>4173.3041113586441</v>
      </c>
      <c r="BV186" s="20">
        <v>17063.634995711313</v>
      </c>
      <c r="BW186" s="14">
        <v>1.186181530337738E-4</v>
      </c>
      <c r="BX186" s="14">
        <v>2.9875060774958499E-2</v>
      </c>
      <c r="BY186" s="14">
        <v>3.1016166260721397E-2</v>
      </c>
      <c r="BZ186" s="14">
        <v>3.18057120544334E-3</v>
      </c>
      <c r="CA186" s="14">
        <v>4.1223536932647612E-3</v>
      </c>
      <c r="CB186" s="14">
        <v>2.8868201165226023E-2</v>
      </c>
      <c r="CC186" s="14">
        <v>3.0043563458474526E-4</v>
      </c>
      <c r="CD186" s="14">
        <v>8.6065378584146965E-2</v>
      </c>
      <c r="CE186" s="14">
        <v>0.11345572360495081</v>
      </c>
      <c r="CF186" s="14">
        <v>3.7911924345089372E-3</v>
      </c>
      <c r="CG186" s="14">
        <v>1.8037938847938199E-2</v>
      </c>
      <c r="CH186" s="14">
        <v>4.2560515430488513E-2</v>
      </c>
      <c r="CI186" s="14">
        <v>2.3849947999778876E-4</v>
      </c>
      <c r="CJ186" s="14">
        <v>6.2256359692815427E-2</v>
      </c>
      <c r="CK186" s="14">
        <v>7.1122500393445726E-2</v>
      </c>
      <c r="CL186" s="14">
        <v>7.2397115243869863E-3</v>
      </c>
      <c r="CM186" s="14">
        <v>1.5054755705902995E-2</v>
      </c>
      <c r="CN186" s="14">
        <v>5.0383084353229357E-2</v>
      </c>
    </row>
    <row r="187" spans="2:92" x14ac:dyDescent="0.2">
      <c r="B187">
        <v>182</v>
      </c>
      <c r="C187" s="14">
        <v>6.8485993851236989E-3</v>
      </c>
      <c r="D187" s="14">
        <v>1.4584741190401163</v>
      </c>
      <c r="E187" s="14">
        <v>1.5218279753711839</v>
      </c>
      <c r="F187" s="14">
        <v>0.17760068002853296</v>
      </c>
      <c r="G187" s="14">
        <v>0.60630907825651992</v>
      </c>
      <c r="H187" s="14">
        <v>1.4488078028681504</v>
      </c>
      <c r="I187" s="14">
        <v>6.744674637727016E-5</v>
      </c>
      <c r="J187" s="14">
        <v>1.9125760319996351E-2</v>
      </c>
      <c r="K187" s="14">
        <v>2.1844691387236947E-2</v>
      </c>
      <c r="L187" s="14">
        <v>7.6626050089756014E-4</v>
      </c>
      <c r="M187" s="14">
        <v>2.3298941252703109E-3</v>
      </c>
      <c r="N187" s="14">
        <v>6.2758048026848069E-3</v>
      </c>
      <c r="O187" s="14">
        <v>1.1064687693872161E-4</v>
      </c>
      <c r="P187" s="14">
        <v>6.0279431708860597E-3</v>
      </c>
      <c r="Q187" s="14">
        <v>6.2001304219001284E-3</v>
      </c>
      <c r="R187" s="14">
        <v>6.2038991722823667E-4</v>
      </c>
      <c r="S187" s="14">
        <v>1.3163574491500494E-3</v>
      </c>
      <c r="T187" s="14">
        <v>3.6583912989563167E-3</v>
      </c>
      <c r="U187" s="14">
        <v>3.6731164104957784E-4</v>
      </c>
      <c r="V187" s="14">
        <v>0.96906298289812653</v>
      </c>
      <c r="W187" s="14">
        <v>0.79439675038310931</v>
      </c>
      <c r="X187" s="14">
        <v>3.1891944515775567E-2</v>
      </c>
      <c r="Y187" s="14">
        <v>1.7946579820053283E-2</v>
      </c>
      <c r="Z187" s="14">
        <v>0.19454690858048393</v>
      </c>
      <c r="AA187" s="14">
        <v>2.0937333619097617E-3</v>
      </c>
      <c r="AB187" s="14">
        <v>2.0328926400831659</v>
      </c>
      <c r="AC187" s="14">
        <v>1.7650547878520113</v>
      </c>
      <c r="AD187" s="14">
        <v>9.6949428057580889E-2</v>
      </c>
      <c r="AE187" s="14">
        <v>0.19752248788116891</v>
      </c>
      <c r="AF187" s="14">
        <v>0.68485831583691148</v>
      </c>
      <c r="AG187" s="14">
        <v>4.4131532154927508E-3</v>
      </c>
      <c r="AH187" s="14">
        <v>3.5349416912007641</v>
      </c>
      <c r="AI187" s="14">
        <v>3.2720407193480776</v>
      </c>
      <c r="AJ187" s="14">
        <v>0.19128682170844863</v>
      </c>
      <c r="AK187" s="14">
        <v>0.40882121551629153</v>
      </c>
      <c r="AL187" s="14">
        <v>1.3421984917846768</v>
      </c>
      <c r="AM187" s="14">
        <v>7.7352277166010015E-3</v>
      </c>
      <c r="AN187" s="14">
        <v>3.5778334013885855</v>
      </c>
      <c r="AO187" s="14">
        <v>3.2635441087155193</v>
      </c>
      <c r="AP187" s="14">
        <v>0.34519768056744116</v>
      </c>
      <c r="AQ187" s="14">
        <v>0.67832984986910161</v>
      </c>
      <c r="AR187" s="14">
        <v>2.4158604435649664</v>
      </c>
      <c r="AS187" s="14">
        <v>8.0024748822787942E-3</v>
      </c>
      <c r="AT187" s="14">
        <v>3.6414257664790835E-3</v>
      </c>
      <c r="AU187" s="14">
        <v>5.5974177758448254E-3</v>
      </c>
      <c r="AV187" s="14">
        <v>0.3557126257162978</v>
      </c>
      <c r="AW187" s="14">
        <v>0.73845000750902179</v>
      </c>
      <c r="AX187" s="14">
        <v>2.5995461140301788</v>
      </c>
      <c r="AY187" s="14">
        <v>3.1385794539832519E-3</v>
      </c>
      <c r="AZ187" s="14">
        <v>0.56248712451382044</v>
      </c>
      <c r="BA187" s="14">
        <v>0.67112707254632242</v>
      </c>
      <c r="BB187" s="14">
        <v>3.5120934268786236E-2</v>
      </c>
      <c r="BC187" s="14">
        <v>0.39739747699000838</v>
      </c>
      <c r="BD187" s="14">
        <v>0.50720058519335043</v>
      </c>
      <c r="BE187" s="14">
        <v>2.7818867237802294E-6</v>
      </c>
      <c r="BF187" s="14">
        <v>1.0975512014895207E-8</v>
      </c>
      <c r="BG187" s="14">
        <v>6.9525720298367243E-9</v>
      </c>
      <c r="BH187" s="14">
        <v>3.394607526772531E-5</v>
      </c>
      <c r="BI187" s="14">
        <v>1.0181163633110607E-4</v>
      </c>
      <c r="BJ187" s="14">
        <v>5.2819625086020791E-4</v>
      </c>
      <c r="BK187" s="14">
        <v>3.5595617954506923E-11</v>
      </c>
      <c r="BL187" s="14">
        <v>13705.251645722296</v>
      </c>
      <c r="BM187" s="14">
        <v>15745.435210612666</v>
      </c>
      <c r="BN187" s="14">
        <v>1.4336207417365779E-10</v>
      </c>
      <c r="BO187" s="14">
        <v>1.258101664959687E-9</v>
      </c>
      <c r="BP187" s="14">
        <v>9.486818523369721E-9</v>
      </c>
      <c r="BQ187" s="20">
        <v>36.186821405549544</v>
      </c>
      <c r="BR187" s="20">
        <v>0.16935212696071519</v>
      </c>
      <c r="BS187" s="20">
        <v>0.60989251550009693</v>
      </c>
      <c r="BT187" s="20">
        <v>3322.6319879839421</v>
      </c>
      <c r="BU187" s="20">
        <v>4514.5636562461605</v>
      </c>
      <c r="BV187" s="20">
        <v>18023.674962045076</v>
      </c>
      <c r="BW187" s="14">
        <v>1.1668115082044545E-4</v>
      </c>
      <c r="BX187" s="14">
        <v>3.0760137508885173E-2</v>
      </c>
      <c r="BY187" s="14">
        <v>3.0644508367035948E-2</v>
      </c>
      <c r="BZ187" s="14">
        <v>2.9663246503052487E-3</v>
      </c>
      <c r="CA187" s="14">
        <v>4.2094021705400839E-3</v>
      </c>
      <c r="CB187" s="14">
        <v>2.9883771450513547E-2</v>
      </c>
      <c r="CC187" s="14">
        <v>2.9472805254779474E-4</v>
      </c>
      <c r="CD187" s="14">
        <v>8.5131430908344685E-2</v>
      </c>
      <c r="CE187" s="14">
        <v>0.11206938519457484</v>
      </c>
      <c r="CF187" s="14">
        <v>3.7847345664004956E-3</v>
      </c>
      <c r="CG187" s="14">
        <v>1.8344960054660887E-2</v>
      </c>
      <c r="CH187" s="14">
        <v>4.0767036954395035E-2</v>
      </c>
      <c r="CI187" s="14">
        <v>2.4697820475755717E-4</v>
      </c>
      <c r="CJ187" s="14">
        <v>6.3875071631190855E-2</v>
      </c>
      <c r="CK187" s="14">
        <v>7.2803605065078242E-2</v>
      </c>
      <c r="CL187" s="14">
        <v>7.2856178909995687E-3</v>
      </c>
      <c r="CM187" s="14">
        <v>1.5651075003963788E-2</v>
      </c>
      <c r="CN187" s="14">
        <v>5.2059109087943686E-2</v>
      </c>
    </row>
    <row r="188" spans="2:92" x14ac:dyDescent="0.2">
      <c r="B188">
        <v>183</v>
      </c>
      <c r="C188" s="14">
        <v>7.4977872627288236E-3</v>
      </c>
      <c r="D188" s="14">
        <v>1.4498916856548989</v>
      </c>
      <c r="E188" s="14">
        <v>1.516931706164854</v>
      </c>
      <c r="F188" s="14">
        <v>0.16995375014450953</v>
      </c>
      <c r="G188" s="14">
        <v>0.59540880136578234</v>
      </c>
      <c r="H188" s="14">
        <v>1.4429390219964948</v>
      </c>
      <c r="I188" s="14">
        <v>6.1798644741245927E-5</v>
      </c>
      <c r="J188" s="14">
        <v>1.9267310678837583E-2</v>
      </c>
      <c r="K188" s="14">
        <v>2.1708562208185407E-2</v>
      </c>
      <c r="L188" s="14">
        <v>7.614479383444752E-4</v>
      </c>
      <c r="M188" s="14">
        <v>2.3889802066314274E-3</v>
      </c>
      <c r="N188" s="14">
        <v>6.8117361752851749E-3</v>
      </c>
      <c r="O188" s="14">
        <v>1.0843267094288965E-4</v>
      </c>
      <c r="P188" s="14">
        <v>5.8055657937987025E-3</v>
      </c>
      <c r="Q188" s="14">
        <v>6.0160826553865209E-3</v>
      </c>
      <c r="R188" s="14">
        <v>6.7140529337408276E-4</v>
      </c>
      <c r="S188" s="14">
        <v>1.2771614171067131E-3</v>
      </c>
      <c r="T188" s="14">
        <v>3.57083087433224E-3</v>
      </c>
      <c r="U188" s="14">
        <v>3.6358927144142006E-4</v>
      </c>
      <c r="V188" s="14">
        <v>0.96653127896309787</v>
      </c>
      <c r="W188" s="14">
        <v>0.8488848988230705</v>
      </c>
      <c r="X188" s="14">
        <v>3.0375951811742324E-2</v>
      </c>
      <c r="Y188" s="14">
        <v>1.9192173732786959E-2</v>
      </c>
      <c r="Z188" s="14">
        <v>0.19143832637658079</v>
      </c>
      <c r="AA188" s="14">
        <v>1.9469335090359463E-3</v>
      </c>
      <c r="AB188" s="14">
        <v>1.9539936082420917</v>
      </c>
      <c r="AC188" s="14">
        <v>1.7570224831978722</v>
      </c>
      <c r="AD188" s="14">
        <v>9.6898345281710097E-2</v>
      </c>
      <c r="AE188" s="14">
        <v>0.19850809948060189</v>
      </c>
      <c r="AF188" s="14">
        <v>0.64555094912887911</v>
      </c>
      <c r="AG188" s="14">
        <v>4.4358820661868116E-3</v>
      </c>
      <c r="AH188" s="14">
        <v>3.2394627302184031</v>
      </c>
      <c r="AI188" s="14">
        <v>3.2352250903341799</v>
      </c>
      <c r="AJ188" s="14">
        <v>0.2015665611669207</v>
      </c>
      <c r="AK188" s="14">
        <v>0.4122846003863348</v>
      </c>
      <c r="AL188" s="14">
        <v>1.4737596568472786</v>
      </c>
      <c r="AM188" s="14">
        <v>7.3252993890253418E-3</v>
      </c>
      <c r="AN188" s="14">
        <v>3.5481646567367799</v>
      </c>
      <c r="AO188" s="14">
        <v>3.3089793415483069</v>
      </c>
      <c r="AP188" s="14">
        <v>0.32980126122871434</v>
      </c>
      <c r="AQ188" s="14">
        <v>0.73021327869549069</v>
      </c>
      <c r="AR188" s="14">
        <v>2.4786589034619024</v>
      </c>
      <c r="AS188" s="14">
        <v>7.7077898204204465E-3</v>
      </c>
      <c r="AT188" s="14">
        <v>3.4580964877615611E-3</v>
      </c>
      <c r="AU188" s="14">
        <v>5.9665662213563503E-3</v>
      </c>
      <c r="AV188" s="14">
        <v>0.35795017611603458</v>
      </c>
      <c r="AW188" s="14">
        <v>0.70122033649023752</v>
      </c>
      <c r="AX188" s="14">
        <v>2.3814955314023849</v>
      </c>
      <c r="AY188" s="14">
        <v>3.4618326712589523E-3</v>
      </c>
      <c r="AZ188" s="14">
        <v>0.60603399656884716</v>
      </c>
      <c r="BA188" s="14">
        <v>0.64277624836413738</v>
      </c>
      <c r="BB188" s="14">
        <v>3.5887285281339727E-2</v>
      </c>
      <c r="BC188" s="14">
        <v>0.39512826570139659</v>
      </c>
      <c r="BD188" s="14">
        <v>0.46597521769563333</v>
      </c>
      <c r="BE188" s="14">
        <v>2.9475791750227457E-6</v>
      </c>
      <c r="BF188" s="14">
        <v>1.1156916694015504E-8</v>
      </c>
      <c r="BG188" s="14">
        <v>6.7170887098214719E-9</v>
      </c>
      <c r="BH188" s="14">
        <v>3.6259309086711317E-5</v>
      </c>
      <c r="BI188" s="14">
        <v>9.788887804907241E-5</v>
      </c>
      <c r="BJ188" s="14">
        <v>5.3333074387856708E-4</v>
      </c>
      <c r="BK188" s="14">
        <v>3.7719439579336504E-11</v>
      </c>
      <c r="BL188" s="14">
        <v>14519.873512723741</v>
      </c>
      <c r="BM188" s="14">
        <v>15682.545749263483</v>
      </c>
      <c r="BN188" s="14">
        <v>1.4901765612449767E-10</v>
      </c>
      <c r="BO188" s="14">
        <v>1.1693079441287418E-9</v>
      </c>
      <c r="BP188" s="14">
        <v>1.0175584095956908E-8</v>
      </c>
      <c r="BQ188" s="20">
        <v>38.728318432888088</v>
      </c>
      <c r="BR188" s="20">
        <v>0.17789187996343916</v>
      </c>
      <c r="BS188" s="20">
        <v>0.63702929555614018</v>
      </c>
      <c r="BT188" s="20">
        <v>3157.0713209448058</v>
      </c>
      <c r="BU188" s="20">
        <v>4351.2738315146926</v>
      </c>
      <c r="BV188" s="20">
        <v>18514.555229219019</v>
      </c>
      <c r="BW188" s="14">
        <v>1.1446362403003948E-4</v>
      </c>
      <c r="BX188" s="14">
        <v>3.1165393723810275E-2</v>
      </c>
      <c r="BY188" s="14">
        <v>3.1541619068846664E-2</v>
      </c>
      <c r="BZ188" s="14">
        <v>3.0255779171425019E-3</v>
      </c>
      <c r="CA188" s="14">
        <v>4.2336211245889589E-3</v>
      </c>
      <c r="CB188" s="14">
        <v>2.946238589554687E-2</v>
      </c>
      <c r="CC188" s="14">
        <v>3.1590382694147848E-4</v>
      </c>
      <c r="CD188" s="14">
        <v>8.8231182015788751E-2</v>
      </c>
      <c r="CE188" s="14">
        <v>0.11599960177964813</v>
      </c>
      <c r="CF188" s="14">
        <v>3.8566981047554157E-3</v>
      </c>
      <c r="CG188" s="14">
        <v>1.738280377075975E-2</v>
      </c>
      <c r="CH188" s="14">
        <v>4.1080970077523378E-2</v>
      </c>
      <c r="CI188" s="14">
        <v>2.5112375641908087E-4</v>
      </c>
      <c r="CJ188" s="14">
        <v>6.7183656690649796E-2</v>
      </c>
      <c r="CK188" s="14">
        <v>7.2064604574975447E-2</v>
      </c>
      <c r="CL188" s="14">
        <v>7.7247943193803799E-3</v>
      </c>
      <c r="CM188" s="14">
        <v>1.5455286677783307E-2</v>
      </c>
      <c r="CN188" s="14">
        <v>5.242597843006027E-2</v>
      </c>
    </row>
    <row r="189" spans="2:92" x14ac:dyDescent="0.2">
      <c r="B189">
        <v>184</v>
      </c>
      <c r="C189" s="14">
        <v>7.0343746793152815E-3</v>
      </c>
      <c r="D189" s="14">
        <v>1.4586519582874107</v>
      </c>
      <c r="E189" s="14">
        <v>1.3782546569165586</v>
      </c>
      <c r="F189" s="14">
        <v>0.17861457488949239</v>
      </c>
      <c r="G189" s="14">
        <v>0.5969222775516313</v>
      </c>
      <c r="H189" s="14">
        <v>1.5424279911191605</v>
      </c>
      <c r="I189" s="14">
        <v>6.3402454559396715E-5</v>
      </c>
      <c r="J189" s="14">
        <v>2.0055622702801982E-2</v>
      </c>
      <c r="K189" s="14">
        <v>2.0418174512277006E-2</v>
      </c>
      <c r="L189" s="14">
        <v>7.7740599950838394E-4</v>
      </c>
      <c r="M189" s="14">
        <v>2.2346756006052832E-3</v>
      </c>
      <c r="N189" s="14">
        <v>6.8563146542210242E-3</v>
      </c>
      <c r="O189" s="14">
        <v>1.1519596435007112E-4</v>
      </c>
      <c r="P189" s="14">
        <v>6.1973237103339291E-3</v>
      </c>
      <c r="Q189" s="14">
        <v>6.1898796319170644E-3</v>
      </c>
      <c r="R189" s="14">
        <v>6.7088224117488532E-4</v>
      </c>
      <c r="S189" s="14">
        <v>1.3105312474674736E-3</v>
      </c>
      <c r="T189" s="14">
        <v>3.6263574793935897E-3</v>
      </c>
      <c r="U189" s="14">
        <v>3.7037867520412366E-4</v>
      </c>
      <c r="V189" s="14">
        <v>0.95121158228852076</v>
      </c>
      <c r="W189" s="14">
        <v>0.85531343566136597</v>
      </c>
      <c r="X189" s="14">
        <v>3.0972785933587928E-2</v>
      </c>
      <c r="Y189" s="14">
        <v>1.9283117992546776E-2</v>
      </c>
      <c r="Z189" s="14">
        <v>0.20617841122465755</v>
      </c>
      <c r="AA189" s="14">
        <v>1.9031004423256128E-3</v>
      </c>
      <c r="AB189" s="14">
        <v>2.0396598104775308</v>
      </c>
      <c r="AC189" s="14">
        <v>1.6113662139935399</v>
      </c>
      <c r="AD189" s="14">
        <v>9.1707534609333896E-2</v>
      </c>
      <c r="AE189" s="14">
        <v>0.19735041761231586</v>
      </c>
      <c r="AF189" s="14">
        <v>0.64745662890627975</v>
      </c>
      <c r="AG189" s="14">
        <v>4.5186654498549266E-3</v>
      </c>
      <c r="AH189" s="14">
        <v>3.4320267318116646</v>
      </c>
      <c r="AI189" s="14">
        <v>3.0202004410195924</v>
      </c>
      <c r="AJ189" s="14">
        <v>0.19558770245591292</v>
      </c>
      <c r="AK189" s="14">
        <v>0.39907060412733614</v>
      </c>
      <c r="AL189" s="14">
        <v>1.3537225436444067</v>
      </c>
      <c r="AM189" s="14">
        <v>7.681331234911176E-3</v>
      </c>
      <c r="AN189" s="14">
        <v>3.3735553564940028</v>
      </c>
      <c r="AO189" s="14">
        <v>3.4072151262955042</v>
      </c>
      <c r="AP189" s="14">
        <v>0.34839072078246736</v>
      </c>
      <c r="AQ189" s="14">
        <v>0.70248901027815303</v>
      </c>
      <c r="AR189" s="14">
        <v>2.3483946183914277</v>
      </c>
      <c r="AS189" s="14">
        <v>7.7860784755410953E-3</v>
      </c>
      <c r="AT189" s="14">
        <v>3.4844018667981496E-3</v>
      </c>
      <c r="AU189" s="14">
        <v>5.8780248606034634E-3</v>
      </c>
      <c r="AV189" s="14">
        <v>0.33377629247321583</v>
      </c>
      <c r="AW189" s="14">
        <v>0.68939665622874879</v>
      </c>
      <c r="AX189" s="14">
        <v>2.5257503639448458</v>
      </c>
      <c r="AY189" s="14">
        <v>3.3646457539941613E-3</v>
      </c>
      <c r="AZ189" s="14">
        <v>0.56853651105303393</v>
      </c>
      <c r="BA189" s="14">
        <v>0.65709826217372136</v>
      </c>
      <c r="BB189" s="14">
        <v>3.6427206300395053E-2</v>
      </c>
      <c r="BC189" s="14">
        <v>0.36618171385166748</v>
      </c>
      <c r="BD189" s="14">
        <v>0.47966706794415032</v>
      </c>
      <c r="BE189" s="14">
        <v>3.0210317187621997E-6</v>
      </c>
      <c r="BF189" s="14">
        <v>1.0589990678433497E-8</v>
      </c>
      <c r="BG189" s="14">
        <v>6.9461660942680129E-9</v>
      </c>
      <c r="BH189" s="14">
        <v>3.5876080462891721E-5</v>
      </c>
      <c r="BI189" s="14">
        <v>9.986312288671742E-5</v>
      </c>
      <c r="BJ189" s="14">
        <v>4.9737844972885012E-4</v>
      </c>
      <c r="BK189" s="14">
        <v>3.5049068197646241E-11</v>
      </c>
      <c r="BL189" s="14">
        <v>14045.33217259194</v>
      </c>
      <c r="BM189" s="14">
        <v>15840.209909714855</v>
      </c>
      <c r="BN189" s="14">
        <v>1.5358571174878837E-10</v>
      </c>
      <c r="BO189" s="14">
        <v>1.2607504069030624E-9</v>
      </c>
      <c r="BP189" s="14">
        <v>9.857135246425671E-9</v>
      </c>
      <c r="BQ189" s="20">
        <v>37.120837724224224</v>
      </c>
      <c r="BR189" s="20">
        <v>0.16348361845624423</v>
      </c>
      <c r="BS189" s="20">
        <v>0.63110347913507026</v>
      </c>
      <c r="BT189" s="20">
        <v>3216.6310987847405</v>
      </c>
      <c r="BU189" s="20">
        <v>4386.1654620600375</v>
      </c>
      <c r="BV189" s="20">
        <v>18286.490298570068</v>
      </c>
      <c r="BW189" s="14">
        <v>1.1954640534618946E-4</v>
      </c>
      <c r="BX189" s="14">
        <v>3.0779196010570199E-2</v>
      </c>
      <c r="BY189" s="14">
        <v>3.2527690592117776E-2</v>
      </c>
      <c r="BZ189" s="14">
        <v>3.0647918516298039E-3</v>
      </c>
      <c r="CA189" s="14">
        <v>3.9204241322105468E-3</v>
      </c>
      <c r="CB189" s="14">
        <v>2.9207922776143046E-2</v>
      </c>
      <c r="CC189" s="14">
        <v>3.1165795289920677E-4</v>
      </c>
      <c r="CD189" s="14">
        <v>9.0374782472179824E-2</v>
      </c>
      <c r="CE189" s="14">
        <v>0.11276214036217401</v>
      </c>
      <c r="CF189" s="14">
        <v>3.7803498796415134E-3</v>
      </c>
      <c r="CG189" s="14">
        <v>1.7839461763067631E-2</v>
      </c>
      <c r="CH189" s="14">
        <v>3.9793332207783708E-2</v>
      </c>
      <c r="CI189" s="14">
        <v>2.3305436101711045E-4</v>
      </c>
      <c r="CJ189" s="14">
        <v>6.6251321915901357E-2</v>
      </c>
      <c r="CK189" s="14">
        <v>7.3133836288557977E-2</v>
      </c>
      <c r="CL189" s="14">
        <v>7.3176896709051366E-3</v>
      </c>
      <c r="CM189" s="14">
        <v>1.531977305350171E-2</v>
      </c>
      <c r="CN189" s="14">
        <v>5.1282406975257475E-2</v>
      </c>
    </row>
    <row r="190" spans="2:92" x14ac:dyDescent="0.2">
      <c r="B190">
        <v>185</v>
      </c>
      <c r="C190" s="14">
        <v>7.4725372506687909E-3</v>
      </c>
      <c r="D190" s="14">
        <v>1.361121092612305</v>
      </c>
      <c r="E190" s="14">
        <v>1.4009851028550531</v>
      </c>
      <c r="F190" s="14">
        <v>0.17346280109604428</v>
      </c>
      <c r="G190" s="14">
        <v>0.56949402004390115</v>
      </c>
      <c r="H190" s="14">
        <v>1.5499945454806328</v>
      </c>
      <c r="I190" s="14">
        <v>6.395123670091314E-5</v>
      </c>
      <c r="J190" s="14">
        <v>1.9336174009354942E-2</v>
      </c>
      <c r="K190" s="14">
        <v>2.1678744736011002E-2</v>
      </c>
      <c r="L190" s="14">
        <v>7.239600774344736E-4</v>
      </c>
      <c r="M190" s="14">
        <v>2.294303857656685E-3</v>
      </c>
      <c r="N190" s="14">
        <v>6.302752454838822E-3</v>
      </c>
      <c r="O190" s="14">
        <v>1.1026558462265269E-4</v>
      </c>
      <c r="P190" s="14">
        <v>5.7508312318174737E-3</v>
      </c>
      <c r="Q190" s="14">
        <v>6.118614828843582E-3</v>
      </c>
      <c r="R190" s="14">
        <v>6.7122182590522664E-4</v>
      </c>
      <c r="S190" s="14">
        <v>1.2219738662207652E-3</v>
      </c>
      <c r="T190" s="14">
        <v>3.5331618289280824E-3</v>
      </c>
      <c r="U190" s="14">
        <v>3.7277281404992388E-4</v>
      </c>
      <c r="V190" s="14">
        <v>0.96299420848725636</v>
      </c>
      <c r="W190" s="14">
        <v>0.83826518798159722</v>
      </c>
      <c r="X190" s="14">
        <v>2.9246601422999969E-2</v>
      </c>
      <c r="Y190" s="14">
        <v>1.7968927731328022E-2</v>
      </c>
      <c r="Z190" s="14">
        <v>0.19601682811998875</v>
      </c>
      <c r="AA190" s="14">
        <v>1.9003202783940193E-3</v>
      </c>
      <c r="AB190" s="14">
        <v>1.9985578113562898</v>
      </c>
      <c r="AC190" s="14">
        <v>1.7333707460251713</v>
      </c>
      <c r="AD190" s="14">
        <v>9.251838765351722E-2</v>
      </c>
      <c r="AE190" s="14">
        <v>0.19392436683075501</v>
      </c>
      <c r="AF190" s="14">
        <v>0.63452847009497071</v>
      </c>
      <c r="AG190" s="14">
        <v>4.2075603059738963E-3</v>
      </c>
      <c r="AH190" s="14">
        <v>3.2924484671182395</v>
      </c>
      <c r="AI190" s="14">
        <v>3.2162004896132403</v>
      </c>
      <c r="AJ190" s="14">
        <v>0.19298269880547528</v>
      </c>
      <c r="AK190" s="14">
        <v>0.42385473505474464</v>
      </c>
      <c r="AL190" s="14">
        <v>1.4134426828920705</v>
      </c>
      <c r="AM190" s="14">
        <v>7.7595463865660361E-3</v>
      </c>
      <c r="AN190" s="14">
        <v>3.6698821397071728</v>
      </c>
      <c r="AO190" s="14">
        <v>3.4064507379086986</v>
      </c>
      <c r="AP190" s="14">
        <v>0.33580688711239282</v>
      </c>
      <c r="AQ190" s="14">
        <v>0.66319472648785938</v>
      </c>
      <c r="AR190" s="14">
        <v>2.2997544004051789</v>
      </c>
      <c r="AS190" s="14">
        <v>8.074443050116141E-3</v>
      </c>
      <c r="AT190" s="14">
        <v>3.3799458269576825E-3</v>
      </c>
      <c r="AU190" s="14">
        <v>5.485594693222187E-3</v>
      </c>
      <c r="AV190" s="14">
        <v>0.35877232220891875</v>
      </c>
      <c r="AW190" s="14">
        <v>0.69023940608653167</v>
      </c>
      <c r="AX190" s="14">
        <v>2.3799294557988491</v>
      </c>
      <c r="AY190" s="14">
        <v>3.1844069008557224E-3</v>
      </c>
      <c r="AZ190" s="14">
        <v>0.56640742812560074</v>
      </c>
      <c r="BA190" s="14">
        <v>0.67210292997871046</v>
      </c>
      <c r="BB190" s="14">
        <v>3.658205478199613E-2</v>
      </c>
      <c r="BC190" s="14">
        <v>0.38898335411771118</v>
      </c>
      <c r="BD190" s="14">
        <v>0.47319097839178903</v>
      </c>
      <c r="BE190" s="14">
        <v>2.8849166746275288E-6</v>
      </c>
      <c r="BF190" s="14">
        <v>1.1057229071215529E-8</v>
      </c>
      <c r="BG190" s="14">
        <v>6.9475823989002638E-9</v>
      </c>
      <c r="BH190" s="14">
        <v>3.4889144183114657E-5</v>
      </c>
      <c r="BI190" s="14">
        <v>9.6894341150806522E-5</v>
      </c>
      <c r="BJ190" s="14">
        <v>5.0568293946728264E-4</v>
      </c>
      <c r="BK190" s="14">
        <v>3.4308047931806733E-11</v>
      </c>
      <c r="BL190" s="14">
        <v>14529.237190939019</v>
      </c>
      <c r="BM190" s="14">
        <v>16034.246959332464</v>
      </c>
      <c r="BN190" s="14">
        <v>1.4447676026523313E-10</v>
      </c>
      <c r="BO190" s="14">
        <v>1.2756637014541983E-9</v>
      </c>
      <c r="BP190" s="14">
        <v>9.7474786198493551E-9</v>
      </c>
      <c r="BQ190" s="20">
        <v>38.391063393942105</v>
      </c>
      <c r="BR190" s="20">
        <v>0.17331759234124614</v>
      </c>
      <c r="BS190" s="20">
        <v>0.61265984540252549</v>
      </c>
      <c r="BT190" s="20">
        <v>3208.2032240978315</v>
      </c>
      <c r="BU190" s="20">
        <v>4179.1151047927478</v>
      </c>
      <c r="BV190" s="20">
        <v>18245.374630814989</v>
      </c>
      <c r="BW190" s="14">
        <v>1.1532235146942161E-4</v>
      </c>
      <c r="BX190" s="14">
        <v>3.0901607470127455E-2</v>
      </c>
      <c r="BY190" s="14">
        <v>3.1272470401238657E-2</v>
      </c>
      <c r="BZ190" s="14">
        <v>3.0695047783224475E-3</v>
      </c>
      <c r="CA190" s="14">
        <v>4.2970412737915733E-3</v>
      </c>
      <c r="CB190" s="14">
        <v>2.7696356152499747E-2</v>
      </c>
      <c r="CC190" s="14">
        <v>3.0762838398642821E-4</v>
      </c>
      <c r="CD190" s="14">
        <v>8.9851344635301617E-2</v>
      </c>
      <c r="CE190" s="14">
        <v>0.11039267602304911</v>
      </c>
      <c r="CF190" s="14">
        <v>3.8767647296741119E-3</v>
      </c>
      <c r="CG190" s="14">
        <v>1.8846652716777382E-2</v>
      </c>
      <c r="CH190" s="14">
        <v>4.183873984580265E-2</v>
      </c>
      <c r="CI190" s="14">
        <v>2.5538325404066923E-4</v>
      </c>
      <c r="CJ190" s="14">
        <v>6.6795012837135237E-2</v>
      </c>
      <c r="CK190" s="14">
        <v>7.2709036798609766E-2</v>
      </c>
      <c r="CL190" s="14">
        <v>7.2532924543417619E-3</v>
      </c>
      <c r="CM190" s="14">
        <v>1.5329258778582353E-2</v>
      </c>
      <c r="CN190" s="14">
        <v>5.286809443749052E-2</v>
      </c>
    </row>
    <row r="191" spans="2:92" x14ac:dyDescent="0.2">
      <c r="B191">
        <v>186</v>
      </c>
      <c r="C191" s="14">
        <v>7.1921726049188226E-3</v>
      </c>
      <c r="D191" s="14">
        <v>1.4471649845254109</v>
      </c>
      <c r="E191" s="14">
        <v>1.4126478805917089</v>
      </c>
      <c r="F191" s="14">
        <v>0.16856134390913291</v>
      </c>
      <c r="G191" s="14">
        <v>0.60508939079919233</v>
      </c>
      <c r="H191" s="14">
        <v>1.5100258243020801</v>
      </c>
      <c r="I191" s="14">
        <v>6.7479679297814866E-5</v>
      </c>
      <c r="J191" s="14">
        <v>1.8957827168179512E-2</v>
      </c>
      <c r="K191" s="14">
        <v>2.0575927339671805E-2</v>
      </c>
      <c r="L191" s="14">
        <v>7.6013094640630004E-4</v>
      </c>
      <c r="M191" s="14">
        <v>2.1978855147812798E-3</v>
      </c>
      <c r="N191" s="14">
        <v>6.4175692642237919E-3</v>
      </c>
      <c r="O191" s="14">
        <v>1.0461699095349305E-4</v>
      </c>
      <c r="P191" s="14">
        <v>6.2636322359218236E-3</v>
      </c>
      <c r="Q191" s="14">
        <v>6.1941742250296271E-3</v>
      </c>
      <c r="R191" s="14">
        <v>6.6433206649916079E-4</v>
      </c>
      <c r="S191" s="14">
        <v>1.3127780684352996E-3</v>
      </c>
      <c r="T191" s="14">
        <v>3.5244866171938675E-3</v>
      </c>
      <c r="U191" s="14">
        <v>3.6239516297690639E-4</v>
      </c>
      <c r="V191" s="14">
        <v>0.98959764540113215</v>
      </c>
      <c r="W191" s="14">
        <v>0.80193494671279497</v>
      </c>
      <c r="X191" s="14">
        <v>3.0072425489084408E-2</v>
      </c>
      <c r="Y191" s="14">
        <v>1.911096708310633E-2</v>
      </c>
      <c r="Z191" s="14">
        <v>0.19974106434064429</v>
      </c>
      <c r="AA191" s="14">
        <v>1.9646015751388904E-3</v>
      </c>
      <c r="AB191" s="14">
        <v>1.9077714224883533</v>
      </c>
      <c r="AC191" s="14">
        <v>1.721392598774248</v>
      </c>
      <c r="AD191" s="14">
        <v>9.7828505226458501E-2</v>
      </c>
      <c r="AE191" s="14">
        <v>0.18535597110016364</v>
      </c>
      <c r="AF191" s="14">
        <v>0.64030199176515135</v>
      </c>
      <c r="AG191" s="14">
        <v>4.2581355924871051E-3</v>
      </c>
      <c r="AH191" s="14">
        <v>3.2534349765238284</v>
      </c>
      <c r="AI191" s="14">
        <v>3.2051358329527959</v>
      </c>
      <c r="AJ191" s="14">
        <v>0.20260789871079568</v>
      </c>
      <c r="AK191" s="14">
        <v>0.40523444022603233</v>
      </c>
      <c r="AL191" s="14">
        <v>1.427687354003065</v>
      </c>
      <c r="AM191" s="14">
        <v>7.1243195360639723E-3</v>
      </c>
      <c r="AN191" s="14">
        <v>3.4558063893909745</v>
      </c>
      <c r="AO191" s="14">
        <v>3.3226047807429118</v>
      </c>
      <c r="AP191" s="14">
        <v>0.33552494226269486</v>
      </c>
      <c r="AQ191" s="14">
        <v>0.69078953281722033</v>
      </c>
      <c r="AR191" s="14">
        <v>2.4860051418671123</v>
      </c>
      <c r="AS191" s="14">
        <v>7.7489856802796988E-3</v>
      </c>
      <c r="AT191" s="14">
        <v>3.5806109181508259E-3</v>
      </c>
      <c r="AU191" s="14">
        <v>5.8578393894723607E-3</v>
      </c>
      <c r="AV191" s="14">
        <v>0.34645997038807008</v>
      </c>
      <c r="AW191" s="14">
        <v>0.69996176736247873</v>
      </c>
      <c r="AX191" s="14">
        <v>2.4368936655345697</v>
      </c>
      <c r="AY191" s="14">
        <v>3.1541406727467829E-3</v>
      </c>
      <c r="AZ191" s="14">
        <v>0.60431196722512959</v>
      </c>
      <c r="BA191" s="14">
        <v>0.65389153729115823</v>
      </c>
      <c r="BB191" s="14">
        <v>3.5641365998755357E-2</v>
      </c>
      <c r="BC191" s="14">
        <v>0.36621234597629376</v>
      </c>
      <c r="BD191" s="14">
        <v>0.47484565268731699</v>
      </c>
      <c r="BE191" s="14">
        <v>2.9918180762885306E-6</v>
      </c>
      <c r="BF191" s="14">
        <v>1.0569531585588041E-8</v>
      </c>
      <c r="BG191" s="14">
        <v>6.4770662605307523E-9</v>
      </c>
      <c r="BH191" s="14">
        <v>3.4358633160471107E-5</v>
      </c>
      <c r="BI191" s="14">
        <v>9.8810753674576196E-5</v>
      </c>
      <c r="BJ191" s="14">
        <v>5.1985959121594492E-4</v>
      </c>
      <c r="BK191" s="14">
        <v>3.5380627575081713E-11</v>
      </c>
      <c r="BL191" s="14">
        <v>14985.774350464952</v>
      </c>
      <c r="BM191" s="14">
        <v>15781.531834465535</v>
      </c>
      <c r="BN191" s="14">
        <v>1.4535867613891075E-10</v>
      </c>
      <c r="BO191" s="14">
        <v>1.2462812890674319E-9</v>
      </c>
      <c r="BP191" s="14">
        <v>9.9094050874512198E-9</v>
      </c>
      <c r="BQ191" s="20">
        <v>36.957486910542663</v>
      </c>
      <c r="BR191" s="20">
        <v>0.16754451026413214</v>
      </c>
      <c r="BS191" s="20">
        <v>0.61309679961502128</v>
      </c>
      <c r="BT191" s="20">
        <v>3356.4390995035251</v>
      </c>
      <c r="BU191" s="20">
        <v>4256.0432482138112</v>
      </c>
      <c r="BV191" s="20">
        <v>17802.682516685047</v>
      </c>
      <c r="BW191" s="14">
        <v>1.0956767625421897E-4</v>
      </c>
      <c r="BX191" s="14">
        <v>3.2388721478410078E-2</v>
      </c>
      <c r="BY191" s="14">
        <v>3.1578114533654396E-2</v>
      </c>
      <c r="BZ191" s="14">
        <v>3.2438209075488804E-3</v>
      </c>
      <c r="CA191" s="14">
        <v>4.0802791284122782E-3</v>
      </c>
      <c r="CB191" s="14">
        <v>2.908866149305939E-2</v>
      </c>
      <c r="CC191" s="14">
        <v>3.1181421637659209E-4</v>
      </c>
      <c r="CD191" s="14">
        <v>8.4169973994263847E-2</v>
      </c>
      <c r="CE191" s="14">
        <v>0.10960435416347022</v>
      </c>
      <c r="CF191" s="14">
        <v>3.713376542425532E-3</v>
      </c>
      <c r="CG191" s="14">
        <v>1.7384971992806544E-2</v>
      </c>
      <c r="CH191" s="14">
        <v>4.2399788631759604E-2</v>
      </c>
      <c r="CI191" s="14">
        <v>2.3637234034391106E-4</v>
      </c>
      <c r="CJ191" s="14">
        <v>6.7371443657696137E-2</v>
      </c>
      <c r="CK191" s="14">
        <v>6.8645157620991382E-2</v>
      </c>
      <c r="CL191" s="14">
        <v>7.789054609230836E-3</v>
      </c>
      <c r="CM191" s="14">
        <v>1.5977585821490996E-2</v>
      </c>
      <c r="CN191" s="14">
        <v>5.0402213005611478E-2</v>
      </c>
    </row>
    <row r="192" spans="2:92" x14ac:dyDescent="0.2">
      <c r="B192">
        <v>187</v>
      </c>
      <c r="C192" s="14">
        <v>7.3009451821749085E-3</v>
      </c>
      <c r="D192" s="14">
        <v>1.4643680274377779</v>
      </c>
      <c r="E192" s="14">
        <v>1.5015772575813928</v>
      </c>
      <c r="F192" s="14">
        <v>0.17003392834567968</v>
      </c>
      <c r="G192" s="14">
        <v>0.56792340992395229</v>
      </c>
      <c r="H192" s="14">
        <v>1.553875491942436</v>
      </c>
      <c r="I192" s="14">
        <v>6.3493380816714382E-5</v>
      </c>
      <c r="J192" s="14">
        <v>1.918444699976669E-2</v>
      </c>
      <c r="K192" s="14">
        <v>2.0443585568992069E-2</v>
      </c>
      <c r="L192" s="14">
        <v>7.218406886996757E-4</v>
      </c>
      <c r="M192" s="14">
        <v>2.2766246985742302E-3</v>
      </c>
      <c r="N192" s="14">
        <v>6.6975398393350968E-3</v>
      </c>
      <c r="O192" s="14">
        <v>1.0530767946700967E-4</v>
      </c>
      <c r="P192" s="14">
        <v>5.7476074967492286E-3</v>
      </c>
      <c r="Q192" s="14">
        <v>6.4661574098782912E-3</v>
      </c>
      <c r="R192" s="14">
        <v>6.308861536111829E-4</v>
      </c>
      <c r="S192" s="14">
        <v>1.2350728975690751E-3</v>
      </c>
      <c r="T192" s="14">
        <v>3.4038607269597878E-3</v>
      </c>
      <c r="U192" s="14">
        <v>3.9047739876871848E-4</v>
      </c>
      <c r="V192" s="14">
        <v>0.95672048836834722</v>
      </c>
      <c r="W192" s="14">
        <v>0.83724199386147102</v>
      </c>
      <c r="X192" s="14">
        <v>2.9205203574670057E-2</v>
      </c>
      <c r="Y192" s="14">
        <v>1.9628553124986629E-2</v>
      </c>
      <c r="Z192" s="14">
        <v>0.20428640494752631</v>
      </c>
      <c r="AA192" s="14">
        <v>1.9621213161733135E-3</v>
      </c>
      <c r="AB192" s="14">
        <v>2.0105465209196107</v>
      </c>
      <c r="AC192" s="14">
        <v>1.6489167249758758</v>
      </c>
      <c r="AD192" s="14">
        <v>9.8707973797638446E-2</v>
      </c>
      <c r="AE192" s="14">
        <v>0.19353566669196293</v>
      </c>
      <c r="AF192" s="14">
        <v>0.68577195699463001</v>
      </c>
      <c r="AG192" s="14">
        <v>4.3963962793044783E-3</v>
      </c>
      <c r="AH192" s="14">
        <v>3.4406905201222862</v>
      </c>
      <c r="AI192" s="14">
        <v>3.0467963478996758</v>
      </c>
      <c r="AJ192" s="14">
        <v>0.20650655371795898</v>
      </c>
      <c r="AK192" s="14">
        <v>0.42408149318354643</v>
      </c>
      <c r="AL192" s="14">
        <v>1.4377860010728298</v>
      </c>
      <c r="AM192" s="14">
        <v>7.2838832489604917E-3</v>
      </c>
      <c r="AN192" s="14">
        <v>3.3843537599963724</v>
      </c>
      <c r="AO192" s="14">
        <v>3.4127085769556289</v>
      </c>
      <c r="AP192" s="14">
        <v>0.33569768264151717</v>
      </c>
      <c r="AQ192" s="14">
        <v>0.70325522625896031</v>
      </c>
      <c r="AR192" s="14">
        <v>2.4910183178800565</v>
      </c>
      <c r="AS192" s="14">
        <v>7.4842572099646579E-3</v>
      </c>
      <c r="AT192" s="14">
        <v>3.7111704909923897E-3</v>
      </c>
      <c r="AU192" s="14">
        <v>5.9581141651297107E-3</v>
      </c>
      <c r="AV192" s="14">
        <v>0.34209215944612087</v>
      </c>
      <c r="AW192" s="14">
        <v>0.71308260701641413</v>
      </c>
      <c r="AX192" s="14">
        <v>2.4727692205975802</v>
      </c>
      <c r="AY192" s="14">
        <v>3.2497038520171171E-3</v>
      </c>
      <c r="AZ192" s="14">
        <v>0.59725757858433015</v>
      </c>
      <c r="BA192" s="14">
        <v>0.63480991576240631</v>
      </c>
      <c r="BB192" s="14">
        <v>3.45933016638637E-2</v>
      </c>
      <c r="BC192" s="14">
        <v>0.39704347294260245</v>
      </c>
      <c r="BD192" s="14">
        <v>0.50162388749948228</v>
      </c>
      <c r="BE192" s="14">
        <v>2.9742849734825912E-6</v>
      </c>
      <c r="BF192" s="14">
        <v>1.1216345070238028E-8</v>
      </c>
      <c r="BG192" s="14">
        <v>6.6761986559680967E-9</v>
      </c>
      <c r="BH192" s="14">
        <v>3.6520689092140075E-5</v>
      </c>
      <c r="BI192" s="14">
        <v>1.0148986898138644E-4</v>
      </c>
      <c r="BJ192" s="14">
        <v>5.3735643231108364E-4</v>
      </c>
      <c r="BK192" s="14">
        <v>3.6071286888818335E-11</v>
      </c>
      <c r="BL192" s="14">
        <v>14510.157959258944</v>
      </c>
      <c r="BM192" s="14">
        <v>16275.214443135184</v>
      </c>
      <c r="BN192" s="14">
        <v>1.4807733238104303E-10</v>
      </c>
      <c r="BO192" s="14">
        <v>1.2302832865602372E-9</v>
      </c>
      <c r="BP192" s="14">
        <v>9.8667248040094932E-9</v>
      </c>
      <c r="BQ192" s="20">
        <v>37.657878985275119</v>
      </c>
      <c r="BR192" s="20">
        <v>0.17415966418398382</v>
      </c>
      <c r="BS192" s="20">
        <v>0.60970624693298858</v>
      </c>
      <c r="BT192" s="20">
        <v>3412.0315096411005</v>
      </c>
      <c r="BU192" s="20">
        <v>4317.0856957808573</v>
      </c>
      <c r="BV192" s="20">
        <v>18393.702548201087</v>
      </c>
      <c r="BW192" s="14">
        <v>1.0974537302290731E-4</v>
      </c>
      <c r="BX192" s="14">
        <v>3.0062788850480898E-2</v>
      </c>
      <c r="BY192" s="14">
        <v>3.0462294638236794E-2</v>
      </c>
      <c r="BZ192" s="14">
        <v>2.9833398293648079E-3</v>
      </c>
      <c r="CA192" s="14">
        <v>4.1160065989244406E-3</v>
      </c>
      <c r="CB192" s="14">
        <v>2.9586826338984906E-2</v>
      </c>
      <c r="CC192" s="14">
        <v>3.2238015523746209E-4</v>
      </c>
      <c r="CD192" s="14">
        <v>8.8967102411973947E-2</v>
      </c>
      <c r="CE192" s="14">
        <v>0.10967385917200156</v>
      </c>
      <c r="CF192" s="14">
        <v>4.042382605149243E-3</v>
      </c>
      <c r="CG192" s="14">
        <v>1.9151792848624453E-2</v>
      </c>
      <c r="CH192" s="14">
        <v>4.0456715715486001E-2</v>
      </c>
      <c r="CI192" s="14">
        <v>2.4387142662693717E-4</v>
      </c>
      <c r="CJ192" s="14">
        <v>6.3474744043525141E-2</v>
      </c>
      <c r="CK192" s="14">
        <v>6.783255126868247E-2</v>
      </c>
      <c r="CL192" s="14">
        <v>7.3233611863410498E-3</v>
      </c>
      <c r="CM192" s="14">
        <v>1.4924116295843242E-2</v>
      </c>
      <c r="CN192" s="14">
        <v>4.9697095776963657E-2</v>
      </c>
    </row>
    <row r="193" spans="2:92" x14ac:dyDescent="0.2">
      <c r="B193">
        <v>188</v>
      </c>
      <c r="C193" s="14">
        <v>7.2378871433126527E-3</v>
      </c>
      <c r="D193" s="14">
        <v>1.3891636021158562</v>
      </c>
      <c r="E193" s="14">
        <v>1.4674113026620597</v>
      </c>
      <c r="F193" s="14">
        <v>0.17809864852423965</v>
      </c>
      <c r="G193" s="14">
        <v>0.57710878201347626</v>
      </c>
      <c r="H193" s="14">
        <v>1.5784755230019007</v>
      </c>
      <c r="I193" s="14">
        <v>6.3802897758397282E-5</v>
      </c>
      <c r="J193" s="14">
        <v>1.8454147902676687E-2</v>
      </c>
      <c r="K193" s="14">
        <v>2.1162695676875003E-2</v>
      </c>
      <c r="L193" s="14">
        <v>7.7845280218299365E-4</v>
      </c>
      <c r="M193" s="14">
        <v>2.3038694872595388E-3</v>
      </c>
      <c r="N193" s="14">
        <v>6.5383854717119706E-3</v>
      </c>
      <c r="O193" s="14">
        <v>1.1048180397646021E-4</v>
      </c>
      <c r="P193" s="14">
        <v>5.9590319386503077E-3</v>
      </c>
      <c r="Q193" s="14">
        <v>6.3913090065511619E-3</v>
      </c>
      <c r="R193" s="14">
        <v>6.4616973732629587E-4</v>
      </c>
      <c r="S193" s="14">
        <v>1.285611017467271E-3</v>
      </c>
      <c r="T193" s="14">
        <v>3.4246189302249287E-3</v>
      </c>
      <c r="U193" s="14">
        <v>3.7609493856472539E-4</v>
      </c>
      <c r="V193" s="14">
        <v>0.9321141132520141</v>
      </c>
      <c r="W193" s="14">
        <v>0.85162240904674447</v>
      </c>
      <c r="X193" s="14">
        <v>3.0295308433474697E-2</v>
      </c>
      <c r="Y193" s="14">
        <v>1.963933927804622E-2</v>
      </c>
      <c r="Z193" s="14">
        <v>0.19516272559997597</v>
      </c>
      <c r="AA193" s="14">
        <v>2.0252497571049571E-3</v>
      </c>
      <c r="AB193" s="14">
        <v>1.9935053040787061</v>
      </c>
      <c r="AC193" s="14">
        <v>1.7754214955385108</v>
      </c>
      <c r="AD193" s="14">
        <v>9.2842895488792376E-2</v>
      </c>
      <c r="AE193" s="14">
        <v>0.19214600223485012</v>
      </c>
      <c r="AF193" s="14">
        <v>0.68849034995097191</v>
      </c>
      <c r="AG193" s="14">
        <v>4.5701540017089879E-3</v>
      </c>
      <c r="AH193" s="14">
        <v>3.2659680169306413</v>
      </c>
      <c r="AI193" s="14">
        <v>3.0368507873596324</v>
      </c>
      <c r="AJ193" s="14">
        <v>0.19635183324067551</v>
      </c>
      <c r="AK193" s="14">
        <v>0.40419474004555395</v>
      </c>
      <c r="AL193" s="14">
        <v>1.3702577403331706</v>
      </c>
      <c r="AM193" s="14">
        <v>7.5127039773753585E-3</v>
      </c>
      <c r="AN193" s="14">
        <v>3.4806900976935684</v>
      </c>
      <c r="AO193" s="14">
        <v>3.1810935702041223</v>
      </c>
      <c r="AP193" s="14">
        <v>0.33423333022068707</v>
      </c>
      <c r="AQ193" s="14">
        <v>0.66394024646630811</v>
      </c>
      <c r="AR193" s="14">
        <v>2.2778946557414801</v>
      </c>
      <c r="AS193" s="14">
        <v>8.0042291688083248E-3</v>
      </c>
      <c r="AT193" s="14">
        <v>3.5577277984761681E-3</v>
      </c>
      <c r="AU193" s="14">
        <v>5.9605370609488329E-3</v>
      </c>
      <c r="AV193" s="14">
        <v>0.35337755951180416</v>
      </c>
      <c r="AW193" s="14">
        <v>0.72743811480448317</v>
      </c>
      <c r="AX193" s="14">
        <v>2.4318897220254834</v>
      </c>
      <c r="AY193" s="14">
        <v>3.4264941237786787E-3</v>
      </c>
      <c r="AZ193" s="14">
        <v>0.61061927980042019</v>
      </c>
      <c r="BA193" s="14">
        <v>0.67079183855256308</v>
      </c>
      <c r="BB193" s="14">
        <v>3.6900161823268406E-2</v>
      </c>
      <c r="BC193" s="14">
        <v>0.37530290572154557</v>
      </c>
      <c r="BD193" s="14">
        <v>0.49276560254807061</v>
      </c>
      <c r="BE193" s="14">
        <v>2.9273886923354036E-6</v>
      </c>
      <c r="BF193" s="14">
        <v>1.1332545478479854E-8</v>
      </c>
      <c r="BG193" s="14">
        <v>6.5254379340873234E-9</v>
      </c>
      <c r="BH193" s="14">
        <v>3.6445613431568346E-5</v>
      </c>
      <c r="BI193" s="14">
        <v>9.6807504764976965E-5</v>
      </c>
      <c r="BJ193" s="14">
        <v>5.3667898782938563E-4</v>
      </c>
      <c r="BK193" s="14">
        <v>3.6325619084604068E-11</v>
      </c>
      <c r="BL193" s="14">
        <v>14118.84466042211</v>
      </c>
      <c r="BM193" s="14">
        <v>17084.742539228944</v>
      </c>
      <c r="BN193" s="14">
        <v>1.4626048506887825E-10</v>
      </c>
      <c r="BO193" s="14">
        <v>1.2023990210473956E-9</v>
      </c>
      <c r="BP193" s="14">
        <v>9.9437971581528495E-9</v>
      </c>
      <c r="BQ193" s="20">
        <v>38.137732709714385</v>
      </c>
      <c r="BR193" s="20">
        <v>0.17565154523922838</v>
      </c>
      <c r="BS193" s="20">
        <v>0.59865391941611357</v>
      </c>
      <c r="BT193" s="20">
        <v>3416.2678949034521</v>
      </c>
      <c r="BU193" s="20">
        <v>4485.1032680274138</v>
      </c>
      <c r="BV193" s="20">
        <v>18206.636600553757</v>
      </c>
      <c r="BW193" s="14">
        <v>1.1697730876128919E-4</v>
      </c>
      <c r="BX193" s="14">
        <v>3.2411536712482293E-2</v>
      </c>
      <c r="BY193" s="14">
        <v>3.2196140121619601E-2</v>
      </c>
      <c r="BZ193" s="14">
        <v>3.197521459830138E-3</v>
      </c>
      <c r="CA193" s="14">
        <v>4.133712446183233E-3</v>
      </c>
      <c r="CB193" s="14">
        <v>2.8667526934974118E-2</v>
      </c>
      <c r="CC193" s="14">
        <v>3.081293719036532E-4</v>
      </c>
      <c r="CD193" s="14">
        <v>8.8631752954968404E-2</v>
      </c>
      <c r="CE193" s="14">
        <v>0.11115025022023091</v>
      </c>
      <c r="CF193" s="14">
        <v>3.9897820625483743E-3</v>
      </c>
      <c r="CG193" s="14">
        <v>1.8616334434552153E-2</v>
      </c>
      <c r="CH193" s="14">
        <v>3.9370927017641555E-2</v>
      </c>
      <c r="CI193" s="14">
        <v>2.4209809628576736E-4</v>
      </c>
      <c r="CJ193" s="14">
        <v>6.4112878322945113E-2</v>
      </c>
      <c r="CK193" s="14">
        <v>7.2275841649990236E-2</v>
      </c>
      <c r="CL193" s="14">
        <v>7.3157325256211206E-3</v>
      </c>
      <c r="CM193" s="14">
        <v>1.6199937346469833E-2</v>
      </c>
      <c r="CN193" s="14">
        <v>5.1925964695229913E-2</v>
      </c>
    </row>
    <row r="194" spans="2:92" x14ac:dyDescent="0.2">
      <c r="B194">
        <v>189</v>
      </c>
      <c r="C194" s="14">
        <v>7.5129525559530456E-3</v>
      </c>
      <c r="D194" s="14">
        <v>1.4131145427688683</v>
      </c>
      <c r="E194" s="14">
        <v>1.4589211778483844</v>
      </c>
      <c r="F194" s="14">
        <v>0.17350156446233522</v>
      </c>
      <c r="G194" s="14">
        <v>0.60586111485746796</v>
      </c>
      <c r="H194" s="14">
        <v>1.5060186679378749</v>
      </c>
      <c r="I194" s="14">
        <v>6.1914543165434373E-5</v>
      </c>
      <c r="J194" s="14">
        <v>1.9407840536919539E-2</v>
      </c>
      <c r="K194" s="14">
        <v>2.2021439031379611E-2</v>
      </c>
      <c r="L194" s="14">
        <v>7.6139517573519863E-4</v>
      </c>
      <c r="M194" s="14">
        <v>2.2057470175544176E-3</v>
      </c>
      <c r="N194" s="14">
        <v>6.8413803226662455E-3</v>
      </c>
      <c r="O194" s="14">
        <v>1.1463276779322457E-4</v>
      </c>
      <c r="P194" s="14">
        <v>5.9836533894941039E-3</v>
      </c>
      <c r="Q194" s="14">
        <v>6.5481094355913771E-3</v>
      </c>
      <c r="R194" s="14">
        <v>6.2199428605767436E-4</v>
      </c>
      <c r="S194" s="14">
        <v>1.306239118720633E-3</v>
      </c>
      <c r="T194" s="14">
        <v>3.4211541829459796E-3</v>
      </c>
      <c r="U194" s="14">
        <v>3.6913310290409448E-4</v>
      </c>
      <c r="V194" s="14">
        <v>0.98504863592767922</v>
      </c>
      <c r="W194" s="14">
        <v>0.77767862636650265</v>
      </c>
      <c r="X194" s="14">
        <v>2.9716840574494089E-2</v>
      </c>
      <c r="Y194" s="14">
        <v>1.8618552868957642E-2</v>
      </c>
      <c r="Z194" s="14">
        <v>0.20957143125883695</v>
      </c>
      <c r="AA194" s="14">
        <v>1.900752621278751E-3</v>
      </c>
      <c r="AB194" s="14">
        <v>1.9490815564077106</v>
      </c>
      <c r="AC194" s="14">
        <v>1.6822726077809453</v>
      </c>
      <c r="AD194" s="14">
        <v>9.7079409795287383E-2</v>
      </c>
      <c r="AE194" s="14">
        <v>0.19158315367451909</v>
      </c>
      <c r="AF194" s="14">
        <v>0.64201657630638376</v>
      </c>
      <c r="AG194" s="14">
        <v>4.2557876291697151E-3</v>
      </c>
      <c r="AH194" s="14">
        <v>3.253808586243375</v>
      </c>
      <c r="AI194" s="14">
        <v>3.2407240849512764</v>
      </c>
      <c r="AJ194" s="14">
        <v>0.2100402009158211</v>
      </c>
      <c r="AK194" s="14">
        <v>0.39910432987417416</v>
      </c>
      <c r="AL194" s="14">
        <v>1.4573507579568257</v>
      </c>
      <c r="AM194" s="14">
        <v>7.7001555772381923E-3</v>
      </c>
      <c r="AN194" s="14">
        <v>3.4616551521095396</v>
      </c>
      <c r="AO194" s="14">
        <v>3.3197261717015292</v>
      </c>
      <c r="AP194" s="14">
        <v>0.32970535572604565</v>
      </c>
      <c r="AQ194" s="14">
        <v>0.70236510440066746</v>
      </c>
      <c r="AR194" s="14">
        <v>2.4568851856307572</v>
      </c>
      <c r="AS194" s="14">
        <v>7.634659002778911E-3</v>
      </c>
      <c r="AT194" s="14">
        <v>3.413816215670001E-3</v>
      </c>
      <c r="AU194" s="14">
        <v>5.4478068726309297E-3</v>
      </c>
      <c r="AV194" s="14">
        <v>0.33754001273305162</v>
      </c>
      <c r="AW194" s="14">
        <v>0.74356991304103492</v>
      </c>
      <c r="AX194" s="14">
        <v>2.4473494148888917</v>
      </c>
      <c r="AY194" s="14">
        <v>3.265582188291245E-3</v>
      </c>
      <c r="AZ194" s="14">
        <v>0.55952632878111919</v>
      </c>
      <c r="BA194" s="14">
        <v>0.67658295665607104</v>
      </c>
      <c r="BB194" s="14">
        <v>3.7115797459655778E-2</v>
      </c>
      <c r="BC194" s="14">
        <v>0.4034898966798976</v>
      </c>
      <c r="BD194" s="14">
        <v>0.48604146447904223</v>
      </c>
      <c r="BE194" s="14">
        <v>2.9283857378770429E-6</v>
      </c>
      <c r="BF194" s="14">
        <v>1.1207863449295279E-8</v>
      </c>
      <c r="BG194" s="14">
        <v>6.5170959218003067E-9</v>
      </c>
      <c r="BH194" s="14">
        <v>3.6123476941983581E-5</v>
      </c>
      <c r="BI194" s="14">
        <v>1.0190506120539688E-4</v>
      </c>
      <c r="BJ194" s="14">
        <v>5.3098277147591824E-4</v>
      </c>
      <c r="BK194" s="14">
        <v>3.5820173568769675E-11</v>
      </c>
      <c r="BL194" s="14">
        <v>13913.850423187909</v>
      </c>
      <c r="BM194" s="14">
        <v>15872.690021597762</v>
      </c>
      <c r="BN194" s="14">
        <v>1.430632502198782E-10</v>
      </c>
      <c r="BO194" s="14">
        <v>1.2586358281969284E-9</v>
      </c>
      <c r="BP194" s="14">
        <v>9.8853428041620591E-9</v>
      </c>
      <c r="BQ194" s="20">
        <v>35.9749633637595</v>
      </c>
      <c r="BR194" s="20">
        <v>0.16196263139689077</v>
      </c>
      <c r="BS194" s="20">
        <v>0.61165506486551902</v>
      </c>
      <c r="BT194" s="20">
        <v>3329.2795952256965</v>
      </c>
      <c r="BU194" s="20">
        <v>4577.0977154149732</v>
      </c>
      <c r="BV194" s="20">
        <v>18171.557520889106</v>
      </c>
      <c r="BW194" s="14">
        <v>1.1244027895083549E-4</v>
      </c>
      <c r="BX194" s="14">
        <v>3.0291513623182165E-2</v>
      </c>
      <c r="BY194" s="14">
        <v>3.1745362756565206E-2</v>
      </c>
      <c r="BZ194" s="14">
        <v>3.0995891568244361E-3</v>
      </c>
      <c r="CA194" s="14">
        <v>4.0990035883765432E-3</v>
      </c>
      <c r="CB194" s="14">
        <v>2.9369168368462567E-2</v>
      </c>
      <c r="CC194" s="14">
        <v>3.2189733568657042E-4</v>
      </c>
      <c r="CD194" s="14">
        <v>8.8089455201151273E-2</v>
      </c>
      <c r="CE194" s="14">
        <v>0.11497187044831655</v>
      </c>
      <c r="CF194" s="14">
        <v>4.0587071223252289E-3</v>
      </c>
      <c r="CG194" s="14">
        <v>1.7750901400048275E-2</v>
      </c>
      <c r="CH194" s="14">
        <v>4.082986995004545E-2</v>
      </c>
      <c r="CI194" s="14">
        <v>2.5015076058264996E-4</v>
      </c>
      <c r="CJ194" s="14">
        <v>6.7674362301321206E-2</v>
      </c>
      <c r="CK194" s="14">
        <v>7.1264699651390706E-2</v>
      </c>
      <c r="CL194" s="14">
        <v>7.7262244886204864E-3</v>
      </c>
      <c r="CM194" s="14">
        <v>1.5950970669479932E-2</v>
      </c>
      <c r="CN194" s="14">
        <v>5.0495355457753487E-2</v>
      </c>
    </row>
    <row r="195" spans="2:92" x14ac:dyDescent="0.2">
      <c r="B195">
        <v>190</v>
      </c>
      <c r="C195" s="14">
        <v>6.9707611619039952E-3</v>
      </c>
      <c r="D195" s="14">
        <v>1.4253009070233427</v>
      </c>
      <c r="E195" s="14">
        <v>1.4125481218971609</v>
      </c>
      <c r="F195" s="14">
        <v>0.1749724404265478</v>
      </c>
      <c r="G195" s="14">
        <v>0.60015226337023286</v>
      </c>
      <c r="H195" s="14">
        <v>1.4808532787046624</v>
      </c>
      <c r="I195" s="14">
        <v>6.1810796299409284E-5</v>
      </c>
      <c r="J195" s="14">
        <v>1.863304054036637E-2</v>
      </c>
      <c r="K195" s="14">
        <v>2.0649162662477943E-2</v>
      </c>
      <c r="L195" s="14">
        <v>7.6413345386120281E-4</v>
      </c>
      <c r="M195" s="14">
        <v>2.2648695271902924E-3</v>
      </c>
      <c r="N195" s="14">
        <v>6.7539718921985304E-3</v>
      </c>
      <c r="O195" s="14">
        <v>1.1127450652607245E-4</v>
      </c>
      <c r="P195" s="14">
        <v>5.8278518394797689E-3</v>
      </c>
      <c r="Q195" s="14">
        <v>6.1569890346804997E-3</v>
      </c>
      <c r="R195" s="14">
        <v>6.253660884372415E-4</v>
      </c>
      <c r="S195" s="14">
        <v>1.303958461394882E-3</v>
      </c>
      <c r="T195" s="14">
        <v>3.5656709143103951E-3</v>
      </c>
      <c r="U195" s="14">
        <v>3.6811841926417672E-4</v>
      </c>
      <c r="V195" s="14">
        <v>0.94837442161167806</v>
      </c>
      <c r="W195" s="14">
        <v>0.78743714252014607</v>
      </c>
      <c r="X195" s="14">
        <v>3.0868372860543138E-2</v>
      </c>
      <c r="Y195" s="14">
        <v>1.8875615639119978E-2</v>
      </c>
      <c r="Z195" s="14">
        <v>0.20979406356779975</v>
      </c>
      <c r="AA195" s="14">
        <v>2.0623914936183044E-3</v>
      </c>
      <c r="AB195" s="14">
        <v>1.9246203848782959</v>
      </c>
      <c r="AC195" s="14">
        <v>1.6772637183970089</v>
      </c>
      <c r="AD195" s="14">
        <v>9.5369632899283546E-2</v>
      </c>
      <c r="AE195" s="14">
        <v>0.18912609326809274</v>
      </c>
      <c r="AF195" s="14">
        <v>0.66933978741102029</v>
      </c>
      <c r="AG195" s="14">
        <v>4.4319822474391543E-3</v>
      </c>
      <c r="AH195" s="14">
        <v>3.3646739056489587</v>
      </c>
      <c r="AI195" s="14">
        <v>2.9777361987680457</v>
      </c>
      <c r="AJ195" s="14">
        <v>0.20734808116657427</v>
      </c>
      <c r="AK195" s="14">
        <v>0.43019722934720217</v>
      </c>
      <c r="AL195" s="14">
        <v>1.3655183788277665</v>
      </c>
      <c r="AM195" s="14">
        <v>7.1630863005538951E-3</v>
      </c>
      <c r="AN195" s="14">
        <v>3.5959167737668212</v>
      </c>
      <c r="AO195" s="14">
        <v>3.2915888250893692</v>
      </c>
      <c r="AP195" s="14">
        <v>0.33557167486738737</v>
      </c>
      <c r="AQ195" s="14">
        <v>0.68185313104353473</v>
      </c>
      <c r="AR195" s="14">
        <v>2.3555640398902833</v>
      </c>
      <c r="AS195" s="14">
        <v>7.6743849116528923E-3</v>
      </c>
      <c r="AT195" s="14">
        <v>3.535059861718801E-3</v>
      </c>
      <c r="AU195" s="14">
        <v>5.9844057356415068E-3</v>
      </c>
      <c r="AV195" s="14">
        <v>0.33473801734148162</v>
      </c>
      <c r="AW195" s="14">
        <v>0.74145173016187904</v>
      </c>
      <c r="AX195" s="14">
        <v>2.4753105942819111</v>
      </c>
      <c r="AY195" s="14">
        <v>3.2651336599834962E-3</v>
      </c>
      <c r="AZ195" s="14">
        <v>0.57315387568296516</v>
      </c>
      <c r="BA195" s="14">
        <v>0.63217578441935163</v>
      </c>
      <c r="BB195" s="14">
        <v>3.394541768864745E-2</v>
      </c>
      <c r="BC195" s="14">
        <v>0.37388585003035313</v>
      </c>
      <c r="BD195" s="14">
        <v>0.47535418695714454</v>
      </c>
      <c r="BE195" s="14">
        <v>2.7738418037561295E-6</v>
      </c>
      <c r="BF195" s="14">
        <v>1.1231776445401892E-8</v>
      </c>
      <c r="BG195" s="14">
        <v>6.8234683291791225E-9</v>
      </c>
      <c r="BH195" s="14">
        <v>3.3167241117411372E-5</v>
      </c>
      <c r="BI195" s="14">
        <v>9.8332847302082114E-5</v>
      </c>
      <c r="BJ195" s="14">
        <v>5.2720831348642989E-4</v>
      </c>
      <c r="BK195" s="14">
        <v>3.7029881869863678E-11</v>
      </c>
      <c r="BL195" s="14">
        <v>15033.373515902646</v>
      </c>
      <c r="BM195" s="14">
        <v>16030.537446065595</v>
      </c>
      <c r="BN195" s="14">
        <v>1.5401937661547413E-10</v>
      </c>
      <c r="BO195" s="14">
        <v>1.2425613078030376E-9</v>
      </c>
      <c r="BP195" s="14">
        <v>1.0044955492686293E-8</v>
      </c>
      <c r="BQ195" s="20">
        <v>36.102307834675749</v>
      </c>
      <c r="BR195" s="20">
        <v>0.16198983362382355</v>
      </c>
      <c r="BS195" s="20">
        <v>0.63532833583191373</v>
      </c>
      <c r="BT195" s="20">
        <v>3210.0531499932176</v>
      </c>
      <c r="BU195" s="20">
        <v>4281.5738310376164</v>
      </c>
      <c r="BV195" s="20">
        <v>18006.001145879516</v>
      </c>
      <c r="BW195" s="14">
        <v>1.0994531354949722E-4</v>
      </c>
      <c r="BX195" s="14">
        <v>3.2026152429107446E-2</v>
      </c>
      <c r="BY195" s="14">
        <v>3.1366481609589145E-2</v>
      </c>
      <c r="BZ195" s="14">
        <v>3.1320180778881801E-3</v>
      </c>
      <c r="CA195" s="14">
        <v>4.0906158140668206E-3</v>
      </c>
      <c r="CB195" s="14">
        <v>2.8257020070268354E-2</v>
      </c>
      <c r="CC195" s="14">
        <v>3.0007725349643006E-4</v>
      </c>
      <c r="CD195" s="14">
        <v>8.9231465881668928E-2</v>
      </c>
      <c r="CE195" s="14">
        <v>0.11010821378695138</v>
      </c>
      <c r="CF195" s="14">
        <v>3.9344781819550551E-3</v>
      </c>
      <c r="CG195" s="14">
        <v>1.9161815769814992E-2</v>
      </c>
      <c r="CH195" s="14">
        <v>4.1240668404064568E-2</v>
      </c>
      <c r="CI195" s="14">
        <v>2.4905548653497293E-4</v>
      </c>
      <c r="CJ195" s="14">
        <v>6.2851070453913471E-2</v>
      </c>
      <c r="CK195" s="14">
        <v>7.2176257153098486E-2</v>
      </c>
      <c r="CL195" s="14">
        <v>7.8899442057536982E-3</v>
      </c>
      <c r="CM195" s="14">
        <v>1.4868181336436586E-2</v>
      </c>
      <c r="CN195" s="14">
        <v>4.8129313976210508E-2</v>
      </c>
    </row>
    <row r="196" spans="2:92" x14ac:dyDescent="0.2">
      <c r="B196">
        <v>191</v>
      </c>
      <c r="C196" s="14">
        <v>6.9831717233467634E-3</v>
      </c>
      <c r="D196" s="14">
        <v>1.3842968263380724</v>
      </c>
      <c r="E196" s="14">
        <v>1.4489317614645589</v>
      </c>
      <c r="F196" s="14">
        <v>0.18328277292878756</v>
      </c>
      <c r="G196" s="14">
        <v>0.58139413395969053</v>
      </c>
      <c r="H196" s="14">
        <v>1.546616792032008</v>
      </c>
      <c r="I196" s="14">
        <v>6.2118251608481924E-5</v>
      </c>
      <c r="J196" s="14">
        <v>1.9804116010832866E-2</v>
      </c>
      <c r="K196" s="14">
        <v>2.0794308868417342E-2</v>
      </c>
      <c r="L196" s="14">
        <v>7.2448600585017526E-4</v>
      </c>
      <c r="M196" s="14">
        <v>2.3524969941608725E-3</v>
      </c>
      <c r="N196" s="14">
        <v>6.6051690740381568E-3</v>
      </c>
      <c r="O196" s="14">
        <v>1.0837934497829879E-4</v>
      </c>
      <c r="P196" s="14">
        <v>6.0407338839645244E-3</v>
      </c>
      <c r="Q196" s="14">
        <v>6.4949051653629694E-3</v>
      </c>
      <c r="R196" s="14">
        <v>6.4267745728793845E-4</v>
      </c>
      <c r="S196" s="14">
        <v>1.2928160748352864E-3</v>
      </c>
      <c r="T196" s="14">
        <v>3.6587217793839647E-3</v>
      </c>
      <c r="U196" s="14">
        <v>3.6741966577169045E-4</v>
      </c>
      <c r="V196" s="14">
        <v>0.92193275643586214</v>
      </c>
      <c r="W196" s="14">
        <v>0.82125964783990202</v>
      </c>
      <c r="X196" s="14">
        <v>3.036203877556078E-2</v>
      </c>
      <c r="Y196" s="14">
        <v>1.9608398349438391E-2</v>
      </c>
      <c r="Z196" s="14">
        <v>0.20552574583602626</v>
      </c>
      <c r="AA196" s="14">
        <v>1.9999433079782186E-3</v>
      </c>
      <c r="AB196" s="14">
        <v>1.947608645058361</v>
      </c>
      <c r="AC196" s="14">
        <v>1.7208499753365116</v>
      </c>
      <c r="AD196" s="14">
        <v>9.3700158836993702E-2</v>
      </c>
      <c r="AE196" s="14">
        <v>0.18568545051811339</v>
      </c>
      <c r="AF196" s="14">
        <v>0.6527406602642507</v>
      </c>
      <c r="AG196" s="14">
        <v>4.5749401424798573E-3</v>
      </c>
      <c r="AH196" s="14">
        <v>3.5331930626298518</v>
      </c>
      <c r="AI196" s="14">
        <v>3.1228321259402634</v>
      </c>
      <c r="AJ196" s="14">
        <v>0.19366024296088835</v>
      </c>
      <c r="AK196" s="14">
        <v>0.40971951158207992</v>
      </c>
      <c r="AL196" s="14">
        <v>1.4435625766785243</v>
      </c>
      <c r="AM196" s="14">
        <v>7.7127410723288777E-3</v>
      </c>
      <c r="AN196" s="14">
        <v>3.6554514244499732</v>
      </c>
      <c r="AO196" s="14">
        <v>3.4549801380167584</v>
      </c>
      <c r="AP196" s="14">
        <v>0.34742921760670731</v>
      </c>
      <c r="AQ196" s="14">
        <v>0.66452593819796246</v>
      </c>
      <c r="AR196" s="14">
        <v>2.4358012062262735</v>
      </c>
      <c r="AS196" s="14">
        <v>7.7884910703069146E-3</v>
      </c>
      <c r="AT196" s="14">
        <v>3.4186152448669317E-3</v>
      </c>
      <c r="AU196" s="14">
        <v>5.6366616505871643E-3</v>
      </c>
      <c r="AV196" s="14">
        <v>0.3536996829605828</v>
      </c>
      <c r="AW196" s="14">
        <v>0.69429095147972331</v>
      </c>
      <c r="AX196" s="14">
        <v>2.4894441299900683</v>
      </c>
      <c r="AY196" s="14">
        <v>3.1509020153655969E-3</v>
      </c>
      <c r="AZ196" s="14">
        <v>0.57980955841184323</v>
      </c>
      <c r="BA196" s="14">
        <v>0.66492816814773303</v>
      </c>
      <c r="BB196" s="14">
        <v>3.4532994749547616E-2</v>
      </c>
      <c r="BC196" s="14">
        <v>0.39635234009148057</v>
      </c>
      <c r="BD196" s="14">
        <v>0.50363312886969325</v>
      </c>
      <c r="BE196" s="14">
        <v>2.9146837746625746E-6</v>
      </c>
      <c r="BF196" s="14">
        <v>1.0459417983325525E-8</v>
      </c>
      <c r="BG196" s="14">
        <v>6.9722152692071465E-9</v>
      </c>
      <c r="BH196" s="14">
        <v>3.531664600832842E-5</v>
      </c>
      <c r="BI196" s="14">
        <v>9.7775888933055398E-5</v>
      </c>
      <c r="BJ196" s="14">
        <v>5.4616706343742357E-4</v>
      </c>
      <c r="BK196" s="14">
        <v>3.6847830868075939E-11</v>
      </c>
      <c r="BL196" s="14">
        <v>14148.280267927563</v>
      </c>
      <c r="BM196" s="14">
        <v>16079.156909263298</v>
      </c>
      <c r="BN196" s="14">
        <v>1.5380594108209947E-10</v>
      </c>
      <c r="BO196" s="14">
        <v>1.1970428253359665E-9</v>
      </c>
      <c r="BP196" s="14">
        <v>1.0214967845995883E-8</v>
      </c>
      <c r="BQ196" s="20">
        <v>38.80522793135502</v>
      </c>
      <c r="BR196" s="20">
        <v>0.17689834081245093</v>
      </c>
      <c r="BS196" s="20">
        <v>0.64275396994903922</v>
      </c>
      <c r="BT196" s="20">
        <v>3437.0296637190199</v>
      </c>
      <c r="BU196" s="20">
        <v>4172.53114582133</v>
      </c>
      <c r="BV196" s="20">
        <v>17509.591702678495</v>
      </c>
      <c r="BW196" s="14">
        <v>1.1825294550363695E-4</v>
      </c>
      <c r="BX196" s="14">
        <v>3.2661236531576689E-2</v>
      </c>
      <c r="BY196" s="14">
        <v>3.3389363296824494E-2</v>
      </c>
      <c r="BZ196" s="14">
        <v>2.9761806050798423E-3</v>
      </c>
      <c r="CA196" s="14">
        <v>4.0344283518000635E-3</v>
      </c>
      <c r="CB196" s="14">
        <v>2.8334681762602093E-2</v>
      </c>
      <c r="CC196" s="14">
        <v>3.0912335210754951E-4</v>
      </c>
      <c r="CD196" s="14">
        <v>8.427651944505353E-2</v>
      </c>
      <c r="CE196" s="14">
        <v>0.11297769517818071</v>
      </c>
      <c r="CF196" s="14">
        <v>3.7788456822232235E-3</v>
      </c>
      <c r="CG196" s="14">
        <v>1.7902956293830808E-2</v>
      </c>
      <c r="CH196" s="14">
        <v>4.1014158017684994E-2</v>
      </c>
      <c r="CI196" s="14">
        <v>2.4884416566357039E-4</v>
      </c>
      <c r="CJ196" s="14">
        <v>6.2071892129528967E-2</v>
      </c>
      <c r="CK196" s="14">
        <v>7.3115740475634031E-2</v>
      </c>
      <c r="CL196" s="14">
        <v>7.7567109602392562E-3</v>
      </c>
      <c r="CM196" s="14">
        <v>1.5082290800074675E-2</v>
      </c>
      <c r="CN196" s="14">
        <v>4.8259656858406996E-2</v>
      </c>
    </row>
    <row r="197" spans="2:92" x14ac:dyDescent="0.2">
      <c r="B197">
        <v>192</v>
      </c>
      <c r="C197" s="14">
        <v>7.0606405675129307E-3</v>
      </c>
      <c r="D197" s="14">
        <v>1.4679804997721788</v>
      </c>
      <c r="E197" s="14">
        <v>1.5057720625429436</v>
      </c>
      <c r="F197" s="14">
        <v>0.18060021552425315</v>
      </c>
      <c r="G197" s="14">
        <v>0.5757743180326681</v>
      </c>
      <c r="H197" s="14">
        <v>1.5038720989881924</v>
      </c>
      <c r="I197" s="14">
        <v>6.4716296328619339E-5</v>
      </c>
      <c r="J197" s="14">
        <v>1.9283558954124442E-2</v>
      </c>
      <c r="K197" s="14">
        <v>2.1987561726676291E-2</v>
      </c>
      <c r="L197" s="14">
        <v>7.1634880436033626E-4</v>
      </c>
      <c r="M197" s="14">
        <v>2.2083977991714616E-3</v>
      </c>
      <c r="N197" s="14">
        <v>6.8135256526305381E-3</v>
      </c>
      <c r="O197" s="14">
        <v>1.0481746030874659E-4</v>
      </c>
      <c r="P197" s="14">
        <v>6.2443521531585187E-3</v>
      </c>
      <c r="Q197" s="14">
        <v>6.4191066282799818E-3</v>
      </c>
      <c r="R197" s="14">
        <v>6.633052771928482E-4</v>
      </c>
      <c r="S197" s="14">
        <v>1.2344614391958007E-3</v>
      </c>
      <c r="T197" s="14">
        <v>3.4084103979926776E-3</v>
      </c>
      <c r="U197" s="14">
        <v>3.7823021036595378E-4</v>
      </c>
      <c r="V197" s="14">
        <v>0.91277912702635833</v>
      </c>
      <c r="W197" s="14">
        <v>0.83083296673133289</v>
      </c>
      <c r="X197" s="14">
        <v>3.0596716718140269E-2</v>
      </c>
      <c r="Y197" s="14">
        <v>1.8377375001614606E-2</v>
      </c>
      <c r="Z197" s="14">
        <v>0.20397622010119781</v>
      </c>
      <c r="AA197" s="14">
        <v>1.960942374558244E-3</v>
      </c>
      <c r="AB197" s="14">
        <v>1.9977111461232973</v>
      </c>
      <c r="AC197" s="14">
        <v>1.7698009794726028</v>
      </c>
      <c r="AD197" s="14">
        <v>9.7581037354333572E-2</v>
      </c>
      <c r="AE197" s="14">
        <v>0.19365493666679151</v>
      </c>
      <c r="AF197" s="14">
        <v>0.65415909173057818</v>
      </c>
      <c r="AG197" s="14">
        <v>4.5514260366230448E-3</v>
      </c>
      <c r="AH197" s="14">
        <v>3.4637029571635831</v>
      </c>
      <c r="AI197" s="14">
        <v>3.071446804714419</v>
      </c>
      <c r="AJ197" s="14">
        <v>0.20126872130912452</v>
      </c>
      <c r="AK197" s="14">
        <v>0.42679505131759754</v>
      </c>
      <c r="AL197" s="14">
        <v>1.4472359135305031</v>
      </c>
      <c r="AM197" s="14">
        <v>7.1996032201225432E-3</v>
      </c>
      <c r="AN197" s="14">
        <v>3.3623343794794409</v>
      </c>
      <c r="AO197" s="14">
        <v>3.1640436690964342</v>
      </c>
      <c r="AP197" s="14">
        <v>0.3420744719763455</v>
      </c>
      <c r="AQ197" s="14">
        <v>0.6681508359336521</v>
      </c>
      <c r="AR197" s="14">
        <v>2.401810979527764</v>
      </c>
      <c r="AS197" s="14">
        <v>7.8275366476821106E-3</v>
      </c>
      <c r="AT197" s="14">
        <v>3.4533089878096678E-3</v>
      </c>
      <c r="AU197" s="14">
        <v>5.9297549964723419E-3</v>
      </c>
      <c r="AV197" s="14">
        <v>0.35224811710893833</v>
      </c>
      <c r="AW197" s="14">
        <v>0.74140689464050602</v>
      </c>
      <c r="AX197" s="14">
        <v>2.5957718470786824</v>
      </c>
      <c r="AY197" s="14">
        <v>3.4493900521281031E-3</v>
      </c>
      <c r="AZ197" s="14">
        <v>0.59493029340016723</v>
      </c>
      <c r="BA197" s="14">
        <v>0.67201278499270511</v>
      </c>
      <c r="BB197" s="14">
        <v>3.6215035107019386E-2</v>
      </c>
      <c r="BC197" s="14">
        <v>0.37441065526475936</v>
      </c>
      <c r="BD197" s="14">
        <v>0.51006299942156763</v>
      </c>
      <c r="BE197" s="14">
        <v>2.8491694123307657E-6</v>
      </c>
      <c r="BF197" s="14">
        <v>1.1438255561741699E-8</v>
      </c>
      <c r="BG197" s="14">
        <v>6.9959626669124503E-9</v>
      </c>
      <c r="BH197" s="14">
        <v>3.6039373793470228E-5</v>
      </c>
      <c r="BI197" s="14">
        <v>9.7459424878547699E-5</v>
      </c>
      <c r="BJ197" s="14">
        <v>5.4305678976380176E-4</v>
      </c>
      <c r="BK197" s="14">
        <v>3.6854352773924585E-11</v>
      </c>
      <c r="BL197" s="14">
        <v>14974.791616924658</v>
      </c>
      <c r="BM197" s="14">
        <v>17150.717455154405</v>
      </c>
      <c r="BN197" s="14">
        <v>1.5341849802976875E-10</v>
      </c>
      <c r="BO197" s="14">
        <v>1.256688782633259E-9</v>
      </c>
      <c r="BP197" s="14">
        <v>9.3077249739023621E-9</v>
      </c>
      <c r="BQ197" s="20">
        <v>37.84445747364979</v>
      </c>
      <c r="BR197" s="20">
        <v>0.16238977835900015</v>
      </c>
      <c r="BS197" s="20">
        <v>0.59350422068464015</v>
      </c>
      <c r="BT197" s="20">
        <v>3284.2864250794928</v>
      </c>
      <c r="BU197" s="20">
        <v>4244.6918963761063</v>
      </c>
      <c r="BV197" s="20">
        <v>18113.820634164993</v>
      </c>
      <c r="BW197" s="14">
        <v>1.1482697435687759E-4</v>
      </c>
      <c r="BX197" s="14">
        <v>3.1334917078748151E-2</v>
      </c>
      <c r="BY197" s="14">
        <v>3.1535108131716311E-2</v>
      </c>
      <c r="BZ197" s="14">
        <v>3.0018254528908789E-3</v>
      </c>
      <c r="CA197" s="14">
        <v>4.2077811120198854E-3</v>
      </c>
      <c r="CB197" s="14">
        <v>3.0354534950060262E-2</v>
      </c>
      <c r="CC197" s="14">
        <v>3.086812200018853E-4</v>
      </c>
      <c r="CD197" s="14">
        <v>9.1329877544276503E-2</v>
      </c>
      <c r="CE197" s="14">
        <v>0.11655675452321611</v>
      </c>
      <c r="CF197" s="14">
        <v>3.9789107551051559E-3</v>
      </c>
      <c r="CG197" s="14">
        <v>1.8499216492098285E-2</v>
      </c>
      <c r="CH197" s="14">
        <v>4.0456727857734964E-2</v>
      </c>
      <c r="CI197" s="14">
        <v>2.392502087877472E-4</v>
      </c>
      <c r="CJ197" s="14">
        <v>6.7244566891126595E-2</v>
      </c>
      <c r="CK197" s="14">
        <v>7.3438474629731049E-2</v>
      </c>
      <c r="CL197" s="14">
        <v>7.4917143351883918E-3</v>
      </c>
      <c r="CM197" s="14">
        <v>1.5848440000080649E-2</v>
      </c>
      <c r="CN197" s="14">
        <v>5.1138769471844356E-2</v>
      </c>
    </row>
    <row r="198" spans="2:92" x14ac:dyDescent="0.2">
      <c r="B198">
        <v>193</v>
      </c>
      <c r="C198" s="14">
        <v>7.1943268131651169E-3</v>
      </c>
      <c r="D198" s="14">
        <v>1.3899723851722638</v>
      </c>
      <c r="E198" s="14">
        <v>1.4385293538040504</v>
      </c>
      <c r="F198" s="14">
        <v>0.17849797830669456</v>
      </c>
      <c r="G198" s="14">
        <v>0.61028890452454909</v>
      </c>
      <c r="H198" s="14">
        <v>1.4745298643384037</v>
      </c>
      <c r="I198" s="14">
        <v>6.1978147825892405E-5</v>
      </c>
      <c r="J198" s="14">
        <v>1.8887324960940779E-2</v>
      </c>
      <c r="K198" s="14">
        <v>2.1294990407761519E-2</v>
      </c>
      <c r="L198" s="14">
        <v>7.5961455398866466E-4</v>
      </c>
      <c r="M198" s="14">
        <v>2.2142496407275554E-3</v>
      </c>
      <c r="N198" s="14">
        <v>6.6897159671123552E-3</v>
      </c>
      <c r="O198" s="14">
        <v>1.1073551603618719E-4</v>
      </c>
      <c r="P198" s="14">
        <v>6.320143002577828E-3</v>
      </c>
      <c r="Q198" s="14">
        <v>6.3911763129585863E-3</v>
      </c>
      <c r="R198" s="14">
        <v>6.6703565565563434E-4</v>
      </c>
      <c r="S198" s="14">
        <v>1.3145125548617374E-3</v>
      </c>
      <c r="T198" s="14">
        <v>3.4336278058125849E-3</v>
      </c>
      <c r="U198" s="14">
        <v>3.7235880896383834E-4</v>
      </c>
      <c r="V198" s="14">
        <v>0.91495182682066267</v>
      </c>
      <c r="W198" s="14">
        <v>0.79780911182901204</v>
      </c>
      <c r="X198" s="14">
        <v>2.9784125949198777E-2</v>
      </c>
      <c r="Y198" s="14">
        <v>1.8078637085157216E-2</v>
      </c>
      <c r="Z198" s="14">
        <v>0.20537923128691338</v>
      </c>
      <c r="AA198" s="14">
        <v>1.9551909875648431E-3</v>
      </c>
      <c r="AB198" s="14">
        <v>1.9554964535830797</v>
      </c>
      <c r="AC198" s="14">
        <v>1.698819170708177</v>
      </c>
      <c r="AD198" s="14">
        <v>8.9661435626366193E-2</v>
      </c>
      <c r="AE198" s="14">
        <v>0.19572893256564552</v>
      </c>
      <c r="AF198" s="14">
        <v>0.68683378802631168</v>
      </c>
      <c r="AG198" s="14">
        <v>4.2211557596832164E-3</v>
      </c>
      <c r="AH198" s="14">
        <v>3.2446893544471545</v>
      </c>
      <c r="AI198" s="14">
        <v>3.0468294138606757</v>
      </c>
      <c r="AJ198" s="14">
        <v>0.19999968875244331</v>
      </c>
      <c r="AK198" s="14">
        <v>0.4159502352272933</v>
      </c>
      <c r="AL198" s="14">
        <v>1.3709915787449221</v>
      </c>
      <c r="AM198" s="14">
        <v>7.076263245080653E-3</v>
      </c>
      <c r="AN198" s="14">
        <v>3.3684353531210496</v>
      </c>
      <c r="AO198" s="14">
        <v>3.284607256191646</v>
      </c>
      <c r="AP198" s="14">
        <v>0.33924492209593765</v>
      </c>
      <c r="AQ198" s="14">
        <v>0.70594289950795741</v>
      </c>
      <c r="AR198" s="14">
        <v>2.447670675504475</v>
      </c>
      <c r="AS198" s="14">
        <v>7.5075687390288477E-3</v>
      </c>
      <c r="AT198" s="14">
        <v>3.5903625273884208E-3</v>
      </c>
      <c r="AU198" s="14">
        <v>5.5037700743597335E-3</v>
      </c>
      <c r="AV198" s="14">
        <v>0.34752045097079254</v>
      </c>
      <c r="AW198" s="14">
        <v>0.74794413868974352</v>
      </c>
      <c r="AX198" s="14">
        <v>2.4521092289451745</v>
      </c>
      <c r="AY198" s="14">
        <v>3.3959750943704154E-3</v>
      </c>
      <c r="AZ198" s="14">
        <v>0.56741787682488676</v>
      </c>
      <c r="BA198" s="14">
        <v>0.64391210030370438</v>
      </c>
      <c r="BB198" s="14">
        <v>3.6116861843909123E-2</v>
      </c>
      <c r="BC198" s="14">
        <v>0.3699933244824975</v>
      </c>
      <c r="BD198" s="14">
        <v>0.49101104426330766</v>
      </c>
      <c r="BE198" s="14">
        <v>2.814423230330945E-6</v>
      </c>
      <c r="BF198" s="14">
        <v>1.1530674709297233E-8</v>
      </c>
      <c r="BG198" s="14">
        <v>6.7887022466047485E-9</v>
      </c>
      <c r="BH198" s="14">
        <v>3.4069824457741066E-5</v>
      </c>
      <c r="BI198" s="14">
        <v>9.4965734395689575E-5</v>
      </c>
      <c r="BJ198" s="14">
        <v>5.1789206499796919E-4</v>
      </c>
      <c r="BK198" s="14">
        <v>3.5033652246993425E-11</v>
      </c>
      <c r="BL198" s="14">
        <v>14180.74983765817</v>
      </c>
      <c r="BM198" s="14">
        <v>16043.441365752285</v>
      </c>
      <c r="BN198" s="14">
        <v>1.5051422996110517E-10</v>
      </c>
      <c r="BO198" s="14">
        <v>1.2259834990502658E-9</v>
      </c>
      <c r="BP198" s="14">
        <v>9.6476981047857704E-9</v>
      </c>
      <c r="BQ198" s="20">
        <v>36.631070495239186</v>
      </c>
      <c r="BR198" s="20">
        <v>0.17270562838882478</v>
      </c>
      <c r="BS198" s="20">
        <v>0.62626680900286946</v>
      </c>
      <c r="BT198" s="20">
        <v>3226.2653411935844</v>
      </c>
      <c r="BU198" s="20">
        <v>4505.5335039518122</v>
      </c>
      <c r="BV198" s="20">
        <v>17673.468964764317</v>
      </c>
      <c r="BW198" s="14">
        <v>1.1965700244938237E-4</v>
      </c>
      <c r="BX198" s="14">
        <v>3.0314059879623628E-2</v>
      </c>
      <c r="BY198" s="14">
        <v>3.0340146871809824E-2</v>
      </c>
      <c r="BZ198" s="14">
        <v>3.0339581836592981E-3</v>
      </c>
      <c r="CA198" s="14">
        <v>4.1733738187420388E-3</v>
      </c>
      <c r="CB198" s="14">
        <v>2.9901520577038279E-2</v>
      </c>
      <c r="CC198" s="14">
        <v>3.091077455473736E-4</v>
      </c>
      <c r="CD198" s="14">
        <v>8.683587767022681E-2</v>
      </c>
      <c r="CE198" s="14">
        <v>0.11144256702145727</v>
      </c>
      <c r="CF198" s="14">
        <v>3.7205755035398125E-3</v>
      </c>
      <c r="CG198" s="14">
        <v>1.7882627765897559E-2</v>
      </c>
      <c r="CH198" s="14">
        <v>4.1547818318700816E-2</v>
      </c>
      <c r="CI198" s="14">
        <v>2.4774107419998047E-4</v>
      </c>
      <c r="CJ198" s="14">
        <v>6.7645459765964616E-2</v>
      </c>
      <c r="CK198" s="14">
        <v>6.700922797689994E-2</v>
      </c>
      <c r="CL198" s="14">
        <v>7.3856472473695089E-3</v>
      </c>
      <c r="CM198" s="14">
        <v>1.5263846063649307E-2</v>
      </c>
      <c r="CN198" s="14">
        <v>5.0214644745508616E-2</v>
      </c>
    </row>
    <row r="199" spans="2:92" x14ac:dyDescent="0.2">
      <c r="B199">
        <v>194</v>
      </c>
      <c r="C199" s="14">
        <v>7.417895543294797E-3</v>
      </c>
      <c r="D199" s="14">
        <v>1.3631606859123608</v>
      </c>
      <c r="E199" s="14">
        <v>1.4715547622196778</v>
      </c>
      <c r="F199" s="14">
        <v>0.17156355746454929</v>
      </c>
      <c r="G199" s="14">
        <v>0.62101448188866426</v>
      </c>
      <c r="H199" s="14">
        <v>1.4736672367357044</v>
      </c>
      <c r="I199" s="14">
        <v>6.8153540892651682E-5</v>
      </c>
      <c r="J199" s="14">
        <v>1.9411768647074338E-2</v>
      </c>
      <c r="K199" s="14">
        <v>2.2069173612828209E-2</v>
      </c>
      <c r="L199" s="14">
        <v>7.5665759577083207E-4</v>
      </c>
      <c r="M199" s="14">
        <v>2.2804126457519358E-3</v>
      </c>
      <c r="N199" s="14">
        <v>6.6484298267805468E-3</v>
      </c>
      <c r="O199" s="14">
        <v>1.0465910597788897E-4</v>
      </c>
      <c r="P199" s="14">
        <v>6.0006221028281121E-3</v>
      </c>
      <c r="Q199" s="14">
        <v>6.6001639909965661E-3</v>
      </c>
      <c r="R199" s="14">
        <v>6.3838195511973269E-4</v>
      </c>
      <c r="S199" s="14">
        <v>1.2804213859472534E-3</v>
      </c>
      <c r="T199" s="14">
        <v>3.5424853981518727E-3</v>
      </c>
      <c r="U199" s="14">
        <v>3.7571878742620994E-4</v>
      </c>
      <c r="V199" s="14">
        <v>0.97463007219746511</v>
      </c>
      <c r="W199" s="14">
        <v>0.79596820279983094</v>
      </c>
      <c r="X199" s="14">
        <v>2.9621483335825007E-2</v>
      </c>
      <c r="Y199" s="14">
        <v>1.813669946912155E-2</v>
      </c>
      <c r="Z199" s="14">
        <v>0.2079723703361</v>
      </c>
      <c r="AA199" s="14">
        <v>2.0435441946735672E-3</v>
      </c>
      <c r="AB199" s="14">
        <v>1.915686939291124</v>
      </c>
      <c r="AC199" s="14">
        <v>1.7078257075546235</v>
      </c>
      <c r="AD199" s="14">
        <v>9.5407266807161412E-2</v>
      </c>
      <c r="AE199" s="14">
        <v>0.19103989659753301</v>
      </c>
      <c r="AF199" s="14">
        <v>0.64978968429857442</v>
      </c>
      <c r="AG199" s="14">
        <v>4.4416448857011624E-3</v>
      </c>
      <c r="AH199" s="14">
        <v>3.2376895441917277</v>
      </c>
      <c r="AI199" s="14">
        <v>3.0231648742700252</v>
      </c>
      <c r="AJ199" s="14">
        <v>0.20227075667609795</v>
      </c>
      <c r="AK199" s="14">
        <v>0.41492751034685027</v>
      </c>
      <c r="AL199" s="14">
        <v>1.3778319048584262</v>
      </c>
      <c r="AM199" s="14">
        <v>7.1980298055421155E-3</v>
      </c>
      <c r="AN199" s="14">
        <v>3.3950348820883356</v>
      </c>
      <c r="AO199" s="14">
        <v>3.4581310152188669</v>
      </c>
      <c r="AP199" s="14">
        <v>0.31794660314408646</v>
      </c>
      <c r="AQ199" s="14">
        <v>0.69733191136409201</v>
      </c>
      <c r="AR199" s="14">
        <v>2.4096874209030719</v>
      </c>
      <c r="AS199" s="14">
        <v>7.774246187313219E-3</v>
      </c>
      <c r="AT199" s="14">
        <v>3.7008140252746576E-3</v>
      </c>
      <c r="AU199" s="14">
        <v>5.5648550298467514E-3</v>
      </c>
      <c r="AV199" s="14">
        <v>0.33729705775047381</v>
      </c>
      <c r="AW199" s="14">
        <v>0.70087479903222116</v>
      </c>
      <c r="AX199" s="14">
        <v>2.5995160616499469</v>
      </c>
      <c r="AY199" s="14">
        <v>3.2304048089686903E-3</v>
      </c>
      <c r="AZ199" s="14">
        <v>0.59626952375952991</v>
      </c>
      <c r="BA199" s="14">
        <v>0.66168139546872162</v>
      </c>
      <c r="BB199" s="14">
        <v>3.487372405634493E-2</v>
      </c>
      <c r="BC199" s="14">
        <v>0.36794140534432301</v>
      </c>
      <c r="BD199" s="14">
        <v>0.47786370597992611</v>
      </c>
      <c r="BE199" s="14">
        <v>2.8771933363121314E-6</v>
      </c>
      <c r="BF199" s="14">
        <v>1.0486815029898619E-8</v>
      </c>
      <c r="BG199" s="14">
        <v>6.872115028488205E-9</v>
      </c>
      <c r="BH199" s="14">
        <v>3.514576405949182E-5</v>
      </c>
      <c r="BI199" s="14">
        <v>9.8463745658650448E-5</v>
      </c>
      <c r="BJ199" s="14">
        <v>5.3579596801824525E-4</v>
      </c>
      <c r="BK199" s="14">
        <v>3.6493102130647383E-11</v>
      </c>
      <c r="BL199" s="14">
        <v>14494.456050111399</v>
      </c>
      <c r="BM199" s="14">
        <v>16319.866846281153</v>
      </c>
      <c r="BN199" s="14">
        <v>1.4485174541743025E-10</v>
      </c>
      <c r="BO199" s="14">
        <v>1.1822497303408269E-9</v>
      </c>
      <c r="BP199" s="14">
        <v>1.0122451285014671E-8</v>
      </c>
      <c r="BQ199" s="20">
        <v>38.133400121315844</v>
      </c>
      <c r="BR199" s="20">
        <v>0.16559900981139439</v>
      </c>
      <c r="BS199" s="20">
        <v>0.63404211375342323</v>
      </c>
      <c r="BT199" s="20">
        <v>3419.9705895240477</v>
      </c>
      <c r="BU199" s="20">
        <v>4261.499945575003</v>
      </c>
      <c r="BV199" s="20">
        <v>18532.126445113041</v>
      </c>
      <c r="BW199" s="14">
        <v>1.1132141069019396E-4</v>
      </c>
      <c r="BX199" s="14">
        <v>3.0120107463641469E-2</v>
      </c>
      <c r="BY199" s="14">
        <v>3.2871225152583561E-2</v>
      </c>
      <c r="BZ199" s="14">
        <v>3.0550030269074608E-3</v>
      </c>
      <c r="CA199" s="14">
        <v>4.0989470235024052E-3</v>
      </c>
      <c r="CB199" s="14">
        <v>2.9734415640670243E-2</v>
      </c>
      <c r="CC199" s="14">
        <v>2.9903325715366184E-4</v>
      </c>
      <c r="CD199" s="14">
        <v>8.685501632001949E-2</v>
      </c>
      <c r="CE199" s="14">
        <v>0.11280863738153604</v>
      </c>
      <c r="CF199" s="14">
        <v>3.9925319136166352E-3</v>
      </c>
      <c r="CG199" s="14">
        <v>1.8366722107140958E-2</v>
      </c>
      <c r="CH199" s="14">
        <v>4.2229887082948205E-2</v>
      </c>
      <c r="CI199" s="14">
        <v>2.4124529752089926E-4</v>
      </c>
      <c r="CJ199" s="14">
        <v>6.7372007925369654E-2</v>
      </c>
      <c r="CK199" s="14">
        <v>7.2338689866137867E-2</v>
      </c>
      <c r="CL199" s="14">
        <v>7.4245032168666521E-3</v>
      </c>
      <c r="CM199" s="14">
        <v>1.5734057043717248E-2</v>
      </c>
      <c r="CN199" s="14">
        <v>5.1006077736165473E-2</v>
      </c>
    </row>
    <row r="200" spans="2:92" x14ac:dyDescent="0.2">
      <c r="B200">
        <v>195</v>
      </c>
      <c r="C200" s="14">
        <v>7.437849285620802E-3</v>
      </c>
      <c r="D200" s="14">
        <v>1.4275363344224652</v>
      </c>
      <c r="E200" s="14">
        <v>1.3880675437475389</v>
      </c>
      <c r="F200" s="14">
        <v>0.17564933606612368</v>
      </c>
      <c r="G200" s="14">
        <v>0.59854814528319433</v>
      </c>
      <c r="H200" s="14">
        <v>1.4402628394776418</v>
      </c>
      <c r="I200" s="14">
        <v>6.7059079379767594E-5</v>
      </c>
      <c r="J200" s="14">
        <v>1.8696976786082932E-2</v>
      </c>
      <c r="K200" s="14">
        <v>2.1088658160190604E-2</v>
      </c>
      <c r="L200" s="14">
        <v>7.152425484228598E-4</v>
      </c>
      <c r="M200" s="14">
        <v>2.2438904744138313E-3</v>
      </c>
      <c r="N200" s="14">
        <v>6.5020763662626208E-3</v>
      </c>
      <c r="O200" s="14">
        <v>1.0540550378848009E-4</v>
      </c>
      <c r="P200" s="14">
        <v>5.8139365709787569E-3</v>
      </c>
      <c r="Q200" s="14">
        <v>6.3064877348754447E-3</v>
      </c>
      <c r="R200" s="14">
        <v>6.5625455084045582E-4</v>
      </c>
      <c r="S200" s="14">
        <v>1.2813359530034537E-3</v>
      </c>
      <c r="T200" s="14">
        <v>3.5522088652093328E-3</v>
      </c>
      <c r="U200" s="14">
        <v>3.675637301590136E-4</v>
      </c>
      <c r="V200" s="14">
        <v>0.90572567118462366</v>
      </c>
      <c r="W200" s="14">
        <v>0.83331464198900407</v>
      </c>
      <c r="X200" s="14">
        <v>3.1809457749166728E-2</v>
      </c>
      <c r="Y200" s="14">
        <v>1.9611745252664348E-2</v>
      </c>
      <c r="Z200" s="14">
        <v>0.19101934057858944</v>
      </c>
      <c r="AA200" s="14">
        <v>2.0669410670217051E-3</v>
      </c>
      <c r="AB200" s="14">
        <v>2.0631438742367405</v>
      </c>
      <c r="AC200" s="14">
        <v>1.6972886863802819</v>
      </c>
      <c r="AD200" s="14">
        <v>9.4603605420835249E-2</v>
      </c>
      <c r="AE200" s="14">
        <v>0.19138694518940802</v>
      </c>
      <c r="AF200" s="14">
        <v>0.66672641342148242</v>
      </c>
      <c r="AG200" s="14">
        <v>4.4744896655072568E-3</v>
      </c>
      <c r="AH200" s="14">
        <v>3.2462878634571939</v>
      </c>
      <c r="AI200" s="14">
        <v>3.2315641634201446</v>
      </c>
      <c r="AJ200" s="14">
        <v>0.19871548706180822</v>
      </c>
      <c r="AK200" s="14">
        <v>0.43024483411305048</v>
      </c>
      <c r="AL200" s="14">
        <v>1.4317205313208776</v>
      </c>
      <c r="AM200" s="14">
        <v>7.1388651344750547E-3</v>
      </c>
      <c r="AN200" s="14">
        <v>3.5141951108259843</v>
      </c>
      <c r="AO200" s="14">
        <v>3.1929617003758759</v>
      </c>
      <c r="AP200" s="14">
        <v>0.3259777456124226</v>
      </c>
      <c r="AQ200" s="14">
        <v>0.67442836042139498</v>
      </c>
      <c r="AR200" s="14">
        <v>2.3354030430725898</v>
      </c>
      <c r="AS200" s="14">
        <v>7.9151106431000866E-3</v>
      </c>
      <c r="AT200" s="14">
        <v>3.4848788226067282E-3</v>
      </c>
      <c r="AU200" s="14">
        <v>5.8362715015301365E-3</v>
      </c>
      <c r="AV200" s="14">
        <v>0.35166645962671439</v>
      </c>
      <c r="AW200" s="14">
        <v>0.71844723296695623</v>
      </c>
      <c r="AX200" s="14">
        <v>2.3877602068727901</v>
      </c>
      <c r="AY200" s="14">
        <v>3.1376408346496213E-3</v>
      </c>
      <c r="AZ200" s="14">
        <v>0.57697146920668718</v>
      </c>
      <c r="BA200" s="14">
        <v>0.63679806430190522</v>
      </c>
      <c r="BB200" s="14">
        <v>3.559278184539913E-2</v>
      </c>
      <c r="BC200" s="14">
        <v>0.38022099083264332</v>
      </c>
      <c r="BD200" s="14">
        <v>0.49997940665490365</v>
      </c>
      <c r="BE200" s="14">
        <v>2.7759372366800755E-6</v>
      </c>
      <c r="BF200" s="14">
        <v>1.0727644145963393E-8</v>
      </c>
      <c r="BG200" s="14">
        <v>7.0660423558853227E-9</v>
      </c>
      <c r="BH200" s="14">
        <v>3.4560136671759076E-5</v>
      </c>
      <c r="BI200" s="14">
        <v>1.0152024092416441E-4</v>
      </c>
      <c r="BJ200" s="14">
        <v>5.0880728061466704E-4</v>
      </c>
      <c r="BK200" s="14">
        <v>3.544451651575062E-11</v>
      </c>
      <c r="BL200" s="14">
        <v>13693.398460424263</v>
      </c>
      <c r="BM200" s="14">
        <v>16784.90068906554</v>
      </c>
      <c r="BN200" s="14">
        <v>1.512115082941331E-10</v>
      </c>
      <c r="BO200" s="14">
        <v>1.1727310599364793E-9</v>
      </c>
      <c r="BP200" s="14">
        <v>9.5647668710605768E-9</v>
      </c>
      <c r="BQ200" s="20">
        <v>38.423386403442976</v>
      </c>
      <c r="BR200" s="20">
        <v>0.17379360757516765</v>
      </c>
      <c r="BS200" s="20">
        <v>0.60670384444743952</v>
      </c>
      <c r="BT200" s="20">
        <v>3324.0108693827274</v>
      </c>
      <c r="BU200" s="20">
        <v>4251.5540763006993</v>
      </c>
      <c r="BV200" s="20">
        <v>17911.631935489935</v>
      </c>
      <c r="BW200" s="14">
        <v>1.1299919536557008E-4</v>
      </c>
      <c r="BX200" s="14">
        <v>3.0570354456794357E-2</v>
      </c>
      <c r="BY200" s="14">
        <v>3.0965277826516289E-2</v>
      </c>
      <c r="BZ200" s="14">
        <v>3.2687381349580176E-3</v>
      </c>
      <c r="CA200" s="14">
        <v>4.0693752825104344E-3</v>
      </c>
      <c r="CB200" s="14">
        <v>2.8781195070226508E-2</v>
      </c>
      <c r="CC200" s="14">
        <v>3.2349236219212491E-4</v>
      </c>
      <c r="CD200" s="14">
        <v>8.617913561095232E-2</v>
      </c>
      <c r="CE200" s="14">
        <v>0.11541328266222267</v>
      </c>
      <c r="CF200" s="14">
        <v>3.8480845046730541E-3</v>
      </c>
      <c r="CG200" s="14">
        <v>1.7569362838900836E-2</v>
      </c>
      <c r="CH200" s="14">
        <v>4.2187879931179492E-2</v>
      </c>
      <c r="CI200" s="14">
        <v>2.4047302604817924E-4</v>
      </c>
      <c r="CJ200" s="14">
        <v>6.3246092591259309E-2</v>
      </c>
      <c r="CK200" s="14">
        <v>7.0322458809917568E-2</v>
      </c>
      <c r="CL200" s="14">
        <v>7.4675640154201429E-3</v>
      </c>
      <c r="CM200" s="14">
        <v>1.5442757085946397E-2</v>
      </c>
      <c r="CN200" s="14">
        <v>5.137258246838701E-2</v>
      </c>
    </row>
    <row r="201" spans="2:92" x14ac:dyDescent="0.2">
      <c r="B201">
        <v>196</v>
      </c>
      <c r="C201" s="14">
        <v>7.4231607070365316E-3</v>
      </c>
      <c r="D201" s="14">
        <v>1.3688509245837226</v>
      </c>
      <c r="E201" s="14">
        <v>1.481624634359813</v>
      </c>
      <c r="F201" s="14">
        <v>0.17202853039665264</v>
      </c>
      <c r="G201" s="14">
        <v>0.61168889299935458</v>
      </c>
      <c r="H201" s="14">
        <v>1.5750166808541584</v>
      </c>
      <c r="I201" s="14">
        <v>6.5674576716218667E-5</v>
      </c>
      <c r="J201" s="14">
        <v>1.9352111850519011E-2</v>
      </c>
      <c r="K201" s="14">
        <v>2.159201589580647E-2</v>
      </c>
      <c r="L201" s="14">
        <v>7.7857850353536785E-4</v>
      </c>
      <c r="M201" s="14">
        <v>2.3147312465687268E-3</v>
      </c>
      <c r="N201" s="14">
        <v>6.8057287059879994E-3</v>
      </c>
      <c r="O201" s="14">
        <v>1.0844324700263717E-4</v>
      </c>
      <c r="P201" s="14">
        <v>6.0210940923186608E-3</v>
      </c>
      <c r="Q201" s="14">
        <v>6.2734069798039988E-3</v>
      </c>
      <c r="R201" s="14">
        <v>6.4489586425555605E-4</v>
      </c>
      <c r="S201" s="14">
        <v>1.2163701379073286E-3</v>
      </c>
      <c r="T201" s="14">
        <v>3.5736626092832502E-3</v>
      </c>
      <c r="U201" s="14">
        <v>3.7447814362771332E-4</v>
      </c>
      <c r="V201" s="14">
        <v>0.95581985031520034</v>
      </c>
      <c r="W201" s="14">
        <v>0.84742992684084828</v>
      </c>
      <c r="X201" s="14">
        <v>3.0408793398468061E-2</v>
      </c>
      <c r="Y201" s="14">
        <v>1.9557511664299521E-2</v>
      </c>
      <c r="Z201" s="14">
        <v>0.1966146378532436</v>
      </c>
      <c r="AA201" s="14">
        <v>1.9024195068483899E-3</v>
      </c>
      <c r="AB201" s="14">
        <v>2.0526519852277625</v>
      </c>
      <c r="AC201" s="14">
        <v>1.6906499665757408</v>
      </c>
      <c r="AD201" s="14">
        <v>9.122019458539686E-2</v>
      </c>
      <c r="AE201" s="14">
        <v>0.19539491528324501</v>
      </c>
      <c r="AF201" s="14">
        <v>0.66224849769916372</v>
      </c>
      <c r="AG201" s="14">
        <v>4.2634799628682657E-3</v>
      </c>
      <c r="AH201" s="14">
        <v>3.3687753160637004</v>
      </c>
      <c r="AI201" s="14">
        <v>3.2463199241109741</v>
      </c>
      <c r="AJ201" s="14">
        <v>0.19778524256199967</v>
      </c>
      <c r="AK201" s="14">
        <v>0.42942837831035208</v>
      </c>
      <c r="AL201" s="14">
        <v>1.399181257505586</v>
      </c>
      <c r="AM201" s="14">
        <v>7.5438306877387814E-3</v>
      </c>
      <c r="AN201" s="14">
        <v>3.4478612265536399</v>
      </c>
      <c r="AO201" s="14">
        <v>3.4064482677043846</v>
      </c>
      <c r="AP201" s="14">
        <v>0.31851840403744108</v>
      </c>
      <c r="AQ201" s="14">
        <v>0.70712644646018707</v>
      </c>
      <c r="AR201" s="14">
        <v>2.4817282511073961</v>
      </c>
      <c r="AS201" s="14">
        <v>7.5756571083514654E-3</v>
      </c>
      <c r="AT201" s="14">
        <v>3.7274007301419626E-3</v>
      </c>
      <c r="AU201" s="14">
        <v>5.7755990793505428E-3</v>
      </c>
      <c r="AV201" s="14">
        <v>0.35593951356040077</v>
      </c>
      <c r="AW201" s="14">
        <v>0.70868830581026465</v>
      </c>
      <c r="AX201" s="14">
        <v>2.5993690451548161</v>
      </c>
      <c r="AY201" s="14">
        <v>3.229897614382454E-3</v>
      </c>
      <c r="AZ201" s="14">
        <v>0.58074446859708029</v>
      </c>
      <c r="BA201" s="14">
        <v>0.65789516270188164</v>
      </c>
      <c r="BB201" s="14">
        <v>3.5945578470225448E-2</v>
      </c>
      <c r="BC201" s="14">
        <v>0.39238816678726501</v>
      </c>
      <c r="BD201" s="14">
        <v>0.46739787849367476</v>
      </c>
      <c r="BE201" s="14">
        <v>2.9265501570987924E-6</v>
      </c>
      <c r="BF201" s="14">
        <v>1.1275346187459945E-8</v>
      </c>
      <c r="BG201" s="14">
        <v>6.642981246831666E-9</v>
      </c>
      <c r="BH201" s="14">
        <v>3.5817432872714303E-5</v>
      </c>
      <c r="BI201" s="14">
        <v>9.5365502910724721E-5</v>
      </c>
      <c r="BJ201" s="14">
        <v>5.287357309393569E-4</v>
      </c>
      <c r="BK201" s="14">
        <v>3.5473535272450779E-11</v>
      </c>
      <c r="BL201" s="14">
        <v>14128.845954912946</v>
      </c>
      <c r="BM201" s="14">
        <v>16806.706744924013</v>
      </c>
      <c r="BN201" s="14">
        <v>1.5583759231082248E-10</v>
      </c>
      <c r="BO201" s="14">
        <v>1.2519079990396245E-9</v>
      </c>
      <c r="BP201" s="14">
        <v>9.3886680913363657E-9</v>
      </c>
      <c r="BQ201" s="20">
        <v>37.161994848474841</v>
      </c>
      <c r="BR201" s="20">
        <v>0.17217397232718226</v>
      </c>
      <c r="BS201" s="20">
        <v>0.59283733686635887</v>
      </c>
      <c r="BT201" s="20">
        <v>3378.584288445832</v>
      </c>
      <c r="BU201" s="20">
        <v>4490.5922462800645</v>
      </c>
      <c r="BV201" s="20">
        <v>17620.606970194913</v>
      </c>
      <c r="BW201" s="14">
        <v>1.1840021709961436E-4</v>
      </c>
      <c r="BX201" s="14">
        <v>3.0852785871310625E-2</v>
      </c>
      <c r="BY201" s="14">
        <v>3.0937569725048551E-2</v>
      </c>
      <c r="BZ201" s="14">
        <v>3.0371118506157444E-3</v>
      </c>
      <c r="CA201" s="14">
        <v>3.9694017316160022E-3</v>
      </c>
      <c r="CB201" s="14">
        <v>3.0045286604772493E-2</v>
      </c>
      <c r="CC201" s="14">
        <v>2.9442432560357248E-4</v>
      </c>
      <c r="CD201" s="14">
        <v>9.0715696008939972E-2</v>
      </c>
      <c r="CE201" s="14">
        <v>0.11381108045451419</v>
      </c>
      <c r="CF201" s="14">
        <v>3.9672129394301885E-3</v>
      </c>
      <c r="CG201" s="14">
        <v>1.7928435903982558E-2</v>
      </c>
      <c r="CH201" s="14">
        <v>4.1416394091020242E-2</v>
      </c>
      <c r="CI201" s="14">
        <v>2.5313086336378857E-4</v>
      </c>
      <c r="CJ201" s="14">
        <v>6.4517376828462439E-2</v>
      </c>
      <c r="CK201" s="14">
        <v>6.849518920293704E-2</v>
      </c>
      <c r="CL201" s="14">
        <v>7.5677541043582489E-3</v>
      </c>
      <c r="CM201" s="14">
        <v>1.5223928655506227E-2</v>
      </c>
      <c r="CN201" s="14">
        <v>4.9725198922184868E-2</v>
      </c>
    </row>
    <row r="202" spans="2:92" x14ac:dyDescent="0.2">
      <c r="B202">
        <v>197</v>
      </c>
      <c r="C202" s="14">
        <v>7.4154016529552301E-3</v>
      </c>
      <c r="D202" s="14">
        <v>1.410239124517753</v>
      </c>
      <c r="E202" s="14">
        <v>1.5164760516690323</v>
      </c>
      <c r="F202" s="14">
        <v>0.1706488571198129</v>
      </c>
      <c r="G202" s="14">
        <v>0.5708983716051248</v>
      </c>
      <c r="H202" s="14">
        <v>1.5035671222604789</v>
      </c>
      <c r="I202" s="14">
        <v>6.3669963331435418E-5</v>
      </c>
      <c r="J202" s="14">
        <v>1.9882801305122596E-2</v>
      </c>
      <c r="K202" s="14">
        <v>2.2106861524684714E-2</v>
      </c>
      <c r="L202" s="14">
        <v>7.3197925381191756E-4</v>
      </c>
      <c r="M202" s="14">
        <v>2.3093315879056408E-3</v>
      </c>
      <c r="N202" s="14">
        <v>6.3960896717445157E-3</v>
      </c>
      <c r="O202" s="14">
        <v>1.1423538939967546E-4</v>
      </c>
      <c r="P202" s="14">
        <v>6.1910255192254579E-3</v>
      </c>
      <c r="Q202" s="14">
        <v>6.022208352627967E-3</v>
      </c>
      <c r="R202" s="14">
        <v>6.3085033317751907E-4</v>
      </c>
      <c r="S202" s="14">
        <v>1.2872073956742872E-3</v>
      </c>
      <c r="T202" s="14">
        <v>3.6786752063441399E-3</v>
      </c>
      <c r="U202" s="14">
        <v>3.7368495111370922E-4</v>
      </c>
      <c r="V202" s="14">
        <v>0.95314196389101535</v>
      </c>
      <c r="W202" s="14">
        <v>0.84426398675047043</v>
      </c>
      <c r="X202" s="14">
        <v>2.980043333108881E-2</v>
      </c>
      <c r="Y202" s="14">
        <v>1.8031861177855022E-2</v>
      </c>
      <c r="Z202" s="14">
        <v>0.19731541163737265</v>
      </c>
      <c r="AA202" s="14">
        <v>1.9341139570810573E-3</v>
      </c>
      <c r="AB202" s="14">
        <v>1.899266525929391</v>
      </c>
      <c r="AC202" s="14">
        <v>1.6600047620995975</v>
      </c>
      <c r="AD202" s="14">
        <v>9.0729420775882419E-2</v>
      </c>
      <c r="AE202" s="14">
        <v>0.19542509572403149</v>
      </c>
      <c r="AF202" s="14">
        <v>0.64550715568497963</v>
      </c>
      <c r="AG202" s="14">
        <v>4.5382031424282508E-3</v>
      </c>
      <c r="AH202" s="14">
        <v>3.4578325294667516</v>
      </c>
      <c r="AI202" s="14">
        <v>3.1390526469338536</v>
      </c>
      <c r="AJ202" s="14">
        <v>0.20507381182076473</v>
      </c>
      <c r="AK202" s="14">
        <v>0.4076855560618442</v>
      </c>
      <c r="AL202" s="14">
        <v>1.4526140063905981</v>
      </c>
      <c r="AM202" s="14">
        <v>7.4329663402637174E-3</v>
      </c>
      <c r="AN202" s="14">
        <v>3.4970073265428216</v>
      </c>
      <c r="AO202" s="14">
        <v>3.3036335335215488</v>
      </c>
      <c r="AP202" s="14">
        <v>0.32608794355771797</v>
      </c>
      <c r="AQ202" s="14">
        <v>0.70020890276418746</v>
      </c>
      <c r="AR202" s="14">
        <v>2.407248786716611</v>
      </c>
      <c r="AS202" s="14">
        <v>8.0694924837465716E-3</v>
      </c>
      <c r="AT202" s="14">
        <v>3.6034088404227576E-3</v>
      </c>
      <c r="AU202" s="14">
        <v>5.4869099478267909E-3</v>
      </c>
      <c r="AV202" s="14">
        <v>0.34545805813286917</v>
      </c>
      <c r="AW202" s="14">
        <v>0.75669258370995052</v>
      </c>
      <c r="AX202" s="14">
        <v>2.4573218863469837</v>
      </c>
      <c r="AY202" s="14">
        <v>3.2020504260468468E-3</v>
      </c>
      <c r="AZ202" s="14">
        <v>0.5675849104286077</v>
      </c>
      <c r="BA202" s="14">
        <v>0.64857540116571744</v>
      </c>
      <c r="BB202" s="14">
        <v>3.5150037234939938E-2</v>
      </c>
      <c r="BC202" s="14">
        <v>0.36775120394624433</v>
      </c>
      <c r="BD202" s="14">
        <v>0.47094037941906119</v>
      </c>
      <c r="BE202" s="14">
        <v>2.8086780997009415E-6</v>
      </c>
      <c r="BF202" s="14">
        <v>1.1041825597980511E-8</v>
      </c>
      <c r="BG202" s="14">
        <v>6.9606030493991826E-9</v>
      </c>
      <c r="BH202" s="14">
        <v>3.4941849505414292E-5</v>
      </c>
      <c r="BI202" s="14">
        <v>9.8794001144544559E-5</v>
      </c>
      <c r="BJ202" s="14">
        <v>5.1443338927100563E-4</v>
      </c>
      <c r="BK202" s="14">
        <v>3.4300078083951194E-11</v>
      </c>
      <c r="BL202" s="14">
        <v>14976.208129319191</v>
      </c>
      <c r="BM202" s="14">
        <v>16785.316374853923</v>
      </c>
      <c r="BN202" s="14">
        <v>1.5713277922904622E-10</v>
      </c>
      <c r="BO202" s="14">
        <v>1.1851154613747305E-9</v>
      </c>
      <c r="BP202" s="14">
        <v>9.4923134439484886E-9</v>
      </c>
      <c r="BQ202" s="20">
        <v>38.505568663456707</v>
      </c>
      <c r="BR202" s="20">
        <v>0.16158273550716865</v>
      </c>
      <c r="BS202" s="20">
        <v>0.61091787969570566</v>
      </c>
      <c r="BT202" s="20">
        <v>3264.1765639243476</v>
      </c>
      <c r="BU202" s="20">
        <v>4454.2130163911288</v>
      </c>
      <c r="BV202" s="20">
        <v>17171.935249102335</v>
      </c>
      <c r="BW202" s="14">
        <v>1.1602004945753791E-4</v>
      </c>
      <c r="BX202" s="14">
        <v>3.0090957905102991E-2</v>
      </c>
      <c r="BY202" s="14">
        <v>3.0432805993345496E-2</v>
      </c>
      <c r="BZ202" s="14">
        <v>3.2703819977170398E-3</v>
      </c>
      <c r="CA202" s="14">
        <v>4.1600685980501245E-3</v>
      </c>
      <c r="CB202" s="14">
        <v>2.8661283693384037E-2</v>
      </c>
      <c r="CC202" s="14">
        <v>3.0559441193704569E-4</v>
      </c>
      <c r="CD202" s="14">
        <v>8.6494437175627367E-2</v>
      </c>
      <c r="CE202" s="14">
        <v>0.11504347214410926</v>
      </c>
      <c r="CF202" s="14">
        <v>3.757430604246974E-3</v>
      </c>
      <c r="CG202" s="14">
        <v>1.8594332153801515E-2</v>
      </c>
      <c r="CH202" s="14">
        <v>3.8801981454988976E-2</v>
      </c>
      <c r="CI202" s="14">
        <v>2.3763800137678741E-4</v>
      </c>
      <c r="CJ202" s="14">
        <v>6.7544430784169024E-2</v>
      </c>
      <c r="CK202" s="14">
        <v>6.737235963878023E-2</v>
      </c>
      <c r="CL202" s="14">
        <v>7.5208948903712301E-3</v>
      </c>
      <c r="CM202" s="14">
        <v>1.5989567238436076E-2</v>
      </c>
      <c r="CN202" s="14">
        <v>4.8654134147358308E-2</v>
      </c>
    </row>
    <row r="203" spans="2:92" x14ac:dyDescent="0.2">
      <c r="B203">
        <v>198</v>
      </c>
      <c r="C203" s="14">
        <v>7.5089999729429438E-3</v>
      </c>
      <c r="D203" s="14">
        <v>1.416136708477014</v>
      </c>
      <c r="E203" s="14">
        <v>1.384356568922144</v>
      </c>
      <c r="F203" s="14">
        <v>0.18037053225244626</v>
      </c>
      <c r="G203" s="14">
        <v>0.56552507916502559</v>
      </c>
      <c r="H203" s="14">
        <v>1.572407451450087</v>
      </c>
      <c r="I203" s="14">
        <v>6.3297183791226989E-5</v>
      </c>
      <c r="J203" s="14">
        <v>1.9085617806421137E-2</v>
      </c>
      <c r="K203" s="14">
        <v>2.2138397238219698E-2</v>
      </c>
      <c r="L203" s="14">
        <v>7.6615726519621726E-4</v>
      </c>
      <c r="M203" s="14">
        <v>2.3948849492950704E-3</v>
      </c>
      <c r="N203" s="14">
        <v>6.8037563503239766E-3</v>
      </c>
      <c r="O203" s="14">
        <v>1.0565750407322508E-4</v>
      </c>
      <c r="P203" s="14">
        <v>5.9673922999256765E-3</v>
      </c>
      <c r="Q203" s="14">
        <v>5.9870673902323868E-3</v>
      </c>
      <c r="R203" s="14">
        <v>6.3629158571683916E-4</v>
      </c>
      <c r="S203" s="14">
        <v>1.2197665315776885E-3</v>
      </c>
      <c r="T203" s="14">
        <v>3.6995282234927071E-3</v>
      </c>
      <c r="U203" s="14">
        <v>3.6764902638546093E-4</v>
      </c>
      <c r="V203" s="14">
        <v>0.9808835465732757</v>
      </c>
      <c r="W203" s="14">
        <v>0.80237146289785377</v>
      </c>
      <c r="X203" s="14">
        <v>3.044526838526012E-2</v>
      </c>
      <c r="Y203" s="14">
        <v>1.8027760502625143E-2</v>
      </c>
      <c r="Z203" s="14">
        <v>0.19557181682599781</v>
      </c>
      <c r="AA203" s="14">
        <v>1.9981493544958743E-3</v>
      </c>
      <c r="AB203" s="14">
        <v>1.9564098023974457</v>
      </c>
      <c r="AC203" s="14">
        <v>1.6210644169672659</v>
      </c>
      <c r="AD203" s="14">
        <v>9.0732613256272465E-2</v>
      </c>
      <c r="AE203" s="14">
        <v>0.19098379630252041</v>
      </c>
      <c r="AF203" s="14">
        <v>0.67967403549168437</v>
      </c>
      <c r="AG203" s="14">
        <v>4.5198922793850595E-3</v>
      </c>
      <c r="AH203" s="14">
        <v>3.2179509564585076</v>
      </c>
      <c r="AI203" s="14">
        <v>3.0846132402347206</v>
      </c>
      <c r="AJ203" s="14">
        <v>0.19695076426579225</v>
      </c>
      <c r="AK203" s="14">
        <v>0.40616705569319439</v>
      </c>
      <c r="AL203" s="14">
        <v>1.4469447456256623</v>
      </c>
      <c r="AM203" s="14">
        <v>7.0699305934074372E-3</v>
      </c>
      <c r="AN203" s="14">
        <v>3.4137196716006404</v>
      </c>
      <c r="AO203" s="14">
        <v>3.2259098298703917</v>
      </c>
      <c r="AP203" s="14">
        <v>0.32676271011107894</v>
      </c>
      <c r="AQ203" s="14">
        <v>0.70651316343168358</v>
      </c>
      <c r="AR203" s="14">
        <v>2.4299912692664374</v>
      </c>
      <c r="AS203" s="14">
        <v>7.4845562839337271E-3</v>
      </c>
      <c r="AT203" s="14">
        <v>3.5923907922786832E-3</v>
      </c>
      <c r="AU203" s="14">
        <v>5.7064368377620651E-3</v>
      </c>
      <c r="AV203" s="14">
        <v>0.34985071214923175</v>
      </c>
      <c r="AW203" s="14">
        <v>0.73517680712294275</v>
      </c>
      <c r="AX203" s="14">
        <v>2.5736513948588242</v>
      </c>
      <c r="AY203" s="14">
        <v>3.1516955689595148E-3</v>
      </c>
      <c r="AZ203" s="14">
        <v>0.58922535336773585</v>
      </c>
      <c r="BA203" s="14">
        <v>0.66286601706491444</v>
      </c>
      <c r="BB203" s="14">
        <v>3.6874277211482481E-2</v>
      </c>
      <c r="BC203" s="14">
        <v>0.38513757040443869</v>
      </c>
      <c r="BD203" s="14">
        <v>0.48901125792031647</v>
      </c>
      <c r="BE203" s="14">
        <v>2.7737059520501069E-6</v>
      </c>
      <c r="BF203" s="14">
        <v>1.1116022468163013E-8</v>
      </c>
      <c r="BG203" s="14">
        <v>7.0153751938684657E-9</v>
      </c>
      <c r="BH203" s="14">
        <v>3.6037568494035139E-5</v>
      </c>
      <c r="BI203" s="14">
        <v>9.9175339504959761E-5</v>
      </c>
      <c r="BJ203" s="14">
        <v>5.4714472838317089E-4</v>
      </c>
      <c r="BK203" s="14">
        <v>3.5825191439764521E-11</v>
      </c>
      <c r="BL203" s="14">
        <v>14366.747596533358</v>
      </c>
      <c r="BM203" s="14">
        <v>16629.434969490121</v>
      </c>
      <c r="BN203" s="14">
        <v>1.4892739797382659E-10</v>
      </c>
      <c r="BO203" s="14">
        <v>1.1924817363308831E-9</v>
      </c>
      <c r="BP203" s="14">
        <v>9.9763336373426154E-9</v>
      </c>
      <c r="BQ203" s="20">
        <v>35.88101086603735</v>
      </c>
      <c r="BR203" s="20">
        <v>0.17771678583446832</v>
      </c>
      <c r="BS203" s="20">
        <v>0.59307788415295393</v>
      </c>
      <c r="BT203" s="20">
        <v>3265.4953271879413</v>
      </c>
      <c r="BU203" s="20">
        <v>4173.3988983800664</v>
      </c>
      <c r="BV203" s="20">
        <v>18238.981356585828</v>
      </c>
      <c r="BW203" s="14">
        <v>1.1374826295973593E-4</v>
      </c>
      <c r="BX203" s="14">
        <v>3.0801773530207091E-2</v>
      </c>
      <c r="BY203" s="14">
        <v>3.0423683195944198E-2</v>
      </c>
      <c r="BZ203" s="14">
        <v>3.2016118745804571E-3</v>
      </c>
      <c r="CA203" s="14">
        <v>4.0447368833294332E-3</v>
      </c>
      <c r="CB203" s="14">
        <v>2.957232441537774E-2</v>
      </c>
      <c r="CC203" s="14">
        <v>2.955249962332371E-4</v>
      </c>
      <c r="CD203" s="14">
        <v>8.8762282565752332E-2</v>
      </c>
      <c r="CE203" s="14">
        <v>0.115606555491441</v>
      </c>
      <c r="CF203" s="14">
        <v>3.9566202182636304E-3</v>
      </c>
      <c r="CG203" s="14">
        <v>1.8938490720332518E-2</v>
      </c>
      <c r="CH203" s="14">
        <v>4.1580104713381576E-2</v>
      </c>
      <c r="CI203" s="14">
        <v>2.537344086966048E-4</v>
      </c>
      <c r="CJ203" s="14">
        <v>6.3924478047617458E-2</v>
      </c>
      <c r="CK203" s="14">
        <v>7.14560483756429E-2</v>
      </c>
      <c r="CL203" s="14">
        <v>7.5553675744684063E-3</v>
      </c>
      <c r="CM203" s="14">
        <v>1.62767931545756E-2</v>
      </c>
      <c r="CN203" s="14">
        <v>5.2142061477554486E-2</v>
      </c>
    </row>
    <row r="204" spans="2:92" x14ac:dyDescent="0.2">
      <c r="B204">
        <v>199</v>
      </c>
      <c r="C204" s="14">
        <v>7.0767054223619908E-3</v>
      </c>
      <c r="D204" s="14">
        <v>1.4407489438988388</v>
      </c>
      <c r="E204" s="14">
        <v>1.3972090050910084</v>
      </c>
      <c r="F204" s="14">
        <v>0.1830844392044812</v>
      </c>
      <c r="G204" s="14">
        <v>0.58823520498017245</v>
      </c>
      <c r="H204" s="14">
        <v>1.5240282400638443</v>
      </c>
      <c r="I204" s="14">
        <v>6.7931778978809609E-5</v>
      </c>
      <c r="J204" s="14">
        <v>2.0078081311243882E-2</v>
      </c>
      <c r="K204" s="14">
        <v>2.2037670316906684E-2</v>
      </c>
      <c r="L204" s="14">
        <v>7.8245596917504571E-4</v>
      </c>
      <c r="M204" s="14">
        <v>2.3212504123377989E-3</v>
      </c>
      <c r="N204" s="14">
        <v>6.6648510051054606E-3</v>
      </c>
      <c r="O204" s="14">
        <v>1.117026410461027E-4</v>
      </c>
      <c r="P204" s="14">
        <v>5.8435495838114028E-3</v>
      </c>
      <c r="Q204" s="14">
        <v>6.1064635250854017E-3</v>
      </c>
      <c r="R204" s="14">
        <v>6.4085613368195524E-4</v>
      </c>
      <c r="S204" s="14">
        <v>1.1994113845372361E-3</v>
      </c>
      <c r="T204" s="14">
        <v>3.4448053041209654E-3</v>
      </c>
      <c r="U204" s="14">
        <v>3.9606941215105269E-4</v>
      </c>
      <c r="V204" s="14">
        <v>0.9072833915574684</v>
      </c>
      <c r="W204" s="14">
        <v>0.83179248990313859</v>
      </c>
      <c r="X204" s="14">
        <v>3.0911351071989387E-2</v>
      </c>
      <c r="Y204" s="14">
        <v>1.9533850146144244E-2</v>
      </c>
      <c r="Z204" s="14">
        <v>0.20197395462833204</v>
      </c>
      <c r="AA204" s="14">
        <v>1.9483427099054389E-3</v>
      </c>
      <c r="AB204" s="14">
        <v>1.9180516889337726</v>
      </c>
      <c r="AC204" s="14">
        <v>1.6738055118415538</v>
      </c>
      <c r="AD204" s="14">
        <v>9.8606502805161672E-2</v>
      </c>
      <c r="AE204" s="14">
        <v>0.18507549776748161</v>
      </c>
      <c r="AF204" s="14">
        <v>0.67503265761228826</v>
      </c>
      <c r="AG204" s="14">
        <v>4.4527816034698985E-3</v>
      </c>
      <c r="AH204" s="14">
        <v>3.4860747455640828</v>
      </c>
      <c r="AI204" s="14">
        <v>3.183809236656447</v>
      </c>
      <c r="AJ204" s="14">
        <v>0.20570176454706968</v>
      </c>
      <c r="AK204" s="14">
        <v>0.43026779793328929</v>
      </c>
      <c r="AL204" s="14">
        <v>1.3993722145341274</v>
      </c>
      <c r="AM204" s="14">
        <v>7.1800055568449267E-3</v>
      </c>
      <c r="AN204" s="14">
        <v>3.5583231394069577</v>
      </c>
      <c r="AO204" s="14">
        <v>3.4459998716500464</v>
      </c>
      <c r="AP204" s="14">
        <v>0.33566420948490638</v>
      </c>
      <c r="AQ204" s="14">
        <v>0.67852070408471366</v>
      </c>
      <c r="AR204" s="14">
        <v>2.4249513356250847</v>
      </c>
      <c r="AS204" s="14">
        <v>7.5674070912354497E-3</v>
      </c>
      <c r="AT204" s="14">
        <v>3.4591631362842967E-3</v>
      </c>
      <c r="AU204" s="14">
        <v>5.5870698035417662E-3</v>
      </c>
      <c r="AV204" s="14">
        <v>0.33297216471112084</v>
      </c>
      <c r="AW204" s="14">
        <v>0.69279714637230594</v>
      </c>
      <c r="AX204" s="14">
        <v>2.4172130413597595</v>
      </c>
      <c r="AY204" s="14">
        <v>3.3055324931950273E-3</v>
      </c>
      <c r="AZ204" s="14">
        <v>0.57854525404817247</v>
      </c>
      <c r="BA204" s="14">
        <v>0.64007234331298468</v>
      </c>
      <c r="BB204" s="14">
        <v>3.4412513287731386E-2</v>
      </c>
      <c r="BC204" s="14">
        <v>0.36737546108079722</v>
      </c>
      <c r="BD204" s="14">
        <v>0.48374406715526369</v>
      </c>
      <c r="BE204" s="14">
        <v>2.7630577496305781E-6</v>
      </c>
      <c r="BF204" s="14">
        <v>1.1370532451326047E-8</v>
      </c>
      <c r="BG204" s="14">
        <v>6.4690951711200961E-9</v>
      </c>
      <c r="BH204" s="14">
        <v>3.6402787482406183E-5</v>
      </c>
      <c r="BI204" s="14">
        <v>9.8981064281002213E-5</v>
      </c>
      <c r="BJ204" s="14">
        <v>5.4498990292202844E-4</v>
      </c>
      <c r="BK204" s="14">
        <v>3.6586262398333057E-11</v>
      </c>
      <c r="BL204" s="14">
        <v>14732.491164636262</v>
      </c>
      <c r="BM204" s="14">
        <v>17014.990511670891</v>
      </c>
      <c r="BN204" s="14">
        <v>1.4262535774770921E-10</v>
      </c>
      <c r="BO204" s="14">
        <v>1.1628959364492202E-9</v>
      </c>
      <c r="BP204" s="14">
        <v>9.3879977175298865E-9</v>
      </c>
      <c r="BQ204" s="20">
        <v>35.206190998807536</v>
      </c>
      <c r="BR204" s="20">
        <v>0.17619972475823531</v>
      </c>
      <c r="BS204" s="20">
        <v>0.62727273546199214</v>
      </c>
      <c r="BT204" s="20">
        <v>3221.8173914828499</v>
      </c>
      <c r="BU204" s="20">
        <v>4361.6163036788976</v>
      </c>
      <c r="BV204" s="20">
        <v>18364.994627539883</v>
      </c>
      <c r="BW204" s="14">
        <v>1.1783540497527116E-4</v>
      </c>
      <c r="BX204" s="14">
        <v>3.0324071197960729E-2</v>
      </c>
      <c r="BY204" s="14">
        <v>3.278408892256842E-2</v>
      </c>
      <c r="BZ204" s="14">
        <v>3.2166022676927385E-3</v>
      </c>
      <c r="CA204" s="14">
        <v>3.9254415351582198E-3</v>
      </c>
      <c r="CB204" s="14">
        <v>2.824296956950181E-2</v>
      </c>
      <c r="CC204" s="14">
        <v>2.977323525502269E-4</v>
      </c>
      <c r="CD204" s="14">
        <v>8.4410212073850174E-2</v>
      </c>
      <c r="CE204" s="14">
        <v>0.11121661295108558</v>
      </c>
      <c r="CF204" s="14">
        <v>4.0652612511003442E-3</v>
      </c>
      <c r="CG204" s="14">
        <v>1.9121891640286645E-2</v>
      </c>
      <c r="CH204" s="14">
        <v>4.2473379306434002E-2</v>
      </c>
      <c r="CI204" s="14">
        <v>2.3532205713515871E-4</v>
      </c>
      <c r="CJ204" s="14">
        <v>6.3540711211902148E-2</v>
      </c>
      <c r="CK204" s="14">
        <v>7.3770300572369774E-2</v>
      </c>
      <c r="CL204" s="14">
        <v>7.5179156136081131E-3</v>
      </c>
      <c r="CM204" s="14">
        <v>1.4918497704134427E-2</v>
      </c>
      <c r="CN204" s="14">
        <v>4.8975098868860881E-2</v>
      </c>
    </row>
    <row r="205" spans="2:92" x14ac:dyDescent="0.2">
      <c r="B205">
        <v>200</v>
      </c>
      <c r="C205" s="14">
        <v>7.339418084902463E-3</v>
      </c>
      <c r="D205" s="14">
        <v>1.3952003671435524</v>
      </c>
      <c r="E205" s="14">
        <v>1.4468265549119437</v>
      </c>
      <c r="F205" s="14">
        <v>0.17295121062658755</v>
      </c>
      <c r="G205" s="14">
        <v>0.61089881986968897</v>
      </c>
      <c r="H205" s="14">
        <v>1.5270302467119041</v>
      </c>
      <c r="I205" s="14">
        <v>6.2969488616284233E-5</v>
      </c>
      <c r="J205" s="14">
        <v>1.9507388037849689E-2</v>
      </c>
      <c r="K205" s="14">
        <v>2.0425227823009547E-2</v>
      </c>
      <c r="L205" s="14">
        <v>7.5049143259125323E-4</v>
      </c>
      <c r="M205" s="14">
        <v>2.4196229264013547E-3</v>
      </c>
      <c r="N205" s="14">
        <v>6.8655931549380265E-3</v>
      </c>
      <c r="O205" s="14">
        <v>1.0755361299935664E-4</v>
      </c>
      <c r="P205" s="14">
        <v>6.2604110082804627E-3</v>
      </c>
      <c r="Q205" s="14">
        <v>6.5002372019964099E-3</v>
      </c>
      <c r="R205" s="14">
        <v>6.6428074740704332E-4</v>
      </c>
      <c r="S205" s="14">
        <v>1.2476070697498478E-3</v>
      </c>
      <c r="T205" s="14">
        <v>3.6328752760600158E-3</v>
      </c>
      <c r="U205" s="14">
        <v>3.7587862699774128E-4</v>
      </c>
      <c r="V205" s="14">
        <v>0.98722170799367659</v>
      </c>
      <c r="W205" s="14">
        <v>0.78553956846012107</v>
      </c>
      <c r="X205" s="14">
        <v>3.0148159267371518E-2</v>
      </c>
      <c r="Y205" s="14">
        <v>1.8324820499840671E-2</v>
      </c>
      <c r="Z205" s="14">
        <v>0.19958599429097107</v>
      </c>
      <c r="AA205" s="14">
        <v>1.9505091947124365E-3</v>
      </c>
      <c r="AB205" s="14">
        <v>1.933196756817227</v>
      </c>
      <c r="AC205" s="14">
        <v>1.6246689131693608</v>
      </c>
      <c r="AD205" s="14">
        <v>9.6217792070372135E-2</v>
      </c>
      <c r="AE205" s="14">
        <v>0.18907002114113117</v>
      </c>
      <c r="AF205" s="14">
        <v>0.65173809796003612</v>
      </c>
      <c r="AG205" s="14">
        <v>4.3632591798598444E-3</v>
      </c>
      <c r="AH205" s="14">
        <v>3.5253306987626702</v>
      </c>
      <c r="AI205" s="14">
        <v>3.1215845136402405</v>
      </c>
      <c r="AJ205" s="14">
        <v>0.19825509024098587</v>
      </c>
      <c r="AK205" s="14">
        <v>0.41285457617097976</v>
      </c>
      <c r="AL205" s="14">
        <v>1.4349652755487923</v>
      </c>
      <c r="AM205" s="14">
        <v>7.726944880070378E-3</v>
      </c>
      <c r="AN205" s="14">
        <v>3.4334800094597409</v>
      </c>
      <c r="AO205" s="14">
        <v>3.2631365620404851</v>
      </c>
      <c r="AP205" s="14">
        <v>0.32946715668444171</v>
      </c>
      <c r="AQ205" s="14">
        <v>0.72517784800865293</v>
      </c>
      <c r="AR205" s="14">
        <v>2.3561604716899822</v>
      </c>
      <c r="AS205" s="14">
        <v>7.9524816593695025E-3</v>
      </c>
      <c r="AT205" s="14">
        <v>3.6606276980453455E-3</v>
      </c>
      <c r="AU205" s="14">
        <v>5.5756887622514803E-3</v>
      </c>
      <c r="AV205" s="14">
        <v>0.35859108586192695</v>
      </c>
      <c r="AW205" s="14">
        <v>0.71595348920683688</v>
      </c>
      <c r="AX205" s="14">
        <v>2.5556274778476231</v>
      </c>
      <c r="AY205" s="14">
        <v>3.3262364396634964E-3</v>
      </c>
      <c r="AZ205" s="14">
        <v>0.6099696690463684</v>
      </c>
      <c r="BA205" s="14">
        <v>0.66219857320778353</v>
      </c>
      <c r="BB205" s="14">
        <v>3.6140304467085708E-2</v>
      </c>
      <c r="BC205" s="14">
        <v>0.37238629542526147</v>
      </c>
      <c r="BD205" s="14">
        <v>0.50248913524027383</v>
      </c>
      <c r="BE205" s="14">
        <v>2.9928064356720843E-6</v>
      </c>
      <c r="BF205" s="14">
        <v>1.1299507012227904E-8</v>
      </c>
      <c r="BG205" s="14">
        <v>6.910578274721E-9</v>
      </c>
      <c r="BH205" s="14">
        <v>3.4375668481468573E-5</v>
      </c>
      <c r="BI205" s="14">
        <v>9.5304169530772281E-5</v>
      </c>
      <c r="BJ205" s="14">
        <v>5.0299999379273957E-4</v>
      </c>
      <c r="BK205" s="14">
        <v>3.7141472775868431E-11</v>
      </c>
      <c r="BL205" s="14">
        <v>14733.856270870076</v>
      </c>
      <c r="BM205" s="14">
        <v>16735.052851389992</v>
      </c>
      <c r="BN205" s="14">
        <v>1.4616115446463657E-10</v>
      </c>
      <c r="BO205" s="14">
        <v>1.2385752492405403E-9</v>
      </c>
      <c r="BP205" s="14">
        <v>9.626193949715532E-9</v>
      </c>
      <c r="BQ205" s="20">
        <v>37.383592190054841</v>
      </c>
      <c r="BR205" s="20">
        <v>0.16796691782409448</v>
      </c>
      <c r="BS205" s="20">
        <v>0.60133584640734628</v>
      </c>
      <c r="BT205" s="20">
        <v>3357.7038039313497</v>
      </c>
      <c r="BU205" s="20">
        <v>4480.0375396904301</v>
      </c>
      <c r="BV205" s="20">
        <v>17863.542204855323</v>
      </c>
      <c r="BW205" s="14">
        <v>1.1055935412728989E-4</v>
      </c>
      <c r="BX205" s="14">
        <v>3.1638994505200996E-2</v>
      </c>
      <c r="BY205" s="14">
        <v>3.2283124125531665E-2</v>
      </c>
      <c r="BZ205" s="14">
        <v>3.0188695027159465E-3</v>
      </c>
      <c r="CA205" s="14">
        <v>4.0954277374197819E-3</v>
      </c>
      <c r="CB205" s="14">
        <v>2.9419996612323262E-2</v>
      </c>
      <c r="CC205" s="14">
        <v>3.0816474807593549E-4</v>
      </c>
      <c r="CD205" s="14">
        <v>8.8091184344968806E-2</v>
      </c>
      <c r="CE205" s="14">
        <v>0.10638749191234496</v>
      </c>
      <c r="CF205" s="14">
        <v>3.9846599098384596E-3</v>
      </c>
      <c r="CG205" s="14">
        <v>1.8973819889127896E-2</v>
      </c>
      <c r="CH205" s="14">
        <v>4.2618434235734137E-2</v>
      </c>
      <c r="CI205" s="14">
        <v>2.4812169272212962E-4</v>
      </c>
      <c r="CJ205" s="14">
        <v>6.3690177613868998E-2</v>
      </c>
      <c r="CK205" s="14">
        <v>6.8496280487880493E-2</v>
      </c>
      <c r="CL205" s="14">
        <v>7.4113642426971941E-3</v>
      </c>
      <c r="CM205" s="14">
        <v>1.5624238917870433E-2</v>
      </c>
      <c r="CN205" s="14">
        <v>5.2077787675214503E-2</v>
      </c>
    </row>
    <row r="206" spans="2:92" x14ac:dyDescent="0.2">
      <c r="B206">
        <v>201</v>
      </c>
      <c r="C206" s="14">
        <v>6.9698922647087143E-3</v>
      </c>
      <c r="D206" s="14">
        <v>1.4548894311047251</v>
      </c>
      <c r="E206" s="14">
        <v>1.4026002702246276</v>
      </c>
      <c r="F206" s="14">
        <v>0.18497645724784378</v>
      </c>
      <c r="G206" s="14">
        <v>0.6016314042586639</v>
      </c>
      <c r="H206" s="14">
        <v>1.5017220905520283</v>
      </c>
      <c r="I206" s="14">
        <v>6.5615298670344019E-5</v>
      </c>
      <c r="J206" s="14">
        <v>2.003891192889698E-2</v>
      </c>
      <c r="K206" s="14">
        <v>2.1279532183141502E-2</v>
      </c>
      <c r="L206" s="14">
        <v>7.4378885674416357E-4</v>
      </c>
      <c r="M206" s="14">
        <v>2.2912019069793108E-3</v>
      </c>
      <c r="N206" s="14">
        <v>6.7651167082173683E-3</v>
      </c>
      <c r="O206" s="14">
        <v>1.091728527614112E-4</v>
      </c>
      <c r="P206" s="14">
        <v>6.1213937889961247E-3</v>
      </c>
      <c r="Q206" s="14">
        <v>6.1110882269190432E-3</v>
      </c>
      <c r="R206" s="14">
        <v>6.6045250747979079E-4</v>
      </c>
      <c r="S206" s="14">
        <v>1.1975253241457606E-3</v>
      </c>
      <c r="T206" s="14">
        <v>3.4194590544495899E-3</v>
      </c>
      <c r="U206" s="14">
        <v>3.6842082556171009E-4</v>
      </c>
      <c r="V206" s="14">
        <v>0.96707187854170473</v>
      </c>
      <c r="W206" s="14">
        <v>0.82907681920340881</v>
      </c>
      <c r="X206" s="14">
        <v>3.1455570432446324E-2</v>
      </c>
      <c r="Y206" s="14">
        <v>1.9195716918126795E-2</v>
      </c>
      <c r="Z206" s="14">
        <v>0.20873502537476696</v>
      </c>
      <c r="AA206" s="14">
        <v>1.9294056619835942E-3</v>
      </c>
      <c r="AB206" s="14">
        <v>1.9444161722516049</v>
      </c>
      <c r="AC206" s="14">
        <v>1.7115792810362003</v>
      </c>
      <c r="AD206" s="14">
        <v>9.2978091976879423E-2</v>
      </c>
      <c r="AE206" s="14">
        <v>0.19329006975810695</v>
      </c>
      <c r="AF206" s="14">
        <v>0.6894375809648059</v>
      </c>
      <c r="AG206" s="14">
        <v>4.1951019824951136E-3</v>
      </c>
      <c r="AH206" s="14">
        <v>3.3741058375114417</v>
      </c>
      <c r="AI206" s="14">
        <v>3.1215173373642906</v>
      </c>
      <c r="AJ206" s="14">
        <v>0.20168446430467982</v>
      </c>
      <c r="AK206" s="14">
        <v>0.42010036780683219</v>
      </c>
      <c r="AL206" s="14">
        <v>1.4052496019757339</v>
      </c>
      <c r="AM206" s="14">
        <v>7.1271210358245666E-3</v>
      </c>
      <c r="AN206" s="14">
        <v>3.5724382148304268</v>
      </c>
      <c r="AO206" s="14">
        <v>3.1481456185967351</v>
      </c>
      <c r="AP206" s="14">
        <v>0.31905405858684915</v>
      </c>
      <c r="AQ206" s="14">
        <v>0.72354253259134305</v>
      </c>
      <c r="AR206" s="14">
        <v>2.5166695197144806</v>
      </c>
      <c r="AS206" s="14">
        <v>7.8040619533750483E-3</v>
      </c>
      <c r="AT206" s="14">
        <v>3.5949166753282491E-3</v>
      </c>
      <c r="AU206" s="14">
        <v>5.5601528841862004E-3</v>
      </c>
      <c r="AV206" s="14">
        <v>0.35685744781517603</v>
      </c>
      <c r="AW206" s="14">
        <v>0.75537854864041731</v>
      </c>
      <c r="AX206" s="14">
        <v>2.5358861584712242</v>
      </c>
      <c r="AY206" s="14">
        <v>3.2497536658773816E-3</v>
      </c>
      <c r="AZ206" s="14">
        <v>0.58607280996578581</v>
      </c>
      <c r="BA206" s="14">
        <v>0.63274609615648025</v>
      </c>
      <c r="BB206" s="14">
        <v>3.6111326777235254E-2</v>
      </c>
      <c r="BC206" s="14">
        <v>0.40310323914906876</v>
      </c>
      <c r="BD206" s="14">
        <v>0.48139934051775007</v>
      </c>
      <c r="BE206" s="14">
        <v>2.98543653522519E-6</v>
      </c>
      <c r="BF206" s="14">
        <v>1.0660906738185369E-8</v>
      </c>
      <c r="BG206" s="14">
        <v>6.6772048237844915E-9</v>
      </c>
      <c r="BH206" s="14">
        <v>3.5409634351536963E-5</v>
      </c>
      <c r="BI206" s="14">
        <v>9.4374311440582756E-5</v>
      </c>
      <c r="BJ206" s="14">
        <v>5.0991555479465596E-4</v>
      </c>
      <c r="BK206" s="14">
        <v>3.6373443992606457E-11</v>
      </c>
      <c r="BL206" s="14">
        <v>14379.721665589184</v>
      </c>
      <c r="BM206" s="14">
        <v>16017.966537458818</v>
      </c>
      <c r="BN206" s="14">
        <v>1.5348828860820372E-10</v>
      </c>
      <c r="BO206" s="14">
        <v>1.1821119574767341E-9</v>
      </c>
      <c r="BP206" s="14">
        <v>9.5081231898436442E-9</v>
      </c>
      <c r="BQ206" s="20">
        <v>37.599904904538164</v>
      </c>
      <c r="BR206" s="20">
        <v>0.1754840529417975</v>
      </c>
      <c r="BS206" s="20">
        <v>0.62204348132337539</v>
      </c>
      <c r="BT206" s="20">
        <v>3237.4801789746216</v>
      </c>
      <c r="BU206" s="20">
        <v>4313.9019624769908</v>
      </c>
      <c r="BV206" s="20">
        <v>17058.9756018482</v>
      </c>
      <c r="BW206" s="14">
        <v>1.1196815102932518E-4</v>
      </c>
      <c r="BX206" s="14">
        <v>3.1488207252027091E-2</v>
      </c>
      <c r="BY206" s="14">
        <v>3.061199021393567E-2</v>
      </c>
      <c r="BZ206" s="14">
        <v>3.081637494846667E-3</v>
      </c>
      <c r="CA206" s="14">
        <v>4.0234880912066017E-3</v>
      </c>
      <c r="CB206" s="14">
        <v>2.9725045529664155E-2</v>
      </c>
      <c r="CC206" s="14">
        <v>3.1712769889819686E-4</v>
      </c>
      <c r="CD206" s="14">
        <v>8.4229091331989275E-2</v>
      </c>
      <c r="CE206" s="14">
        <v>0.11060076530904815</v>
      </c>
      <c r="CF206" s="14">
        <v>4.0424765060275798E-3</v>
      </c>
      <c r="CG206" s="14">
        <v>1.8727476049793239E-2</v>
      </c>
      <c r="CH206" s="14">
        <v>4.0009789021375301E-2</v>
      </c>
      <c r="CI206" s="14">
        <v>2.4423166337189813E-4</v>
      </c>
      <c r="CJ206" s="14">
        <v>6.8070157279510143E-2</v>
      </c>
      <c r="CK206" s="14">
        <v>6.9420845357694536E-2</v>
      </c>
      <c r="CL206" s="14">
        <v>7.804769429048882E-3</v>
      </c>
      <c r="CM206" s="14">
        <v>1.6295699037570093E-2</v>
      </c>
      <c r="CN206" s="14">
        <v>5.0694850277508065E-2</v>
      </c>
    </row>
    <row r="207" spans="2:92" x14ac:dyDescent="0.2">
      <c r="B207">
        <v>202</v>
      </c>
      <c r="C207" s="14">
        <v>7.213075446501664E-3</v>
      </c>
      <c r="D207" s="14">
        <v>1.3939875800049115</v>
      </c>
      <c r="E207" s="14">
        <v>1.3993277026719508</v>
      </c>
      <c r="F207" s="14">
        <v>0.18216403859631147</v>
      </c>
      <c r="G207" s="14">
        <v>0.59671376573602597</v>
      </c>
      <c r="H207" s="14">
        <v>1.5644975925090794</v>
      </c>
      <c r="I207" s="14">
        <v>6.769632329745708E-5</v>
      </c>
      <c r="J207" s="14">
        <v>1.8826547580497028E-2</v>
      </c>
      <c r="K207" s="14">
        <v>2.110642316144656E-2</v>
      </c>
      <c r="L207" s="14">
        <v>7.5994526907510317E-4</v>
      </c>
      <c r="M207" s="14">
        <v>2.2610971572672354E-3</v>
      </c>
      <c r="N207" s="14">
        <v>6.541105840487514E-3</v>
      </c>
      <c r="O207" s="14">
        <v>1.1034225626496943E-4</v>
      </c>
      <c r="P207" s="14">
        <v>6.2473048896454419E-3</v>
      </c>
      <c r="Q207" s="14">
        <v>6.3775101679090099E-3</v>
      </c>
      <c r="R207" s="14">
        <v>6.3491433966873507E-4</v>
      </c>
      <c r="S207" s="14">
        <v>1.2769448287439967E-3</v>
      </c>
      <c r="T207" s="14">
        <v>3.5176732667200508E-3</v>
      </c>
      <c r="U207" s="14">
        <v>3.736426261229588E-4</v>
      </c>
      <c r="V207" s="14">
        <v>0.96232122229574624</v>
      </c>
      <c r="W207" s="14">
        <v>0.85257097109803348</v>
      </c>
      <c r="X207" s="14">
        <v>3.2165608673630823E-2</v>
      </c>
      <c r="Y207" s="14">
        <v>1.9530203525560626E-2</v>
      </c>
      <c r="Z207" s="14">
        <v>0.20919618445340518</v>
      </c>
      <c r="AA207" s="14">
        <v>2.0156871634191861E-3</v>
      </c>
      <c r="AB207" s="14">
        <v>2.0045285686034742</v>
      </c>
      <c r="AC207" s="14">
        <v>1.6893736295722459</v>
      </c>
      <c r="AD207" s="14">
        <v>9.1737602622565931E-2</v>
      </c>
      <c r="AE207" s="14">
        <v>0.19705355573507277</v>
      </c>
      <c r="AF207" s="14">
        <v>0.62949381007156746</v>
      </c>
      <c r="AG207" s="14">
        <v>4.4458845423152663E-3</v>
      </c>
      <c r="AH207" s="14">
        <v>3.4646509176727696</v>
      </c>
      <c r="AI207" s="14">
        <v>3.162929788366946</v>
      </c>
      <c r="AJ207" s="14">
        <v>0.20776280079436174</v>
      </c>
      <c r="AK207" s="14">
        <v>0.40441741258441655</v>
      </c>
      <c r="AL207" s="14">
        <v>1.3451123860215159</v>
      </c>
      <c r="AM207" s="14">
        <v>7.0774335647013058E-3</v>
      </c>
      <c r="AN207" s="14">
        <v>3.4686019471580005</v>
      </c>
      <c r="AO207" s="14">
        <v>3.2710307366319489</v>
      </c>
      <c r="AP207" s="14">
        <v>0.32019686048310853</v>
      </c>
      <c r="AQ207" s="14">
        <v>0.66666630725180331</v>
      </c>
      <c r="AR207" s="14">
        <v>2.42691936934773</v>
      </c>
      <c r="AS207" s="14">
        <v>7.8335875054959918E-3</v>
      </c>
      <c r="AT207" s="14">
        <v>3.3848946578827928E-3</v>
      </c>
      <c r="AU207" s="14">
        <v>5.7223936126647133E-3</v>
      </c>
      <c r="AV207" s="14">
        <v>0.35637391890149145</v>
      </c>
      <c r="AW207" s="14">
        <v>0.71901214962775306</v>
      </c>
      <c r="AX207" s="14">
        <v>2.4392060518021439</v>
      </c>
      <c r="AY207" s="14">
        <v>3.2083239744500986E-3</v>
      </c>
      <c r="AZ207" s="14">
        <v>0.57978959591526169</v>
      </c>
      <c r="BA207" s="14">
        <v>0.62816651400021084</v>
      </c>
      <c r="BB207" s="14">
        <v>3.5735545809683883E-2</v>
      </c>
      <c r="BC207" s="14">
        <v>0.38340427503147062</v>
      </c>
      <c r="BD207" s="14">
        <v>0.47207173049348156</v>
      </c>
      <c r="BE207" s="14">
        <v>2.8571384369489876E-6</v>
      </c>
      <c r="BF207" s="14">
        <v>1.1433483859979952E-8</v>
      </c>
      <c r="BG207" s="14">
        <v>6.9898636523062668E-9</v>
      </c>
      <c r="BH207" s="14">
        <v>3.5341375592645763E-5</v>
      </c>
      <c r="BI207" s="14">
        <v>1.0110157628586487E-4</v>
      </c>
      <c r="BJ207" s="14">
        <v>5.0445679666545216E-4</v>
      </c>
      <c r="BK207" s="14">
        <v>3.5650021695754002E-11</v>
      </c>
      <c r="BL207" s="14">
        <v>13968.645643557296</v>
      </c>
      <c r="BM207" s="14">
        <v>17123.798288341211</v>
      </c>
      <c r="BN207" s="14">
        <v>1.5252785097547926E-10</v>
      </c>
      <c r="BO207" s="14">
        <v>1.198942211812138E-9</v>
      </c>
      <c r="BP207" s="14">
        <v>9.4532397851687334E-9</v>
      </c>
      <c r="BQ207" s="20">
        <v>38.654815437628066</v>
      </c>
      <c r="BR207" s="20">
        <v>0.16822842732866947</v>
      </c>
      <c r="BS207" s="20">
        <v>0.60927922998265027</v>
      </c>
      <c r="BT207" s="20">
        <v>3393.4820416739099</v>
      </c>
      <c r="BU207" s="20">
        <v>4427.0854448919499</v>
      </c>
      <c r="BV207" s="20">
        <v>18492.174861913823</v>
      </c>
      <c r="BW207" s="14">
        <v>1.1540760526778048E-4</v>
      </c>
      <c r="BX207" s="14">
        <v>2.9997845176457288E-2</v>
      </c>
      <c r="BY207" s="14">
        <v>3.0463971867754337E-2</v>
      </c>
      <c r="BZ207" s="14">
        <v>3.0521187671331694E-3</v>
      </c>
      <c r="CA207" s="14">
        <v>4.0315443077003155E-3</v>
      </c>
      <c r="CB207" s="14">
        <v>2.8624814913523484E-2</v>
      </c>
      <c r="CC207" s="14">
        <v>2.9433400310689369E-4</v>
      </c>
      <c r="CD207" s="14">
        <v>8.9590352567813808E-2</v>
      </c>
      <c r="CE207" s="14">
        <v>0.10865545893603695</v>
      </c>
      <c r="CF207" s="14">
        <v>3.8283889447856289E-3</v>
      </c>
      <c r="CG207" s="14">
        <v>1.9166786521748271E-2</v>
      </c>
      <c r="CH207" s="14">
        <v>4.2073470726833137E-2</v>
      </c>
      <c r="CI207" s="14">
        <v>2.50978718745396E-4</v>
      </c>
      <c r="CJ207" s="14">
        <v>6.6871802068629124E-2</v>
      </c>
      <c r="CK207" s="14">
        <v>6.9118908887243924E-2</v>
      </c>
      <c r="CL207" s="14">
        <v>7.4917495760673958E-3</v>
      </c>
      <c r="CM207" s="14">
        <v>1.50270396041299E-2</v>
      </c>
      <c r="CN207" s="14">
        <v>4.9413768967034269E-2</v>
      </c>
    </row>
    <row r="208" spans="2:92" x14ac:dyDescent="0.2">
      <c r="B208">
        <v>203</v>
      </c>
      <c r="C208" s="14">
        <v>7.0357471514995622E-3</v>
      </c>
      <c r="D208" s="14">
        <v>1.4789522220043745</v>
      </c>
      <c r="E208" s="14">
        <v>1.4568309585797456</v>
      </c>
      <c r="F208" s="14">
        <v>0.17725418572953508</v>
      </c>
      <c r="G208" s="14">
        <v>0.61419932884647366</v>
      </c>
      <c r="H208" s="14">
        <v>1.4694199042473814</v>
      </c>
      <c r="I208" s="14">
        <v>6.7222950699419594E-5</v>
      </c>
      <c r="J208" s="14">
        <v>1.8882720498360723E-2</v>
      </c>
      <c r="K208" s="14">
        <v>2.1305666446731493E-2</v>
      </c>
      <c r="L208" s="14">
        <v>7.3727835169700546E-4</v>
      </c>
      <c r="M208" s="14">
        <v>2.2303603330169138E-3</v>
      </c>
      <c r="N208" s="14">
        <v>6.2552828116585746E-3</v>
      </c>
      <c r="O208" s="14">
        <v>1.1383550079239239E-4</v>
      </c>
      <c r="P208" s="14">
        <v>6.0376589658704717E-3</v>
      </c>
      <c r="Q208" s="14">
        <v>6.1136947289017508E-3</v>
      </c>
      <c r="R208" s="14">
        <v>6.3671160395040334E-4</v>
      </c>
      <c r="S208" s="14">
        <v>1.2064463167170178E-3</v>
      </c>
      <c r="T208" s="14">
        <v>3.454837215878703E-3</v>
      </c>
      <c r="U208" s="14">
        <v>3.6212399336170919E-4</v>
      </c>
      <c r="V208" s="14">
        <v>0.91449885428815803</v>
      </c>
      <c r="W208" s="14">
        <v>0.8078682233153055</v>
      </c>
      <c r="X208" s="14">
        <v>3.1491743674988373E-2</v>
      </c>
      <c r="Y208" s="14">
        <v>1.894788624012755E-2</v>
      </c>
      <c r="Z208" s="14">
        <v>0.20579484014887711</v>
      </c>
      <c r="AA208" s="14">
        <v>2.03307706892832E-3</v>
      </c>
      <c r="AB208" s="14">
        <v>2.0752661993503518</v>
      </c>
      <c r="AC208" s="14">
        <v>1.6175023363924264</v>
      </c>
      <c r="AD208" s="14">
        <v>9.8647930193997632E-2</v>
      </c>
      <c r="AE208" s="14">
        <v>0.19445153557428396</v>
      </c>
      <c r="AF208" s="14">
        <v>0.65344781015407549</v>
      </c>
      <c r="AG208" s="14">
        <v>4.3047702738766951E-3</v>
      </c>
      <c r="AH208" s="14">
        <v>3.5269881907735465</v>
      </c>
      <c r="AI208" s="14">
        <v>3.1956524939711972</v>
      </c>
      <c r="AJ208" s="14">
        <v>0.19179463458786949</v>
      </c>
      <c r="AK208" s="14">
        <v>0.39764909892229044</v>
      </c>
      <c r="AL208" s="14">
        <v>1.3891555090172416</v>
      </c>
      <c r="AM208" s="14">
        <v>7.6286698454039008E-3</v>
      </c>
      <c r="AN208" s="14">
        <v>3.4606578071107306</v>
      </c>
      <c r="AO208" s="14">
        <v>3.331461627320758</v>
      </c>
      <c r="AP208" s="14">
        <v>0.34148780230293235</v>
      </c>
      <c r="AQ208" s="14">
        <v>0.66866697034731504</v>
      </c>
      <c r="AR208" s="14">
        <v>2.429188205223098</v>
      </c>
      <c r="AS208" s="14">
        <v>7.4313492420983434E-3</v>
      </c>
      <c r="AT208" s="14">
        <v>3.6605145900453231E-3</v>
      </c>
      <c r="AU208" s="14">
        <v>5.9808519831124288E-3</v>
      </c>
      <c r="AV208" s="14">
        <v>0.33795489405243445</v>
      </c>
      <c r="AW208" s="14">
        <v>0.74832824510324714</v>
      </c>
      <c r="AX208" s="14">
        <v>2.3984956955377967</v>
      </c>
      <c r="AY208" s="14">
        <v>3.2037042752211626E-3</v>
      </c>
      <c r="AZ208" s="14">
        <v>0.57472367343340169</v>
      </c>
      <c r="BA208" s="14">
        <v>0.65466955636448243</v>
      </c>
      <c r="BB208" s="14">
        <v>3.4610702623850791E-2</v>
      </c>
      <c r="BC208" s="14">
        <v>0.39655405202636157</v>
      </c>
      <c r="BD208" s="14">
        <v>0.46854067816690848</v>
      </c>
      <c r="BE208" s="14">
        <v>2.9745471951780631E-6</v>
      </c>
      <c r="BF208" s="14">
        <v>1.0993020006371851E-8</v>
      </c>
      <c r="BG208" s="14">
        <v>6.8718905998755012E-9</v>
      </c>
      <c r="BH208" s="14">
        <v>3.406148184381366E-5</v>
      </c>
      <c r="BI208" s="14">
        <v>9.426541833447331E-5</v>
      </c>
      <c r="BJ208" s="14">
        <v>5.2403744296423505E-4</v>
      </c>
      <c r="BK208" s="14">
        <v>3.4533464660466521E-11</v>
      </c>
      <c r="BL208" s="14">
        <v>13821.933009048735</v>
      </c>
      <c r="BM208" s="14">
        <v>16678.975302933741</v>
      </c>
      <c r="BN208" s="14">
        <v>1.5108101454561367E-10</v>
      </c>
      <c r="BO208" s="14">
        <v>1.2581031574322523E-9</v>
      </c>
      <c r="BP208" s="14">
        <v>9.5053546057175289E-9</v>
      </c>
      <c r="BQ208" s="20">
        <v>36.544857001000246</v>
      </c>
      <c r="BR208" s="20">
        <v>0.17508480562790671</v>
      </c>
      <c r="BS208" s="20">
        <v>0.61205732064572027</v>
      </c>
      <c r="BT208" s="20">
        <v>3324.7678731227043</v>
      </c>
      <c r="BU208" s="20">
        <v>4533.5042710648358</v>
      </c>
      <c r="BV208" s="20">
        <v>18458.664890025109</v>
      </c>
      <c r="BW208" s="14">
        <v>1.114034057124433E-4</v>
      </c>
      <c r="BX208" s="14">
        <v>3.0692658506265808E-2</v>
      </c>
      <c r="BY208" s="14">
        <v>3.0705802380213976E-2</v>
      </c>
      <c r="BZ208" s="14">
        <v>3.2490710555692463E-3</v>
      </c>
      <c r="CA208" s="14">
        <v>4.2157772727899542E-3</v>
      </c>
      <c r="CB208" s="14">
        <v>2.8031467091526541E-2</v>
      </c>
      <c r="CC208" s="14">
        <v>3.2082587951014023E-4</v>
      </c>
      <c r="CD208" s="14">
        <v>8.8554380465584559E-2</v>
      </c>
      <c r="CE208" s="14">
        <v>0.10807844821802744</v>
      </c>
      <c r="CF208" s="14">
        <v>3.7060134255439648E-3</v>
      </c>
      <c r="CG208" s="14">
        <v>1.9111674926785078E-2</v>
      </c>
      <c r="CH208" s="14">
        <v>3.938608140704665E-2</v>
      </c>
      <c r="CI208" s="14">
        <v>2.4152823713740774E-4</v>
      </c>
      <c r="CJ208" s="14">
        <v>6.791390280460774E-2</v>
      </c>
      <c r="CK208" s="14">
        <v>7.1187414675431049E-2</v>
      </c>
      <c r="CL208" s="14">
        <v>7.2402037930488373E-3</v>
      </c>
      <c r="CM208" s="14">
        <v>1.525122620815454E-2</v>
      </c>
      <c r="CN208" s="14">
        <v>5.2110010097167134E-2</v>
      </c>
    </row>
    <row r="209" spans="2:92" x14ac:dyDescent="0.2">
      <c r="B209">
        <v>204</v>
      </c>
      <c r="C209" s="14">
        <v>7.1981778129826699E-3</v>
      </c>
      <c r="D209" s="14">
        <v>1.3741597443550235</v>
      </c>
      <c r="E209" s="14">
        <v>1.460479843897986</v>
      </c>
      <c r="F209" s="14">
        <v>0.18018958431376889</v>
      </c>
      <c r="G209" s="14">
        <v>0.6036697943726469</v>
      </c>
      <c r="H209" s="14">
        <v>1.4592132881597526</v>
      </c>
      <c r="I209" s="14">
        <v>6.4796773222812527E-5</v>
      </c>
      <c r="J209" s="14">
        <v>1.8612555084266288E-2</v>
      </c>
      <c r="K209" s="14">
        <v>2.1287034529964471E-2</v>
      </c>
      <c r="L209" s="14">
        <v>7.5008667308043282E-4</v>
      </c>
      <c r="M209" s="14">
        <v>2.4221923405874884E-3</v>
      </c>
      <c r="N209" s="14">
        <v>6.3939207953999022E-3</v>
      </c>
      <c r="O209" s="14">
        <v>1.0950891675687752E-4</v>
      </c>
      <c r="P209" s="14">
        <v>5.894116948084345E-3</v>
      </c>
      <c r="Q209" s="14">
        <v>6.1830194183140341E-3</v>
      </c>
      <c r="R209" s="14">
        <v>6.3727570760037258E-4</v>
      </c>
      <c r="S209" s="14">
        <v>1.2507263752480798E-3</v>
      </c>
      <c r="T209" s="14">
        <v>3.6120232193527758E-3</v>
      </c>
      <c r="U209" s="14">
        <v>3.9019629348221188E-4</v>
      </c>
      <c r="V209" s="14">
        <v>0.97787481100152962</v>
      </c>
      <c r="W209" s="14">
        <v>0.81450480688234506</v>
      </c>
      <c r="X209" s="14">
        <v>3.0059616716026152E-2</v>
      </c>
      <c r="Y209" s="14">
        <v>1.8126371483048187E-2</v>
      </c>
      <c r="Z209" s="14">
        <v>0.20417816023229357</v>
      </c>
      <c r="AA209" s="14">
        <v>1.987110414905163E-3</v>
      </c>
      <c r="AB209" s="14">
        <v>1.9962452071243579</v>
      </c>
      <c r="AC209" s="14">
        <v>1.6775057286886244</v>
      </c>
      <c r="AD209" s="14">
        <v>9.4567304756654785E-2</v>
      </c>
      <c r="AE209" s="14">
        <v>0.19165573213987036</v>
      </c>
      <c r="AF209" s="14">
        <v>0.66944338226229405</v>
      </c>
      <c r="AG209" s="14">
        <v>4.1971997752333675E-3</v>
      </c>
      <c r="AH209" s="14">
        <v>3.4602200842526174</v>
      </c>
      <c r="AI209" s="14">
        <v>3.1759823690343976</v>
      </c>
      <c r="AJ209" s="14">
        <v>0.20615484877940818</v>
      </c>
      <c r="AK209" s="14">
        <v>0.39454076425446372</v>
      </c>
      <c r="AL209" s="14">
        <v>1.3782776486629815</v>
      </c>
      <c r="AM209" s="14">
        <v>7.6197311584734386E-3</v>
      </c>
      <c r="AN209" s="14">
        <v>3.5544884056731751</v>
      </c>
      <c r="AO209" s="14">
        <v>3.2706815277898809</v>
      </c>
      <c r="AP209" s="14">
        <v>0.34146650256278777</v>
      </c>
      <c r="AQ209" s="14">
        <v>0.70063527974255202</v>
      </c>
      <c r="AR209" s="14">
        <v>2.4796439689035683</v>
      </c>
      <c r="AS209" s="14">
        <v>7.8850630687564982E-3</v>
      </c>
      <c r="AT209" s="14">
        <v>3.5970873441625163E-3</v>
      </c>
      <c r="AU209" s="14">
        <v>5.9290700402733721E-3</v>
      </c>
      <c r="AV209" s="14">
        <v>0.34866842838237277</v>
      </c>
      <c r="AW209" s="14">
        <v>0.7425490559576482</v>
      </c>
      <c r="AX209" s="14">
        <v>2.5697382409474696</v>
      </c>
      <c r="AY209" s="14">
        <v>3.1744550050439931E-3</v>
      </c>
      <c r="AZ209" s="14">
        <v>0.5852592898469936</v>
      </c>
      <c r="BA209" s="14">
        <v>0.64575951826168088</v>
      </c>
      <c r="BB209" s="14">
        <v>3.6058389126506302E-2</v>
      </c>
      <c r="BC209" s="14">
        <v>0.4020970720034206</v>
      </c>
      <c r="BD209" s="14">
        <v>0.48217307588732777</v>
      </c>
      <c r="BE209" s="14">
        <v>2.9464110795715634E-6</v>
      </c>
      <c r="BF209" s="14">
        <v>1.1309215028187425E-8</v>
      </c>
      <c r="BG209" s="14">
        <v>7.0573577962259163E-9</v>
      </c>
      <c r="BH209" s="14">
        <v>3.5219593821040344E-5</v>
      </c>
      <c r="BI209" s="14">
        <v>9.4449103098573966E-5</v>
      </c>
      <c r="BJ209" s="14">
        <v>5.0167633179160173E-4</v>
      </c>
      <c r="BK209" s="14">
        <v>3.6245597211965021E-11</v>
      </c>
      <c r="BL209" s="14">
        <v>14368.041380735267</v>
      </c>
      <c r="BM209" s="14">
        <v>16182.962153620829</v>
      </c>
      <c r="BN209" s="14">
        <v>1.449059229379599E-10</v>
      </c>
      <c r="BO209" s="14">
        <v>1.2644988284992002E-9</v>
      </c>
      <c r="BP209" s="14">
        <v>9.9302882407005066E-9</v>
      </c>
      <c r="BQ209" s="20">
        <v>35.751183590395641</v>
      </c>
      <c r="BR209" s="20">
        <v>0.17398665025290827</v>
      </c>
      <c r="BS209" s="20">
        <v>0.58643756488725707</v>
      </c>
      <c r="BT209" s="20">
        <v>3275.3711738751476</v>
      </c>
      <c r="BU209" s="20">
        <v>4265.8964273971778</v>
      </c>
      <c r="BV209" s="20">
        <v>18732.582529121915</v>
      </c>
      <c r="BW209" s="14">
        <v>1.131301031507444E-4</v>
      </c>
      <c r="BX209" s="14">
        <v>3.0238813682214843E-2</v>
      </c>
      <c r="BY209" s="14">
        <v>3.0482860126129215E-2</v>
      </c>
      <c r="BZ209" s="14">
        <v>3.0953579940791779E-3</v>
      </c>
      <c r="CA209" s="14">
        <v>4.1459093824338837E-3</v>
      </c>
      <c r="CB209" s="14">
        <v>2.9950285524815871E-2</v>
      </c>
      <c r="CC209" s="14">
        <v>2.9746452069632991E-4</v>
      </c>
      <c r="CD209" s="14">
        <v>9.2056747044753556E-2</v>
      </c>
      <c r="CE209" s="14">
        <v>0.11417471220493107</v>
      </c>
      <c r="CF209" s="14">
        <v>3.7146987692155365E-3</v>
      </c>
      <c r="CG209" s="14">
        <v>1.8441144209700951E-2</v>
      </c>
      <c r="CH209" s="14">
        <v>4.1971775011008662E-2</v>
      </c>
      <c r="CI209" s="14">
        <v>2.3934051316622834E-4</v>
      </c>
      <c r="CJ209" s="14">
        <v>6.830638957334742E-2</v>
      </c>
      <c r="CK209" s="14">
        <v>6.6970137026884063E-2</v>
      </c>
      <c r="CL209" s="14">
        <v>7.7610859590758995E-3</v>
      </c>
      <c r="CM209" s="14">
        <v>1.5216042396950484E-2</v>
      </c>
      <c r="CN209" s="14">
        <v>4.8520885859459337E-2</v>
      </c>
    </row>
    <row r="210" spans="2:92" x14ac:dyDescent="0.2">
      <c r="B210">
        <v>205</v>
      </c>
      <c r="C210" s="14">
        <v>6.8626607653893418E-3</v>
      </c>
      <c r="D210" s="14">
        <v>1.4457542693920924</v>
      </c>
      <c r="E210" s="14">
        <v>1.5085059764700324</v>
      </c>
      <c r="F210" s="14">
        <v>0.17628583730103309</v>
      </c>
      <c r="G210" s="14">
        <v>0.5899593319022336</v>
      </c>
      <c r="H210" s="14">
        <v>1.5881829679080266</v>
      </c>
      <c r="I210" s="14">
        <v>6.2757893133353186E-5</v>
      </c>
      <c r="J210" s="14">
        <v>1.8637783076587467E-2</v>
      </c>
      <c r="K210" s="14">
        <v>2.0719672637493712E-2</v>
      </c>
      <c r="L210" s="14">
        <v>7.4263447386420042E-4</v>
      </c>
      <c r="M210" s="14">
        <v>2.2483260649115086E-3</v>
      </c>
      <c r="N210" s="14">
        <v>6.6651769003092821E-3</v>
      </c>
      <c r="O210" s="14">
        <v>1.1183002756726729E-4</v>
      </c>
      <c r="P210" s="14">
        <v>5.7995994807447356E-3</v>
      </c>
      <c r="Q210" s="14">
        <v>6.0557782100052254E-3</v>
      </c>
      <c r="R210" s="14">
        <v>6.7281420464217483E-4</v>
      </c>
      <c r="S210" s="14">
        <v>1.25517007983716E-3</v>
      </c>
      <c r="T210" s="14">
        <v>3.4782877974522852E-3</v>
      </c>
      <c r="U210" s="14">
        <v>3.796855082282744E-4</v>
      </c>
      <c r="V210" s="14">
        <v>0.92547036228175028</v>
      </c>
      <c r="W210" s="14">
        <v>0.83477751625409047</v>
      </c>
      <c r="X210" s="14">
        <v>3.1165257986137999E-2</v>
      </c>
      <c r="Y210" s="14">
        <v>1.9463687545481761E-2</v>
      </c>
      <c r="Z210" s="14">
        <v>0.19946870815692597</v>
      </c>
      <c r="AA210" s="14">
        <v>2.0105900434858985E-3</v>
      </c>
      <c r="AB210" s="14">
        <v>2.0524109561971735</v>
      </c>
      <c r="AC210" s="14">
        <v>1.7219553860505361</v>
      </c>
      <c r="AD210" s="14">
        <v>9.4083206774431036E-2</v>
      </c>
      <c r="AE210" s="14">
        <v>0.19352936797175754</v>
      </c>
      <c r="AF210" s="14">
        <v>0.68859429963792285</v>
      </c>
      <c r="AG210" s="14">
        <v>4.5584591716396738E-3</v>
      </c>
      <c r="AH210" s="14">
        <v>3.2142022855067589</v>
      </c>
      <c r="AI210" s="14">
        <v>3.1369198116736223</v>
      </c>
      <c r="AJ210" s="14">
        <v>0.19557501245737796</v>
      </c>
      <c r="AK210" s="14">
        <v>0.42677780149509831</v>
      </c>
      <c r="AL210" s="14">
        <v>1.374351307819089</v>
      </c>
      <c r="AM210" s="14">
        <v>7.1191854671792832E-3</v>
      </c>
      <c r="AN210" s="14">
        <v>3.3886276161614854</v>
      </c>
      <c r="AO210" s="14">
        <v>3.447684137794671</v>
      </c>
      <c r="AP210" s="14">
        <v>0.32934004210581458</v>
      </c>
      <c r="AQ210" s="14">
        <v>0.71204612267428868</v>
      </c>
      <c r="AR210" s="14">
        <v>2.3896222481090548</v>
      </c>
      <c r="AS210" s="14">
        <v>8.0007527997279018E-3</v>
      </c>
      <c r="AT210" s="14">
        <v>3.3942032315850924E-3</v>
      </c>
      <c r="AU210" s="14">
        <v>5.9831132895311039E-3</v>
      </c>
      <c r="AV210" s="14">
        <v>0.36121723088974955</v>
      </c>
      <c r="AW210" s="14">
        <v>0.72282721053227006</v>
      </c>
      <c r="AX210" s="14">
        <v>2.5768233683300261</v>
      </c>
      <c r="AY210" s="14">
        <v>3.2885652102804756E-3</v>
      </c>
      <c r="AZ210" s="14">
        <v>0.57145582238155512</v>
      </c>
      <c r="BA210" s="14">
        <v>0.6526613895743949</v>
      </c>
      <c r="BB210" s="14">
        <v>3.6940731005811085E-2</v>
      </c>
      <c r="BC210" s="14">
        <v>0.40237161771023838</v>
      </c>
      <c r="BD210" s="14">
        <v>0.48189501611984842</v>
      </c>
      <c r="BE210" s="14">
        <v>2.8243832177068045E-6</v>
      </c>
      <c r="BF210" s="14">
        <v>1.1319941807264951E-8</v>
      </c>
      <c r="BG210" s="14">
        <v>6.6191100227474146E-9</v>
      </c>
      <c r="BH210" s="14">
        <v>3.608591848928853E-5</v>
      </c>
      <c r="BI210" s="14">
        <v>9.9906443092059316E-5</v>
      </c>
      <c r="BJ210" s="14">
        <v>5.131912267796134E-4</v>
      </c>
      <c r="BK210" s="14">
        <v>3.7152617245959946E-11</v>
      </c>
      <c r="BL210" s="14">
        <v>14598.485328445948</v>
      </c>
      <c r="BM210" s="14">
        <v>16048.447227717739</v>
      </c>
      <c r="BN210" s="14">
        <v>1.5104613291173104E-10</v>
      </c>
      <c r="BO210" s="14">
        <v>1.2282307889414766E-9</v>
      </c>
      <c r="BP210" s="14">
        <v>9.9305916480121521E-9</v>
      </c>
      <c r="BQ210" s="20">
        <v>38.764350052605678</v>
      </c>
      <c r="BR210" s="20">
        <v>0.16928729241677795</v>
      </c>
      <c r="BS210" s="20">
        <v>0.59943870376133424</v>
      </c>
      <c r="BT210" s="20">
        <v>3412.7651040718279</v>
      </c>
      <c r="BU210" s="20">
        <v>4551.6344483895509</v>
      </c>
      <c r="BV210" s="20">
        <v>18031.72887611849</v>
      </c>
      <c r="BW210" s="14">
        <v>1.121597747529702E-4</v>
      </c>
      <c r="BX210" s="14">
        <v>3.157242865926204E-2</v>
      </c>
      <c r="BY210" s="14">
        <v>3.1756802803774735E-2</v>
      </c>
      <c r="BZ210" s="14">
        <v>3.1111833173616647E-3</v>
      </c>
      <c r="CA210" s="14">
        <v>4.2155979712845777E-3</v>
      </c>
      <c r="CB210" s="14">
        <v>2.9831805008642034E-2</v>
      </c>
      <c r="CC210" s="14">
        <v>3.0077829687688562E-4</v>
      </c>
      <c r="CD210" s="14">
        <v>8.3542340207825555E-2</v>
      </c>
      <c r="CE210" s="14">
        <v>0.10888108413674222</v>
      </c>
      <c r="CF210" s="14">
        <v>4.0077110458875366E-3</v>
      </c>
      <c r="CG210" s="14">
        <v>1.7678028003438345E-2</v>
      </c>
      <c r="CH210" s="14">
        <v>3.988199321861851E-2</v>
      </c>
      <c r="CI210" s="14">
        <v>2.4702447495989746E-4</v>
      </c>
      <c r="CJ210" s="14">
        <v>6.5274921771535918E-2</v>
      </c>
      <c r="CK210" s="14">
        <v>7.1951686428177494E-2</v>
      </c>
      <c r="CL210" s="14">
        <v>7.8828248984465707E-3</v>
      </c>
      <c r="CM210" s="14">
        <v>1.5112916858610399E-2</v>
      </c>
      <c r="CN210" s="14">
        <v>5.1847972702825484E-2</v>
      </c>
    </row>
    <row r="211" spans="2:92" x14ac:dyDescent="0.2">
      <c r="B211">
        <v>206</v>
      </c>
      <c r="C211" s="14">
        <v>7.4922796094442599E-3</v>
      </c>
      <c r="D211" s="14">
        <v>1.3824714981663337</v>
      </c>
      <c r="E211" s="14">
        <v>1.4261264206381499</v>
      </c>
      <c r="F211" s="14">
        <v>0.18283750643362112</v>
      </c>
      <c r="G211" s="14">
        <v>0.58484704600568282</v>
      </c>
      <c r="H211" s="14">
        <v>1.5823210775240621</v>
      </c>
      <c r="I211" s="14">
        <v>6.4922505427845816E-5</v>
      </c>
      <c r="J211" s="14">
        <v>1.9969802922064968E-2</v>
      </c>
      <c r="K211" s="14">
        <v>2.0868408597610501E-2</v>
      </c>
      <c r="L211" s="14">
        <v>7.2282721146351803E-4</v>
      </c>
      <c r="M211" s="14">
        <v>2.1992713813995214E-3</v>
      </c>
      <c r="N211" s="14">
        <v>6.7028667029652442E-3</v>
      </c>
      <c r="O211" s="14">
        <v>1.1261208586796644E-4</v>
      </c>
      <c r="P211" s="14">
        <v>6.0529061160122955E-3</v>
      </c>
      <c r="Q211" s="14">
        <v>6.0802209723476415E-3</v>
      </c>
      <c r="R211" s="14">
        <v>6.7650447726622651E-4</v>
      </c>
      <c r="S211" s="14">
        <v>1.2793286115220439E-3</v>
      </c>
      <c r="T211" s="14">
        <v>3.7182005920373706E-3</v>
      </c>
      <c r="U211" s="14">
        <v>3.8362533786924372E-4</v>
      </c>
      <c r="V211" s="14">
        <v>0.93846165158597472</v>
      </c>
      <c r="W211" s="14">
        <v>0.81441299209270035</v>
      </c>
      <c r="X211" s="14">
        <v>3.1028443341088917E-2</v>
      </c>
      <c r="Y211" s="14">
        <v>1.8750565273385453E-2</v>
      </c>
      <c r="Z211" s="14">
        <v>0.19857085909165942</v>
      </c>
      <c r="AA211" s="14">
        <v>1.9077537334686238E-3</v>
      </c>
      <c r="AB211" s="14">
        <v>1.9578510230066866</v>
      </c>
      <c r="AC211" s="14">
        <v>1.7102900334443132</v>
      </c>
      <c r="AD211" s="14">
        <v>8.9934885233446657E-2</v>
      </c>
      <c r="AE211" s="14">
        <v>0.19179958481002671</v>
      </c>
      <c r="AF211" s="14">
        <v>0.67538137708777746</v>
      </c>
      <c r="AG211" s="14">
        <v>4.2666631951388603E-3</v>
      </c>
      <c r="AH211" s="14">
        <v>3.3961622467541979</v>
      </c>
      <c r="AI211" s="14">
        <v>3.2553546691442641</v>
      </c>
      <c r="AJ211" s="14">
        <v>0.20605841777140532</v>
      </c>
      <c r="AK211" s="14">
        <v>0.422704840196228</v>
      </c>
      <c r="AL211" s="14">
        <v>1.4502502868555318</v>
      </c>
      <c r="AM211" s="14">
        <v>7.661189730656705E-3</v>
      </c>
      <c r="AN211" s="14">
        <v>3.5789694944247463</v>
      </c>
      <c r="AO211" s="14">
        <v>3.4366931542540207</v>
      </c>
      <c r="AP211" s="14">
        <v>0.34667971568480538</v>
      </c>
      <c r="AQ211" s="14">
        <v>0.72815095503318406</v>
      </c>
      <c r="AR211" s="14">
        <v>2.4120337400528369</v>
      </c>
      <c r="AS211" s="14">
        <v>7.6097929993659717E-3</v>
      </c>
      <c r="AT211" s="14">
        <v>3.4210315645921241E-3</v>
      </c>
      <c r="AU211" s="14">
        <v>5.5312213188965171E-3</v>
      </c>
      <c r="AV211" s="14">
        <v>0.34684605740872004</v>
      </c>
      <c r="AW211" s="14">
        <v>0.68983009339896018</v>
      </c>
      <c r="AX211" s="14">
        <v>2.5663041618266735</v>
      </c>
      <c r="AY211" s="14">
        <v>3.3072273281894719E-3</v>
      </c>
      <c r="AZ211" s="14">
        <v>0.572764196142306</v>
      </c>
      <c r="BA211" s="14">
        <v>0.64226971239359298</v>
      </c>
      <c r="BB211" s="14">
        <v>3.6827058949917585E-2</v>
      </c>
      <c r="BC211" s="14">
        <v>0.3824809480595413</v>
      </c>
      <c r="BD211" s="14">
        <v>0.46800868175606719</v>
      </c>
      <c r="BE211" s="14">
        <v>2.7866167437373807E-6</v>
      </c>
      <c r="BF211" s="14">
        <v>1.1519948817865776E-8</v>
      </c>
      <c r="BG211" s="14">
        <v>6.9740467645262537E-9</v>
      </c>
      <c r="BH211" s="14">
        <v>3.358306662257476E-5</v>
      </c>
      <c r="BI211" s="14">
        <v>9.6849904075491493E-5</v>
      </c>
      <c r="BJ211" s="14">
        <v>5.3926980208590842E-4</v>
      </c>
      <c r="BK211" s="14">
        <v>3.7412180401716537E-11</v>
      </c>
      <c r="BL211" s="14">
        <v>14779.265284474914</v>
      </c>
      <c r="BM211" s="14">
        <v>16547.438381887969</v>
      </c>
      <c r="BN211" s="14">
        <v>1.5663194306255158E-10</v>
      </c>
      <c r="BO211" s="14">
        <v>1.264824877386606E-9</v>
      </c>
      <c r="BP211" s="14">
        <v>1.0209267540063363E-8</v>
      </c>
      <c r="BQ211" s="20">
        <v>37.079633010225614</v>
      </c>
      <c r="BR211" s="20">
        <v>0.1715158649048642</v>
      </c>
      <c r="BS211" s="20">
        <v>0.61388576671635209</v>
      </c>
      <c r="BT211" s="20">
        <v>3201.4547220493287</v>
      </c>
      <c r="BU211" s="20">
        <v>4534.9967239432808</v>
      </c>
      <c r="BV211" s="20">
        <v>17687.502384687497</v>
      </c>
      <c r="BW211" s="14">
        <v>1.1625306805176362E-4</v>
      </c>
      <c r="BX211" s="14">
        <v>3.0400521965010485E-2</v>
      </c>
      <c r="BY211" s="14">
        <v>3.2642938663286832E-2</v>
      </c>
      <c r="BZ211" s="14">
        <v>3.1729904188840968E-3</v>
      </c>
      <c r="CA211" s="14">
        <v>4.1875845987621981E-3</v>
      </c>
      <c r="CB211" s="14">
        <v>2.8768768394278128E-2</v>
      </c>
      <c r="CC211" s="14">
        <v>3.1620532455349938E-4</v>
      </c>
      <c r="CD211" s="14">
        <v>8.6829107281301082E-2</v>
      </c>
      <c r="CE211" s="14">
        <v>0.10636677328386439</v>
      </c>
      <c r="CF211" s="14">
        <v>3.8675238737365635E-3</v>
      </c>
      <c r="CG211" s="14">
        <v>1.7477203898927603E-2</v>
      </c>
      <c r="CH211" s="14">
        <v>3.9756259043215711E-2</v>
      </c>
      <c r="CI211" s="14">
        <v>2.3292907007386172E-4</v>
      </c>
      <c r="CJ211" s="14">
        <v>6.2147018371641112E-2</v>
      </c>
      <c r="CK211" s="14">
        <v>6.9774549877869921E-2</v>
      </c>
      <c r="CL211" s="14">
        <v>7.7155349076102114E-3</v>
      </c>
      <c r="CM211" s="14">
        <v>1.6159131639959107E-2</v>
      </c>
      <c r="CN211" s="14">
        <v>5.0914949239815981E-2</v>
      </c>
    </row>
    <row r="212" spans="2:92" x14ac:dyDescent="0.2">
      <c r="B212">
        <v>207</v>
      </c>
      <c r="C212" s="14">
        <v>7.089336527479128E-3</v>
      </c>
      <c r="D212" s="14">
        <v>1.3419279442803855</v>
      </c>
      <c r="E212" s="14">
        <v>1.5205634652705702</v>
      </c>
      <c r="F212" s="14">
        <v>0.17763673019415352</v>
      </c>
      <c r="G212" s="14">
        <v>0.58511586280761685</v>
      </c>
      <c r="H212" s="14">
        <v>1.5197209582616291</v>
      </c>
      <c r="I212" s="14">
        <v>6.8034466485028631E-5</v>
      </c>
      <c r="J212" s="14">
        <v>1.8727127285372031E-2</v>
      </c>
      <c r="K212" s="14">
        <v>2.2060388139564378E-2</v>
      </c>
      <c r="L212" s="14">
        <v>7.6775356831382778E-4</v>
      </c>
      <c r="M212" s="14">
        <v>2.3511670353983994E-3</v>
      </c>
      <c r="N212" s="14">
        <v>6.8614402461258514E-3</v>
      </c>
      <c r="O212" s="14">
        <v>1.1283041047796396E-4</v>
      </c>
      <c r="P212" s="14">
        <v>6.1763985424668402E-3</v>
      </c>
      <c r="Q212" s="14">
        <v>6.2168119838825328E-3</v>
      </c>
      <c r="R212" s="14">
        <v>6.2782229918318072E-4</v>
      </c>
      <c r="S212" s="14">
        <v>1.2113581687398171E-3</v>
      </c>
      <c r="T212" s="14">
        <v>3.4977979057961312E-3</v>
      </c>
      <c r="U212" s="14">
        <v>3.6465278585505451E-4</v>
      </c>
      <c r="V212" s="14">
        <v>0.95188100347012605</v>
      </c>
      <c r="W212" s="14">
        <v>0.84866534338945931</v>
      </c>
      <c r="X212" s="14">
        <v>2.9658106895785602E-2</v>
      </c>
      <c r="Y212" s="14">
        <v>1.8549162333139052E-2</v>
      </c>
      <c r="Z212" s="14">
        <v>0.20796542148622005</v>
      </c>
      <c r="AA212" s="14">
        <v>1.9954128631233274E-3</v>
      </c>
      <c r="AB212" s="14">
        <v>2.0471931520301321</v>
      </c>
      <c r="AC212" s="14">
        <v>1.7697317937211841</v>
      </c>
      <c r="AD212" s="14">
        <v>9.5989703072537097E-2</v>
      </c>
      <c r="AE212" s="14">
        <v>0.18786196845985603</v>
      </c>
      <c r="AF212" s="14">
        <v>0.68887530197600788</v>
      </c>
      <c r="AG212" s="14">
        <v>4.5759267470044801E-3</v>
      </c>
      <c r="AH212" s="14">
        <v>3.4026163918095209</v>
      </c>
      <c r="AI212" s="14">
        <v>3.1337525351061326</v>
      </c>
      <c r="AJ212" s="14">
        <v>0.19118865504637775</v>
      </c>
      <c r="AK212" s="14">
        <v>0.41308389894820746</v>
      </c>
      <c r="AL212" s="14">
        <v>1.4404374906177417</v>
      </c>
      <c r="AM212" s="14">
        <v>7.7604043070644176E-3</v>
      </c>
      <c r="AN212" s="14">
        <v>3.6654138171004829</v>
      </c>
      <c r="AO212" s="14">
        <v>3.3407240305366637</v>
      </c>
      <c r="AP212" s="14">
        <v>0.34347163824319465</v>
      </c>
      <c r="AQ212" s="14">
        <v>0.66098613994243549</v>
      </c>
      <c r="AR212" s="14">
        <v>2.3154777994537463</v>
      </c>
      <c r="AS212" s="14">
        <v>7.6411827222330232E-3</v>
      </c>
      <c r="AT212" s="14">
        <v>3.6401893604048499E-3</v>
      </c>
      <c r="AU212" s="14">
        <v>5.6253136350731363E-3</v>
      </c>
      <c r="AV212" s="14">
        <v>0.33136954348320458</v>
      </c>
      <c r="AW212" s="14">
        <v>0.69967837047949111</v>
      </c>
      <c r="AX212" s="14">
        <v>2.5754023658606484</v>
      </c>
      <c r="AY212" s="14">
        <v>3.2094848712995142E-3</v>
      </c>
      <c r="AZ212" s="14">
        <v>0.5886496627948955</v>
      </c>
      <c r="BA212" s="14">
        <v>0.68630025059936517</v>
      </c>
      <c r="BB212" s="14">
        <v>3.5249009031809442E-2</v>
      </c>
      <c r="BC212" s="14">
        <v>0.39790378238229657</v>
      </c>
      <c r="BD212" s="14">
        <v>0.46691659308234329</v>
      </c>
      <c r="BE212" s="14">
        <v>2.9814904715772089E-6</v>
      </c>
      <c r="BF212" s="14">
        <v>1.1415433265374836E-8</v>
      </c>
      <c r="BG212" s="14">
        <v>6.629601588334448E-9</v>
      </c>
      <c r="BH212" s="14">
        <v>3.3224307203604148E-5</v>
      </c>
      <c r="BI212" s="14">
        <v>9.6849834530708271E-5</v>
      </c>
      <c r="BJ212" s="14">
        <v>5.0441025838245882E-4</v>
      </c>
      <c r="BK212" s="14">
        <v>3.5940273770691482E-11</v>
      </c>
      <c r="BL212" s="14">
        <v>14341.409307518672</v>
      </c>
      <c r="BM212" s="14">
        <v>16857.003815678392</v>
      </c>
      <c r="BN212" s="14">
        <v>1.4544981334792945E-10</v>
      </c>
      <c r="BO212" s="14">
        <v>1.2169711408676032E-9</v>
      </c>
      <c r="BP212" s="14">
        <v>9.3928182169314178E-9</v>
      </c>
      <c r="BQ212" s="20">
        <v>35.680729728494029</v>
      </c>
      <c r="BR212" s="20">
        <v>0.1749919302588519</v>
      </c>
      <c r="BS212" s="20">
        <v>0.62236660234811569</v>
      </c>
      <c r="BT212" s="20">
        <v>3263.2786417416673</v>
      </c>
      <c r="BU212" s="20">
        <v>4382.2620438766062</v>
      </c>
      <c r="BV212" s="20">
        <v>18075.898045396803</v>
      </c>
      <c r="BW212" s="14">
        <v>1.097690083638411E-4</v>
      </c>
      <c r="BX212" s="14">
        <v>3.0355885976410538E-2</v>
      </c>
      <c r="BY212" s="14">
        <v>3.2782203759037572E-2</v>
      </c>
      <c r="BZ212" s="14">
        <v>3.2265147306395105E-3</v>
      </c>
      <c r="CA212" s="14">
        <v>4.1482337713387735E-3</v>
      </c>
      <c r="CB212" s="14">
        <v>3.0459369677943809E-2</v>
      </c>
      <c r="CC212" s="14">
        <v>3.012477435094138E-4</v>
      </c>
      <c r="CD212" s="14">
        <v>8.8970255921291583E-2</v>
      </c>
      <c r="CE212" s="14">
        <v>0.11707850565318692</v>
      </c>
      <c r="CF212" s="14">
        <v>3.9294069891365373E-3</v>
      </c>
      <c r="CG212" s="14">
        <v>1.9168429740789528E-2</v>
      </c>
      <c r="CH212" s="14">
        <v>4.1979967884206167E-2</v>
      </c>
      <c r="CI212" s="14">
        <v>2.3824539864584658E-4</v>
      </c>
      <c r="CJ212" s="14">
        <v>6.3534252849205997E-2</v>
      </c>
      <c r="CK212" s="14">
        <v>7.0807621010145899E-2</v>
      </c>
      <c r="CL212" s="14">
        <v>7.7851650843916639E-3</v>
      </c>
      <c r="CM212" s="14">
        <v>1.5107506610577127E-2</v>
      </c>
      <c r="CN212" s="14">
        <v>4.8198099346394206E-2</v>
      </c>
    </row>
    <row r="213" spans="2:92" x14ac:dyDescent="0.2">
      <c r="B213">
        <v>208</v>
      </c>
      <c r="C213" s="14">
        <v>7.387367764535145E-3</v>
      </c>
      <c r="D213" s="14">
        <v>1.3487903800175263</v>
      </c>
      <c r="E213" s="14">
        <v>1.4155699291662718</v>
      </c>
      <c r="F213" s="14">
        <v>0.17325178351600773</v>
      </c>
      <c r="G213" s="14">
        <v>0.59940747728528099</v>
      </c>
      <c r="H213" s="14">
        <v>1.5848093989676686</v>
      </c>
      <c r="I213" s="14">
        <v>6.5645340183061041E-5</v>
      </c>
      <c r="J213" s="14">
        <v>1.9753900059499955E-2</v>
      </c>
      <c r="K213" s="14">
        <v>2.212545499368293E-2</v>
      </c>
      <c r="L213" s="14">
        <v>7.8053847788533981E-4</v>
      </c>
      <c r="M213" s="14">
        <v>2.3344483620802419E-3</v>
      </c>
      <c r="N213" s="14">
        <v>6.7591816572695326E-3</v>
      </c>
      <c r="O213" s="14">
        <v>1.1458961208763592E-4</v>
      </c>
      <c r="P213" s="14">
        <v>5.7697972206808444E-3</v>
      </c>
      <c r="Q213" s="14">
        <v>6.0818852650639244E-3</v>
      </c>
      <c r="R213" s="14">
        <v>6.4945431024222443E-4</v>
      </c>
      <c r="S213" s="14">
        <v>1.2879302572457074E-3</v>
      </c>
      <c r="T213" s="14">
        <v>3.6442463906780562E-3</v>
      </c>
      <c r="U213" s="14">
        <v>3.7763402264660541E-4</v>
      </c>
      <c r="V213" s="14">
        <v>0.9542907866783733</v>
      </c>
      <c r="W213" s="14">
        <v>0.79637296338116426</v>
      </c>
      <c r="X213" s="14">
        <v>3.0486542037134152E-2</v>
      </c>
      <c r="Y213" s="14">
        <v>1.9374835107151402E-2</v>
      </c>
      <c r="Z213" s="14">
        <v>0.20835668707946556</v>
      </c>
      <c r="AA213" s="14">
        <v>2.0541641865556171E-3</v>
      </c>
      <c r="AB213" s="14">
        <v>1.9721005268895608</v>
      </c>
      <c r="AC213" s="14">
        <v>1.6077024796479524</v>
      </c>
      <c r="AD213" s="14">
        <v>9.3612321100997473E-2</v>
      </c>
      <c r="AE213" s="14">
        <v>0.2003105618353406</v>
      </c>
      <c r="AF213" s="14">
        <v>0.6369820039105869</v>
      </c>
      <c r="AG213" s="14">
        <v>4.5397820360511048E-3</v>
      </c>
      <c r="AH213" s="14">
        <v>3.3050885276493691</v>
      </c>
      <c r="AI213" s="14">
        <v>3.2124940237853732</v>
      </c>
      <c r="AJ213" s="14">
        <v>0.19151392153660451</v>
      </c>
      <c r="AK213" s="14">
        <v>0.41847694920854744</v>
      </c>
      <c r="AL213" s="14">
        <v>1.4324997201638272</v>
      </c>
      <c r="AM213" s="14">
        <v>7.6081378904284749E-3</v>
      </c>
      <c r="AN213" s="14">
        <v>3.6072308215533599</v>
      </c>
      <c r="AO213" s="14">
        <v>3.1937019096374346</v>
      </c>
      <c r="AP213" s="14">
        <v>0.32991029449507547</v>
      </c>
      <c r="AQ213" s="14">
        <v>0.66722623224725319</v>
      </c>
      <c r="AR213" s="14">
        <v>2.3363415683637081</v>
      </c>
      <c r="AS213" s="14">
        <v>8.1870225614064894E-3</v>
      </c>
      <c r="AT213" s="14">
        <v>3.540692912075582E-3</v>
      </c>
      <c r="AU213" s="14">
        <v>5.6932243539998106E-3</v>
      </c>
      <c r="AV213" s="14">
        <v>0.33480133851284871</v>
      </c>
      <c r="AW213" s="14">
        <v>0.70420158559463431</v>
      </c>
      <c r="AX213" s="14">
        <v>2.4236204002576671</v>
      </c>
      <c r="AY213" s="14">
        <v>3.1476854409727383E-3</v>
      </c>
      <c r="AZ213" s="14">
        <v>0.57742923583390537</v>
      </c>
      <c r="BA213" s="14">
        <v>0.66755695354225741</v>
      </c>
      <c r="BB213" s="14">
        <v>3.7114706494057431E-2</v>
      </c>
      <c r="BC213" s="14">
        <v>0.39260657537485927</v>
      </c>
      <c r="BD213" s="14">
        <v>0.506547419048476</v>
      </c>
      <c r="BE213" s="14">
        <v>3.0123871442716139E-6</v>
      </c>
      <c r="BF213" s="14">
        <v>1.0586540690682027E-8</v>
      </c>
      <c r="BG213" s="14">
        <v>7.0355775597927715E-9</v>
      </c>
      <c r="BH213" s="14">
        <v>3.321493020312452E-5</v>
      </c>
      <c r="BI213" s="14">
        <v>9.8768931581432574E-5</v>
      </c>
      <c r="BJ213" s="14">
        <v>5.2933046767764059E-4</v>
      </c>
      <c r="BK213" s="14">
        <v>3.5695103593135604E-11</v>
      </c>
      <c r="BL213" s="14">
        <v>14190.963609678545</v>
      </c>
      <c r="BM213" s="14">
        <v>16273.377036578066</v>
      </c>
      <c r="BN213" s="14">
        <v>1.4595919824821663E-10</v>
      </c>
      <c r="BO213" s="14">
        <v>1.1593711380420534E-9</v>
      </c>
      <c r="BP213" s="14">
        <v>9.8510736166112478E-9</v>
      </c>
      <c r="BQ213" s="20">
        <v>36.262066148487627</v>
      </c>
      <c r="BR213" s="20">
        <v>0.16440745084742289</v>
      </c>
      <c r="BS213" s="20">
        <v>0.63266081004411889</v>
      </c>
      <c r="BT213" s="20">
        <v>3267.6250962012969</v>
      </c>
      <c r="BU213" s="20">
        <v>4523.9818695919712</v>
      </c>
      <c r="BV213" s="20">
        <v>18435.270128158514</v>
      </c>
      <c r="BW213" s="14">
        <v>1.1305546940979866E-4</v>
      </c>
      <c r="BX213" s="14">
        <v>3.04570897909721E-2</v>
      </c>
      <c r="BY213" s="14">
        <v>3.0856146329971003E-2</v>
      </c>
      <c r="BZ213" s="14">
        <v>3.2488820311829753E-3</v>
      </c>
      <c r="CA213" s="14">
        <v>3.9886348817987855E-3</v>
      </c>
      <c r="CB213" s="14">
        <v>2.7674407541025813E-2</v>
      </c>
      <c r="CC213" s="14">
        <v>2.9633430125835348E-4</v>
      </c>
      <c r="CD213" s="14">
        <v>8.6429261857305886E-2</v>
      </c>
      <c r="CE213" s="14">
        <v>0.10877950264771923</v>
      </c>
      <c r="CF213" s="14">
        <v>3.9275185568502175E-3</v>
      </c>
      <c r="CG213" s="14">
        <v>1.738445409746403E-2</v>
      </c>
      <c r="CH213" s="14">
        <v>3.9341859710659059E-2</v>
      </c>
      <c r="CI213" s="14">
        <v>2.4211899192904391E-4</v>
      </c>
      <c r="CJ213" s="14">
        <v>6.2951677410517062E-2</v>
      </c>
      <c r="CK213" s="14">
        <v>6.9667407830957762E-2</v>
      </c>
      <c r="CL213" s="14">
        <v>7.8550077228039961E-3</v>
      </c>
      <c r="CM213" s="14">
        <v>1.598215836572275E-2</v>
      </c>
      <c r="CN213" s="14">
        <v>4.9063248133679342E-2</v>
      </c>
    </row>
    <row r="214" spans="2:92" x14ac:dyDescent="0.2">
      <c r="B214">
        <v>209</v>
      </c>
      <c r="C214" s="14">
        <v>7.1491204511050267E-3</v>
      </c>
      <c r="D214" s="14">
        <v>1.467500401897508</v>
      </c>
      <c r="E214" s="14">
        <v>1.393450730493778</v>
      </c>
      <c r="F214" s="14">
        <v>0.18207082348939327</v>
      </c>
      <c r="G214" s="14">
        <v>0.58348531098096534</v>
      </c>
      <c r="H214" s="14">
        <v>1.5723626115457714</v>
      </c>
      <c r="I214" s="14">
        <v>6.1987594731404601E-5</v>
      </c>
      <c r="J214" s="14">
        <v>2.0218459608377006E-2</v>
      </c>
      <c r="K214" s="14">
        <v>2.109521322652429E-2</v>
      </c>
      <c r="L214" s="14">
        <v>7.475466311486201E-4</v>
      </c>
      <c r="M214" s="14">
        <v>2.3118070716814328E-3</v>
      </c>
      <c r="N214" s="14">
        <v>6.2363819590490156E-3</v>
      </c>
      <c r="O214" s="14">
        <v>1.1498268724096682E-4</v>
      </c>
      <c r="P214" s="14">
        <v>6.2669040748261802E-3</v>
      </c>
      <c r="Q214" s="14">
        <v>6.0321399763674033E-3</v>
      </c>
      <c r="R214" s="14">
        <v>6.4845341263522678E-4</v>
      </c>
      <c r="S214" s="14">
        <v>1.2920912810953263E-3</v>
      </c>
      <c r="T214" s="14">
        <v>3.4766178866521323E-3</v>
      </c>
      <c r="U214" s="14">
        <v>3.7436373366854883E-4</v>
      </c>
      <c r="V214" s="14">
        <v>0.96568910817102027</v>
      </c>
      <c r="W214" s="14">
        <v>0.80758284398770674</v>
      </c>
      <c r="X214" s="14">
        <v>3.0837873561275028E-2</v>
      </c>
      <c r="Y214" s="14">
        <v>1.8302770078165012E-2</v>
      </c>
      <c r="Z214" s="14">
        <v>0.20536108968845232</v>
      </c>
      <c r="AA214" s="14">
        <v>1.9357944932108376E-3</v>
      </c>
      <c r="AB214" s="14">
        <v>1.9979273092590222</v>
      </c>
      <c r="AC214" s="14">
        <v>1.7561032183010177</v>
      </c>
      <c r="AD214" s="14">
        <v>9.5322191049374005E-2</v>
      </c>
      <c r="AE214" s="14">
        <v>0.18856771542744202</v>
      </c>
      <c r="AF214" s="14">
        <v>0.68771564716251821</v>
      </c>
      <c r="AG214" s="14">
        <v>4.5542815527578207E-3</v>
      </c>
      <c r="AH214" s="14">
        <v>3.4129499026058574</v>
      </c>
      <c r="AI214" s="14">
        <v>2.9824108079405551</v>
      </c>
      <c r="AJ214" s="14">
        <v>0.19387522924850953</v>
      </c>
      <c r="AK214" s="14">
        <v>0.43260370360608424</v>
      </c>
      <c r="AL214" s="14">
        <v>1.4579395730121525</v>
      </c>
      <c r="AM214" s="14">
        <v>7.0696430359006111E-3</v>
      </c>
      <c r="AN214" s="14">
        <v>3.529790973723768</v>
      </c>
      <c r="AO214" s="14">
        <v>3.3411358628924042</v>
      </c>
      <c r="AP214" s="14">
        <v>0.3322710713695044</v>
      </c>
      <c r="AQ214" s="14">
        <v>0.67349210389263658</v>
      </c>
      <c r="AR214" s="14">
        <v>2.4105290376088058</v>
      </c>
      <c r="AS214" s="14">
        <v>8.0078528859710597E-3</v>
      </c>
      <c r="AT214" s="14">
        <v>3.6423215535420872E-3</v>
      </c>
      <c r="AU214" s="14">
        <v>5.6448531436867023E-3</v>
      </c>
      <c r="AV214" s="14">
        <v>0.35079777852865052</v>
      </c>
      <c r="AW214" s="14">
        <v>0.69370645282975585</v>
      </c>
      <c r="AX214" s="14">
        <v>2.4388936522037095</v>
      </c>
      <c r="AY214" s="14">
        <v>3.3116079322277519E-3</v>
      </c>
      <c r="AZ214" s="14">
        <v>0.60657320547586513</v>
      </c>
      <c r="BA214" s="14">
        <v>0.68408376017162853</v>
      </c>
      <c r="BB214" s="14">
        <v>3.5761759347562004E-2</v>
      </c>
      <c r="BC214" s="14">
        <v>0.39162297581503874</v>
      </c>
      <c r="BD214" s="14">
        <v>0.49017744290990817</v>
      </c>
      <c r="BE214" s="14">
        <v>2.7726003798792648E-6</v>
      </c>
      <c r="BF214" s="14">
        <v>1.0503556139095638E-8</v>
      </c>
      <c r="BG214" s="14">
        <v>6.9670877675393502E-9</v>
      </c>
      <c r="BH214" s="14">
        <v>3.370506469462214E-5</v>
      </c>
      <c r="BI214" s="14">
        <v>1.0070291558061646E-4</v>
      </c>
      <c r="BJ214" s="14">
        <v>5.1194943018569093E-4</v>
      </c>
      <c r="BK214" s="14">
        <v>3.5269923606455162E-11</v>
      </c>
      <c r="BL214" s="14">
        <v>15011.925005960558</v>
      </c>
      <c r="BM214" s="14">
        <v>16337.152824884692</v>
      </c>
      <c r="BN214" s="14">
        <v>1.4781314406595099E-10</v>
      </c>
      <c r="BO214" s="14">
        <v>1.2777046434413417E-9</v>
      </c>
      <c r="BP214" s="14">
        <v>9.8679143251492555E-9</v>
      </c>
      <c r="BQ214" s="20">
        <v>35.236729790578188</v>
      </c>
      <c r="BR214" s="20">
        <v>0.17397014901632732</v>
      </c>
      <c r="BS214" s="20">
        <v>0.59399764923841591</v>
      </c>
      <c r="BT214" s="20">
        <v>3402.6539098969824</v>
      </c>
      <c r="BU214" s="20">
        <v>4450.4210124337988</v>
      </c>
      <c r="BV214" s="20">
        <v>18049.789139109675</v>
      </c>
      <c r="BW214" s="14">
        <v>1.162578835811007E-4</v>
      </c>
      <c r="BX214" s="14">
        <v>3.2875601806550275E-2</v>
      </c>
      <c r="BY214" s="14">
        <v>3.0926245596007016E-2</v>
      </c>
      <c r="BZ214" s="14">
        <v>3.0513253979165562E-3</v>
      </c>
      <c r="CA214" s="14">
        <v>3.9844034179962583E-3</v>
      </c>
      <c r="CB214" s="14">
        <v>2.9523211443982858E-2</v>
      </c>
      <c r="CC214" s="14">
        <v>3.0554351491174369E-4</v>
      </c>
      <c r="CD214" s="14">
        <v>8.5323807476115579E-2</v>
      </c>
      <c r="CE214" s="14">
        <v>0.10999825744827707</v>
      </c>
      <c r="CF214" s="14">
        <v>4.0664969292634337E-3</v>
      </c>
      <c r="CG214" s="14">
        <v>1.7495345513644144E-2</v>
      </c>
      <c r="CH214" s="14">
        <v>4.1846256021247689E-2</v>
      </c>
      <c r="CI214" s="14">
        <v>2.4224231260112932E-4</v>
      </c>
      <c r="CJ214" s="14">
        <v>6.5814866146354192E-2</v>
      </c>
      <c r="CK214" s="14">
        <v>7.1051070672676339E-2</v>
      </c>
      <c r="CL214" s="14">
        <v>7.5635649623039519E-3</v>
      </c>
      <c r="CM214" s="14">
        <v>1.5692842332099742E-2</v>
      </c>
      <c r="CN214" s="14">
        <v>5.073483699830314E-2</v>
      </c>
    </row>
    <row r="215" spans="2:92" x14ac:dyDescent="0.2">
      <c r="B215">
        <v>210</v>
      </c>
      <c r="C215" s="14">
        <v>7.3993777780614993E-3</v>
      </c>
      <c r="D215" s="14">
        <v>1.3857469866616288</v>
      </c>
      <c r="E215" s="14">
        <v>1.4484540358775726</v>
      </c>
      <c r="F215" s="14">
        <v>0.17012867957763148</v>
      </c>
      <c r="G215" s="14">
        <v>0.56385719508803678</v>
      </c>
      <c r="H215" s="14">
        <v>1.4638497962454182</v>
      </c>
      <c r="I215" s="14">
        <v>6.3744327065642708E-5</v>
      </c>
      <c r="J215" s="14">
        <v>1.9729028368756906E-2</v>
      </c>
      <c r="K215" s="14">
        <v>2.0385402402665013E-2</v>
      </c>
      <c r="L215" s="14">
        <v>7.3846462392258296E-4</v>
      </c>
      <c r="M215" s="14">
        <v>2.2362198974246895E-3</v>
      </c>
      <c r="N215" s="14">
        <v>6.8598377361947169E-3</v>
      </c>
      <c r="O215" s="14">
        <v>1.087358839554978E-4</v>
      </c>
      <c r="P215" s="14">
        <v>5.9578401715653564E-3</v>
      </c>
      <c r="Q215" s="14">
        <v>6.2028264974072133E-3</v>
      </c>
      <c r="R215" s="14">
        <v>6.5435149020470697E-4</v>
      </c>
      <c r="S215" s="14">
        <v>1.3003489136532652E-3</v>
      </c>
      <c r="T215" s="14">
        <v>3.6964421530013575E-3</v>
      </c>
      <c r="U215" s="14">
        <v>3.6548841355349426E-4</v>
      </c>
      <c r="V215" s="14">
        <v>0.97305241396792119</v>
      </c>
      <c r="W215" s="14">
        <v>0.83127169511808485</v>
      </c>
      <c r="X215" s="14">
        <v>3.1790226281679976E-2</v>
      </c>
      <c r="Y215" s="14">
        <v>1.9712875624930411E-2</v>
      </c>
      <c r="Z215" s="14">
        <v>0.19430425891699146</v>
      </c>
      <c r="AA215" s="14">
        <v>2.0077887207298785E-3</v>
      </c>
      <c r="AB215" s="14">
        <v>1.9609243777630898</v>
      </c>
      <c r="AC215" s="14">
        <v>1.6425523900675867</v>
      </c>
      <c r="AD215" s="14">
        <v>9.8597387964053415E-2</v>
      </c>
      <c r="AE215" s="14">
        <v>0.19408549792708282</v>
      </c>
      <c r="AF215" s="14">
        <v>0.64977061445854867</v>
      </c>
      <c r="AG215" s="14">
        <v>4.3490870809273817E-3</v>
      </c>
      <c r="AH215" s="14">
        <v>3.3705458537900386</v>
      </c>
      <c r="AI215" s="14">
        <v>3.0252944258012957</v>
      </c>
      <c r="AJ215" s="14">
        <v>0.19233192776328117</v>
      </c>
      <c r="AK215" s="14">
        <v>0.41646855793639559</v>
      </c>
      <c r="AL215" s="14">
        <v>1.4185403909226832</v>
      </c>
      <c r="AM215" s="14">
        <v>7.6226417820143095E-3</v>
      </c>
      <c r="AN215" s="14">
        <v>3.5364797435979645</v>
      </c>
      <c r="AO215" s="14">
        <v>3.4266030637743126</v>
      </c>
      <c r="AP215" s="14">
        <v>0.33428502867545862</v>
      </c>
      <c r="AQ215" s="14">
        <v>0.68404840564049507</v>
      </c>
      <c r="AR215" s="14">
        <v>2.2935227358700443</v>
      </c>
      <c r="AS215" s="14">
        <v>7.5649261459177167E-3</v>
      </c>
      <c r="AT215" s="14">
        <v>3.6697517567814207E-3</v>
      </c>
      <c r="AU215" s="14">
        <v>5.5845098191912284E-3</v>
      </c>
      <c r="AV215" s="14">
        <v>0.3533996244575397</v>
      </c>
      <c r="AW215" s="14">
        <v>0.69841230638273322</v>
      </c>
      <c r="AX215" s="14">
        <v>2.5896212465000068</v>
      </c>
      <c r="AY215" s="14">
        <v>3.4129214831120896E-3</v>
      </c>
      <c r="AZ215" s="14">
        <v>0.61458981652874967</v>
      </c>
      <c r="BA215" s="14">
        <v>0.62926027021555886</v>
      </c>
      <c r="BB215" s="14">
        <v>3.7014494708049774E-2</v>
      </c>
      <c r="BC215" s="14">
        <v>0.37596366372338891</v>
      </c>
      <c r="BD215" s="14">
        <v>0.47493913928220843</v>
      </c>
      <c r="BE215" s="14">
        <v>2.8445615558434274E-6</v>
      </c>
      <c r="BF215" s="14">
        <v>1.1541305177490336E-8</v>
      </c>
      <c r="BG215" s="14">
        <v>7.0645599620542982E-9</v>
      </c>
      <c r="BH215" s="14">
        <v>3.4914165654749959E-5</v>
      </c>
      <c r="BI215" s="14">
        <v>1.0032467301985133E-4</v>
      </c>
      <c r="BJ215" s="14">
        <v>5.3568365174988379E-4</v>
      </c>
      <c r="BK215" s="14">
        <v>3.7380965160130882E-11</v>
      </c>
      <c r="BL215" s="14">
        <v>13798.141623393725</v>
      </c>
      <c r="BM215" s="14">
        <v>17073.670020314818</v>
      </c>
      <c r="BN215" s="14">
        <v>1.4835866930648863E-10</v>
      </c>
      <c r="BO215" s="14">
        <v>1.2349852160944679E-9</v>
      </c>
      <c r="BP215" s="14">
        <v>1.0263691682805126E-8</v>
      </c>
      <c r="BQ215" s="20">
        <v>36.858891875367135</v>
      </c>
      <c r="BR215" s="20">
        <v>0.17676160589222062</v>
      </c>
      <c r="BS215" s="20">
        <v>0.63391226056990657</v>
      </c>
      <c r="BT215" s="20">
        <v>3417.4638972048301</v>
      </c>
      <c r="BU215" s="20">
        <v>4294.9218034457454</v>
      </c>
      <c r="BV215" s="20">
        <v>18035.158883880744</v>
      </c>
      <c r="BW215" s="14">
        <v>1.1856405028258162E-4</v>
      </c>
      <c r="BX215" s="14">
        <v>3.1343945647979744E-2</v>
      </c>
      <c r="BY215" s="14">
        <v>3.2764968095064642E-2</v>
      </c>
      <c r="BZ215" s="14">
        <v>3.011974577358812E-3</v>
      </c>
      <c r="CA215" s="14">
        <v>4.1563777244562955E-3</v>
      </c>
      <c r="CB215" s="14">
        <v>2.988450100757057E-2</v>
      </c>
      <c r="CC215" s="14">
        <v>3.144562405088482E-4</v>
      </c>
      <c r="CD215" s="14">
        <v>8.8467745694275221E-2</v>
      </c>
      <c r="CE215" s="14">
        <v>0.11160293136284055</v>
      </c>
      <c r="CF215" s="14">
        <v>3.7226405779271898E-3</v>
      </c>
      <c r="CG215" s="14">
        <v>1.7467840300583591E-2</v>
      </c>
      <c r="CH215" s="14">
        <v>3.9398576543854522E-2</v>
      </c>
      <c r="CI215" s="14">
        <v>2.4053402839132373E-4</v>
      </c>
      <c r="CJ215" s="14">
        <v>6.7060350552188744E-2</v>
      </c>
      <c r="CK215" s="14">
        <v>6.7140520485424501E-2</v>
      </c>
      <c r="CL215" s="14">
        <v>7.2822150621694639E-3</v>
      </c>
      <c r="CM215" s="14">
        <v>1.6132686502340451E-2</v>
      </c>
      <c r="CN215" s="14">
        <v>5.2072578320078028E-2</v>
      </c>
    </row>
    <row r="216" spans="2:92" x14ac:dyDescent="0.2">
      <c r="B216">
        <v>211</v>
      </c>
      <c r="C216" s="14">
        <v>6.9427965994675513E-3</v>
      </c>
      <c r="D216" s="14">
        <v>1.4049065294916014</v>
      </c>
      <c r="E216" s="14">
        <v>1.4061495497770398</v>
      </c>
      <c r="F216" s="14">
        <v>0.17324018596507088</v>
      </c>
      <c r="G216" s="14">
        <v>0.60249621912054196</v>
      </c>
      <c r="H216" s="14">
        <v>1.533543099967233</v>
      </c>
      <c r="I216" s="14">
        <v>6.786940834738566E-5</v>
      </c>
      <c r="J216" s="14">
        <v>1.8415734434229176E-2</v>
      </c>
      <c r="K216" s="14">
        <v>2.0806325750852946E-2</v>
      </c>
      <c r="L216" s="14">
        <v>7.4511192914719279E-4</v>
      </c>
      <c r="M216" s="14">
        <v>2.2209283798742372E-3</v>
      </c>
      <c r="N216" s="14">
        <v>6.4159533011337424E-3</v>
      </c>
      <c r="O216" s="14">
        <v>1.1369610973773727E-4</v>
      </c>
      <c r="P216" s="14">
        <v>6.080180502093472E-3</v>
      </c>
      <c r="Q216" s="14">
        <v>6.0947762396317785E-3</v>
      </c>
      <c r="R216" s="14">
        <v>6.6553864191211127E-4</v>
      </c>
      <c r="S216" s="14">
        <v>1.2408780357582227E-3</v>
      </c>
      <c r="T216" s="14">
        <v>3.5058109826616958E-3</v>
      </c>
      <c r="U216" s="14">
        <v>3.8813533780072572E-4</v>
      </c>
      <c r="V216" s="14">
        <v>0.9074586541005788</v>
      </c>
      <c r="W216" s="14">
        <v>0.78542520115010139</v>
      </c>
      <c r="X216" s="14">
        <v>3.0625093205213658E-2</v>
      </c>
      <c r="Y216" s="14">
        <v>1.8736538447824448E-2</v>
      </c>
      <c r="Z216" s="14">
        <v>0.19537096796031306</v>
      </c>
      <c r="AA216" s="14">
        <v>2.0798802438468955E-3</v>
      </c>
      <c r="AB216" s="14">
        <v>2.0139469732663242</v>
      </c>
      <c r="AC216" s="14">
        <v>1.6511058775541005</v>
      </c>
      <c r="AD216" s="14">
        <v>9.7133609759698952E-2</v>
      </c>
      <c r="AE216" s="14">
        <v>0.19170096847167545</v>
      </c>
      <c r="AF216" s="14">
        <v>0.68944933666157804</v>
      </c>
      <c r="AG216" s="14">
        <v>4.5816227106526284E-3</v>
      </c>
      <c r="AH216" s="14">
        <v>3.4842159315083356</v>
      </c>
      <c r="AI216" s="14">
        <v>3.2744351488849222</v>
      </c>
      <c r="AJ216" s="14">
        <v>0.20500218367377573</v>
      </c>
      <c r="AK216" s="14">
        <v>0.3964996674374377</v>
      </c>
      <c r="AL216" s="14">
        <v>1.3578490895253137</v>
      </c>
      <c r="AM216" s="14">
        <v>7.2418897231927822E-3</v>
      </c>
      <c r="AN216" s="14">
        <v>3.4035637137589441</v>
      </c>
      <c r="AO216" s="14">
        <v>3.1466419759858573</v>
      </c>
      <c r="AP216" s="14">
        <v>0.3435446849857352</v>
      </c>
      <c r="AQ216" s="14">
        <v>0.67019663881026148</v>
      </c>
      <c r="AR216" s="14">
        <v>2.4104371589939055</v>
      </c>
      <c r="AS216" s="14">
        <v>7.7853732902639448E-3</v>
      </c>
      <c r="AT216" s="14">
        <v>3.6065396110657321E-3</v>
      </c>
      <c r="AU216" s="14">
        <v>5.7870526537253525E-3</v>
      </c>
      <c r="AV216" s="14">
        <v>0.32781091647280325</v>
      </c>
      <c r="AW216" s="14">
        <v>0.70477986717034458</v>
      </c>
      <c r="AX216" s="14">
        <v>2.4078716492333907</v>
      </c>
      <c r="AY216" s="14">
        <v>3.1441388448180986E-3</v>
      </c>
      <c r="AZ216" s="14">
        <v>0.60054105348186093</v>
      </c>
      <c r="BA216" s="14">
        <v>0.69120518854767155</v>
      </c>
      <c r="BB216" s="14">
        <v>3.5397086528772381E-2</v>
      </c>
      <c r="BC216" s="14">
        <v>0.37893029393779598</v>
      </c>
      <c r="BD216" s="14">
        <v>0.49820022527982455</v>
      </c>
      <c r="BE216" s="14">
        <v>2.8143458342163127E-6</v>
      </c>
      <c r="BF216" s="14">
        <v>1.0650813186902462E-8</v>
      </c>
      <c r="BG216" s="14">
        <v>6.988431836319373E-9</v>
      </c>
      <c r="BH216" s="14">
        <v>3.449132533613743E-5</v>
      </c>
      <c r="BI216" s="14">
        <v>9.7671543361023351E-5</v>
      </c>
      <c r="BJ216" s="14">
        <v>5.1158516580319653E-4</v>
      </c>
      <c r="BK216" s="14">
        <v>3.6029402219720956E-11</v>
      </c>
      <c r="BL216" s="14">
        <v>13888.851127203514</v>
      </c>
      <c r="BM216" s="14">
        <v>16613.609250646085</v>
      </c>
      <c r="BN216" s="14">
        <v>1.4625728537413446E-10</v>
      </c>
      <c r="BO216" s="14">
        <v>1.191739517178855E-9</v>
      </c>
      <c r="BP216" s="14">
        <v>9.6628240327799256E-9</v>
      </c>
      <c r="BQ216" s="20">
        <v>37.944998494859156</v>
      </c>
      <c r="BR216" s="20">
        <v>0.17683056033096725</v>
      </c>
      <c r="BS216" s="20">
        <v>0.60660600823013988</v>
      </c>
      <c r="BT216" s="20">
        <v>3425.5026762036841</v>
      </c>
      <c r="BU216" s="20">
        <v>4571.7886828704577</v>
      </c>
      <c r="BV216" s="20">
        <v>17228.71994099702</v>
      </c>
      <c r="BW216" s="14">
        <v>1.1893205521290722E-4</v>
      </c>
      <c r="BX216" s="14">
        <v>3.0768548129005313E-2</v>
      </c>
      <c r="BY216" s="14">
        <v>3.3092140591581123E-2</v>
      </c>
      <c r="BZ216" s="14">
        <v>3.255063461764083E-3</v>
      </c>
      <c r="CA216" s="14">
        <v>3.9875149324616306E-3</v>
      </c>
      <c r="CB216" s="14">
        <v>2.8374825811358972E-2</v>
      </c>
      <c r="CC216" s="14">
        <v>3.1947403021129851E-4</v>
      </c>
      <c r="CD216" s="14">
        <v>8.7183954899591007E-2</v>
      </c>
      <c r="CE216" s="14">
        <v>0.11149660489818694</v>
      </c>
      <c r="CF216" s="14">
        <v>3.8336708610645608E-3</v>
      </c>
      <c r="CG216" s="14">
        <v>1.8276797195340595E-2</v>
      </c>
      <c r="CH216" s="14">
        <v>4.0115792359008404E-2</v>
      </c>
      <c r="CI216" s="14">
        <v>2.5461969610437936E-4</v>
      </c>
      <c r="CJ216" s="14">
        <v>6.6786695447300676E-2</v>
      </c>
      <c r="CK216" s="14">
        <v>7.2411592883602396E-2</v>
      </c>
      <c r="CL216" s="14">
        <v>7.3812845141597522E-3</v>
      </c>
      <c r="CM216" s="14">
        <v>1.5589207636099219E-2</v>
      </c>
      <c r="CN216" s="14">
        <v>5.1654393983849141E-2</v>
      </c>
    </row>
    <row r="217" spans="2:92" x14ac:dyDescent="0.2">
      <c r="B217">
        <v>212</v>
      </c>
      <c r="C217" s="14">
        <v>7.5507118374005672E-3</v>
      </c>
      <c r="D217" s="14">
        <v>1.3778766054767779</v>
      </c>
      <c r="E217" s="14">
        <v>1.3794687897356619</v>
      </c>
      <c r="F217" s="14">
        <v>0.16901285759900694</v>
      </c>
      <c r="G217" s="14">
        <v>0.58607255919185841</v>
      </c>
      <c r="H217" s="14">
        <v>1.5281320689269942</v>
      </c>
      <c r="I217" s="14">
        <v>6.4520695632488568E-5</v>
      </c>
      <c r="J217" s="14">
        <v>1.9961049367966058E-2</v>
      </c>
      <c r="K217" s="14">
        <v>2.2020154843191347E-2</v>
      </c>
      <c r="L217" s="14">
        <v>7.3962897085052756E-4</v>
      </c>
      <c r="M217" s="14">
        <v>2.2512156609892442E-3</v>
      </c>
      <c r="N217" s="14">
        <v>6.5944979176285569E-3</v>
      </c>
      <c r="O217" s="14">
        <v>1.1465996065336339E-4</v>
      </c>
      <c r="P217" s="14">
        <v>6.1129005040712016E-3</v>
      </c>
      <c r="Q217" s="14">
        <v>6.1248014419725185E-3</v>
      </c>
      <c r="R217" s="14">
        <v>6.3446310136433071E-4</v>
      </c>
      <c r="S217" s="14">
        <v>1.1933670766866907E-3</v>
      </c>
      <c r="T217" s="14">
        <v>3.438271285073981E-3</v>
      </c>
      <c r="U217" s="14">
        <v>3.644171554762384E-4</v>
      </c>
      <c r="V217" s="14">
        <v>0.97313096136865351</v>
      </c>
      <c r="W217" s="14">
        <v>0.81113680933052135</v>
      </c>
      <c r="X217" s="14">
        <v>3.0833551256458681E-2</v>
      </c>
      <c r="Y217" s="14">
        <v>1.8077438851882888E-2</v>
      </c>
      <c r="Z217" s="14">
        <v>0.20083177641580055</v>
      </c>
      <c r="AA217" s="14">
        <v>2.0303559401545859E-3</v>
      </c>
      <c r="AB217" s="14">
        <v>1.9702553385699551</v>
      </c>
      <c r="AC217" s="14">
        <v>1.636774745005195</v>
      </c>
      <c r="AD217" s="14">
        <v>9.4989803641394727E-2</v>
      </c>
      <c r="AE217" s="14">
        <v>0.19941841738853552</v>
      </c>
      <c r="AF217" s="14">
        <v>0.66928164650689248</v>
      </c>
      <c r="AG217" s="14">
        <v>4.2179854462051662E-3</v>
      </c>
      <c r="AH217" s="14">
        <v>3.4901834307357564</v>
      </c>
      <c r="AI217" s="14">
        <v>3.0599889438257519</v>
      </c>
      <c r="AJ217" s="14">
        <v>0.19147491261781707</v>
      </c>
      <c r="AK217" s="14">
        <v>0.42630122818750044</v>
      </c>
      <c r="AL217" s="14">
        <v>1.4414149097907574</v>
      </c>
      <c r="AM217" s="14">
        <v>7.7574620537455815E-3</v>
      </c>
      <c r="AN217" s="14">
        <v>3.6239183175198408</v>
      </c>
      <c r="AO217" s="14">
        <v>3.3716606058395651</v>
      </c>
      <c r="AP217" s="14">
        <v>0.31986621283202277</v>
      </c>
      <c r="AQ217" s="14">
        <v>0.72491571176291636</v>
      </c>
      <c r="AR217" s="14">
        <v>2.4774835779474391</v>
      </c>
      <c r="AS217" s="14">
        <v>7.9449693769984408E-3</v>
      </c>
      <c r="AT217" s="14">
        <v>3.6802768611379961E-3</v>
      </c>
      <c r="AU217" s="14">
        <v>5.7060034609036307E-3</v>
      </c>
      <c r="AV217" s="14">
        <v>0.35212311523747525</v>
      </c>
      <c r="AW217" s="14">
        <v>0.7165935565571786</v>
      </c>
      <c r="AX217" s="14">
        <v>2.4902126358101619</v>
      </c>
      <c r="AY217" s="14">
        <v>3.22579052518508E-3</v>
      </c>
      <c r="AZ217" s="14">
        <v>0.55904864251122721</v>
      </c>
      <c r="BA217" s="14">
        <v>0.62990893520418079</v>
      </c>
      <c r="BB217" s="14">
        <v>3.3978317412714044E-2</v>
      </c>
      <c r="BC217" s="14">
        <v>0.38987198032875775</v>
      </c>
      <c r="BD217" s="14">
        <v>0.50010421480835854</v>
      </c>
      <c r="BE217" s="14">
        <v>2.8538719921199449E-6</v>
      </c>
      <c r="BF217" s="14">
        <v>1.0875829328180757E-8</v>
      </c>
      <c r="BG217" s="14">
        <v>6.6967953396765507E-9</v>
      </c>
      <c r="BH217" s="14">
        <v>3.5409137374097577E-5</v>
      </c>
      <c r="BI217" s="14">
        <v>1.0248193935933012E-4</v>
      </c>
      <c r="BJ217" s="14">
        <v>5.1264603772014673E-4</v>
      </c>
      <c r="BK217" s="14">
        <v>3.571443339620965E-11</v>
      </c>
      <c r="BL217" s="14">
        <v>13863.086766317372</v>
      </c>
      <c r="BM217" s="14">
        <v>16916.949032071894</v>
      </c>
      <c r="BN217" s="14">
        <v>1.5212845840114129E-10</v>
      </c>
      <c r="BO217" s="14">
        <v>1.1806130866881632E-9</v>
      </c>
      <c r="BP217" s="14">
        <v>1.0013478607224187E-8</v>
      </c>
      <c r="BQ217" s="20">
        <v>35.722283193485211</v>
      </c>
      <c r="BR217" s="20">
        <v>0.17356658459149435</v>
      </c>
      <c r="BS217" s="20">
        <v>0.60471157648149598</v>
      </c>
      <c r="BT217" s="20">
        <v>3462.8491588374973</v>
      </c>
      <c r="BU217" s="20">
        <v>4184.6725483470627</v>
      </c>
      <c r="BV217" s="20">
        <v>17526.045021389986</v>
      </c>
      <c r="BW217" s="14">
        <v>1.1103574090227251E-4</v>
      </c>
      <c r="BX217" s="14">
        <v>3.2582578763755386E-2</v>
      </c>
      <c r="BY217" s="14">
        <v>3.3074487282184352E-2</v>
      </c>
      <c r="BZ217" s="14">
        <v>3.2756298362082202E-3</v>
      </c>
      <c r="CA217" s="14">
        <v>3.9675737823234155E-3</v>
      </c>
      <c r="CB217" s="14">
        <v>2.9878719435376292E-2</v>
      </c>
      <c r="CC217" s="14">
        <v>3.2150129133702213E-4</v>
      </c>
      <c r="CD217" s="14">
        <v>8.7912185572863608E-2</v>
      </c>
      <c r="CE217" s="14">
        <v>0.1096366448603176</v>
      </c>
      <c r="CF217" s="14">
        <v>3.9489860600529355E-3</v>
      </c>
      <c r="CG217" s="14">
        <v>1.8084519085364216E-2</v>
      </c>
      <c r="CH217" s="14">
        <v>4.244083476088046E-2</v>
      </c>
      <c r="CI217" s="14">
        <v>2.5120427160929369E-4</v>
      </c>
      <c r="CJ217" s="14">
        <v>6.7070640559824798E-2</v>
      </c>
      <c r="CK217" s="14">
        <v>7.162984300837083E-2</v>
      </c>
      <c r="CL217" s="14">
        <v>7.2346458418327394E-3</v>
      </c>
      <c r="CM217" s="14">
        <v>1.5075146780938879E-2</v>
      </c>
      <c r="CN217" s="14">
        <v>5.1490164962099051E-2</v>
      </c>
    </row>
    <row r="218" spans="2:92" x14ac:dyDescent="0.2">
      <c r="B218">
        <v>213</v>
      </c>
      <c r="C218" s="14">
        <v>7.4642332069737253E-3</v>
      </c>
      <c r="D218" s="14">
        <v>1.4240251999357254</v>
      </c>
      <c r="E218" s="14">
        <v>1.3888480740704041</v>
      </c>
      <c r="F218" s="14">
        <v>0.17761709239515666</v>
      </c>
      <c r="G218" s="14">
        <v>0.60167799554212009</v>
      </c>
      <c r="H218" s="14">
        <v>1.4512276191185105</v>
      </c>
      <c r="I218" s="14">
        <v>6.7257081780963739E-5</v>
      </c>
      <c r="J218" s="14">
        <v>1.8930029235752155E-2</v>
      </c>
      <c r="K218" s="14">
        <v>2.1806371604279808E-2</v>
      </c>
      <c r="L218" s="14">
        <v>7.6382876813756097E-4</v>
      </c>
      <c r="M218" s="14">
        <v>2.338759791865493E-3</v>
      </c>
      <c r="N218" s="14">
        <v>6.7612128371179556E-3</v>
      </c>
      <c r="O218" s="14">
        <v>1.0937444382608804E-4</v>
      </c>
      <c r="P218" s="14">
        <v>6.1427687606994078E-3</v>
      </c>
      <c r="Q218" s="14">
        <v>6.2945365463804156E-3</v>
      </c>
      <c r="R218" s="14">
        <v>6.6406993613324003E-4</v>
      </c>
      <c r="S218" s="14">
        <v>1.2077639107578456E-3</v>
      </c>
      <c r="T218" s="14">
        <v>3.5218848624476847E-3</v>
      </c>
      <c r="U218" s="14">
        <v>3.6434543275868617E-4</v>
      </c>
      <c r="V218" s="14">
        <v>0.91632711546216727</v>
      </c>
      <c r="W218" s="14">
        <v>0.85191052230711495</v>
      </c>
      <c r="X218" s="14">
        <v>3.0232328832492404E-2</v>
      </c>
      <c r="Y218" s="14">
        <v>1.8961340326827392E-2</v>
      </c>
      <c r="Z218" s="14">
        <v>0.21015953059569359</v>
      </c>
      <c r="AA218" s="14">
        <v>2.0549159579793743E-3</v>
      </c>
      <c r="AB218" s="14">
        <v>2.0457774443320513</v>
      </c>
      <c r="AC218" s="14">
        <v>1.7316602561738763</v>
      </c>
      <c r="AD218" s="14">
        <v>9.8044674676573462E-2</v>
      </c>
      <c r="AE218" s="14">
        <v>0.20048300041872882</v>
      </c>
      <c r="AF218" s="14">
        <v>0.68522692688719289</v>
      </c>
      <c r="AG218" s="14">
        <v>4.5449333312326057E-3</v>
      </c>
      <c r="AH218" s="14">
        <v>3.2724289946070333</v>
      </c>
      <c r="AI218" s="14">
        <v>3.1286835195659854</v>
      </c>
      <c r="AJ218" s="14">
        <v>0.20598830625543457</v>
      </c>
      <c r="AK218" s="14">
        <v>0.39167735349816341</v>
      </c>
      <c r="AL218" s="14">
        <v>1.3626302769375507</v>
      </c>
      <c r="AM218" s="14">
        <v>7.7546634256218504E-3</v>
      </c>
      <c r="AN218" s="14">
        <v>3.5178966530003706</v>
      </c>
      <c r="AO218" s="14">
        <v>3.2362078402570784</v>
      </c>
      <c r="AP218" s="14">
        <v>0.33524464887003952</v>
      </c>
      <c r="AQ218" s="14">
        <v>0.67925858925679228</v>
      </c>
      <c r="AR218" s="14">
        <v>2.2827732944041728</v>
      </c>
      <c r="AS218" s="14">
        <v>8.11680058944831E-3</v>
      </c>
      <c r="AT218" s="14">
        <v>3.4478215725516612E-3</v>
      </c>
      <c r="AU218" s="14">
        <v>5.6567942536218663E-3</v>
      </c>
      <c r="AV218" s="14">
        <v>0.32990480339002276</v>
      </c>
      <c r="AW218" s="14">
        <v>0.729802703342602</v>
      </c>
      <c r="AX218" s="14">
        <v>2.5224388162275142</v>
      </c>
      <c r="AY218" s="14">
        <v>3.2968849082279672E-3</v>
      </c>
      <c r="AZ218" s="14">
        <v>0.56558502075481676</v>
      </c>
      <c r="BA218" s="14">
        <v>0.68856071581367451</v>
      </c>
      <c r="BB218" s="14">
        <v>3.4297851615877312E-2</v>
      </c>
      <c r="BC218" s="14">
        <v>0.36619643638233823</v>
      </c>
      <c r="BD218" s="14">
        <v>0.46710098248545512</v>
      </c>
      <c r="BE218" s="14">
        <v>2.7640960518587103E-6</v>
      </c>
      <c r="BF218" s="14">
        <v>1.1531783582092479E-8</v>
      </c>
      <c r="BG218" s="14">
        <v>6.8458918557721399E-9</v>
      </c>
      <c r="BH218" s="14">
        <v>3.3088377601136467E-5</v>
      </c>
      <c r="BI218" s="14">
        <v>1.014145278110419E-4</v>
      </c>
      <c r="BJ218" s="14">
        <v>5.452298844311062E-4</v>
      </c>
      <c r="BK218" s="14">
        <v>3.730746155391972E-11</v>
      </c>
      <c r="BL218" s="14">
        <v>14034.523619378329</v>
      </c>
      <c r="BM218" s="14">
        <v>15744.644787020234</v>
      </c>
      <c r="BN218" s="14">
        <v>1.5523963996647463E-10</v>
      </c>
      <c r="BO218" s="14">
        <v>1.1800499639253536E-9</v>
      </c>
      <c r="BP218" s="14">
        <v>9.5009998113937761E-9</v>
      </c>
      <c r="BQ218" s="20">
        <v>35.6548026222979</v>
      </c>
      <c r="BR218" s="20">
        <v>0.16774979195066347</v>
      </c>
      <c r="BS218" s="20">
        <v>0.63470702933336109</v>
      </c>
      <c r="BT218" s="20">
        <v>3363.3666814374733</v>
      </c>
      <c r="BU218" s="20">
        <v>4255.9486850589974</v>
      </c>
      <c r="BV218" s="20">
        <v>17950.647740444318</v>
      </c>
      <c r="BW218" s="14">
        <v>1.1059795769055658E-4</v>
      </c>
      <c r="BX218" s="14">
        <v>3.2306638436884742E-2</v>
      </c>
      <c r="BY218" s="14">
        <v>3.0715202900715697E-2</v>
      </c>
      <c r="BZ218" s="14">
        <v>3.2425015984168335E-3</v>
      </c>
      <c r="CA218" s="14">
        <v>4.1449474174130255E-3</v>
      </c>
      <c r="CB218" s="14">
        <v>3.0154391871597568E-2</v>
      </c>
      <c r="CC218" s="14">
        <v>3.1270681151195328E-4</v>
      </c>
      <c r="CD218" s="14">
        <v>8.8837410071466186E-2</v>
      </c>
      <c r="CE218" s="14">
        <v>0.11376202970064281</v>
      </c>
      <c r="CF218" s="14">
        <v>4.010451128043495E-3</v>
      </c>
      <c r="CG218" s="14">
        <v>1.8890730239008693E-2</v>
      </c>
      <c r="CH218" s="14">
        <v>4.1138509249119153E-2</v>
      </c>
      <c r="CI218" s="14">
        <v>2.521367118059438E-4</v>
      </c>
      <c r="CJ218" s="14">
        <v>6.2288657777349626E-2</v>
      </c>
      <c r="CK218" s="14">
        <v>6.755787910062136E-2</v>
      </c>
      <c r="CL218" s="14">
        <v>7.8863640984620075E-3</v>
      </c>
      <c r="CM218" s="14">
        <v>1.580177871587278E-2</v>
      </c>
      <c r="CN218" s="14">
        <v>5.2318809847051714E-2</v>
      </c>
    </row>
    <row r="219" spans="2:92" x14ac:dyDescent="0.2">
      <c r="B219">
        <v>214</v>
      </c>
      <c r="C219" s="14">
        <v>7.5019655837355367E-3</v>
      </c>
      <c r="D219" s="14">
        <v>1.3414571907457655</v>
      </c>
      <c r="E219" s="14">
        <v>1.3964118472740725</v>
      </c>
      <c r="F219" s="14">
        <v>0.18166455161252157</v>
      </c>
      <c r="G219" s="14">
        <v>0.60109366766387051</v>
      </c>
      <c r="H219" s="14">
        <v>1.564247221024363</v>
      </c>
      <c r="I219" s="14">
        <v>6.5151056153728315E-5</v>
      </c>
      <c r="J219" s="14">
        <v>1.8803712436291229E-2</v>
      </c>
      <c r="K219" s="14">
        <v>2.0629254426182918E-2</v>
      </c>
      <c r="L219" s="14">
        <v>7.7540310565194859E-4</v>
      </c>
      <c r="M219" s="14">
        <v>2.3058322147853478E-3</v>
      </c>
      <c r="N219" s="14">
        <v>6.7484997461804306E-3</v>
      </c>
      <c r="O219" s="14">
        <v>1.1101379051005332E-4</v>
      </c>
      <c r="P219" s="14">
        <v>5.9239309940765528E-3</v>
      </c>
      <c r="Q219" s="14">
        <v>6.5085031850653013E-3</v>
      </c>
      <c r="R219" s="14">
        <v>6.165598723631274E-4</v>
      </c>
      <c r="S219" s="14">
        <v>1.2647741952591018E-3</v>
      </c>
      <c r="T219" s="14">
        <v>3.7370385333600816E-3</v>
      </c>
      <c r="U219" s="14">
        <v>3.9275397939512801E-4</v>
      </c>
      <c r="V219" s="14">
        <v>0.97825187566936611</v>
      </c>
      <c r="W219" s="14">
        <v>0.80407818377944806</v>
      </c>
      <c r="X219" s="14">
        <v>3.1771302792083053E-2</v>
      </c>
      <c r="Y219" s="14">
        <v>1.8378457516116796E-2</v>
      </c>
      <c r="Z219" s="14">
        <v>0.20453604809554551</v>
      </c>
      <c r="AA219" s="14">
        <v>1.9217053858575943E-3</v>
      </c>
      <c r="AB219" s="14">
        <v>1.9781398372511794</v>
      </c>
      <c r="AC219" s="14">
        <v>1.7019849055146312</v>
      </c>
      <c r="AD219" s="14">
        <v>9.2901166511674516E-2</v>
      </c>
      <c r="AE219" s="14">
        <v>0.18670536239804852</v>
      </c>
      <c r="AF219" s="14">
        <v>0.65198102104965006</v>
      </c>
      <c r="AG219" s="14">
        <v>4.4801277950581421E-3</v>
      </c>
      <c r="AH219" s="14">
        <v>3.39950382487471</v>
      </c>
      <c r="AI219" s="14">
        <v>3.2380908042832388</v>
      </c>
      <c r="AJ219" s="14">
        <v>0.20748467719513553</v>
      </c>
      <c r="AK219" s="14">
        <v>0.42717334282478081</v>
      </c>
      <c r="AL219" s="14">
        <v>1.4217085954160209</v>
      </c>
      <c r="AM219" s="14">
        <v>7.1738823621908965E-3</v>
      </c>
      <c r="AN219" s="14">
        <v>3.5924025387084777</v>
      </c>
      <c r="AO219" s="14">
        <v>3.3328242640278014</v>
      </c>
      <c r="AP219" s="14">
        <v>0.32053464725624542</v>
      </c>
      <c r="AQ219" s="14">
        <v>0.66668376740720259</v>
      </c>
      <c r="AR219" s="14">
        <v>2.4946278536738808</v>
      </c>
      <c r="AS219" s="14">
        <v>7.7687843489548641E-3</v>
      </c>
      <c r="AT219" s="14">
        <v>3.6839775554234847E-3</v>
      </c>
      <c r="AU219" s="14">
        <v>5.8983900404950135E-3</v>
      </c>
      <c r="AV219" s="14">
        <v>0.34728590258590442</v>
      </c>
      <c r="AW219" s="14">
        <v>0.71505333622715406</v>
      </c>
      <c r="AX219" s="14">
        <v>2.4081811063213321</v>
      </c>
      <c r="AY219" s="14">
        <v>3.4261465837476498E-3</v>
      </c>
      <c r="AZ219" s="14">
        <v>0.56326285168245593</v>
      </c>
      <c r="BA219" s="14">
        <v>0.674752791890876</v>
      </c>
      <c r="BB219" s="14">
        <v>3.6073794601282329E-2</v>
      </c>
      <c r="BC219" s="14">
        <v>0.39971596013174882</v>
      </c>
      <c r="BD219" s="14">
        <v>0.47829622760169765</v>
      </c>
      <c r="BE219" s="14">
        <v>2.7841147526190387E-6</v>
      </c>
      <c r="BF219" s="14">
        <v>1.0581822050519735E-8</v>
      </c>
      <c r="BG219" s="14">
        <v>6.6190322153169637E-9</v>
      </c>
      <c r="BH219" s="14">
        <v>3.5530612759111816E-5</v>
      </c>
      <c r="BI219" s="14">
        <v>1.0064431182444811E-4</v>
      </c>
      <c r="BJ219" s="14">
        <v>4.9804901707459258E-4</v>
      </c>
      <c r="BK219" s="14">
        <v>3.7564050187396652E-11</v>
      </c>
      <c r="BL219" s="14">
        <v>14943.960371912028</v>
      </c>
      <c r="BM219" s="14">
        <v>17041.530985238831</v>
      </c>
      <c r="BN219" s="14">
        <v>1.4754905423505348E-10</v>
      </c>
      <c r="BO219" s="14">
        <v>1.2489226301702108E-9</v>
      </c>
      <c r="BP219" s="14">
        <v>9.8521155507430604E-9</v>
      </c>
      <c r="BQ219" s="20">
        <v>35.387058509382179</v>
      </c>
      <c r="BR219" s="20">
        <v>0.17192570549635386</v>
      </c>
      <c r="BS219" s="20">
        <v>0.59634464900640138</v>
      </c>
      <c r="BT219" s="20">
        <v>3279.4833559793624</v>
      </c>
      <c r="BU219" s="20">
        <v>4171.9531596462757</v>
      </c>
      <c r="BV219" s="20">
        <v>18053.833909636793</v>
      </c>
      <c r="BW219" s="14">
        <v>1.1778487231681327E-4</v>
      </c>
      <c r="BX219" s="14">
        <v>3.2281100914087479E-2</v>
      </c>
      <c r="BY219" s="14">
        <v>3.0774493034491993E-2</v>
      </c>
      <c r="BZ219" s="14">
        <v>3.0012062187544154E-3</v>
      </c>
      <c r="CA219" s="14">
        <v>3.9785599776244662E-3</v>
      </c>
      <c r="CB219" s="14">
        <v>3.0513615247901672E-2</v>
      </c>
      <c r="CC219" s="14">
        <v>3.1194999594984777E-4</v>
      </c>
      <c r="CD219" s="14">
        <v>8.555660767573213E-2</v>
      </c>
      <c r="CE219" s="14">
        <v>0.112143505176428</v>
      </c>
      <c r="CF219" s="14">
        <v>3.7713170194875151E-3</v>
      </c>
      <c r="CG219" s="14">
        <v>1.8227325906192547E-2</v>
      </c>
      <c r="CH219" s="14">
        <v>3.9737982902549679E-2</v>
      </c>
      <c r="CI219" s="14">
        <v>2.5491568712474722E-4</v>
      </c>
      <c r="CJ219" s="14">
        <v>6.3837934509718725E-2</v>
      </c>
      <c r="CK219" s="14">
        <v>7.3309638985559145E-2</v>
      </c>
      <c r="CL219" s="14">
        <v>7.4835499842216893E-3</v>
      </c>
      <c r="CM219" s="14">
        <v>1.6224252605221499E-2</v>
      </c>
      <c r="CN219" s="14">
        <v>4.8084746452814894E-2</v>
      </c>
    </row>
    <row r="220" spans="2:92" x14ac:dyDescent="0.2">
      <c r="B220">
        <v>215</v>
      </c>
      <c r="C220" s="14">
        <v>7.5052416907806048E-3</v>
      </c>
      <c r="D220" s="14">
        <v>1.468493858181249</v>
      </c>
      <c r="E220" s="14">
        <v>1.4966358712389753</v>
      </c>
      <c r="F220" s="14">
        <v>0.17783295116574929</v>
      </c>
      <c r="G220" s="14">
        <v>0.62289849515857121</v>
      </c>
      <c r="H220" s="14">
        <v>1.4418431314074316</v>
      </c>
      <c r="I220" s="14">
        <v>6.2008206900947445E-5</v>
      </c>
      <c r="J220" s="14">
        <v>2.0176782752549742E-2</v>
      </c>
      <c r="K220" s="14">
        <v>2.135444081993516E-2</v>
      </c>
      <c r="L220" s="14">
        <v>7.4927716456614523E-4</v>
      </c>
      <c r="M220" s="14">
        <v>2.2838962572654473E-3</v>
      </c>
      <c r="N220" s="14">
        <v>6.223239913410678E-3</v>
      </c>
      <c r="O220" s="14">
        <v>1.1488958100116615E-4</v>
      </c>
      <c r="P220" s="14">
        <v>6.2703695178956825E-3</v>
      </c>
      <c r="Q220" s="14">
        <v>6.3368370139818466E-3</v>
      </c>
      <c r="R220" s="14">
        <v>6.4292405273875511E-4</v>
      </c>
      <c r="S220" s="14">
        <v>1.2402872444532778E-3</v>
      </c>
      <c r="T220" s="14">
        <v>3.5757144610941089E-3</v>
      </c>
      <c r="U220" s="14">
        <v>3.8734946916532085E-4</v>
      </c>
      <c r="V220" s="14">
        <v>0.97790661719131267</v>
      </c>
      <c r="W220" s="14">
        <v>0.82238532852947188</v>
      </c>
      <c r="X220" s="14">
        <v>3.1337333591323742E-2</v>
      </c>
      <c r="Y220" s="14">
        <v>1.9488099018894253E-2</v>
      </c>
      <c r="Z220" s="14">
        <v>0.19415437336613975</v>
      </c>
      <c r="AA220" s="14">
        <v>1.9937382212453412E-3</v>
      </c>
      <c r="AB220" s="14">
        <v>1.9882327977068031</v>
      </c>
      <c r="AC220" s="14">
        <v>1.729321182478917</v>
      </c>
      <c r="AD220" s="14">
        <v>9.1000182723764117E-2</v>
      </c>
      <c r="AE220" s="14">
        <v>0.19263151182116059</v>
      </c>
      <c r="AF220" s="14">
        <v>0.66737450768168882</v>
      </c>
      <c r="AG220" s="14">
        <v>4.3685247935091849E-3</v>
      </c>
      <c r="AH220" s="14">
        <v>3.3510144084924161</v>
      </c>
      <c r="AI220" s="14">
        <v>3.0519097440016747</v>
      </c>
      <c r="AJ220" s="14">
        <v>0.19970333524557402</v>
      </c>
      <c r="AK220" s="14">
        <v>0.42316055413683734</v>
      </c>
      <c r="AL220" s="14">
        <v>1.3788558283097747</v>
      </c>
      <c r="AM220" s="14">
        <v>7.7390403193054683E-3</v>
      </c>
      <c r="AN220" s="14">
        <v>3.6172646009103508</v>
      </c>
      <c r="AO220" s="14">
        <v>3.2689353489276778</v>
      </c>
      <c r="AP220" s="14">
        <v>0.34774358711118164</v>
      </c>
      <c r="AQ220" s="14">
        <v>0.69743091605829433</v>
      </c>
      <c r="AR220" s="14">
        <v>2.3901454102713711</v>
      </c>
      <c r="AS220" s="14">
        <v>7.5536833075845466E-3</v>
      </c>
      <c r="AT220" s="14">
        <v>3.470504650223998E-3</v>
      </c>
      <c r="AU220" s="14">
        <v>5.89291476404309E-3</v>
      </c>
      <c r="AV220" s="14">
        <v>0.3391976584290301</v>
      </c>
      <c r="AW220" s="14">
        <v>0.70368181789248141</v>
      </c>
      <c r="AX220" s="14">
        <v>2.5739874472839617</v>
      </c>
      <c r="AY220" s="14">
        <v>3.3398526550990296E-3</v>
      </c>
      <c r="AZ220" s="14">
        <v>0.55955760641138996</v>
      </c>
      <c r="BA220" s="14">
        <v>0.68156707126590788</v>
      </c>
      <c r="BB220" s="14">
        <v>3.4101490458881639E-2</v>
      </c>
      <c r="BC220" s="14">
        <v>0.40341141655098389</v>
      </c>
      <c r="BD220" s="14">
        <v>0.50549516986631415</v>
      </c>
      <c r="BE220" s="14">
        <v>2.796358414728385E-6</v>
      </c>
      <c r="BF220" s="14">
        <v>1.0697096143171038E-8</v>
      </c>
      <c r="BG220" s="14">
        <v>6.4440860819475994E-9</v>
      </c>
      <c r="BH220" s="14">
        <v>3.3096709272891175E-5</v>
      </c>
      <c r="BI220" s="14">
        <v>1.013153508803781E-4</v>
      </c>
      <c r="BJ220" s="14">
        <v>5.3415708938224212E-4</v>
      </c>
      <c r="BK220" s="14">
        <v>3.4925453729604398E-11</v>
      </c>
      <c r="BL220" s="14">
        <v>14071.546604861736</v>
      </c>
      <c r="BM220" s="14">
        <v>16083.016591895976</v>
      </c>
      <c r="BN220" s="14">
        <v>1.5200145780737176E-10</v>
      </c>
      <c r="BO220" s="14">
        <v>1.2305509791978078E-9</v>
      </c>
      <c r="BP220" s="14">
        <v>9.9159154047826611E-9</v>
      </c>
      <c r="BQ220" s="20">
        <v>36.691793686199937</v>
      </c>
      <c r="BR220" s="20">
        <v>0.17326713832721741</v>
      </c>
      <c r="BS220" s="20">
        <v>0.63889524443222667</v>
      </c>
      <c r="BT220" s="20">
        <v>3333.3539668227399</v>
      </c>
      <c r="BU220" s="20">
        <v>4464.1212329266455</v>
      </c>
      <c r="BV220" s="20">
        <v>18318.646401818685</v>
      </c>
      <c r="BW220" s="14">
        <v>1.1671545584293208E-4</v>
      </c>
      <c r="BX220" s="14">
        <v>3.2073071727220501E-2</v>
      </c>
      <c r="BY220" s="14">
        <v>3.2378219625682013E-2</v>
      </c>
      <c r="BZ220" s="14">
        <v>3.0271963212072559E-3</v>
      </c>
      <c r="CA220" s="14">
        <v>4.2334889304289419E-3</v>
      </c>
      <c r="CB220" s="14">
        <v>3.0200412576795795E-2</v>
      </c>
      <c r="CC220" s="14">
        <v>3.1669794083960301E-4</v>
      </c>
      <c r="CD220" s="14">
        <v>9.093541703196692E-2</v>
      </c>
      <c r="CE220" s="14">
        <v>0.10954602787726843</v>
      </c>
      <c r="CF220" s="14">
        <v>4.028999531809057E-3</v>
      </c>
      <c r="CG220" s="14">
        <v>1.8894677515249671E-2</v>
      </c>
      <c r="CH220" s="14">
        <v>3.9250523609608595E-2</v>
      </c>
      <c r="CI220" s="14">
        <v>2.4809468216426743E-4</v>
      </c>
      <c r="CJ220" s="14">
        <v>6.3225345642650643E-2</v>
      </c>
      <c r="CK220" s="14">
        <v>6.9908690157486908E-2</v>
      </c>
      <c r="CL220" s="14">
        <v>7.8643502468337886E-3</v>
      </c>
      <c r="CM220" s="14">
        <v>1.5812802039002163E-2</v>
      </c>
      <c r="CN220" s="14">
        <v>5.1458620505761922E-2</v>
      </c>
    </row>
    <row r="221" spans="2:92" x14ac:dyDescent="0.2">
      <c r="B221">
        <v>216</v>
      </c>
      <c r="C221" s="14">
        <v>6.9173018404723964E-3</v>
      </c>
      <c r="D221" s="14">
        <v>1.4123908322105683</v>
      </c>
      <c r="E221" s="14">
        <v>1.4063866845257791</v>
      </c>
      <c r="F221" s="14">
        <v>0.17495919182460057</v>
      </c>
      <c r="G221" s="14">
        <v>0.60396856954444178</v>
      </c>
      <c r="H221" s="14">
        <v>1.4967494211207351</v>
      </c>
      <c r="I221" s="14">
        <v>6.3594723333411534E-5</v>
      </c>
      <c r="J221" s="14">
        <v>1.9596051981194237E-2</v>
      </c>
      <c r="K221" s="14">
        <v>2.0711181819955096E-2</v>
      </c>
      <c r="L221" s="14">
        <v>7.7667303005364823E-4</v>
      </c>
      <c r="M221" s="14">
        <v>2.4211013379046254E-3</v>
      </c>
      <c r="N221" s="14">
        <v>6.4956667672160648E-3</v>
      </c>
      <c r="O221" s="14">
        <v>1.0853252861132408E-4</v>
      </c>
      <c r="P221" s="14">
        <v>5.9448252141652384E-3</v>
      </c>
      <c r="Q221" s="14">
        <v>6.0843182117966705E-3</v>
      </c>
      <c r="R221" s="14">
        <v>6.4173036758393602E-4</v>
      </c>
      <c r="S221" s="14">
        <v>1.3147395728644192E-3</v>
      </c>
      <c r="T221" s="14">
        <v>3.723736157756093E-3</v>
      </c>
      <c r="U221" s="14">
        <v>3.7824668349650077E-4</v>
      </c>
      <c r="V221" s="14">
        <v>0.94241042576796341</v>
      </c>
      <c r="W221" s="14">
        <v>0.84930172706728924</v>
      </c>
      <c r="X221" s="14">
        <v>3.1222783266808076E-2</v>
      </c>
      <c r="Y221" s="14">
        <v>1.9064647226273216E-2</v>
      </c>
      <c r="Z221" s="14">
        <v>0.19655178975984988</v>
      </c>
      <c r="AA221" s="14">
        <v>1.9387655998053979E-3</v>
      </c>
      <c r="AB221" s="14">
        <v>2.0612129811712023</v>
      </c>
      <c r="AC221" s="14">
        <v>1.6410464462074472</v>
      </c>
      <c r="AD221" s="14">
        <v>9.6852707899974216E-2</v>
      </c>
      <c r="AE221" s="14">
        <v>0.18788658836854624</v>
      </c>
      <c r="AF221" s="14">
        <v>0.69025592664660196</v>
      </c>
      <c r="AG221" s="14">
        <v>4.2153203170642002E-3</v>
      </c>
      <c r="AH221" s="14">
        <v>3.5127850900903517</v>
      </c>
      <c r="AI221" s="14">
        <v>3.0061827574026641</v>
      </c>
      <c r="AJ221" s="14">
        <v>0.1965801188114798</v>
      </c>
      <c r="AK221" s="14">
        <v>0.41575338663055761</v>
      </c>
      <c r="AL221" s="14">
        <v>1.4514411719146147</v>
      </c>
      <c r="AM221" s="14">
        <v>7.7048009169133468E-3</v>
      </c>
      <c r="AN221" s="14">
        <v>3.5467230267384395</v>
      </c>
      <c r="AO221" s="14">
        <v>3.3115423326119822</v>
      </c>
      <c r="AP221" s="14">
        <v>0.32766606498303963</v>
      </c>
      <c r="AQ221" s="14">
        <v>0.71389151456181599</v>
      </c>
      <c r="AR221" s="14">
        <v>2.2825795226668957</v>
      </c>
      <c r="AS221" s="14">
        <v>7.6542264513413272E-3</v>
      </c>
      <c r="AT221" s="14">
        <v>3.5702840446868631E-3</v>
      </c>
      <c r="AU221" s="14">
        <v>5.6824189885306166E-3</v>
      </c>
      <c r="AV221" s="14">
        <v>0.34168574071457697</v>
      </c>
      <c r="AW221" s="14">
        <v>0.734913910457758</v>
      </c>
      <c r="AX221" s="14">
        <v>2.4207589305516439</v>
      </c>
      <c r="AY221" s="14">
        <v>3.1642153400426721E-3</v>
      </c>
      <c r="AZ221" s="14">
        <v>0.5846698635748222</v>
      </c>
      <c r="BA221" s="14">
        <v>0.67753134160973771</v>
      </c>
      <c r="BB221" s="14">
        <v>3.3842298579684932E-2</v>
      </c>
      <c r="BC221" s="14">
        <v>0.39383618509676499</v>
      </c>
      <c r="BD221" s="14">
        <v>0.47085084174435682</v>
      </c>
      <c r="BE221" s="14">
        <v>2.937014893218596E-6</v>
      </c>
      <c r="BF221" s="14">
        <v>1.1029380283350541E-8</v>
      </c>
      <c r="BG221" s="14">
        <v>6.6014291424394668E-9</v>
      </c>
      <c r="BH221" s="14">
        <v>3.3407598131788186E-5</v>
      </c>
      <c r="BI221" s="14">
        <v>9.9970797635786474E-5</v>
      </c>
      <c r="BJ221" s="14">
        <v>5.0728600823789823E-4</v>
      </c>
      <c r="BK221" s="14">
        <v>3.7600963518252324E-11</v>
      </c>
      <c r="BL221" s="14">
        <v>14249.454599179604</v>
      </c>
      <c r="BM221" s="14">
        <v>16945.368675015627</v>
      </c>
      <c r="BN221" s="14">
        <v>1.5470386523761569E-10</v>
      </c>
      <c r="BO221" s="14">
        <v>1.2770230499889931E-9</v>
      </c>
      <c r="BP221" s="14">
        <v>9.7060100587041752E-9</v>
      </c>
      <c r="BQ221" s="20">
        <v>35.292649127708515</v>
      </c>
      <c r="BR221" s="20">
        <v>0.16274165168418239</v>
      </c>
      <c r="BS221" s="20">
        <v>0.62627609358753011</v>
      </c>
      <c r="BT221" s="20">
        <v>3167.6300280848004</v>
      </c>
      <c r="BU221" s="20">
        <v>4395.2596316102672</v>
      </c>
      <c r="BV221" s="20">
        <v>17745.795139300964</v>
      </c>
      <c r="BW221" s="14">
        <v>1.1483634222018409E-4</v>
      </c>
      <c r="BX221" s="14">
        <v>2.9749305543467063E-2</v>
      </c>
      <c r="BY221" s="14">
        <v>3.3061429304412873E-2</v>
      </c>
      <c r="BZ221" s="14">
        <v>3.0389070238368439E-3</v>
      </c>
      <c r="CA221" s="14">
        <v>4.041374076774365E-3</v>
      </c>
      <c r="CB221" s="14">
        <v>2.8364208054544961E-2</v>
      </c>
      <c r="CC221" s="14">
        <v>3.1373200051586605E-4</v>
      </c>
      <c r="CD221" s="14">
        <v>9.1274731589513824E-2</v>
      </c>
      <c r="CE221" s="14">
        <v>0.1157035065870628</v>
      </c>
      <c r="CF221" s="14">
        <v>3.835792969464207E-3</v>
      </c>
      <c r="CG221" s="14">
        <v>1.7759634166399575E-2</v>
      </c>
      <c r="CH221" s="14">
        <v>3.9118455720316254E-2</v>
      </c>
      <c r="CI221" s="14">
        <v>2.5609023794046225E-4</v>
      </c>
      <c r="CJ221" s="14">
        <v>6.4116229402279346E-2</v>
      </c>
      <c r="CK221" s="14">
        <v>7.1193986289565872E-2</v>
      </c>
      <c r="CL221" s="14">
        <v>7.5481006567824629E-3</v>
      </c>
      <c r="CM221" s="14">
        <v>1.5159332998358732E-2</v>
      </c>
      <c r="CN221" s="14">
        <v>4.8093803199563377E-2</v>
      </c>
    </row>
    <row r="222" spans="2:92" x14ac:dyDescent="0.2">
      <c r="B222">
        <v>217</v>
      </c>
      <c r="C222" s="14">
        <v>6.9004773559125663E-3</v>
      </c>
      <c r="D222" s="14">
        <v>1.4589415487899342</v>
      </c>
      <c r="E222" s="14">
        <v>1.4146756894068018</v>
      </c>
      <c r="F222" s="14">
        <v>0.16917000779885266</v>
      </c>
      <c r="G222" s="14">
        <v>0.58975541587283753</v>
      </c>
      <c r="H222" s="14">
        <v>1.5617779928045497</v>
      </c>
      <c r="I222" s="14">
        <v>6.2145408504383337E-5</v>
      </c>
      <c r="J222" s="14">
        <v>1.8976519781200952E-2</v>
      </c>
      <c r="K222" s="14">
        <v>2.0561838366474239E-2</v>
      </c>
      <c r="L222" s="14">
        <v>7.1306374304668809E-4</v>
      </c>
      <c r="M222" s="14">
        <v>2.3141430161613876E-3</v>
      </c>
      <c r="N222" s="14">
        <v>6.6868843581522602E-3</v>
      </c>
      <c r="O222" s="14">
        <v>1.1190596932100411E-4</v>
      </c>
      <c r="P222" s="14">
        <v>6.1395570833243131E-3</v>
      </c>
      <c r="Q222" s="14">
        <v>6.1036933617609514E-3</v>
      </c>
      <c r="R222" s="14">
        <v>6.1481776896114425E-4</v>
      </c>
      <c r="S222" s="14">
        <v>1.207011301626839E-3</v>
      </c>
      <c r="T222" s="14">
        <v>3.6680369715984076E-3</v>
      </c>
      <c r="U222" s="14">
        <v>3.7388882968220527E-4</v>
      </c>
      <c r="V222" s="14">
        <v>0.93809926565039026</v>
      </c>
      <c r="W222" s="14">
        <v>0.79896011611158613</v>
      </c>
      <c r="X222" s="14">
        <v>3.0612695142369285E-2</v>
      </c>
      <c r="Y222" s="14">
        <v>1.9056103312167054E-2</v>
      </c>
      <c r="Z222" s="14">
        <v>0.20820734879180069</v>
      </c>
      <c r="AA222" s="14">
        <v>2.0210560403322118E-3</v>
      </c>
      <c r="AB222" s="14">
        <v>2.0015177941392808</v>
      </c>
      <c r="AC222" s="14">
        <v>1.7007486446439568</v>
      </c>
      <c r="AD222" s="14">
        <v>9.1002850269264385E-2</v>
      </c>
      <c r="AE222" s="14">
        <v>0.18758803743813335</v>
      </c>
      <c r="AF222" s="14">
        <v>0.66342588354248722</v>
      </c>
      <c r="AG222" s="14">
        <v>4.2005740843007932E-3</v>
      </c>
      <c r="AH222" s="14">
        <v>3.3908504820042675</v>
      </c>
      <c r="AI222" s="14">
        <v>3.0990661444467418</v>
      </c>
      <c r="AJ222" s="14">
        <v>0.2054639840488158</v>
      </c>
      <c r="AK222" s="14">
        <v>0.39462570835784516</v>
      </c>
      <c r="AL222" s="14">
        <v>1.4741350986018764</v>
      </c>
      <c r="AM222" s="14">
        <v>7.6316964645374002E-3</v>
      </c>
      <c r="AN222" s="14">
        <v>3.4642854236715603</v>
      </c>
      <c r="AO222" s="14">
        <v>3.2468701954834498</v>
      </c>
      <c r="AP222" s="14">
        <v>0.32380765602069406</v>
      </c>
      <c r="AQ222" s="14">
        <v>0.72216132586479898</v>
      </c>
      <c r="AR222" s="14">
        <v>2.2829535091774935</v>
      </c>
      <c r="AS222" s="14">
        <v>8.0010241318470374E-3</v>
      </c>
      <c r="AT222" s="14">
        <v>3.6602415775127471E-3</v>
      </c>
      <c r="AU222" s="14">
        <v>5.8478409953245545E-3</v>
      </c>
      <c r="AV222" s="14">
        <v>0.3400297813260636</v>
      </c>
      <c r="AW222" s="14">
        <v>0.74922889195190012</v>
      </c>
      <c r="AX222" s="14">
        <v>2.5203787321065194</v>
      </c>
      <c r="AY222" s="14">
        <v>3.3305194046110986E-3</v>
      </c>
      <c r="AZ222" s="14">
        <v>0.606522909339415</v>
      </c>
      <c r="BA222" s="14">
        <v>0.6838310273373307</v>
      </c>
      <c r="BB222" s="14">
        <v>3.6942961043155878E-2</v>
      </c>
      <c r="BC222" s="14">
        <v>0.40028571612630709</v>
      </c>
      <c r="BD222" s="14">
        <v>0.48354632633443562</v>
      </c>
      <c r="BE222" s="14">
        <v>2.9303654624836391E-6</v>
      </c>
      <c r="BF222" s="14">
        <v>1.0845773355730543E-8</v>
      </c>
      <c r="BG222" s="14">
        <v>7.075588997445742E-9</v>
      </c>
      <c r="BH222" s="14">
        <v>3.3778327201419409E-5</v>
      </c>
      <c r="BI222" s="14">
        <v>9.6926482971998183E-5</v>
      </c>
      <c r="BJ222" s="14">
        <v>5.2376288046306258E-4</v>
      </c>
      <c r="BK222" s="14">
        <v>3.7377206545147864E-11</v>
      </c>
      <c r="BL222" s="14">
        <v>14624.726916736374</v>
      </c>
      <c r="BM222" s="14">
        <v>16994.006467966079</v>
      </c>
      <c r="BN222" s="14">
        <v>1.4884935972190863E-10</v>
      </c>
      <c r="BO222" s="14">
        <v>1.2318729408482279E-9</v>
      </c>
      <c r="BP222" s="14">
        <v>1.0093775692212545E-8</v>
      </c>
      <c r="BQ222" s="20">
        <v>35.320111644031826</v>
      </c>
      <c r="BR222" s="20">
        <v>0.167543096656422</v>
      </c>
      <c r="BS222" s="20">
        <v>0.62922063161676067</v>
      </c>
      <c r="BT222" s="20">
        <v>3325.8861033059165</v>
      </c>
      <c r="BU222" s="20">
        <v>4485.3946483633954</v>
      </c>
      <c r="BV222" s="20">
        <v>18624.459139908024</v>
      </c>
      <c r="BW222" s="14">
        <v>1.1764281812784339E-4</v>
      </c>
      <c r="BX222" s="14">
        <v>3.0900152231079822E-2</v>
      </c>
      <c r="BY222" s="14">
        <v>3.1663701860952478E-2</v>
      </c>
      <c r="BZ222" s="14">
        <v>3.0318003756566324E-3</v>
      </c>
      <c r="CA222" s="14">
        <v>3.8895896273788773E-3</v>
      </c>
      <c r="CB222" s="14">
        <v>2.8368561685777931E-2</v>
      </c>
      <c r="CC222" s="14">
        <v>3.1202940730634833E-4</v>
      </c>
      <c r="CD222" s="14">
        <v>8.9182740987194503E-2</v>
      </c>
      <c r="CE222" s="14">
        <v>0.11381844218191128</v>
      </c>
      <c r="CF222" s="14">
        <v>3.7259053799161114E-3</v>
      </c>
      <c r="CG222" s="14">
        <v>1.9035084688570066E-2</v>
      </c>
      <c r="CH222" s="14">
        <v>4.2519487070147147E-2</v>
      </c>
      <c r="CI222" s="14">
        <v>2.4107851681085627E-4</v>
      </c>
      <c r="CJ222" s="14">
        <v>6.5350416678862572E-2</v>
      </c>
      <c r="CK222" s="14">
        <v>6.9930438608237513E-2</v>
      </c>
      <c r="CL222" s="14">
        <v>7.3985694423650611E-3</v>
      </c>
      <c r="CM222" s="14">
        <v>1.5805775937696068E-2</v>
      </c>
      <c r="CN222" s="14">
        <v>5.1113052902391515E-2</v>
      </c>
    </row>
    <row r="223" spans="2:92" x14ac:dyDescent="0.2">
      <c r="B223">
        <v>218</v>
      </c>
      <c r="C223" s="14">
        <v>6.8709607327992576E-3</v>
      </c>
      <c r="D223" s="14">
        <v>1.3607395156262694</v>
      </c>
      <c r="E223" s="14">
        <v>1.5091053806690082</v>
      </c>
      <c r="F223" s="14">
        <v>0.17956873920556091</v>
      </c>
      <c r="G223" s="14">
        <v>0.56891116405862219</v>
      </c>
      <c r="H223" s="14">
        <v>1.5759525859465853</v>
      </c>
      <c r="I223" s="14">
        <v>6.382175548407463E-5</v>
      </c>
      <c r="J223" s="14">
        <v>2.004010937684373E-2</v>
      </c>
      <c r="K223" s="14">
        <v>2.0709494346038027E-2</v>
      </c>
      <c r="L223" s="14">
        <v>7.3017110248277753E-4</v>
      </c>
      <c r="M223" s="14">
        <v>2.2785729551279004E-3</v>
      </c>
      <c r="N223" s="14">
        <v>6.7983117707305068E-3</v>
      </c>
      <c r="O223" s="14">
        <v>1.1057709462260834E-4</v>
      </c>
      <c r="P223" s="14">
        <v>5.9802896855434204E-3</v>
      </c>
      <c r="Q223" s="14">
        <v>6.5875694713047536E-3</v>
      </c>
      <c r="R223" s="14">
        <v>6.2473437312335865E-4</v>
      </c>
      <c r="S223" s="14">
        <v>1.2053496159191339E-3</v>
      </c>
      <c r="T223" s="14">
        <v>3.7173997875665256E-3</v>
      </c>
      <c r="U223" s="14">
        <v>3.7671842489272594E-4</v>
      </c>
      <c r="V223" s="14">
        <v>0.95745945297070634</v>
      </c>
      <c r="W223" s="14">
        <v>0.77989577542956123</v>
      </c>
      <c r="X223" s="14">
        <v>3.0130112460459921E-2</v>
      </c>
      <c r="Y223" s="14">
        <v>1.8395497865613047E-2</v>
      </c>
      <c r="Z223" s="14">
        <v>0.19861181174363612</v>
      </c>
      <c r="AA223" s="14">
        <v>2.0824759734895805E-3</v>
      </c>
      <c r="AB223" s="14">
        <v>1.9417444338628747</v>
      </c>
      <c r="AC223" s="14">
        <v>1.7145285063651048</v>
      </c>
      <c r="AD223" s="14">
        <v>9.3263190911122812E-2</v>
      </c>
      <c r="AE223" s="14">
        <v>0.20167833634392413</v>
      </c>
      <c r="AF223" s="14">
        <v>0.67529047209438919</v>
      </c>
      <c r="AG223" s="14">
        <v>4.6086737140496169E-3</v>
      </c>
      <c r="AH223" s="14">
        <v>3.5237259572052952</v>
      </c>
      <c r="AI223" s="14">
        <v>2.9885753463693949</v>
      </c>
      <c r="AJ223" s="14">
        <v>0.20916603257532865</v>
      </c>
      <c r="AK223" s="14">
        <v>0.40025124758219749</v>
      </c>
      <c r="AL223" s="14">
        <v>1.3878902473193189</v>
      </c>
      <c r="AM223" s="14">
        <v>7.1725562890080363E-3</v>
      </c>
      <c r="AN223" s="14">
        <v>3.5795446923947329</v>
      </c>
      <c r="AO223" s="14">
        <v>3.1824990265059987</v>
      </c>
      <c r="AP223" s="14">
        <v>0.34653415266681564</v>
      </c>
      <c r="AQ223" s="14">
        <v>0.68068458225267681</v>
      </c>
      <c r="AR223" s="14">
        <v>2.4316396068423245</v>
      </c>
      <c r="AS223" s="14">
        <v>7.5516024194403706E-3</v>
      </c>
      <c r="AT223" s="14">
        <v>3.4203021943381923E-3</v>
      </c>
      <c r="AU223" s="14">
        <v>5.6215325824297974E-3</v>
      </c>
      <c r="AV223" s="14">
        <v>0.33727334624408195</v>
      </c>
      <c r="AW223" s="14">
        <v>0.72539436181155459</v>
      </c>
      <c r="AX223" s="14">
        <v>2.4015773838950558</v>
      </c>
      <c r="AY223" s="14">
        <v>3.4583349359114477E-3</v>
      </c>
      <c r="AZ223" s="14">
        <v>0.61394079572247351</v>
      </c>
      <c r="BA223" s="14">
        <v>0.66485918634915986</v>
      </c>
      <c r="BB223" s="14">
        <v>3.517041150167647E-2</v>
      </c>
      <c r="BC223" s="14">
        <v>0.37757952301563669</v>
      </c>
      <c r="BD223" s="14">
        <v>0.50908631381124669</v>
      </c>
      <c r="BE223" s="14">
        <v>2.8131984516750904E-6</v>
      </c>
      <c r="BF223" s="14">
        <v>1.0520122942082943E-8</v>
      </c>
      <c r="BG223" s="14">
        <v>6.4539484282629867E-9</v>
      </c>
      <c r="BH223" s="14">
        <v>3.3707007448028774E-5</v>
      </c>
      <c r="BI223" s="14">
        <v>1.0186022652172853E-4</v>
      </c>
      <c r="BJ223" s="14">
        <v>4.984753634708171E-4</v>
      </c>
      <c r="BK223" s="14">
        <v>3.7342744179718693E-11</v>
      </c>
      <c r="BL223" s="14">
        <v>14067.474361403805</v>
      </c>
      <c r="BM223" s="14">
        <v>16205.848359136688</v>
      </c>
      <c r="BN223" s="14">
        <v>1.5210450880711054E-10</v>
      </c>
      <c r="BO223" s="14">
        <v>1.2756116076177935E-9</v>
      </c>
      <c r="BP223" s="14">
        <v>9.7875430071590973E-9</v>
      </c>
      <c r="BQ223" s="20">
        <v>35.289635278533915</v>
      </c>
      <c r="BR223" s="20">
        <v>0.16452358636063541</v>
      </c>
      <c r="BS223" s="20">
        <v>0.61968070558681232</v>
      </c>
      <c r="BT223" s="20">
        <v>3313.4131961170156</v>
      </c>
      <c r="BU223" s="20">
        <v>4385.8033755715924</v>
      </c>
      <c r="BV223" s="20">
        <v>17565.29023877611</v>
      </c>
      <c r="BW223" s="14">
        <v>1.1984475392816214E-4</v>
      </c>
      <c r="BX223" s="14">
        <v>2.9991246485424269E-2</v>
      </c>
      <c r="BY223" s="14">
        <v>3.0398773051540314E-2</v>
      </c>
      <c r="BZ223" s="14">
        <v>3.05371718986812E-3</v>
      </c>
      <c r="CA223" s="14">
        <v>4.1726735704327202E-3</v>
      </c>
      <c r="CB223" s="14">
        <v>2.8517450104715462E-2</v>
      </c>
      <c r="CC223" s="14">
        <v>2.9870254224361695E-4</v>
      </c>
      <c r="CD223" s="14">
        <v>8.4491691914936259E-2</v>
      </c>
      <c r="CE223" s="14">
        <v>0.11277264020021063</v>
      </c>
      <c r="CF223" s="14">
        <v>4.0590052472103547E-3</v>
      </c>
      <c r="CG223" s="14">
        <v>1.9032407298303383E-2</v>
      </c>
      <c r="CH223" s="14">
        <v>4.1359270621776578E-2</v>
      </c>
      <c r="CI223" s="14">
        <v>2.5587293650373809E-4</v>
      </c>
      <c r="CJ223" s="14">
        <v>6.5184135659773088E-2</v>
      </c>
      <c r="CK223" s="14">
        <v>6.9440844707166258E-2</v>
      </c>
      <c r="CL223" s="14">
        <v>7.7761568366844112E-3</v>
      </c>
      <c r="CM223" s="14">
        <v>1.5941835353130301E-2</v>
      </c>
      <c r="CN223" s="14">
        <v>5.0690392820855162E-2</v>
      </c>
    </row>
    <row r="224" spans="2:92" x14ac:dyDescent="0.2">
      <c r="B224">
        <v>219</v>
      </c>
      <c r="C224" s="14">
        <v>7.3133588568232606E-3</v>
      </c>
      <c r="D224" s="14">
        <v>1.4192722744719555</v>
      </c>
      <c r="E224" s="14">
        <v>1.4462332183238784</v>
      </c>
      <c r="F224" s="14">
        <v>0.18341308958496044</v>
      </c>
      <c r="G224" s="14">
        <v>0.56537374029621368</v>
      </c>
      <c r="H224" s="14">
        <v>1.5750194780615301</v>
      </c>
      <c r="I224" s="14">
        <v>6.3539000236723892E-5</v>
      </c>
      <c r="J224" s="14">
        <v>1.9874687905585522E-2</v>
      </c>
      <c r="K224" s="14">
        <v>2.0809116880953771E-2</v>
      </c>
      <c r="L224" s="14">
        <v>7.6905116720354146E-4</v>
      </c>
      <c r="M224" s="14">
        <v>2.3610837892648808E-3</v>
      </c>
      <c r="N224" s="14">
        <v>6.6681820036964806E-3</v>
      </c>
      <c r="O224" s="14">
        <v>1.0593307880721308E-4</v>
      </c>
      <c r="P224" s="14">
        <v>6.2305031093710184E-3</v>
      </c>
      <c r="Q224" s="14">
        <v>6.5637675612143223E-3</v>
      </c>
      <c r="R224" s="14">
        <v>6.4425870750665839E-4</v>
      </c>
      <c r="S224" s="14">
        <v>1.2592451665930015E-3</v>
      </c>
      <c r="T224" s="14">
        <v>3.5050161572964494E-3</v>
      </c>
      <c r="U224" s="14">
        <v>3.8931767832485747E-4</v>
      </c>
      <c r="V224" s="14">
        <v>0.92736387320827518</v>
      </c>
      <c r="W224" s="14">
        <v>0.77874940985763352</v>
      </c>
      <c r="X224" s="14">
        <v>3.0920786081204337E-2</v>
      </c>
      <c r="Y224" s="14">
        <v>1.8677449305445824E-2</v>
      </c>
      <c r="Z224" s="14">
        <v>0.19429126256783374</v>
      </c>
      <c r="AA224" s="14">
        <v>1.9695970310681064E-3</v>
      </c>
      <c r="AB224" s="14">
        <v>2.0603316105512759</v>
      </c>
      <c r="AC224" s="14">
        <v>1.6971201942613814</v>
      </c>
      <c r="AD224" s="14">
        <v>9.0919497531355656E-2</v>
      </c>
      <c r="AE224" s="14">
        <v>0.19015181828453356</v>
      </c>
      <c r="AF224" s="14">
        <v>0.64583086536992984</v>
      </c>
      <c r="AG224" s="14">
        <v>4.3232119091429931E-3</v>
      </c>
      <c r="AH224" s="14">
        <v>3.3160776980493694</v>
      </c>
      <c r="AI224" s="14">
        <v>3.1578070040263153</v>
      </c>
      <c r="AJ224" s="14">
        <v>0.2089520897405435</v>
      </c>
      <c r="AK224" s="14">
        <v>0.42718737949559427</v>
      </c>
      <c r="AL224" s="14">
        <v>1.3720876174019454</v>
      </c>
      <c r="AM224" s="14">
        <v>7.1253595409261957E-3</v>
      </c>
      <c r="AN224" s="14">
        <v>3.589793175738861</v>
      </c>
      <c r="AO224" s="14">
        <v>3.1957866364900451</v>
      </c>
      <c r="AP224" s="14">
        <v>0.32028323010632936</v>
      </c>
      <c r="AQ224" s="14">
        <v>0.70129877544256469</v>
      </c>
      <c r="AR224" s="14">
        <v>2.366525746192254</v>
      </c>
      <c r="AS224" s="14">
        <v>7.4379116431209534E-3</v>
      </c>
      <c r="AT224" s="14">
        <v>3.4242592214273936E-3</v>
      </c>
      <c r="AU224" s="14">
        <v>5.9130116361071584E-3</v>
      </c>
      <c r="AV224" s="14">
        <v>0.34452342718929652</v>
      </c>
      <c r="AW224" s="14">
        <v>0.72738078788391114</v>
      </c>
      <c r="AX224" s="14">
        <v>2.6144128620821552</v>
      </c>
      <c r="AY224" s="14">
        <v>3.2844808565628387E-3</v>
      </c>
      <c r="AZ224" s="14">
        <v>0.57130630359967693</v>
      </c>
      <c r="BA224" s="14">
        <v>0.64474877802604746</v>
      </c>
      <c r="BB224" s="14">
        <v>3.5775531374626905E-2</v>
      </c>
      <c r="BC224" s="14">
        <v>0.40071418793967395</v>
      </c>
      <c r="BD224" s="14">
        <v>0.51293181837277813</v>
      </c>
      <c r="BE224" s="14">
        <v>2.8526609688431214E-6</v>
      </c>
      <c r="BF224" s="14">
        <v>1.0897408510404385E-8</v>
      </c>
      <c r="BG224" s="14">
        <v>6.8517481403408067E-9</v>
      </c>
      <c r="BH224" s="14">
        <v>3.5134161534289301E-5</v>
      </c>
      <c r="BI224" s="14">
        <v>9.9283394496674576E-5</v>
      </c>
      <c r="BJ224" s="14">
        <v>5.3531849745000026E-4</v>
      </c>
      <c r="BK224" s="14">
        <v>3.6682422509291767E-11</v>
      </c>
      <c r="BL224" s="14">
        <v>14308.514616425124</v>
      </c>
      <c r="BM224" s="14">
        <v>17092.134245244306</v>
      </c>
      <c r="BN224" s="14">
        <v>1.5688272618129319E-10</v>
      </c>
      <c r="BO224" s="14">
        <v>1.2008960166658882E-9</v>
      </c>
      <c r="BP224" s="14">
        <v>9.7023922060005161E-9</v>
      </c>
      <c r="BQ224" s="20">
        <v>37.190320358780255</v>
      </c>
      <c r="BR224" s="20">
        <v>0.17313548472151497</v>
      </c>
      <c r="BS224" s="20">
        <v>0.64520289614368753</v>
      </c>
      <c r="BT224" s="20">
        <v>3325.0728344610111</v>
      </c>
      <c r="BU224" s="20">
        <v>4566.7729763072184</v>
      </c>
      <c r="BV224" s="20">
        <v>18312.79147391564</v>
      </c>
      <c r="BW224" s="14">
        <v>1.1859965915499908E-4</v>
      </c>
      <c r="BX224" s="14">
        <v>3.2109318600026943E-2</v>
      </c>
      <c r="BY224" s="14">
        <v>3.2722838440936923E-2</v>
      </c>
      <c r="BZ224" s="14">
        <v>3.0367972352700261E-3</v>
      </c>
      <c r="CA224" s="14">
        <v>4.2052640108116183E-3</v>
      </c>
      <c r="CB224" s="14">
        <v>2.9145609621476984E-2</v>
      </c>
      <c r="CC224" s="14">
        <v>2.9571407464623156E-4</v>
      </c>
      <c r="CD224" s="14">
        <v>8.5841703357735166E-2</v>
      </c>
      <c r="CE224" s="14">
        <v>0.11573400705927292</v>
      </c>
      <c r="CF224" s="14">
        <v>4.0632674576790871E-3</v>
      </c>
      <c r="CG224" s="14">
        <v>1.8361681291949268E-2</v>
      </c>
      <c r="CH224" s="14">
        <v>3.9760282685252009E-2</v>
      </c>
      <c r="CI224" s="14">
        <v>2.3940798005678358E-4</v>
      </c>
      <c r="CJ224" s="14">
        <v>6.3428988871418165E-2</v>
      </c>
      <c r="CK224" s="14">
        <v>6.9186087565611953E-2</v>
      </c>
      <c r="CL224" s="14">
        <v>7.4815293635280382E-3</v>
      </c>
      <c r="CM224" s="14">
        <v>1.6226743412114303E-2</v>
      </c>
      <c r="CN224" s="14">
        <v>5.0200203085578349E-2</v>
      </c>
    </row>
    <row r="225" spans="2:92" x14ac:dyDescent="0.2">
      <c r="B225">
        <v>220</v>
      </c>
      <c r="C225" s="14">
        <v>7.2909796614275563E-3</v>
      </c>
      <c r="D225" s="14">
        <v>1.4324095664068346</v>
      </c>
      <c r="E225" s="14">
        <v>1.5058918150793739</v>
      </c>
      <c r="F225" s="14">
        <v>0.17561831948045353</v>
      </c>
      <c r="G225" s="14">
        <v>0.60057658657552304</v>
      </c>
      <c r="H225" s="14">
        <v>1.4837243634201167</v>
      </c>
      <c r="I225" s="14">
        <v>6.2815563540130509E-5</v>
      </c>
      <c r="J225" s="14">
        <v>1.9388545578192026E-2</v>
      </c>
      <c r="K225" s="14">
        <v>2.1118978080272539E-2</v>
      </c>
      <c r="L225" s="14">
        <v>7.7151878596722632E-4</v>
      </c>
      <c r="M225" s="14">
        <v>2.300400632110124E-3</v>
      </c>
      <c r="N225" s="14">
        <v>6.3870650516884763E-3</v>
      </c>
      <c r="O225" s="14">
        <v>1.0997458989639963E-4</v>
      </c>
      <c r="P225" s="14">
        <v>5.9491692598770459E-3</v>
      </c>
      <c r="Q225" s="14">
        <v>6.3288363813962011E-3</v>
      </c>
      <c r="R225" s="14">
        <v>6.2586212998261704E-4</v>
      </c>
      <c r="S225" s="14">
        <v>1.306698129175153E-3</v>
      </c>
      <c r="T225" s="14">
        <v>3.5485534198820977E-3</v>
      </c>
      <c r="U225" s="14">
        <v>3.7906528411172356E-4</v>
      </c>
      <c r="V225" s="14">
        <v>0.9541626163081196</v>
      </c>
      <c r="W225" s="14">
        <v>0.84304324599645508</v>
      </c>
      <c r="X225" s="14">
        <v>3.0748732057447631E-2</v>
      </c>
      <c r="Y225" s="14">
        <v>1.8530000970266726E-2</v>
      </c>
      <c r="Z225" s="14">
        <v>0.20408511322457362</v>
      </c>
      <c r="AA225" s="14">
        <v>2.0637361200364773E-3</v>
      </c>
      <c r="AB225" s="14">
        <v>1.978201924954524</v>
      </c>
      <c r="AC225" s="14">
        <v>1.721656595328281</v>
      </c>
      <c r="AD225" s="14">
        <v>9.6998100509624624E-2</v>
      </c>
      <c r="AE225" s="14">
        <v>0.20118512416932513</v>
      </c>
      <c r="AF225" s="14">
        <v>0.6739941669704963</v>
      </c>
      <c r="AG225" s="14">
        <v>4.3896020348368316E-3</v>
      </c>
      <c r="AH225" s="14">
        <v>3.3980742674820501</v>
      </c>
      <c r="AI225" s="14">
        <v>3.144406742991559</v>
      </c>
      <c r="AJ225" s="14">
        <v>0.20769648492398501</v>
      </c>
      <c r="AK225" s="14">
        <v>0.40018861243753245</v>
      </c>
      <c r="AL225" s="14">
        <v>1.4112212833845816</v>
      </c>
      <c r="AM225" s="14">
        <v>7.1139326143257967E-3</v>
      </c>
      <c r="AN225" s="14">
        <v>3.4783299709650937</v>
      </c>
      <c r="AO225" s="14">
        <v>3.3726801853541102</v>
      </c>
      <c r="AP225" s="14">
        <v>0.34112243710219642</v>
      </c>
      <c r="AQ225" s="14">
        <v>0.67635286652127879</v>
      </c>
      <c r="AR225" s="14">
        <v>2.298119968025897</v>
      </c>
      <c r="AS225" s="14">
        <v>8.0044154401390233E-3</v>
      </c>
      <c r="AT225" s="14">
        <v>3.7282941394937738E-3</v>
      </c>
      <c r="AU225" s="14">
        <v>5.761983281513082E-3</v>
      </c>
      <c r="AV225" s="14">
        <v>0.35525993387977411</v>
      </c>
      <c r="AW225" s="14">
        <v>0.69882627385851248</v>
      </c>
      <c r="AX225" s="14">
        <v>2.5256186449508791</v>
      </c>
      <c r="AY225" s="14">
        <v>3.2469907311956634E-3</v>
      </c>
      <c r="AZ225" s="14">
        <v>0.56446054594351336</v>
      </c>
      <c r="BA225" s="14">
        <v>0.63461006080397642</v>
      </c>
      <c r="BB225" s="14">
        <v>3.6975799597233606E-2</v>
      </c>
      <c r="BC225" s="14">
        <v>0.37603643966042266</v>
      </c>
      <c r="BD225" s="14">
        <v>0.49011870898587834</v>
      </c>
      <c r="BE225" s="14">
        <v>3.000193925349678E-6</v>
      </c>
      <c r="BF225" s="14">
        <v>1.0481424876034989E-8</v>
      </c>
      <c r="BG225" s="14">
        <v>6.7308016143149218E-9</v>
      </c>
      <c r="BH225" s="14">
        <v>3.3805490482327258E-5</v>
      </c>
      <c r="BI225" s="14">
        <v>9.4384962402671753E-5</v>
      </c>
      <c r="BJ225" s="14">
        <v>5.2111469528772414E-4</v>
      </c>
      <c r="BK225" s="14">
        <v>3.4812235227818412E-11</v>
      </c>
      <c r="BL225" s="14">
        <v>13837.208375299231</v>
      </c>
      <c r="BM225" s="14">
        <v>15792.814196715646</v>
      </c>
      <c r="BN225" s="14">
        <v>1.497120389095412E-10</v>
      </c>
      <c r="BO225" s="14">
        <v>1.2525609511007478E-9</v>
      </c>
      <c r="BP225" s="14">
        <v>9.7718807437618693E-9</v>
      </c>
      <c r="BQ225" s="20">
        <v>37.779196948731233</v>
      </c>
      <c r="BR225" s="20">
        <v>0.16309704787646201</v>
      </c>
      <c r="BS225" s="20">
        <v>0.59249250387260077</v>
      </c>
      <c r="BT225" s="20">
        <v>3141.7273198027365</v>
      </c>
      <c r="BU225" s="20">
        <v>4519.8590340424744</v>
      </c>
      <c r="BV225" s="20">
        <v>17846.525398398699</v>
      </c>
      <c r="BW225" s="14">
        <v>1.1639952729313268E-4</v>
      </c>
      <c r="BX225" s="14">
        <v>3.2083080323007884E-2</v>
      </c>
      <c r="BY225" s="14">
        <v>3.0491747965417797E-2</v>
      </c>
      <c r="BZ225" s="14">
        <v>3.1495131511781573E-3</v>
      </c>
      <c r="CA225" s="14">
        <v>4.146502868046866E-3</v>
      </c>
      <c r="CB225" s="14">
        <v>2.8389237551281164E-2</v>
      </c>
      <c r="CC225" s="14">
        <v>3.2402102015434913E-4</v>
      </c>
      <c r="CD225" s="14">
        <v>8.6899966200945325E-2</v>
      </c>
      <c r="CE225" s="14">
        <v>0.10882005878580711</v>
      </c>
      <c r="CF225" s="14">
        <v>3.8539236931465744E-3</v>
      </c>
      <c r="CG225" s="14">
        <v>1.8348287293577955E-2</v>
      </c>
      <c r="CH225" s="14">
        <v>3.8964694604997879E-2</v>
      </c>
      <c r="CI225" s="14">
        <v>2.364114241206823E-4</v>
      </c>
      <c r="CJ225" s="14">
        <v>6.2454398848108557E-2</v>
      </c>
      <c r="CK225" s="14">
        <v>6.9825296171465656E-2</v>
      </c>
      <c r="CL225" s="14">
        <v>7.886480167666951E-3</v>
      </c>
      <c r="CM225" s="14">
        <v>1.5811847031572408E-2</v>
      </c>
      <c r="CN225" s="14">
        <v>4.8857416192100503E-2</v>
      </c>
    </row>
    <row r="226" spans="2:92" x14ac:dyDescent="0.2">
      <c r="B226">
        <v>221</v>
      </c>
      <c r="C226" s="14">
        <v>7.0157712798180174E-3</v>
      </c>
      <c r="D226" s="14">
        <v>1.3802110541209223</v>
      </c>
      <c r="E226" s="14">
        <v>1.4772052428577636</v>
      </c>
      <c r="F226" s="14">
        <v>0.1746415708986801</v>
      </c>
      <c r="G226" s="14">
        <v>0.56459526823606898</v>
      </c>
      <c r="H226" s="14">
        <v>1.4592046842027928</v>
      </c>
      <c r="I226" s="14">
        <v>6.6860274106268655E-5</v>
      </c>
      <c r="J226" s="14">
        <v>1.987795129035811E-2</v>
      </c>
      <c r="K226" s="14">
        <v>2.0296757217678152E-2</v>
      </c>
      <c r="L226" s="14">
        <v>7.1492806829876214E-4</v>
      </c>
      <c r="M226" s="14">
        <v>2.2468021277921627E-3</v>
      </c>
      <c r="N226" s="14">
        <v>6.4264086289866074E-3</v>
      </c>
      <c r="O226" s="14">
        <v>1.0909942172708775E-4</v>
      </c>
      <c r="P226" s="14">
        <v>5.9424616956105444E-3</v>
      </c>
      <c r="Q226" s="14">
        <v>6.0374938718418293E-3</v>
      </c>
      <c r="R226" s="14">
        <v>6.6862008113892032E-4</v>
      </c>
      <c r="S226" s="14">
        <v>1.2664397384606607E-3</v>
      </c>
      <c r="T226" s="14">
        <v>3.4916861330178124E-3</v>
      </c>
      <c r="U226" s="14">
        <v>3.951786392303705E-4</v>
      </c>
      <c r="V226" s="14">
        <v>0.98310533900867614</v>
      </c>
      <c r="W226" s="14">
        <v>0.80874614943484258</v>
      </c>
      <c r="X226" s="14">
        <v>3.0831655814320798E-2</v>
      </c>
      <c r="Y226" s="14">
        <v>1.8663066295127654E-2</v>
      </c>
      <c r="Z226" s="14">
        <v>0.19998826149329166</v>
      </c>
      <c r="AA226" s="14">
        <v>2.0628694230572344E-3</v>
      </c>
      <c r="AB226" s="14">
        <v>1.9675057107533245</v>
      </c>
      <c r="AC226" s="14">
        <v>1.7073280935896347</v>
      </c>
      <c r="AD226" s="14">
        <v>9.4428142389792497E-2</v>
      </c>
      <c r="AE226" s="14">
        <v>0.19256052941000845</v>
      </c>
      <c r="AF226" s="14">
        <v>0.63701583928088412</v>
      </c>
      <c r="AG226" s="14">
        <v>4.4958230573259976E-3</v>
      </c>
      <c r="AH226" s="14">
        <v>3.207933721018223</v>
      </c>
      <c r="AI226" s="14">
        <v>3.2627521530135701</v>
      </c>
      <c r="AJ226" s="14">
        <v>0.20895330946180032</v>
      </c>
      <c r="AK226" s="14">
        <v>0.43152592957157049</v>
      </c>
      <c r="AL226" s="14">
        <v>1.3371020607287725</v>
      </c>
      <c r="AM226" s="14">
        <v>7.1683930668275993E-3</v>
      </c>
      <c r="AN226" s="14">
        <v>3.6589072565514549</v>
      </c>
      <c r="AO226" s="14">
        <v>3.4231899278716202</v>
      </c>
      <c r="AP226" s="14">
        <v>0.34587947582672135</v>
      </c>
      <c r="AQ226" s="14">
        <v>0.72574225382585977</v>
      </c>
      <c r="AR226" s="14">
        <v>2.2982796915574788</v>
      </c>
      <c r="AS226" s="14">
        <v>7.7031287955890036E-3</v>
      </c>
      <c r="AT226" s="14">
        <v>3.583784197516501E-3</v>
      </c>
      <c r="AU226" s="14">
        <v>5.7734423971409609E-3</v>
      </c>
      <c r="AV226" s="14">
        <v>0.33198734056580087</v>
      </c>
      <c r="AW226" s="14">
        <v>0.7413826704371469</v>
      </c>
      <c r="AX226" s="14">
        <v>2.4814658815621371</v>
      </c>
      <c r="AY226" s="14">
        <v>3.4627250348082581E-3</v>
      </c>
      <c r="AZ226" s="14">
        <v>0.56798369617409261</v>
      </c>
      <c r="BA226" s="14">
        <v>0.65596700858052504</v>
      </c>
      <c r="BB226" s="14">
        <v>3.5555978204203052E-2</v>
      </c>
      <c r="BC226" s="14">
        <v>0.38180269953615487</v>
      </c>
      <c r="BD226" s="14">
        <v>0.48312239342697294</v>
      </c>
      <c r="BE226" s="14">
        <v>2.9435335820090759E-6</v>
      </c>
      <c r="BF226" s="14">
        <v>1.0645508019147498E-8</v>
      </c>
      <c r="BG226" s="14">
        <v>6.5020802541353679E-9</v>
      </c>
      <c r="BH226" s="14">
        <v>3.6447748810964609E-5</v>
      </c>
      <c r="BI226" s="14">
        <v>9.9663291605689964E-5</v>
      </c>
      <c r="BJ226" s="14">
        <v>5.2040365979691828E-4</v>
      </c>
      <c r="BK226" s="14">
        <v>3.5989147160466197E-11</v>
      </c>
      <c r="BL226" s="14">
        <v>14203.923550679061</v>
      </c>
      <c r="BM226" s="14">
        <v>16548.899153647995</v>
      </c>
      <c r="BN226" s="14">
        <v>1.5052203543050523E-10</v>
      </c>
      <c r="BO226" s="14">
        <v>1.2589519703853828E-9</v>
      </c>
      <c r="BP226" s="14">
        <v>9.9645035963168551E-9</v>
      </c>
      <c r="BQ226" s="20">
        <v>37.240686990565749</v>
      </c>
      <c r="BR226" s="20">
        <v>0.16301813872906007</v>
      </c>
      <c r="BS226" s="20">
        <v>0.5974985766310994</v>
      </c>
      <c r="BT226" s="20">
        <v>3362.4271382605211</v>
      </c>
      <c r="BU226" s="20">
        <v>4437.0025387245105</v>
      </c>
      <c r="BV226" s="20">
        <v>17259.349043170034</v>
      </c>
      <c r="BW226" s="14">
        <v>1.179267864192179E-4</v>
      </c>
      <c r="BX226" s="14">
        <v>3.1761979969640801E-2</v>
      </c>
      <c r="BY226" s="14">
        <v>3.2983608242522819E-2</v>
      </c>
      <c r="BZ226" s="14">
        <v>3.1383631544425346E-3</v>
      </c>
      <c r="CA226" s="14">
        <v>4.2881835697408405E-3</v>
      </c>
      <c r="CB226" s="14">
        <v>3.0404819830119882E-2</v>
      </c>
      <c r="CC226" s="14">
        <v>3.0889880187863819E-4</v>
      </c>
      <c r="CD226" s="14">
        <v>8.9290819056108514E-2</v>
      </c>
      <c r="CE226" s="14">
        <v>0.11560488437933292</v>
      </c>
      <c r="CF226" s="14">
        <v>3.9702334023181494E-3</v>
      </c>
      <c r="CG226" s="14">
        <v>1.7711322758415502E-2</v>
      </c>
      <c r="CH226" s="14">
        <v>4.2167080754110242E-2</v>
      </c>
      <c r="CI226" s="14">
        <v>2.5273780483348372E-4</v>
      </c>
      <c r="CJ226" s="14">
        <v>6.3681599116758941E-2</v>
      </c>
      <c r="CK226" s="14">
        <v>7.2552563860179928E-2</v>
      </c>
      <c r="CL226" s="14">
        <v>7.2793193122446826E-3</v>
      </c>
      <c r="CM226" s="14">
        <v>1.5568911323596805E-2</v>
      </c>
      <c r="CN226" s="14">
        <v>5.0790802919305683E-2</v>
      </c>
    </row>
    <row r="227" spans="2:92" x14ac:dyDescent="0.2">
      <c r="B227">
        <v>222</v>
      </c>
      <c r="C227" s="14">
        <v>6.8620713659969176E-3</v>
      </c>
      <c r="D227" s="14">
        <v>1.3900704329413891</v>
      </c>
      <c r="E227" s="14">
        <v>1.4839703329590159</v>
      </c>
      <c r="F227" s="14">
        <v>0.17514097190537958</v>
      </c>
      <c r="G227" s="14">
        <v>0.61157105740641793</v>
      </c>
      <c r="H227" s="14">
        <v>1.4512219819922301</v>
      </c>
      <c r="I227" s="14">
        <v>6.7398323390725285E-5</v>
      </c>
      <c r="J227" s="14">
        <v>1.9577396973518419E-2</v>
      </c>
      <c r="K227" s="14">
        <v>2.180660425368177E-2</v>
      </c>
      <c r="L227" s="14">
        <v>7.7597832688308091E-4</v>
      </c>
      <c r="M227" s="14">
        <v>2.3462349833481815E-3</v>
      </c>
      <c r="N227" s="14">
        <v>6.6060340866174391E-3</v>
      </c>
      <c r="O227" s="14">
        <v>1.1379602904496479E-4</v>
      </c>
      <c r="P227" s="14">
        <v>6.2762484341477836E-3</v>
      </c>
      <c r="Q227" s="14">
        <v>6.2074723626923322E-3</v>
      </c>
      <c r="R227" s="14">
        <v>6.1954145495261262E-4</v>
      </c>
      <c r="S227" s="14">
        <v>1.2728121760516337E-3</v>
      </c>
      <c r="T227" s="14">
        <v>3.4733973207049973E-3</v>
      </c>
      <c r="U227" s="14">
        <v>3.6459085829774736E-4</v>
      </c>
      <c r="V227" s="14">
        <v>0.95895361473702145</v>
      </c>
      <c r="W227" s="14">
        <v>0.79246355333145702</v>
      </c>
      <c r="X227" s="14">
        <v>3.2034522177722125E-2</v>
      </c>
      <c r="Y227" s="14">
        <v>1.886658687863314E-2</v>
      </c>
      <c r="Z227" s="14">
        <v>0.20167844815848818</v>
      </c>
      <c r="AA227" s="14">
        <v>1.9657899941683587E-3</v>
      </c>
      <c r="AB227" s="14">
        <v>2.0044307357825102</v>
      </c>
      <c r="AC227" s="14">
        <v>1.7385744180353537</v>
      </c>
      <c r="AD227" s="14">
        <v>9.7096978254319649E-2</v>
      </c>
      <c r="AE227" s="14">
        <v>0.1947167244372015</v>
      </c>
      <c r="AF227" s="14">
        <v>0.66547504377667899</v>
      </c>
      <c r="AG227" s="14">
        <v>4.4377115379702018E-3</v>
      </c>
      <c r="AH227" s="14">
        <v>3.4007870621495453</v>
      </c>
      <c r="AI227" s="14">
        <v>3.1507947662847728</v>
      </c>
      <c r="AJ227" s="14">
        <v>0.20916417377249785</v>
      </c>
      <c r="AK227" s="14">
        <v>0.4013350220754987</v>
      </c>
      <c r="AL227" s="14">
        <v>1.4147829732132242</v>
      </c>
      <c r="AM227" s="14">
        <v>7.0877206865489041E-3</v>
      </c>
      <c r="AN227" s="14">
        <v>3.3996786610051988</v>
      </c>
      <c r="AO227" s="14">
        <v>3.3384260258014224</v>
      </c>
      <c r="AP227" s="14">
        <v>0.3200257918573971</v>
      </c>
      <c r="AQ227" s="14">
        <v>0.68976184904521287</v>
      </c>
      <c r="AR227" s="14">
        <v>2.3715143553457372</v>
      </c>
      <c r="AS227" s="14">
        <v>7.9254569600205847E-3</v>
      </c>
      <c r="AT227" s="14">
        <v>3.572160868294445E-3</v>
      </c>
      <c r="AU227" s="14">
        <v>5.9465111897852316E-3</v>
      </c>
      <c r="AV227" s="14">
        <v>0.33129216373658876</v>
      </c>
      <c r="AW227" s="14">
        <v>0.74987618370408593</v>
      </c>
      <c r="AX227" s="14">
        <v>2.3871160371208142</v>
      </c>
      <c r="AY227" s="14">
        <v>3.2253761561583704E-3</v>
      </c>
      <c r="AZ227" s="14">
        <v>0.57326444419469313</v>
      </c>
      <c r="BA227" s="14">
        <v>0.6446698931738567</v>
      </c>
      <c r="BB227" s="14">
        <v>3.5365763501528244E-2</v>
      </c>
      <c r="BC227" s="14">
        <v>0.38116337052282739</v>
      </c>
      <c r="BD227" s="14">
        <v>0.46976100423953787</v>
      </c>
      <c r="BE227" s="14">
        <v>2.7867633868592164E-6</v>
      </c>
      <c r="BF227" s="14">
        <v>1.1051246750317372E-8</v>
      </c>
      <c r="BG227" s="14">
        <v>6.7017010231623153E-9</v>
      </c>
      <c r="BH227" s="14">
        <v>3.4542927810320694E-5</v>
      </c>
      <c r="BI227" s="14">
        <v>9.5724325795797397E-5</v>
      </c>
      <c r="BJ227" s="14">
        <v>5.3170881184830807E-4</v>
      </c>
      <c r="BK227" s="14">
        <v>3.4617999941644865E-11</v>
      </c>
      <c r="BL227" s="14">
        <v>14916.796476550993</v>
      </c>
      <c r="BM227" s="14">
        <v>16788.810470997854</v>
      </c>
      <c r="BN227" s="14">
        <v>1.4976141049800446E-10</v>
      </c>
      <c r="BO227" s="14">
        <v>1.2541979133299902E-9</v>
      </c>
      <c r="BP227" s="14">
        <v>9.3335451364746184E-9</v>
      </c>
      <c r="BQ227" s="20">
        <v>36.079332284986116</v>
      </c>
      <c r="BR227" s="20">
        <v>0.16819813569034181</v>
      </c>
      <c r="BS227" s="20">
        <v>0.61348020243644086</v>
      </c>
      <c r="BT227" s="20">
        <v>3189.111999888612</v>
      </c>
      <c r="BU227" s="20">
        <v>4168.8929984280767</v>
      </c>
      <c r="BV227" s="20">
        <v>18242.139580205123</v>
      </c>
      <c r="BW227" s="14">
        <v>1.2008698390359735E-4</v>
      </c>
      <c r="BX227" s="14">
        <v>3.0099177462065922E-2</v>
      </c>
      <c r="BY227" s="14">
        <v>3.2375353231044228E-2</v>
      </c>
      <c r="BZ227" s="14">
        <v>3.0240753710054982E-3</v>
      </c>
      <c r="CA227" s="14">
        <v>4.1532596232797111E-3</v>
      </c>
      <c r="CB227" s="14">
        <v>2.9170809524608599E-2</v>
      </c>
      <c r="CC227" s="14">
        <v>3.0072937310491449E-4</v>
      </c>
      <c r="CD227" s="14">
        <v>8.755561236515487E-2</v>
      </c>
      <c r="CE227" s="14">
        <v>0.10838999301829366</v>
      </c>
      <c r="CF227" s="14">
        <v>3.7024833281996119E-3</v>
      </c>
      <c r="CG227" s="14">
        <v>1.7762512250400975E-2</v>
      </c>
      <c r="CH227" s="14">
        <v>4.0355603549534338E-2</v>
      </c>
      <c r="CI227" s="14">
        <v>2.4325437561049294E-4</v>
      </c>
      <c r="CJ227" s="14">
        <v>6.5006960523679297E-2</v>
      </c>
      <c r="CK227" s="14">
        <v>6.8748746131190891E-2</v>
      </c>
      <c r="CL227" s="14">
        <v>7.6921355852168456E-3</v>
      </c>
      <c r="CM227" s="14">
        <v>1.5319836241159785E-2</v>
      </c>
      <c r="CN227" s="14">
        <v>4.9994041786112886E-2</v>
      </c>
    </row>
    <row r="228" spans="2:92" x14ac:dyDescent="0.2">
      <c r="B228">
        <v>223</v>
      </c>
      <c r="C228" s="14">
        <v>7.0589849537656289E-3</v>
      </c>
      <c r="D228" s="14">
        <v>1.3700258562870566</v>
      </c>
      <c r="E228" s="14">
        <v>1.4073579229112267</v>
      </c>
      <c r="F228" s="14">
        <v>0.17902116319382783</v>
      </c>
      <c r="G228" s="14">
        <v>0.61464501579368502</v>
      </c>
      <c r="H228" s="14">
        <v>1.4992829849310028</v>
      </c>
      <c r="I228" s="14">
        <v>6.4348985367197411E-5</v>
      </c>
      <c r="J228" s="14">
        <v>1.8990208282476453E-2</v>
      </c>
      <c r="K228" s="14">
        <v>2.2053173967077191E-2</v>
      </c>
      <c r="L228" s="14">
        <v>7.3853156471835124E-4</v>
      </c>
      <c r="M228" s="14">
        <v>2.2425870840295566E-3</v>
      </c>
      <c r="N228" s="14">
        <v>6.5163597263335968E-3</v>
      </c>
      <c r="O228" s="14">
        <v>1.1478875401021094E-4</v>
      </c>
      <c r="P228" s="14">
        <v>5.7845236098723607E-3</v>
      </c>
      <c r="Q228" s="14">
        <v>6.3449510170567429E-3</v>
      </c>
      <c r="R228" s="14">
        <v>6.250464857927838E-4</v>
      </c>
      <c r="S228" s="14">
        <v>1.224495996839611E-3</v>
      </c>
      <c r="T228" s="14">
        <v>3.6008020398511612E-3</v>
      </c>
      <c r="U228" s="14">
        <v>3.6838809720758647E-4</v>
      </c>
      <c r="V228" s="14">
        <v>0.98006319830838096</v>
      </c>
      <c r="W228" s="14">
        <v>0.79742142729164822</v>
      </c>
      <c r="X228" s="14">
        <v>3.033275427707912E-2</v>
      </c>
      <c r="Y228" s="14">
        <v>1.8509138945585538E-2</v>
      </c>
      <c r="Z228" s="14">
        <v>0.2066023398015806</v>
      </c>
      <c r="AA228" s="14">
        <v>2.0679094066857204E-3</v>
      </c>
      <c r="AB228" s="14">
        <v>1.9259396544168368</v>
      </c>
      <c r="AC228" s="14">
        <v>1.7189569008301533</v>
      </c>
      <c r="AD228" s="14">
        <v>9.6579095029499032E-2</v>
      </c>
      <c r="AE228" s="14">
        <v>0.19028674441403987</v>
      </c>
      <c r="AF228" s="14">
        <v>0.63994512064340614</v>
      </c>
      <c r="AG228" s="14">
        <v>4.4393854481464346E-3</v>
      </c>
      <c r="AH228" s="14">
        <v>3.5187324627805361</v>
      </c>
      <c r="AI228" s="14">
        <v>3.1083626985257582</v>
      </c>
      <c r="AJ228" s="14">
        <v>0.19754712591097537</v>
      </c>
      <c r="AK228" s="14">
        <v>0.40599075258670475</v>
      </c>
      <c r="AL228" s="14">
        <v>1.4290736986254144</v>
      </c>
      <c r="AM228" s="14">
        <v>7.6175854713048784E-3</v>
      </c>
      <c r="AN228" s="14">
        <v>3.3922890226024727</v>
      </c>
      <c r="AO228" s="14">
        <v>3.2472759028753737</v>
      </c>
      <c r="AP228" s="14">
        <v>0.33004688703424628</v>
      </c>
      <c r="AQ228" s="14">
        <v>0.701670746014046</v>
      </c>
      <c r="AR228" s="14">
        <v>2.4556480012960824</v>
      </c>
      <c r="AS228" s="14">
        <v>7.4667215310340717E-3</v>
      </c>
      <c r="AT228" s="14">
        <v>3.7310098492731171E-3</v>
      </c>
      <c r="AU228" s="14">
        <v>5.4836105590180617E-3</v>
      </c>
      <c r="AV228" s="14">
        <v>0.33679181385908946</v>
      </c>
      <c r="AW228" s="14">
        <v>0.72834496161424567</v>
      </c>
      <c r="AX228" s="14">
        <v>2.4829584767830966</v>
      </c>
      <c r="AY228" s="14">
        <v>3.3431944227702453E-3</v>
      </c>
      <c r="AZ228" s="14">
        <v>0.60226705280984882</v>
      </c>
      <c r="BA228" s="14">
        <v>0.63798526839431802</v>
      </c>
      <c r="BB228" s="14">
        <v>3.6407096159046415E-2</v>
      </c>
      <c r="BC228" s="14">
        <v>0.39836688318476682</v>
      </c>
      <c r="BD228" s="14">
        <v>0.48189255405121506</v>
      </c>
      <c r="BE228" s="14">
        <v>2.8211385549795638E-6</v>
      </c>
      <c r="BF228" s="14">
        <v>1.1459237054895375E-8</v>
      </c>
      <c r="BG228" s="14">
        <v>7.0276739169114681E-9</v>
      </c>
      <c r="BH228" s="14">
        <v>3.5725865546396831E-5</v>
      </c>
      <c r="BI228" s="14">
        <v>9.9127194814428574E-5</v>
      </c>
      <c r="BJ228" s="14">
        <v>5.0513593551075196E-4</v>
      </c>
      <c r="BK228" s="14">
        <v>3.5479794916455309E-11</v>
      </c>
      <c r="BL228" s="14">
        <v>14993.216245831121</v>
      </c>
      <c r="BM228" s="14">
        <v>16481.806190918785</v>
      </c>
      <c r="BN228" s="14">
        <v>1.5454411354596004E-10</v>
      </c>
      <c r="BO228" s="14">
        <v>1.2688392413700428E-9</v>
      </c>
      <c r="BP228" s="14">
        <v>9.9125925846601936E-9</v>
      </c>
      <c r="BQ228" s="20">
        <v>36.6304599858722</v>
      </c>
      <c r="BR228" s="20">
        <v>0.1635077031427592</v>
      </c>
      <c r="BS228" s="20">
        <v>0.62742492730253663</v>
      </c>
      <c r="BT228" s="20">
        <v>3230.7469814752067</v>
      </c>
      <c r="BU228" s="20">
        <v>4574.7580478920336</v>
      </c>
      <c r="BV228" s="20">
        <v>17541.527509186821</v>
      </c>
      <c r="BW228" s="14">
        <v>1.1275465046412363E-4</v>
      </c>
      <c r="BX228" s="14">
        <v>3.1777563138554461E-2</v>
      </c>
      <c r="BY228" s="14">
        <v>3.3196392719582281E-2</v>
      </c>
      <c r="BZ228" s="14">
        <v>3.256832267789079E-3</v>
      </c>
      <c r="CA228" s="14">
        <v>3.9791550346039385E-3</v>
      </c>
      <c r="CB228" s="14">
        <v>2.7686401777847085E-2</v>
      </c>
      <c r="CC228" s="14">
        <v>3.0052618472947766E-4</v>
      </c>
      <c r="CD228" s="14">
        <v>8.741008000507354E-2</v>
      </c>
      <c r="CE228" s="14">
        <v>0.11249418058121728</v>
      </c>
      <c r="CF228" s="14">
        <v>3.8505327258625331E-3</v>
      </c>
      <c r="CG228" s="14">
        <v>1.8260054164305751E-2</v>
      </c>
      <c r="CH228" s="14">
        <v>4.2299939502833943E-2</v>
      </c>
      <c r="CI228" s="14">
        <v>2.5020059366980511E-4</v>
      </c>
      <c r="CJ228" s="14">
        <v>6.6295866107314624E-2</v>
      </c>
      <c r="CK228" s="14">
        <v>7.2359722142165822E-2</v>
      </c>
      <c r="CL228" s="14">
        <v>7.591610974076274E-3</v>
      </c>
      <c r="CM228" s="14">
        <v>1.5430426230985235E-2</v>
      </c>
      <c r="CN228" s="14">
        <v>4.8490795880306581E-2</v>
      </c>
    </row>
    <row r="229" spans="2:92" x14ac:dyDescent="0.2">
      <c r="B229">
        <v>224</v>
      </c>
      <c r="C229" s="14">
        <v>6.9556617814353202E-3</v>
      </c>
      <c r="D229" s="14">
        <v>1.4554243931636621</v>
      </c>
      <c r="E229" s="14">
        <v>1.520344721398434</v>
      </c>
      <c r="F229" s="14">
        <v>0.1803283225677047</v>
      </c>
      <c r="G229" s="14">
        <v>0.59383554045222686</v>
      </c>
      <c r="H229" s="14">
        <v>1.5803473968259618</v>
      </c>
      <c r="I229" s="14">
        <v>6.2114001408454186E-5</v>
      </c>
      <c r="J229" s="14">
        <v>1.8382136180134814E-2</v>
      </c>
      <c r="K229" s="14">
        <v>2.2229614474074705E-2</v>
      </c>
      <c r="L229" s="14">
        <v>7.1626458352099854E-4</v>
      </c>
      <c r="M229" s="14">
        <v>2.2906481128501205E-3</v>
      </c>
      <c r="N229" s="14">
        <v>6.7267466229614199E-3</v>
      </c>
      <c r="O229" s="14">
        <v>1.1094888095987481E-4</v>
      </c>
      <c r="P229" s="14">
        <v>6.2141791424652924E-3</v>
      </c>
      <c r="Q229" s="14">
        <v>6.0822720846673865E-3</v>
      </c>
      <c r="R229" s="14">
        <v>6.3967656534022455E-4</v>
      </c>
      <c r="S229" s="14">
        <v>1.208147540472611E-3</v>
      </c>
      <c r="T229" s="14">
        <v>3.5208333864570679E-3</v>
      </c>
      <c r="U229" s="14">
        <v>3.6500964000766824E-4</v>
      </c>
      <c r="V229" s="14">
        <v>0.91850780813293575</v>
      </c>
      <c r="W229" s="14">
        <v>0.78749583363737818</v>
      </c>
      <c r="X229" s="14">
        <v>3.0189891834133981E-2</v>
      </c>
      <c r="Y229" s="14">
        <v>1.8115756370940608E-2</v>
      </c>
      <c r="Z229" s="14">
        <v>0.1970716811641155</v>
      </c>
      <c r="AA229" s="14">
        <v>1.9802436594285183E-3</v>
      </c>
      <c r="AB229" s="14">
        <v>1.9680038986108228</v>
      </c>
      <c r="AC229" s="14">
        <v>1.6318684317247196</v>
      </c>
      <c r="AD229" s="14">
        <v>9.4341837309054821E-2</v>
      </c>
      <c r="AE229" s="14">
        <v>0.19991569997651037</v>
      </c>
      <c r="AF229" s="14">
        <v>0.65335289920391137</v>
      </c>
      <c r="AG229" s="14">
        <v>4.4708316759018126E-3</v>
      </c>
      <c r="AH229" s="14">
        <v>3.5082465588442475</v>
      </c>
      <c r="AI229" s="14">
        <v>3.2179027521495231</v>
      </c>
      <c r="AJ229" s="14">
        <v>0.2060783504985737</v>
      </c>
      <c r="AK229" s="14">
        <v>0.41126949256054568</v>
      </c>
      <c r="AL229" s="14">
        <v>1.3484780809536436</v>
      </c>
      <c r="AM229" s="14">
        <v>7.0310166283546732E-3</v>
      </c>
      <c r="AN229" s="14">
        <v>3.6167579165344588</v>
      </c>
      <c r="AO229" s="14">
        <v>3.1641365160740573</v>
      </c>
      <c r="AP229" s="14">
        <v>0.31917330616741263</v>
      </c>
      <c r="AQ229" s="14">
        <v>0.70807601329708714</v>
      </c>
      <c r="AR229" s="14">
        <v>2.461731988805631</v>
      </c>
      <c r="AS229" s="14">
        <v>8.1865680844722018E-3</v>
      </c>
      <c r="AT229" s="14">
        <v>3.3941281368524956E-3</v>
      </c>
      <c r="AU229" s="14">
        <v>5.6084503185567115E-3</v>
      </c>
      <c r="AV229" s="14">
        <v>0.34800346375374169</v>
      </c>
      <c r="AW229" s="14">
        <v>0.7185392061036997</v>
      </c>
      <c r="AX229" s="14">
        <v>2.538436515023784</v>
      </c>
      <c r="AY229" s="14">
        <v>3.2518414845565309E-3</v>
      </c>
      <c r="AZ229" s="14">
        <v>0.59278443032709827</v>
      </c>
      <c r="BA229" s="14">
        <v>0.67636848302917207</v>
      </c>
      <c r="BB229" s="14">
        <v>3.6557025097788597E-2</v>
      </c>
      <c r="BC229" s="14">
        <v>0.40309216473733678</v>
      </c>
      <c r="BD229" s="14">
        <v>0.50686409429107038</v>
      </c>
      <c r="BE229" s="14">
        <v>3.0320806538752656E-6</v>
      </c>
      <c r="BF229" s="14">
        <v>1.0951718514861448E-8</v>
      </c>
      <c r="BG229" s="14">
        <v>6.5335337279965336E-9</v>
      </c>
      <c r="BH229" s="14">
        <v>3.6155062262846444E-5</v>
      </c>
      <c r="BI229" s="14">
        <v>9.8099796957099825E-5</v>
      </c>
      <c r="BJ229" s="14">
        <v>5.1596824450779975E-4</v>
      </c>
      <c r="BK229" s="14">
        <v>3.4551116050600271E-11</v>
      </c>
      <c r="BL229" s="14">
        <v>14312.319179855285</v>
      </c>
      <c r="BM229" s="14">
        <v>16037.96098554158</v>
      </c>
      <c r="BN229" s="14">
        <v>1.5713578861706431E-10</v>
      </c>
      <c r="BO229" s="14">
        <v>1.1809374104108278E-9</v>
      </c>
      <c r="BP229" s="14">
        <v>1.0046249600503923E-8</v>
      </c>
      <c r="BQ229" s="20">
        <v>35.241181049053722</v>
      </c>
      <c r="BR229" s="20">
        <v>0.17581117454631456</v>
      </c>
      <c r="BS229" s="20">
        <v>0.62775482833238772</v>
      </c>
      <c r="BT229" s="20">
        <v>3416.7126339855913</v>
      </c>
      <c r="BU229" s="20">
        <v>4570.9006380333713</v>
      </c>
      <c r="BV229" s="20">
        <v>18653.360354448752</v>
      </c>
      <c r="BW229" s="14">
        <v>1.1046250290764444E-4</v>
      </c>
      <c r="BX229" s="14">
        <v>3.110137262212985E-2</v>
      </c>
      <c r="BY229" s="14">
        <v>3.1285959623662936E-2</v>
      </c>
      <c r="BZ229" s="14">
        <v>3.118458959304704E-3</v>
      </c>
      <c r="CA229" s="14">
        <v>4.2799292495998044E-3</v>
      </c>
      <c r="CB229" s="14">
        <v>2.7985771603178861E-2</v>
      </c>
      <c r="CC229" s="14">
        <v>3.2116403338928399E-4</v>
      </c>
      <c r="CD229" s="14">
        <v>8.8115953770864577E-2</v>
      </c>
      <c r="CE229" s="14">
        <v>0.11212936879186179</v>
      </c>
      <c r="CF229" s="14">
        <v>3.8276329728767411E-3</v>
      </c>
      <c r="CG229" s="14">
        <v>1.7843895718796379E-2</v>
      </c>
      <c r="CH229" s="14">
        <v>4.1781187765322816E-2</v>
      </c>
      <c r="CI229" s="14">
        <v>2.5056502509787393E-4</v>
      </c>
      <c r="CJ229" s="14">
        <v>6.8321385127710688E-2</v>
      </c>
      <c r="CK229" s="14">
        <v>7.2729868419564511E-2</v>
      </c>
      <c r="CL229" s="14">
        <v>7.6170278787619818E-3</v>
      </c>
      <c r="CM229" s="14">
        <v>1.5042922124428822E-2</v>
      </c>
      <c r="CN229" s="14">
        <v>5.2096295082743535E-2</v>
      </c>
    </row>
    <row r="230" spans="2:92" x14ac:dyDescent="0.2">
      <c r="B230">
        <v>225</v>
      </c>
      <c r="C230" s="14">
        <v>7.1907920691705466E-3</v>
      </c>
      <c r="D230" s="14">
        <v>1.4194952015558273</v>
      </c>
      <c r="E230" s="14">
        <v>1.4809092708674372</v>
      </c>
      <c r="F230" s="14">
        <v>0.17019125877739016</v>
      </c>
      <c r="G230" s="14">
        <v>0.57216714096116283</v>
      </c>
      <c r="H230" s="14">
        <v>1.4851486078408651</v>
      </c>
      <c r="I230" s="14">
        <v>6.5830529713473116E-5</v>
      </c>
      <c r="J230" s="14">
        <v>1.8843349192029034E-2</v>
      </c>
      <c r="K230" s="14">
        <v>2.1756882787715835E-2</v>
      </c>
      <c r="L230" s="14">
        <v>7.7278504532521234E-4</v>
      </c>
      <c r="M230" s="14">
        <v>2.4132017991919164E-3</v>
      </c>
      <c r="N230" s="14">
        <v>6.7932782138795441E-3</v>
      </c>
      <c r="O230" s="14">
        <v>1.1019663952889759E-4</v>
      </c>
      <c r="P230" s="14">
        <v>5.8320760894050505E-3</v>
      </c>
      <c r="Q230" s="14">
        <v>6.1501829053763066E-3</v>
      </c>
      <c r="R230" s="14">
        <v>6.4817842079744421E-4</v>
      </c>
      <c r="S230" s="14">
        <v>1.3068544688595561E-3</v>
      </c>
      <c r="T230" s="14">
        <v>3.4501211705038094E-3</v>
      </c>
      <c r="U230" s="14">
        <v>3.8706836550845094E-4</v>
      </c>
      <c r="V230" s="14">
        <v>0.98154140666267586</v>
      </c>
      <c r="W230" s="14">
        <v>0.81476668352306092</v>
      </c>
      <c r="X230" s="14">
        <v>3.1708426712930636E-2</v>
      </c>
      <c r="Y230" s="14">
        <v>1.8325217604312088E-2</v>
      </c>
      <c r="Z230" s="14">
        <v>0.21080591809643684</v>
      </c>
      <c r="AA230" s="14">
        <v>1.9454587804004604E-3</v>
      </c>
      <c r="AB230" s="14">
        <v>1.9098801122407969</v>
      </c>
      <c r="AC230" s="14">
        <v>1.6335880099745965</v>
      </c>
      <c r="AD230" s="14">
        <v>9.6057191609106529E-2</v>
      </c>
      <c r="AE230" s="14">
        <v>0.19986411615524399</v>
      </c>
      <c r="AF230" s="14">
        <v>0.66438776803826605</v>
      </c>
      <c r="AG230" s="14">
        <v>4.3778065066316131E-3</v>
      </c>
      <c r="AH230" s="14">
        <v>3.2331573315537043</v>
      </c>
      <c r="AI230" s="14">
        <v>3.1684370703368891</v>
      </c>
      <c r="AJ230" s="14">
        <v>0.1925918242815928</v>
      </c>
      <c r="AK230" s="14">
        <v>0.42703417496532092</v>
      </c>
      <c r="AL230" s="14">
        <v>1.4151301729124102</v>
      </c>
      <c r="AM230" s="14">
        <v>7.0859925260010233E-3</v>
      </c>
      <c r="AN230" s="14">
        <v>3.6828346152339813</v>
      </c>
      <c r="AO230" s="14">
        <v>3.4626559272570745</v>
      </c>
      <c r="AP230" s="14">
        <v>0.34087797091819388</v>
      </c>
      <c r="AQ230" s="14">
        <v>0.6906673757270988</v>
      </c>
      <c r="AR230" s="14">
        <v>2.4493840698862468</v>
      </c>
      <c r="AS230" s="14">
        <v>7.6902504015313455E-3</v>
      </c>
      <c r="AT230" s="14">
        <v>3.4567125648763174E-3</v>
      </c>
      <c r="AU230" s="14">
        <v>5.5684971829645189E-3</v>
      </c>
      <c r="AV230" s="14">
        <v>0.35285135490207092</v>
      </c>
      <c r="AW230" s="14">
        <v>0.75007532137094735</v>
      </c>
      <c r="AX230" s="14">
        <v>2.6216967778830318</v>
      </c>
      <c r="AY230" s="14">
        <v>3.2521773437463285E-3</v>
      </c>
      <c r="AZ230" s="14">
        <v>0.56936245842403244</v>
      </c>
      <c r="BA230" s="14">
        <v>0.65161158935442676</v>
      </c>
      <c r="BB230" s="14">
        <v>3.6136402590392261E-2</v>
      </c>
      <c r="BC230" s="14">
        <v>0.39370355948107988</v>
      </c>
      <c r="BD230" s="14">
        <v>0.50227643832281244</v>
      </c>
      <c r="BE230" s="14">
        <v>2.9629752130463641E-6</v>
      </c>
      <c r="BF230" s="14">
        <v>1.0570583922842454E-8</v>
      </c>
      <c r="BG230" s="14">
        <v>6.7613629474270101E-9</v>
      </c>
      <c r="BH230" s="14">
        <v>3.4709488227974199E-5</v>
      </c>
      <c r="BI230" s="14">
        <v>9.5569089290336795E-5</v>
      </c>
      <c r="BJ230" s="14">
        <v>5.2441882538992277E-4</v>
      </c>
      <c r="BK230" s="14">
        <v>3.6161261493538003E-11</v>
      </c>
      <c r="BL230" s="14">
        <v>14908.685788518909</v>
      </c>
      <c r="BM230" s="14">
        <v>15765.402927398634</v>
      </c>
      <c r="BN230" s="14">
        <v>1.4811787957694279E-10</v>
      </c>
      <c r="BO230" s="14">
        <v>1.1616360364124737E-9</v>
      </c>
      <c r="BP230" s="14">
        <v>1.0126859831250915E-8</v>
      </c>
      <c r="BQ230" s="20">
        <v>37.904358670505118</v>
      </c>
      <c r="BR230" s="20">
        <v>0.17767605589277091</v>
      </c>
      <c r="BS230" s="20">
        <v>0.60737206447280534</v>
      </c>
      <c r="BT230" s="20">
        <v>3233.0077340200432</v>
      </c>
      <c r="BU230" s="20">
        <v>4209.9836955213295</v>
      </c>
      <c r="BV230" s="20">
        <v>18547.042582889673</v>
      </c>
      <c r="BW230" s="14">
        <v>1.1252879009184339E-4</v>
      </c>
      <c r="BX230" s="14">
        <v>3.0357596558816997E-2</v>
      </c>
      <c r="BY230" s="14">
        <v>3.2227693402559293E-2</v>
      </c>
      <c r="BZ230" s="14">
        <v>3.0816780997277552E-3</v>
      </c>
      <c r="CA230" s="14">
        <v>3.9005718524082731E-3</v>
      </c>
      <c r="CB230" s="14">
        <v>2.9754037640101566E-2</v>
      </c>
      <c r="CC230" s="14">
        <v>3.1788972594376709E-4</v>
      </c>
      <c r="CD230" s="14">
        <v>8.9289443642031091E-2</v>
      </c>
      <c r="CE230" s="14">
        <v>0.11139375665083014</v>
      </c>
      <c r="CF230" s="14">
        <v>4.0172132450291527E-3</v>
      </c>
      <c r="CG230" s="14">
        <v>1.8355057781434394E-2</v>
      </c>
      <c r="CH230" s="14">
        <v>4.0805823642401096E-2</v>
      </c>
      <c r="CI230" s="14">
        <v>2.3806216687968204E-4</v>
      </c>
      <c r="CJ230" s="14">
        <v>6.3225600861665912E-2</v>
      </c>
      <c r="CK230" s="14">
        <v>7.0613706910039514E-2</v>
      </c>
      <c r="CL230" s="14">
        <v>7.6358192566654296E-3</v>
      </c>
      <c r="CM230" s="14">
        <v>1.567084237691254E-2</v>
      </c>
      <c r="CN230" s="14">
        <v>5.300338573987546E-2</v>
      </c>
    </row>
    <row r="231" spans="2:92" x14ac:dyDescent="0.2">
      <c r="B231">
        <v>226</v>
      </c>
      <c r="C231" s="14">
        <v>7.2435225980246919E-3</v>
      </c>
      <c r="D231" s="14">
        <v>1.3398012952048637</v>
      </c>
      <c r="E231" s="14">
        <v>1.3917970843144272</v>
      </c>
      <c r="F231" s="14">
        <v>0.1718782613537557</v>
      </c>
      <c r="G231" s="14">
        <v>0.59504191499325065</v>
      </c>
      <c r="H231" s="14">
        <v>1.4901078210081782</v>
      </c>
      <c r="I231" s="14">
        <v>6.6264556293831734E-5</v>
      </c>
      <c r="J231" s="14">
        <v>1.9952031618511754E-2</v>
      </c>
      <c r="K231" s="14">
        <v>2.1153309821017503E-2</v>
      </c>
      <c r="L231" s="14">
        <v>7.7303040002539092E-4</v>
      </c>
      <c r="M231" s="14">
        <v>2.3527589039239361E-3</v>
      </c>
      <c r="N231" s="14">
        <v>6.4304474689916465E-3</v>
      </c>
      <c r="O231" s="14">
        <v>1.1440852299919669E-4</v>
      </c>
      <c r="P231" s="14">
        <v>6.2937948305203072E-3</v>
      </c>
      <c r="Q231" s="14">
        <v>6.2004283403624691E-3</v>
      </c>
      <c r="R231" s="14">
        <v>6.7018052440135679E-4</v>
      </c>
      <c r="S231" s="14">
        <v>1.2483683468344246E-3</v>
      </c>
      <c r="T231" s="14">
        <v>3.6578241044460495E-3</v>
      </c>
      <c r="U231" s="14">
        <v>3.8512195787319975E-4</v>
      </c>
      <c r="V231" s="14">
        <v>0.95099654108333231</v>
      </c>
      <c r="W231" s="14">
        <v>0.82292734457033168</v>
      </c>
      <c r="X231" s="14">
        <v>3.1292873516416318E-2</v>
      </c>
      <c r="Y231" s="14">
        <v>1.964798330664454E-2</v>
      </c>
      <c r="Z231" s="14">
        <v>0.20033107101753067</v>
      </c>
      <c r="AA231" s="14">
        <v>2.0043406654015432E-3</v>
      </c>
      <c r="AB231" s="14">
        <v>1.939230259252201</v>
      </c>
      <c r="AC231" s="14">
        <v>1.6812378746234629</v>
      </c>
      <c r="AD231" s="14">
        <v>9.1422092570965618E-2</v>
      </c>
      <c r="AE231" s="14">
        <v>0.193325467428651</v>
      </c>
      <c r="AF231" s="14">
        <v>0.64802673982853187</v>
      </c>
      <c r="AG231" s="14">
        <v>4.5168031217132859E-3</v>
      </c>
      <c r="AH231" s="14">
        <v>3.3592278503135322</v>
      </c>
      <c r="AI231" s="14">
        <v>3.2110691478794262</v>
      </c>
      <c r="AJ231" s="14">
        <v>0.20407952226740095</v>
      </c>
      <c r="AK231" s="14">
        <v>0.4300649844050492</v>
      </c>
      <c r="AL231" s="14">
        <v>1.401135464253231</v>
      </c>
      <c r="AM231" s="14">
        <v>7.5572685429284529E-3</v>
      </c>
      <c r="AN231" s="14">
        <v>3.4930688429269239</v>
      </c>
      <c r="AO231" s="14">
        <v>3.4208701858317987</v>
      </c>
      <c r="AP231" s="14">
        <v>0.35010739115092998</v>
      </c>
      <c r="AQ231" s="14">
        <v>0.72181639205954951</v>
      </c>
      <c r="AR231" s="14">
        <v>2.4303311790209792</v>
      </c>
      <c r="AS231" s="14">
        <v>8.0188160356486193E-3</v>
      </c>
      <c r="AT231" s="14">
        <v>3.6309606169748058E-3</v>
      </c>
      <c r="AU231" s="14">
        <v>5.6304444482410208E-3</v>
      </c>
      <c r="AV231" s="14">
        <v>0.33946120518236411</v>
      </c>
      <c r="AW231" s="14">
        <v>0.69412951730721395</v>
      </c>
      <c r="AX231" s="14">
        <v>2.4447789297110982</v>
      </c>
      <c r="AY231" s="14">
        <v>3.2700883234593301E-3</v>
      </c>
      <c r="AZ231" s="14">
        <v>0.61102242287027808</v>
      </c>
      <c r="BA231" s="14">
        <v>0.68350609589382805</v>
      </c>
      <c r="BB231" s="14">
        <v>3.7292008581353724E-2</v>
      </c>
      <c r="BC231" s="14">
        <v>0.36661726602875661</v>
      </c>
      <c r="BD231" s="14">
        <v>0.48114558418726755</v>
      </c>
      <c r="BE231" s="14">
        <v>2.8130644123562204E-6</v>
      </c>
      <c r="BF231" s="14">
        <v>1.0488527083306551E-8</v>
      </c>
      <c r="BG231" s="14">
        <v>6.6241410137437901E-9</v>
      </c>
      <c r="BH231" s="14">
        <v>3.5096945879411706E-5</v>
      </c>
      <c r="BI231" s="14">
        <v>1.0269898075921504E-4</v>
      </c>
      <c r="BJ231" s="14">
        <v>5.1835694632023949E-4</v>
      </c>
      <c r="BK231" s="14">
        <v>3.6462259625805058E-11</v>
      </c>
      <c r="BL231" s="14">
        <v>13659.39201196109</v>
      </c>
      <c r="BM231" s="14">
        <v>16603.983984417977</v>
      </c>
      <c r="BN231" s="14">
        <v>1.4665789459641586E-10</v>
      </c>
      <c r="BO231" s="14">
        <v>1.1881196518529744E-9</v>
      </c>
      <c r="BP231" s="14">
        <v>1.0260252169573486E-8</v>
      </c>
      <c r="BQ231" s="20">
        <v>36.458018280152402</v>
      </c>
      <c r="BR231" s="20">
        <v>0.17556210611088363</v>
      </c>
      <c r="BS231" s="20">
        <v>0.62575577228723622</v>
      </c>
      <c r="BT231" s="20">
        <v>3319.5107461107186</v>
      </c>
      <c r="BU231" s="20">
        <v>4513.6029502140627</v>
      </c>
      <c r="BV231" s="20">
        <v>17456.717527196291</v>
      </c>
      <c r="BW231" s="14">
        <v>1.1309052812839245E-4</v>
      </c>
      <c r="BX231" s="14">
        <v>3.2321217104966507E-2</v>
      </c>
      <c r="BY231" s="14">
        <v>3.2912967306855126E-2</v>
      </c>
      <c r="BZ231" s="14">
        <v>3.1724331565726399E-3</v>
      </c>
      <c r="CA231" s="14">
        <v>4.1230354440655662E-3</v>
      </c>
      <c r="CB231" s="14">
        <v>2.8423906254294633E-2</v>
      </c>
      <c r="CC231" s="14">
        <v>3.1083366676103917E-4</v>
      </c>
      <c r="CD231" s="14">
        <v>9.0878853278392208E-2</v>
      </c>
      <c r="CE231" s="14">
        <v>0.10993974561519197</v>
      </c>
      <c r="CF231" s="14">
        <v>3.7928088299661001E-3</v>
      </c>
      <c r="CG231" s="14">
        <v>1.8609731305186866E-2</v>
      </c>
      <c r="CH231" s="14">
        <v>4.2745501715254763E-2</v>
      </c>
      <c r="CI231" s="14">
        <v>2.4409438721449431E-4</v>
      </c>
      <c r="CJ231" s="14">
        <v>6.3366585264450923E-2</v>
      </c>
      <c r="CK231" s="14">
        <v>7.2914699106779723E-2</v>
      </c>
      <c r="CL231" s="14">
        <v>7.8519989303462434E-3</v>
      </c>
      <c r="CM231" s="14">
        <v>1.5692416933188867E-2</v>
      </c>
      <c r="CN231" s="14">
        <v>5.0149315824196634E-2</v>
      </c>
    </row>
    <row r="232" spans="2:92" x14ac:dyDescent="0.2">
      <c r="B232">
        <v>227</v>
      </c>
      <c r="C232" s="14">
        <v>7.0610552282398915E-3</v>
      </c>
      <c r="D232" s="14">
        <v>1.457156533947134</v>
      </c>
      <c r="E232" s="14">
        <v>1.4875252307626097</v>
      </c>
      <c r="F232" s="14">
        <v>0.1732750507740545</v>
      </c>
      <c r="G232" s="14">
        <v>0.6161776193034274</v>
      </c>
      <c r="H232" s="14">
        <v>1.5233331337173188</v>
      </c>
      <c r="I232" s="14">
        <v>6.5534153555497297E-5</v>
      </c>
      <c r="J232" s="14">
        <v>1.914772436831147E-2</v>
      </c>
      <c r="K232" s="14">
        <v>2.2003597965355025E-2</v>
      </c>
      <c r="L232" s="14">
        <v>7.2918395190181822E-4</v>
      </c>
      <c r="M232" s="14">
        <v>2.348163657265766E-3</v>
      </c>
      <c r="N232" s="14">
        <v>6.2505916519602868E-3</v>
      </c>
      <c r="O232" s="14">
        <v>1.0768155761864808E-4</v>
      </c>
      <c r="P232" s="14">
        <v>5.7480280293364392E-3</v>
      </c>
      <c r="Q232" s="14">
        <v>6.1200558727377745E-3</v>
      </c>
      <c r="R232" s="14">
        <v>6.235350922943701E-4</v>
      </c>
      <c r="S232" s="14">
        <v>1.2903580256382931E-3</v>
      </c>
      <c r="T232" s="14">
        <v>3.6142680930471476E-3</v>
      </c>
      <c r="U232" s="14">
        <v>3.888811526768707E-4</v>
      </c>
      <c r="V232" s="14">
        <v>0.97903449454087432</v>
      </c>
      <c r="W232" s="14">
        <v>0.82718246069271384</v>
      </c>
      <c r="X232" s="14">
        <v>2.9709818713547918E-2</v>
      </c>
      <c r="Y232" s="14">
        <v>1.846392240207911E-2</v>
      </c>
      <c r="Z232" s="14">
        <v>0.19483445838486296</v>
      </c>
      <c r="AA232" s="14">
        <v>2.0070598898336723E-3</v>
      </c>
      <c r="AB232" s="14">
        <v>1.9222529861899393</v>
      </c>
      <c r="AC232" s="14">
        <v>1.6179784928388938</v>
      </c>
      <c r="AD232" s="14">
        <v>8.9940353877482962E-2</v>
      </c>
      <c r="AE232" s="14">
        <v>0.18552882219862957</v>
      </c>
      <c r="AF232" s="14">
        <v>0.66237311719338565</v>
      </c>
      <c r="AG232" s="14">
        <v>4.468177226333598E-3</v>
      </c>
      <c r="AH232" s="14">
        <v>3.4788659577785546</v>
      </c>
      <c r="AI232" s="14">
        <v>3.1632780765560207</v>
      </c>
      <c r="AJ232" s="14">
        <v>0.20443340146721495</v>
      </c>
      <c r="AK232" s="14">
        <v>0.41900564550900521</v>
      </c>
      <c r="AL232" s="14">
        <v>1.4534731121015423</v>
      </c>
      <c r="AM232" s="14">
        <v>7.1325851609335888E-3</v>
      </c>
      <c r="AN232" s="14">
        <v>3.534642300649609</v>
      </c>
      <c r="AO232" s="14">
        <v>3.3144806518165435</v>
      </c>
      <c r="AP232" s="14">
        <v>0.32863648596759276</v>
      </c>
      <c r="AQ232" s="14">
        <v>0.67374767138313729</v>
      </c>
      <c r="AR232" s="14">
        <v>2.3630433427719111</v>
      </c>
      <c r="AS232" s="14">
        <v>8.0482603627953318E-3</v>
      </c>
      <c r="AT232" s="14">
        <v>3.5126990171699523E-3</v>
      </c>
      <c r="AU232" s="14">
        <v>5.6687890863266139E-3</v>
      </c>
      <c r="AV232" s="14">
        <v>0.36012838684408227</v>
      </c>
      <c r="AW232" s="14">
        <v>0.71958586609353847</v>
      </c>
      <c r="AX232" s="14">
        <v>2.4697886720139874</v>
      </c>
      <c r="AY232" s="14">
        <v>3.2441452547922393E-3</v>
      </c>
      <c r="AZ232" s="14">
        <v>0.57094903867967617</v>
      </c>
      <c r="BA232" s="14">
        <v>0.65349478408469597</v>
      </c>
      <c r="BB232" s="14">
        <v>3.415097065077187E-2</v>
      </c>
      <c r="BC232" s="14">
        <v>0.38304767118512228</v>
      </c>
      <c r="BD232" s="14">
        <v>0.48302612452977178</v>
      </c>
      <c r="BE232" s="14">
        <v>2.9852931228476461E-6</v>
      </c>
      <c r="BF232" s="14">
        <v>1.1531606110339464E-8</v>
      </c>
      <c r="BG232" s="14">
        <v>7.0735194386000367E-9</v>
      </c>
      <c r="BH232" s="14">
        <v>3.5900511015360993E-5</v>
      </c>
      <c r="BI232" s="14">
        <v>9.8953428758426643E-5</v>
      </c>
      <c r="BJ232" s="14">
        <v>5.0799062927322223E-4</v>
      </c>
      <c r="BK232" s="14">
        <v>3.5588178940433334E-11</v>
      </c>
      <c r="BL232" s="14">
        <v>13772.845070165684</v>
      </c>
      <c r="BM232" s="14">
        <v>16248.506422159124</v>
      </c>
      <c r="BN232" s="14">
        <v>1.5441132480141539E-10</v>
      </c>
      <c r="BO232" s="14">
        <v>1.2773204580511284E-9</v>
      </c>
      <c r="BP232" s="14">
        <v>1.024902146455605E-8</v>
      </c>
      <c r="BQ232" s="20">
        <v>37.160760398806786</v>
      </c>
      <c r="BR232" s="20">
        <v>0.16530512517477944</v>
      </c>
      <c r="BS232" s="20">
        <v>0.63993217278110415</v>
      </c>
      <c r="BT232" s="20">
        <v>3359.4388147975792</v>
      </c>
      <c r="BU232" s="20">
        <v>4457.766893678222</v>
      </c>
      <c r="BV232" s="20">
        <v>18035.625266949912</v>
      </c>
      <c r="BW232" s="14">
        <v>1.1768011597884152E-4</v>
      </c>
      <c r="BX232" s="14">
        <v>3.2861243598051176E-2</v>
      </c>
      <c r="BY232" s="14">
        <v>3.2080002044115465E-2</v>
      </c>
      <c r="BZ232" s="14">
        <v>2.973757193914088E-3</v>
      </c>
      <c r="CA232" s="14">
        <v>4.0089316421718299E-3</v>
      </c>
      <c r="CB232" s="14">
        <v>2.8809952904573236E-2</v>
      </c>
      <c r="CC232" s="14">
        <v>2.9763201002771644E-4</v>
      </c>
      <c r="CD232" s="14">
        <v>9.0878256118765294E-2</v>
      </c>
      <c r="CE232" s="14">
        <v>0.11584706818095715</v>
      </c>
      <c r="CF232" s="14">
        <v>3.8190637090246911E-3</v>
      </c>
      <c r="CG232" s="14">
        <v>1.8062748547705506E-2</v>
      </c>
      <c r="CH232" s="14">
        <v>4.1179219716837315E-2</v>
      </c>
      <c r="CI232" s="14">
        <v>2.4831166326044014E-4</v>
      </c>
      <c r="CJ232" s="14">
        <v>6.7626176290036547E-2</v>
      </c>
      <c r="CK232" s="14">
        <v>6.6788437557324581E-2</v>
      </c>
      <c r="CL232" s="14">
        <v>7.4935179281399259E-3</v>
      </c>
      <c r="CM232" s="14">
        <v>1.5818889722757825E-2</v>
      </c>
      <c r="CN232" s="14">
        <v>5.2010423254730175E-2</v>
      </c>
    </row>
    <row r="233" spans="2:92" x14ac:dyDescent="0.2">
      <c r="B233">
        <v>228</v>
      </c>
      <c r="C233" s="14">
        <v>7.3036299240560442E-3</v>
      </c>
      <c r="D233" s="14">
        <v>1.3806265818452599</v>
      </c>
      <c r="E233" s="14">
        <v>1.5166622007120885</v>
      </c>
      <c r="F233" s="14">
        <v>0.18183232223345844</v>
      </c>
      <c r="G233" s="14">
        <v>0.59478164049811089</v>
      </c>
      <c r="H233" s="14">
        <v>1.5805795568032646</v>
      </c>
      <c r="I233" s="14">
        <v>6.1809739599308559E-5</v>
      </c>
      <c r="J233" s="14">
        <v>1.8408788201496089E-2</v>
      </c>
      <c r="K233" s="14">
        <v>2.1184527673633598E-2</v>
      </c>
      <c r="L233" s="14">
        <v>7.3006293797618551E-4</v>
      </c>
      <c r="M233" s="14">
        <v>2.2098120141457104E-3</v>
      </c>
      <c r="N233" s="14">
        <v>6.7997543690372121E-3</v>
      </c>
      <c r="O233" s="14">
        <v>1.0714630877268454E-4</v>
      </c>
      <c r="P233" s="14">
        <v>5.8171792403720769E-3</v>
      </c>
      <c r="Q233" s="14">
        <v>5.9871896199104758E-3</v>
      </c>
      <c r="R233" s="14">
        <v>6.4806187394045572E-4</v>
      </c>
      <c r="S233" s="14">
        <v>1.3135879603096384E-3</v>
      </c>
      <c r="T233" s="14">
        <v>3.6084574126740579E-3</v>
      </c>
      <c r="U233" s="14">
        <v>3.6191779348376102E-4</v>
      </c>
      <c r="V233" s="14">
        <v>0.98555818208551282</v>
      </c>
      <c r="W233" s="14">
        <v>0.85243972211973162</v>
      </c>
      <c r="X233" s="14">
        <v>3.146840194716663E-2</v>
      </c>
      <c r="Y233" s="14">
        <v>1.8745681665505737E-2</v>
      </c>
      <c r="Z233" s="14">
        <v>0.19440659774138022</v>
      </c>
      <c r="AA233" s="14">
        <v>2.0408218904002704E-3</v>
      </c>
      <c r="AB233" s="14">
        <v>2.0472558280509245</v>
      </c>
      <c r="AC233" s="14">
        <v>1.7582522829089435</v>
      </c>
      <c r="AD233" s="14">
        <v>9.3986223318562767E-2</v>
      </c>
      <c r="AE233" s="14">
        <v>0.18851544893694924</v>
      </c>
      <c r="AF233" s="14">
        <v>0.65335041135549798</v>
      </c>
      <c r="AG233" s="14">
        <v>4.1842890387160398E-3</v>
      </c>
      <c r="AH233" s="14">
        <v>3.3436029690233555</v>
      </c>
      <c r="AI233" s="14">
        <v>3.0262840121962324</v>
      </c>
      <c r="AJ233" s="14">
        <v>0.19102445769777857</v>
      </c>
      <c r="AK233" s="14">
        <v>0.42043729453213374</v>
      </c>
      <c r="AL233" s="14">
        <v>1.4171693485057659</v>
      </c>
      <c r="AM233" s="14">
        <v>7.3282856909546333E-3</v>
      </c>
      <c r="AN233" s="14">
        <v>3.516058186021644</v>
      </c>
      <c r="AO233" s="14">
        <v>3.2084082564535379</v>
      </c>
      <c r="AP233" s="14">
        <v>0.32303042062230652</v>
      </c>
      <c r="AQ233" s="14">
        <v>0.69216890737111603</v>
      </c>
      <c r="AR233" s="14">
        <v>2.4631893948821522</v>
      </c>
      <c r="AS233" s="14">
        <v>7.863600539666081E-3</v>
      </c>
      <c r="AT233" s="14">
        <v>3.4145599406951825E-3</v>
      </c>
      <c r="AU233" s="14">
        <v>5.7054187348668552E-3</v>
      </c>
      <c r="AV233" s="14">
        <v>0.35833098156016896</v>
      </c>
      <c r="AW233" s="14">
        <v>0.73395880208551922</v>
      </c>
      <c r="AX233" s="14">
        <v>2.3999340385358603</v>
      </c>
      <c r="AY233" s="14">
        <v>3.4634434728470411E-3</v>
      </c>
      <c r="AZ233" s="14">
        <v>0.60495601860042048</v>
      </c>
      <c r="BA233" s="14">
        <v>0.67056713830170955</v>
      </c>
      <c r="BB233" s="14">
        <v>3.5509579790287821E-2</v>
      </c>
      <c r="BC233" s="14">
        <v>0.39770072267971107</v>
      </c>
      <c r="BD233" s="14">
        <v>0.48321637212466295</v>
      </c>
      <c r="BE233" s="14">
        <v>2.9689836402214329E-6</v>
      </c>
      <c r="BF233" s="14">
        <v>1.1100922722261538E-8</v>
      </c>
      <c r="BG233" s="14">
        <v>6.5495335278377205E-9</v>
      </c>
      <c r="BH233" s="14">
        <v>3.3715161556317943E-5</v>
      </c>
      <c r="BI233" s="14">
        <v>9.561603939143399E-5</v>
      </c>
      <c r="BJ233" s="14">
        <v>5.0161302334806571E-4</v>
      </c>
      <c r="BK233" s="14">
        <v>3.7069562316376545E-11</v>
      </c>
      <c r="BL233" s="14">
        <v>14704.811747423879</v>
      </c>
      <c r="BM233" s="14">
        <v>16105.523393835389</v>
      </c>
      <c r="BN233" s="14">
        <v>1.4450980645299637E-10</v>
      </c>
      <c r="BO233" s="14">
        <v>1.2210734704944242E-9</v>
      </c>
      <c r="BP233" s="14">
        <v>9.6251326648820581E-9</v>
      </c>
      <c r="BQ233" s="20">
        <v>37.305602556139</v>
      </c>
      <c r="BR233" s="20">
        <v>0.17660626839804369</v>
      </c>
      <c r="BS233" s="20">
        <v>0.62063750601221435</v>
      </c>
      <c r="BT233" s="20">
        <v>3452.2369296565475</v>
      </c>
      <c r="BU233" s="20">
        <v>4302.531404327884</v>
      </c>
      <c r="BV233" s="20">
        <v>17493.495035238499</v>
      </c>
      <c r="BW233" s="14">
        <v>1.1317617425582471E-4</v>
      </c>
      <c r="BX233" s="14">
        <v>3.2065793956733576E-2</v>
      </c>
      <c r="BY233" s="14">
        <v>3.2158433800064369E-2</v>
      </c>
      <c r="BZ233" s="14">
        <v>3.1208157268052491E-3</v>
      </c>
      <c r="CA233" s="14">
        <v>4.2730368709935863E-3</v>
      </c>
      <c r="CB233" s="14">
        <v>2.9887176163096621E-2</v>
      </c>
      <c r="CC233" s="14">
        <v>2.9537040945234788E-4</v>
      </c>
      <c r="CD233" s="14">
        <v>8.485074994491601E-2</v>
      </c>
      <c r="CE233" s="14">
        <v>0.10895339073472476</v>
      </c>
      <c r="CF233" s="14">
        <v>3.9319540868027443E-3</v>
      </c>
      <c r="CG233" s="14">
        <v>1.7793129003729025E-2</v>
      </c>
      <c r="CH233" s="14">
        <v>4.0010581720060986E-2</v>
      </c>
      <c r="CI233" s="14">
        <v>2.3727478036233372E-4</v>
      </c>
      <c r="CJ233" s="14">
        <v>6.3198516438222899E-2</v>
      </c>
      <c r="CK233" s="14">
        <v>6.7753978968702194E-2</v>
      </c>
      <c r="CL233" s="14">
        <v>7.4794332498891256E-3</v>
      </c>
      <c r="CM233" s="14">
        <v>1.5293693860440086E-2</v>
      </c>
      <c r="CN233" s="14">
        <v>5.0505068793430856E-2</v>
      </c>
    </row>
    <row r="234" spans="2:92" x14ac:dyDescent="0.2">
      <c r="B234">
        <v>229</v>
      </c>
      <c r="C234" s="14">
        <v>6.8992787121455014E-3</v>
      </c>
      <c r="D234" s="14">
        <v>1.3396469232797483</v>
      </c>
      <c r="E234" s="14">
        <v>1.4384647998215905</v>
      </c>
      <c r="F234" s="14">
        <v>0.18422998358033199</v>
      </c>
      <c r="G234" s="14">
        <v>0.58179108917104227</v>
      </c>
      <c r="H234" s="14">
        <v>1.5367470409126427</v>
      </c>
      <c r="I234" s="14">
        <v>6.42708924011962E-5</v>
      </c>
      <c r="J234" s="14">
        <v>1.9659461871111367E-2</v>
      </c>
      <c r="K234" s="14">
        <v>2.1292014735591024E-2</v>
      </c>
      <c r="L234" s="14">
        <v>7.2726502965574319E-4</v>
      </c>
      <c r="M234" s="14">
        <v>2.3798333185673778E-3</v>
      </c>
      <c r="N234" s="14">
        <v>6.5207752964924143E-3</v>
      </c>
      <c r="O234" s="14">
        <v>1.0596041694661258E-4</v>
      </c>
      <c r="P234" s="14">
        <v>6.2324258036799158E-3</v>
      </c>
      <c r="Q234" s="14">
        <v>6.2379147188597822E-3</v>
      </c>
      <c r="R234" s="14">
        <v>6.4934856856372291E-4</v>
      </c>
      <c r="S234" s="14">
        <v>1.3038850105324127E-3</v>
      </c>
      <c r="T234" s="14">
        <v>3.5051607827612133E-3</v>
      </c>
      <c r="U234" s="14">
        <v>3.8652411759700929E-4</v>
      </c>
      <c r="V234" s="14">
        <v>0.94962197824418715</v>
      </c>
      <c r="W234" s="14">
        <v>0.80613904424201532</v>
      </c>
      <c r="X234" s="14">
        <v>3.135488240040088E-2</v>
      </c>
      <c r="Y234" s="14">
        <v>1.9086538695779819E-2</v>
      </c>
      <c r="Z234" s="14">
        <v>0.19792234003756193</v>
      </c>
      <c r="AA234" s="14">
        <v>2.0697848140179211E-3</v>
      </c>
      <c r="AB234" s="14">
        <v>1.956142454051613</v>
      </c>
      <c r="AC234" s="14">
        <v>1.7756700376390291</v>
      </c>
      <c r="AD234" s="14">
        <v>9.3248192041815003E-2</v>
      </c>
      <c r="AE234" s="14">
        <v>0.19128824312857726</v>
      </c>
      <c r="AF234" s="14">
        <v>0.65052803505068857</v>
      </c>
      <c r="AG234" s="14">
        <v>4.5965443558889365E-3</v>
      </c>
      <c r="AH234" s="14">
        <v>3.5235341032045664</v>
      </c>
      <c r="AI234" s="14">
        <v>3.2696484060413926</v>
      </c>
      <c r="AJ234" s="14">
        <v>0.20042919484346056</v>
      </c>
      <c r="AK234" s="14">
        <v>0.39760648198827264</v>
      </c>
      <c r="AL234" s="14">
        <v>1.3375432836293792</v>
      </c>
      <c r="AM234" s="14">
        <v>7.3851771437261305E-3</v>
      </c>
      <c r="AN234" s="14">
        <v>3.6122120486716502</v>
      </c>
      <c r="AO234" s="14">
        <v>3.279755802784063</v>
      </c>
      <c r="AP234" s="14">
        <v>0.32582439011377395</v>
      </c>
      <c r="AQ234" s="14">
        <v>0.69932721920750263</v>
      </c>
      <c r="AR234" s="14">
        <v>2.3507973843945811</v>
      </c>
      <c r="AS234" s="14">
        <v>7.5615077716138634E-3</v>
      </c>
      <c r="AT234" s="14">
        <v>3.7048681814490728E-3</v>
      </c>
      <c r="AU234" s="14">
        <v>5.6027824823558009E-3</v>
      </c>
      <c r="AV234" s="14">
        <v>0.34350031506169704</v>
      </c>
      <c r="AW234" s="14">
        <v>0.74539803212133715</v>
      </c>
      <c r="AX234" s="14">
        <v>2.4781469836449799</v>
      </c>
      <c r="AY234" s="14">
        <v>3.1764986495774949E-3</v>
      </c>
      <c r="AZ234" s="14">
        <v>0.56064403588573886</v>
      </c>
      <c r="BA234" s="14">
        <v>0.68693826083121978</v>
      </c>
      <c r="BB234" s="14">
        <v>3.613317611430663E-2</v>
      </c>
      <c r="BC234" s="14">
        <v>0.39641255951133963</v>
      </c>
      <c r="BD234" s="14">
        <v>0.51202149818994991</v>
      </c>
      <c r="BE234" s="14">
        <v>3.0287101190439774E-6</v>
      </c>
      <c r="BF234" s="14">
        <v>1.0546728017438135E-8</v>
      </c>
      <c r="BG234" s="14">
        <v>6.8461713281081404E-9</v>
      </c>
      <c r="BH234" s="14">
        <v>3.4121574684336449E-5</v>
      </c>
      <c r="BI234" s="14">
        <v>1.0222348103544931E-4</v>
      </c>
      <c r="BJ234" s="14">
        <v>5.2518159581760933E-4</v>
      </c>
      <c r="BK234" s="14">
        <v>3.4940481101944935E-11</v>
      </c>
      <c r="BL234" s="14">
        <v>14734.056124174542</v>
      </c>
      <c r="BM234" s="14">
        <v>16129.560042503632</v>
      </c>
      <c r="BN234" s="14">
        <v>1.5341899300174898E-10</v>
      </c>
      <c r="BO234" s="14">
        <v>1.2520984516167313E-9</v>
      </c>
      <c r="BP234" s="14">
        <v>9.304387318297721E-9</v>
      </c>
      <c r="BQ234" s="20">
        <v>37.638395723588644</v>
      </c>
      <c r="BR234" s="20">
        <v>0.17072930786117579</v>
      </c>
      <c r="BS234" s="20">
        <v>0.63448628450048994</v>
      </c>
      <c r="BT234" s="20">
        <v>3277.982729549024</v>
      </c>
      <c r="BU234" s="20">
        <v>4177.5495173173967</v>
      </c>
      <c r="BV234" s="20">
        <v>17751.782702845263</v>
      </c>
      <c r="BW234" s="14">
        <v>1.1935959916936639E-4</v>
      </c>
      <c r="BX234" s="14">
        <v>3.0345930543450382E-2</v>
      </c>
      <c r="BY234" s="14">
        <v>3.2755180584212742E-2</v>
      </c>
      <c r="BZ234" s="14">
        <v>3.2433470723359126E-3</v>
      </c>
      <c r="CA234" s="14">
        <v>4.0869727949287117E-3</v>
      </c>
      <c r="CB234" s="14">
        <v>2.8717327271591781E-2</v>
      </c>
      <c r="CC234" s="14">
        <v>2.9407024311967376E-4</v>
      </c>
      <c r="CD234" s="14">
        <v>8.3888704604304185E-2</v>
      </c>
      <c r="CE234" s="14">
        <v>0.11419747321617667</v>
      </c>
      <c r="CF234" s="14">
        <v>3.6982873150554745E-3</v>
      </c>
      <c r="CG234" s="14">
        <v>1.9054957066374025E-2</v>
      </c>
      <c r="CH234" s="14">
        <v>4.2655415433779688E-2</v>
      </c>
      <c r="CI234" s="14">
        <v>2.3721805727759096E-4</v>
      </c>
      <c r="CJ234" s="14">
        <v>6.3900296909056742E-2</v>
      </c>
      <c r="CK234" s="14">
        <v>7.3413938581778415E-2</v>
      </c>
      <c r="CL234" s="14">
        <v>7.8993711610083825E-3</v>
      </c>
      <c r="CM234" s="14">
        <v>1.521498376147715E-2</v>
      </c>
      <c r="CN234" s="14">
        <v>4.9562436133037471E-2</v>
      </c>
    </row>
    <row r="235" spans="2:92" x14ac:dyDescent="0.2">
      <c r="B235">
        <v>230</v>
      </c>
      <c r="C235" s="14">
        <v>6.9401729244845355E-3</v>
      </c>
      <c r="D235" s="14">
        <v>1.4600783934439003</v>
      </c>
      <c r="E235" s="14">
        <v>1.5201789776105104</v>
      </c>
      <c r="F235" s="14">
        <v>0.18229898596881774</v>
      </c>
      <c r="G235" s="14">
        <v>0.56391113015447314</v>
      </c>
      <c r="H235" s="14">
        <v>1.5743580643914412</v>
      </c>
      <c r="I235" s="14">
        <v>6.3398558910434947E-5</v>
      </c>
      <c r="J235" s="14">
        <v>1.8878186932805834E-2</v>
      </c>
      <c r="K235" s="14">
        <v>2.2045021325368938E-2</v>
      </c>
      <c r="L235" s="14">
        <v>7.48168751813846E-4</v>
      </c>
      <c r="M235" s="14">
        <v>2.255425916543363E-3</v>
      </c>
      <c r="N235" s="14">
        <v>6.750953919522934E-3</v>
      </c>
      <c r="O235" s="14">
        <v>1.0685858881277798E-4</v>
      </c>
      <c r="P235" s="14">
        <v>6.1411271412613313E-3</v>
      </c>
      <c r="Q235" s="14">
        <v>6.3105083295087634E-3</v>
      </c>
      <c r="R235" s="14">
        <v>6.5081890137723333E-4</v>
      </c>
      <c r="S235" s="14">
        <v>1.2067311172226445E-3</v>
      </c>
      <c r="T235" s="14">
        <v>3.707354764754717E-3</v>
      </c>
      <c r="U235" s="14">
        <v>3.9416263335274518E-4</v>
      </c>
      <c r="V235" s="14">
        <v>0.90472815932523643</v>
      </c>
      <c r="W235" s="14">
        <v>0.80613094541311159</v>
      </c>
      <c r="X235" s="14">
        <v>3.2053593320756864E-2</v>
      </c>
      <c r="Y235" s="14">
        <v>1.9172430607891141E-2</v>
      </c>
      <c r="Z235" s="14">
        <v>0.20188858717767788</v>
      </c>
      <c r="AA235" s="14">
        <v>1.9616080592104504E-3</v>
      </c>
      <c r="AB235" s="14">
        <v>1.9183621987341524</v>
      </c>
      <c r="AC235" s="14">
        <v>1.7089647915113286</v>
      </c>
      <c r="AD235" s="14">
        <v>9.4061806449367527E-2</v>
      </c>
      <c r="AE235" s="14">
        <v>0.1945002904359508</v>
      </c>
      <c r="AF235" s="14">
        <v>0.65743211819975933</v>
      </c>
      <c r="AG235" s="14">
        <v>4.3827398086898131E-3</v>
      </c>
      <c r="AH235" s="14">
        <v>3.5118027329141706</v>
      </c>
      <c r="AI235" s="14">
        <v>3.2520794021048762</v>
      </c>
      <c r="AJ235" s="14">
        <v>0.19853461657331445</v>
      </c>
      <c r="AK235" s="14">
        <v>0.41971532107323145</v>
      </c>
      <c r="AL235" s="14">
        <v>1.4637138887879184</v>
      </c>
      <c r="AM235" s="14">
        <v>7.6615490600461271E-3</v>
      </c>
      <c r="AN235" s="14">
        <v>3.5906166973488109</v>
      </c>
      <c r="AO235" s="14">
        <v>3.3079295886348645</v>
      </c>
      <c r="AP235" s="14">
        <v>0.33890524096527092</v>
      </c>
      <c r="AQ235" s="14">
        <v>0.7052709931058091</v>
      </c>
      <c r="AR235" s="14">
        <v>2.5156817613497426</v>
      </c>
      <c r="AS235" s="14">
        <v>7.4312584099867161E-3</v>
      </c>
      <c r="AT235" s="14">
        <v>3.6935983739391012E-3</v>
      </c>
      <c r="AU235" s="14">
        <v>5.7565716162390748E-3</v>
      </c>
      <c r="AV235" s="14">
        <v>0.35703397718017321</v>
      </c>
      <c r="AW235" s="14">
        <v>0.69178040868352264</v>
      </c>
      <c r="AX235" s="14">
        <v>2.4532916043811692</v>
      </c>
      <c r="AY235" s="14">
        <v>3.1379043446840356E-3</v>
      </c>
      <c r="AZ235" s="14">
        <v>0.60321274096474986</v>
      </c>
      <c r="BA235" s="14">
        <v>0.68739237387125651</v>
      </c>
      <c r="BB235" s="14">
        <v>3.7160405755202255E-2</v>
      </c>
      <c r="BC235" s="14">
        <v>0.36623153640132683</v>
      </c>
      <c r="BD235" s="14">
        <v>0.47919495393200395</v>
      </c>
      <c r="BE235" s="14">
        <v>3.0121772842401782E-6</v>
      </c>
      <c r="BF235" s="14">
        <v>1.1351585804600272E-8</v>
      </c>
      <c r="BG235" s="14">
        <v>6.4743384398332134E-9</v>
      </c>
      <c r="BH235" s="14">
        <v>3.3881567541834726E-5</v>
      </c>
      <c r="BI235" s="14">
        <v>1.0204010600760984E-4</v>
      </c>
      <c r="BJ235" s="14">
        <v>5.1884315309802737E-4</v>
      </c>
      <c r="BK235" s="14">
        <v>3.7568187213943182E-11</v>
      </c>
      <c r="BL235" s="14">
        <v>13948.733765544635</v>
      </c>
      <c r="BM235" s="14">
        <v>16396.658996578604</v>
      </c>
      <c r="BN235" s="14">
        <v>1.5367115657815881E-10</v>
      </c>
      <c r="BO235" s="14">
        <v>1.2715789556128261E-9</v>
      </c>
      <c r="BP235" s="14">
        <v>9.3967910610844436E-9</v>
      </c>
      <c r="BQ235" s="20">
        <v>38.183875863614666</v>
      </c>
      <c r="BR235" s="20">
        <v>0.16879514248664068</v>
      </c>
      <c r="BS235" s="20">
        <v>0.63502784596631701</v>
      </c>
      <c r="BT235" s="20">
        <v>3363.4101094219745</v>
      </c>
      <c r="BU235" s="20">
        <v>4340.5395561868445</v>
      </c>
      <c r="BV235" s="20">
        <v>17132.136505125032</v>
      </c>
      <c r="BW235" s="14">
        <v>1.1359923720721132E-4</v>
      </c>
      <c r="BX235" s="14">
        <v>3.1755171779096016E-2</v>
      </c>
      <c r="BY235" s="14">
        <v>3.2913496752032076E-2</v>
      </c>
      <c r="BZ235" s="14">
        <v>3.1833726190472573E-3</v>
      </c>
      <c r="CA235" s="14">
        <v>3.9763509790885117E-3</v>
      </c>
      <c r="CB235" s="14">
        <v>2.9393586882225917E-2</v>
      </c>
      <c r="CC235" s="14">
        <v>3.2431966144767788E-4</v>
      </c>
      <c r="CD235" s="14">
        <v>8.5198054738926846E-2</v>
      </c>
      <c r="CE235" s="14">
        <v>0.11296815479917371</v>
      </c>
      <c r="CF235" s="14">
        <v>3.8031004577926855E-3</v>
      </c>
      <c r="CG235" s="14">
        <v>1.9194132653091403E-2</v>
      </c>
      <c r="CH235" s="14">
        <v>3.876214964537978E-2</v>
      </c>
      <c r="CI235" s="14">
        <v>2.4503197080747384E-4</v>
      </c>
      <c r="CJ235" s="14">
        <v>6.280409864268062E-2</v>
      </c>
      <c r="CK235" s="14">
        <v>6.9584675873232193E-2</v>
      </c>
      <c r="CL235" s="14">
        <v>7.6022688669908304E-3</v>
      </c>
      <c r="CM235" s="14">
        <v>1.6247409606895153E-2</v>
      </c>
      <c r="CN235" s="14">
        <v>4.9681404085786737E-2</v>
      </c>
    </row>
    <row r="236" spans="2:92" x14ac:dyDescent="0.2">
      <c r="B236">
        <v>231</v>
      </c>
      <c r="C236" s="14">
        <v>7.5440288013941155E-3</v>
      </c>
      <c r="D236" s="14">
        <v>1.3853975121837458</v>
      </c>
      <c r="E236" s="14">
        <v>1.4452971425219525</v>
      </c>
      <c r="F236" s="14">
        <v>0.17242873529274211</v>
      </c>
      <c r="G236" s="14">
        <v>0.56559202235262651</v>
      </c>
      <c r="H236" s="14">
        <v>1.5606749928302766</v>
      </c>
      <c r="I236" s="14">
        <v>6.7535766371520602E-5</v>
      </c>
      <c r="J236" s="14">
        <v>1.8624545288527184E-2</v>
      </c>
      <c r="K236" s="14">
        <v>2.1776341770225929E-2</v>
      </c>
      <c r="L236" s="14">
        <v>7.4147232771182194E-4</v>
      </c>
      <c r="M236" s="14">
        <v>2.296486045526046E-3</v>
      </c>
      <c r="N236" s="14">
        <v>6.2265946809949317E-3</v>
      </c>
      <c r="O236" s="14">
        <v>1.1046309912332717E-4</v>
      </c>
      <c r="P236" s="14">
        <v>6.2529136956938373E-3</v>
      </c>
      <c r="Q236" s="14">
        <v>6.2116184585568222E-3</v>
      </c>
      <c r="R236" s="14">
        <v>6.5367694286443058E-4</v>
      </c>
      <c r="S236" s="14">
        <v>1.2259981385934636E-3</v>
      </c>
      <c r="T236" s="14">
        <v>3.4931780732562036E-3</v>
      </c>
      <c r="U236" s="14">
        <v>3.8469625523271134E-4</v>
      </c>
      <c r="V236" s="14">
        <v>0.92680349051061728</v>
      </c>
      <c r="W236" s="14">
        <v>0.84629467283512372</v>
      </c>
      <c r="X236" s="14">
        <v>2.9846578082679237E-2</v>
      </c>
      <c r="Y236" s="14">
        <v>1.8296123653424187E-2</v>
      </c>
      <c r="Z236" s="14">
        <v>0.19137067408091454</v>
      </c>
      <c r="AA236" s="14">
        <v>2.0323349069690886E-3</v>
      </c>
      <c r="AB236" s="14">
        <v>1.9041620848878129</v>
      </c>
      <c r="AC236" s="14">
        <v>1.6638028720517397</v>
      </c>
      <c r="AD236" s="14">
        <v>9.066775509532625E-2</v>
      </c>
      <c r="AE236" s="14">
        <v>0.18997993767796562</v>
      </c>
      <c r="AF236" s="14">
        <v>0.63975679055726842</v>
      </c>
      <c r="AG236" s="14">
        <v>4.5829202268761722E-3</v>
      </c>
      <c r="AH236" s="14">
        <v>3.2563667515229384</v>
      </c>
      <c r="AI236" s="14">
        <v>3.1812346777047016</v>
      </c>
      <c r="AJ236" s="14">
        <v>0.19079014798089039</v>
      </c>
      <c r="AK236" s="14">
        <v>0.39688529548356832</v>
      </c>
      <c r="AL236" s="14">
        <v>1.4283368195699717</v>
      </c>
      <c r="AM236" s="14">
        <v>7.5419081281872871E-3</v>
      </c>
      <c r="AN236" s="14">
        <v>3.5623811152170894</v>
      </c>
      <c r="AO236" s="14">
        <v>3.2996186502221043</v>
      </c>
      <c r="AP236" s="14">
        <v>0.32636192171085221</v>
      </c>
      <c r="AQ236" s="14">
        <v>0.67533947984320231</v>
      </c>
      <c r="AR236" s="14">
        <v>2.4197235885144077</v>
      </c>
      <c r="AS236" s="14">
        <v>7.5769849027524224E-3</v>
      </c>
      <c r="AT236" s="14">
        <v>3.5877434260852899E-3</v>
      </c>
      <c r="AU236" s="14">
        <v>5.9334670292808169E-3</v>
      </c>
      <c r="AV236" s="14">
        <v>0.3597139332289791</v>
      </c>
      <c r="AW236" s="14">
        <v>0.73313648927906017</v>
      </c>
      <c r="AX236" s="14">
        <v>2.3816892855425924</v>
      </c>
      <c r="AY236" s="14">
        <v>3.2315161636215159E-3</v>
      </c>
      <c r="AZ236" s="14">
        <v>0.59811971109533668</v>
      </c>
      <c r="BA236" s="14">
        <v>0.66186292131347257</v>
      </c>
      <c r="BB236" s="14">
        <v>3.4026230153921755E-2</v>
      </c>
      <c r="BC236" s="14">
        <v>0.39352541204672109</v>
      </c>
      <c r="BD236" s="14">
        <v>0.47066214507264909</v>
      </c>
      <c r="BE236" s="14">
        <v>2.8966346280081851E-6</v>
      </c>
      <c r="BF236" s="14">
        <v>1.1245890884272668E-8</v>
      </c>
      <c r="BG236" s="14">
        <v>6.9522305772660947E-9</v>
      </c>
      <c r="BH236" s="14">
        <v>3.4541447060766302E-5</v>
      </c>
      <c r="BI236" s="14">
        <v>1.01332938612012E-4</v>
      </c>
      <c r="BJ236" s="14">
        <v>5.4032810914993819E-4</v>
      </c>
      <c r="BK236" s="14">
        <v>3.4266213643231716E-11</v>
      </c>
      <c r="BL236" s="14">
        <v>14964.062237095994</v>
      </c>
      <c r="BM236" s="14">
        <v>16954.418599920642</v>
      </c>
      <c r="BN236" s="14">
        <v>1.541838939266566E-10</v>
      </c>
      <c r="BO236" s="14">
        <v>1.2259386024546231E-9</v>
      </c>
      <c r="BP236" s="14">
        <v>1.0106498062294475E-8</v>
      </c>
      <c r="BQ236" s="20">
        <v>35.650658930714513</v>
      </c>
      <c r="BR236" s="20">
        <v>0.17503627995836091</v>
      </c>
      <c r="BS236" s="20">
        <v>0.63983653398691331</v>
      </c>
      <c r="BT236" s="20">
        <v>3450.1978174680044</v>
      </c>
      <c r="BU236" s="20">
        <v>4425.5075526026867</v>
      </c>
      <c r="BV236" s="20">
        <v>17026.138551372689</v>
      </c>
      <c r="BW236" s="14">
        <v>1.1187905666856152E-4</v>
      </c>
      <c r="BX236" s="14">
        <v>2.9995005934119395E-2</v>
      </c>
      <c r="BY236" s="14">
        <v>3.1375454185966378E-2</v>
      </c>
      <c r="BZ236" s="14">
        <v>3.2630993596608053E-3</v>
      </c>
      <c r="CA236" s="14">
        <v>4.029729520585266E-3</v>
      </c>
      <c r="CB236" s="14">
        <v>3.0049645119634035E-2</v>
      </c>
      <c r="CC236" s="14">
        <v>3.1550880783978757E-4</v>
      </c>
      <c r="CD236" s="14">
        <v>9.0251687214725013E-2</v>
      </c>
      <c r="CE236" s="14">
        <v>0.11422818265302101</v>
      </c>
      <c r="CF236" s="14">
        <v>3.8011633184446871E-3</v>
      </c>
      <c r="CG236" s="14">
        <v>1.7514925584705715E-2</v>
      </c>
      <c r="CH236" s="14">
        <v>4.2465717772704963E-2</v>
      </c>
      <c r="CI236" s="14">
        <v>2.3357719196727555E-4</v>
      </c>
      <c r="CJ236" s="14">
        <v>6.7220931220199745E-2</v>
      </c>
      <c r="CK236" s="14">
        <v>7.340081019681971E-2</v>
      </c>
      <c r="CL236" s="14">
        <v>7.5609327752922976E-3</v>
      </c>
      <c r="CM236" s="14">
        <v>1.4927559463243437E-2</v>
      </c>
      <c r="CN236" s="14">
        <v>5.0291359319522735E-2</v>
      </c>
    </row>
    <row r="237" spans="2:92" x14ac:dyDescent="0.2">
      <c r="B237">
        <v>232</v>
      </c>
      <c r="C237" s="14">
        <v>7.3270838583299825E-3</v>
      </c>
      <c r="D237" s="14">
        <v>1.4666357146338316</v>
      </c>
      <c r="E237" s="14">
        <v>1.4536619020329373</v>
      </c>
      <c r="F237" s="14">
        <v>0.17938868121791701</v>
      </c>
      <c r="G237" s="14">
        <v>0.61582959045688224</v>
      </c>
      <c r="H237" s="14">
        <v>1.5788766894553992</v>
      </c>
      <c r="I237" s="14">
        <v>6.5177780423017337E-5</v>
      </c>
      <c r="J237" s="14">
        <v>1.9377804882045664E-2</v>
      </c>
      <c r="K237" s="14">
        <v>2.2026051914900237E-2</v>
      </c>
      <c r="L237" s="14">
        <v>7.6957756970906868E-4</v>
      </c>
      <c r="M237" s="14">
        <v>2.399546073194194E-3</v>
      </c>
      <c r="N237" s="14">
        <v>6.5479999570816783E-3</v>
      </c>
      <c r="O237" s="14">
        <v>1.0624271506538314E-4</v>
      </c>
      <c r="P237" s="14">
        <v>6.0305200806534962E-3</v>
      </c>
      <c r="Q237" s="14">
        <v>6.29254763669157E-3</v>
      </c>
      <c r="R237" s="14">
        <v>6.2445941146994281E-4</v>
      </c>
      <c r="S237" s="14">
        <v>1.2890105527609832E-3</v>
      </c>
      <c r="T237" s="14">
        <v>3.5369544359046597E-3</v>
      </c>
      <c r="U237" s="14">
        <v>3.7451331765577005E-4</v>
      </c>
      <c r="V237" s="14">
        <v>0.9499720523284414</v>
      </c>
      <c r="W237" s="14">
        <v>0.77975034268407584</v>
      </c>
      <c r="X237" s="14">
        <v>2.9820534615281908E-2</v>
      </c>
      <c r="Y237" s="14">
        <v>1.8882398146758916E-2</v>
      </c>
      <c r="Z237" s="14">
        <v>0.20609805618396335</v>
      </c>
      <c r="AA237" s="14">
        <v>1.9044336263539638E-3</v>
      </c>
      <c r="AB237" s="14">
        <v>1.9010438938279279</v>
      </c>
      <c r="AC237" s="14">
        <v>1.6425673692738794</v>
      </c>
      <c r="AD237" s="14">
        <v>9.3885850752732855E-2</v>
      </c>
      <c r="AE237" s="14">
        <v>0.19600531227000395</v>
      </c>
      <c r="AF237" s="14">
        <v>0.66106891854841732</v>
      </c>
      <c r="AG237" s="14">
        <v>4.4629554603191259E-3</v>
      </c>
      <c r="AH237" s="14">
        <v>3.2023890799438912</v>
      </c>
      <c r="AI237" s="14">
        <v>3.1324170701226821</v>
      </c>
      <c r="AJ237" s="14">
        <v>0.2064911228308399</v>
      </c>
      <c r="AK237" s="14">
        <v>0.42159686238830241</v>
      </c>
      <c r="AL237" s="14">
        <v>1.4085627379750614</v>
      </c>
      <c r="AM237" s="14">
        <v>7.3349986153059292E-3</v>
      </c>
      <c r="AN237" s="14">
        <v>3.6646963714089695</v>
      </c>
      <c r="AO237" s="14">
        <v>3.1767694994170603</v>
      </c>
      <c r="AP237" s="14">
        <v>0.34840810221167667</v>
      </c>
      <c r="AQ237" s="14">
        <v>0.72016895349284904</v>
      </c>
      <c r="AR237" s="14">
        <v>2.5072794839693957</v>
      </c>
      <c r="AS237" s="14">
        <v>7.9038594618429225E-3</v>
      </c>
      <c r="AT237" s="14">
        <v>3.5613734539848385E-3</v>
      </c>
      <c r="AU237" s="14">
        <v>5.7002808580933362E-3</v>
      </c>
      <c r="AV237" s="14">
        <v>0.34239546101453416</v>
      </c>
      <c r="AW237" s="14">
        <v>0.70832650770863514</v>
      </c>
      <c r="AX237" s="14">
        <v>2.5928860937899523</v>
      </c>
      <c r="AY237" s="14">
        <v>3.2922565371000241E-3</v>
      </c>
      <c r="AZ237" s="14">
        <v>0.60402178439745147</v>
      </c>
      <c r="BA237" s="14">
        <v>0.6339371651137532</v>
      </c>
      <c r="BB237" s="14">
        <v>3.6401166089951004E-2</v>
      </c>
      <c r="BC237" s="14">
        <v>0.39586705560838259</v>
      </c>
      <c r="BD237" s="14">
        <v>0.50537615819705117</v>
      </c>
      <c r="BE237" s="14">
        <v>2.8547194655473533E-6</v>
      </c>
      <c r="BF237" s="14">
        <v>1.0840252362936258E-8</v>
      </c>
      <c r="BG237" s="14">
        <v>6.6023808029818173E-9</v>
      </c>
      <c r="BH237" s="14">
        <v>3.5101883817081907E-5</v>
      </c>
      <c r="BI237" s="14">
        <v>9.7567010209639377E-5</v>
      </c>
      <c r="BJ237" s="14">
        <v>5.0889323202415754E-4</v>
      </c>
      <c r="BK237" s="14">
        <v>3.7054820073884465E-11</v>
      </c>
      <c r="BL237" s="14">
        <v>13632.122204752481</v>
      </c>
      <c r="BM237" s="14">
        <v>16394.453377491547</v>
      </c>
      <c r="BN237" s="14">
        <v>1.544543123561125E-10</v>
      </c>
      <c r="BO237" s="14">
        <v>1.2291808764242747E-9</v>
      </c>
      <c r="BP237" s="14">
        <v>9.4939534970690052E-9</v>
      </c>
      <c r="BQ237" s="20">
        <v>38.474067668941025</v>
      </c>
      <c r="BR237" s="20">
        <v>0.1653065289039222</v>
      </c>
      <c r="BS237" s="20">
        <v>0.58630672878291146</v>
      </c>
      <c r="BT237" s="20">
        <v>3149.7861026612059</v>
      </c>
      <c r="BU237" s="20">
        <v>4513.0842158653177</v>
      </c>
      <c r="BV237" s="20">
        <v>17910.664627399743</v>
      </c>
      <c r="BW237" s="14">
        <v>1.104198179477201E-4</v>
      </c>
      <c r="BX237" s="14">
        <v>3.0937507981972243E-2</v>
      </c>
      <c r="BY237" s="14">
        <v>3.1580342886801796E-2</v>
      </c>
      <c r="BZ237" s="14">
        <v>3.2346219369581795E-3</v>
      </c>
      <c r="CA237" s="14">
        <v>4.0280471476956993E-3</v>
      </c>
      <c r="CB237" s="14">
        <v>2.9663465831250322E-2</v>
      </c>
      <c r="CC237" s="14">
        <v>3.0287138808929065E-4</v>
      </c>
      <c r="CD237" s="14">
        <v>9.135808702725555E-2</v>
      </c>
      <c r="CE237" s="14">
        <v>0.11015270630535046</v>
      </c>
      <c r="CF237" s="14">
        <v>3.7186939662029145E-3</v>
      </c>
      <c r="CG237" s="14">
        <v>1.8094744151773347E-2</v>
      </c>
      <c r="CH237" s="14">
        <v>4.2636621587992002E-2</v>
      </c>
      <c r="CI237" s="14">
        <v>2.4999368017760608E-4</v>
      </c>
      <c r="CJ237" s="14">
        <v>6.7241538499962533E-2</v>
      </c>
      <c r="CK237" s="14">
        <v>7.2912158669704921E-2</v>
      </c>
      <c r="CL237" s="14">
        <v>7.349456531533018E-3</v>
      </c>
      <c r="CM237" s="14">
        <v>1.5478321236642776E-2</v>
      </c>
      <c r="CN237" s="14">
        <v>4.8528603070276261E-2</v>
      </c>
    </row>
    <row r="238" spans="2:92" x14ac:dyDescent="0.2">
      <c r="B238">
        <v>233</v>
      </c>
      <c r="C238" s="14">
        <v>6.9960553256457475E-3</v>
      </c>
      <c r="D238" s="14">
        <v>1.4506223724944327</v>
      </c>
      <c r="E238" s="14">
        <v>1.4996243035977133</v>
      </c>
      <c r="F238" s="14">
        <v>0.17171166717215242</v>
      </c>
      <c r="G238" s="14">
        <v>0.61033717976867807</v>
      </c>
      <c r="H238" s="14">
        <v>1.4967290007322471</v>
      </c>
      <c r="I238" s="14">
        <v>6.3176634308316504E-5</v>
      </c>
      <c r="J238" s="14">
        <v>1.9952577445777591E-2</v>
      </c>
      <c r="K238" s="14">
        <v>2.1478768430245335E-2</v>
      </c>
      <c r="L238" s="14">
        <v>7.8641652932931905E-4</v>
      </c>
      <c r="M238" s="14">
        <v>2.2172681414276986E-3</v>
      </c>
      <c r="N238" s="14">
        <v>6.2395976238413782E-3</v>
      </c>
      <c r="O238" s="14">
        <v>1.0923568499387035E-4</v>
      </c>
      <c r="P238" s="14">
        <v>5.8450484303821859E-3</v>
      </c>
      <c r="Q238" s="14">
        <v>6.4298741815803561E-3</v>
      </c>
      <c r="R238" s="14">
        <v>6.2870778380409123E-4</v>
      </c>
      <c r="S238" s="14">
        <v>1.2218407830743877E-3</v>
      </c>
      <c r="T238" s="14">
        <v>3.5458196854161817E-3</v>
      </c>
      <c r="U238" s="14">
        <v>3.84766741615106E-4</v>
      </c>
      <c r="V238" s="14">
        <v>0.91916620334629884</v>
      </c>
      <c r="W238" s="14">
        <v>0.84666551048800764</v>
      </c>
      <c r="X238" s="14">
        <v>3.1013267820513758E-2</v>
      </c>
      <c r="Y238" s="14">
        <v>1.8535168842517918E-2</v>
      </c>
      <c r="Z238" s="14">
        <v>0.21040539489939117</v>
      </c>
      <c r="AA238" s="14">
        <v>2.0423787216533188E-3</v>
      </c>
      <c r="AB238" s="14">
        <v>1.9928277755264299</v>
      </c>
      <c r="AC238" s="14">
        <v>1.6439843855071374</v>
      </c>
      <c r="AD238" s="14">
        <v>9.3796590151581913E-2</v>
      </c>
      <c r="AE238" s="14">
        <v>0.18429416856475878</v>
      </c>
      <c r="AF238" s="14">
        <v>0.69350716005362745</v>
      </c>
      <c r="AG238" s="14">
        <v>4.6054250201996959E-3</v>
      </c>
      <c r="AH238" s="14">
        <v>3.386825530434594</v>
      </c>
      <c r="AI238" s="14">
        <v>2.983932571963698</v>
      </c>
      <c r="AJ238" s="14">
        <v>0.19515871476993848</v>
      </c>
      <c r="AK238" s="14">
        <v>0.41775333396211722</v>
      </c>
      <c r="AL238" s="14">
        <v>1.4165498794189451</v>
      </c>
      <c r="AM238" s="14">
        <v>7.0538521761037759E-3</v>
      </c>
      <c r="AN238" s="14">
        <v>3.4812808990059141</v>
      </c>
      <c r="AO238" s="14">
        <v>3.3569135689691758</v>
      </c>
      <c r="AP238" s="14">
        <v>0.33177644803704737</v>
      </c>
      <c r="AQ238" s="14">
        <v>0.66782602478253561</v>
      </c>
      <c r="AR238" s="14">
        <v>2.3460441808817802</v>
      </c>
      <c r="AS238" s="14">
        <v>8.1839520173206618E-3</v>
      </c>
      <c r="AT238" s="14">
        <v>3.426652922523032E-3</v>
      </c>
      <c r="AU238" s="14">
        <v>5.8836322553254177E-3</v>
      </c>
      <c r="AV238" s="14">
        <v>0.33288008336318603</v>
      </c>
      <c r="AW238" s="14">
        <v>0.70324474218357746</v>
      </c>
      <c r="AX238" s="14">
        <v>2.393345107933567</v>
      </c>
      <c r="AY238" s="14">
        <v>3.1885346481159223E-3</v>
      </c>
      <c r="AZ238" s="14">
        <v>0.60289845629738303</v>
      </c>
      <c r="BA238" s="14">
        <v>0.66286811630734299</v>
      </c>
      <c r="BB238" s="14">
        <v>3.5828421870227167E-2</v>
      </c>
      <c r="BC238" s="14">
        <v>0.39330176092143121</v>
      </c>
      <c r="BD238" s="14">
        <v>0.49504678664629703</v>
      </c>
      <c r="BE238" s="14">
        <v>2.993873820088283E-6</v>
      </c>
      <c r="BF238" s="14">
        <v>1.0590743456608159E-8</v>
      </c>
      <c r="BG238" s="14">
        <v>6.8701984019483007E-9</v>
      </c>
      <c r="BH238" s="14">
        <v>3.5456846945803191E-5</v>
      </c>
      <c r="BI238" s="14">
        <v>9.3457726130385498E-5</v>
      </c>
      <c r="BJ238" s="14">
        <v>5.1681032881686418E-4</v>
      </c>
      <c r="BK238" s="14">
        <v>3.4218917647261185E-11</v>
      </c>
      <c r="BL238" s="14">
        <v>14244.314044862138</v>
      </c>
      <c r="BM238" s="14">
        <v>15929.108935252565</v>
      </c>
      <c r="BN238" s="14">
        <v>1.4650312899781381E-10</v>
      </c>
      <c r="BO238" s="14">
        <v>1.1821470203769545E-9</v>
      </c>
      <c r="BP238" s="14">
        <v>9.7298772032871718E-9</v>
      </c>
      <c r="BQ238" s="20">
        <v>36.658507992593158</v>
      </c>
      <c r="BR238" s="20">
        <v>0.16233068114249505</v>
      </c>
      <c r="BS238" s="20">
        <v>0.63406524201550762</v>
      </c>
      <c r="BT238" s="20">
        <v>3290.0517229070733</v>
      </c>
      <c r="BU238" s="20">
        <v>4264.0096595544528</v>
      </c>
      <c r="BV238" s="20">
        <v>18374.443064225976</v>
      </c>
      <c r="BW238" s="14">
        <v>1.1073031657857014E-4</v>
      </c>
      <c r="BX238" s="14">
        <v>3.0496896989946232E-2</v>
      </c>
      <c r="BY238" s="14">
        <v>3.2925130588138049E-2</v>
      </c>
      <c r="BZ238" s="14">
        <v>3.1903222842812298E-3</v>
      </c>
      <c r="CA238" s="14">
        <v>3.9632902834680428E-3</v>
      </c>
      <c r="CB238" s="14">
        <v>2.9893453638493217E-2</v>
      </c>
      <c r="CC238" s="14">
        <v>3.1227478710719168E-4</v>
      </c>
      <c r="CD238" s="14">
        <v>8.920635543247328E-2</v>
      </c>
      <c r="CE238" s="14">
        <v>0.11544468864726382</v>
      </c>
      <c r="CF238" s="14">
        <v>3.7954324935920059E-3</v>
      </c>
      <c r="CG238" s="14">
        <v>1.874282020525931E-2</v>
      </c>
      <c r="CH238" s="14">
        <v>3.9805577077024742E-2</v>
      </c>
      <c r="CI238" s="14">
        <v>2.3561196696074402E-4</v>
      </c>
      <c r="CJ238" s="14">
        <v>6.781284648864698E-2</v>
      </c>
      <c r="CK238" s="14">
        <v>7.0867245366679321E-2</v>
      </c>
      <c r="CL238" s="14">
        <v>7.2603301666985288E-3</v>
      </c>
      <c r="CM238" s="14">
        <v>1.4909759169092223E-2</v>
      </c>
      <c r="CN238" s="14">
        <v>4.8368311182209883E-2</v>
      </c>
    </row>
    <row r="239" spans="2:92" x14ac:dyDescent="0.2">
      <c r="B239">
        <v>234</v>
      </c>
      <c r="C239" s="14">
        <v>7.2310210772734739E-3</v>
      </c>
      <c r="D239" s="14">
        <v>1.4189526590152435</v>
      </c>
      <c r="E239" s="14">
        <v>1.43746417492402</v>
      </c>
      <c r="F239" s="14">
        <v>0.18496853320715309</v>
      </c>
      <c r="G239" s="14">
        <v>0.58744239261197961</v>
      </c>
      <c r="H239" s="14">
        <v>1.5554848589288501</v>
      </c>
      <c r="I239" s="14">
        <v>6.2189778485864135E-5</v>
      </c>
      <c r="J239" s="14">
        <v>1.974074087099641E-2</v>
      </c>
      <c r="K239" s="14">
        <v>2.188993366117124E-2</v>
      </c>
      <c r="L239" s="14">
        <v>7.7686048941254075E-4</v>
      </c>
      <c r="M239" s="14">
        <v>2.24501248446074E-3</v>
      </c>
      <c r="N239" s="14">
        <v>6.2821564436341326E-3</v>
      </c>
      <c r="O239" s="14">
        <v>1.1000765754068869E-4</v>
      </c>
      <c r="P239" s="14">
        <v>5.890266712064351E-3</v>
      </c>
      <c r="Q239" s="14">
        <v>6.0561883750264063E-3</v>
      </c>
      <c r="R239" s="14">
        <v>6.7221920805129684E-4</v>
      </c>
      <c r="S239" s="14">
        <v>1.2290830734058773E-3</v>
      </c>
      <c r="T239" s="14">
        <v>3.4252820415458167E-3</v>
      </c>
      <c r="U239" s="14">
        <v>3.9786083844229529E-4</v>
      </c>
      <c r="V239" s="14">
        <v>0.94653378669022525</v>
      </c>
      <c r="W239" s="14">
        <v>0.8421808641840326</v>
      </c>
      <c r="X239" s="14">
        <v>2.9338789941810581E-2</v>
      </c>
      <c r="Y239" s="14">
        <v>1.9156023171607712E-2</v>
      </c>
      <c r="Z239" s="14">
        <v>0.19510704840279286</v>
      </c>
      <c r="AA239" s="14">
        <v>2.0315615410456847E-3</v>
      </c>
      <c r="AB239" s="14">
        <v>2.033236496578811</v>
      </c>
      <c r="AC239" s="14">
        <v>1.6996205987725672</v>
      </c>
      <c r="AD239" s="14">
        <v>9.1941575190395392E-2</v>
      </c>
      <c r="AE239" s="14">
        <v>0.1987175324509006</v>
      </c>
      <c r="AF239" s="14">
        <v>0.63289268324910308</v>
      </c>
      <c r="AG239" s="14">
        <v>4.2169980590537285E-3</v>
      </c>
      <c r="AH239" s="14">
        <v>3.2368731928207084</v>
      </c>
      <c r="AI239" s="14">
        <v>3.0166738342031212</v>
      </c>
      <c r="AJ239" s="14">
        <v>0.19509862954284438</v>
      </c>
      <c r="AK239" s="14">
        <v>0.40192719594398685</v>
      </c>
      <c r="AL239" s="14">
        <v>1.4420237881585622</v>
      </c>
      <c r="AM239" s="14">
        <v>7.4090492155390389E-3</v>
      </c>
      <c r="AN239" s="14">
        <v>3.6001184372887334</v>
      </c>
      <c r="AO239" s="14">
        <v>3.3289495742272792</v>
      </c>
      <c r="AP239" s="14">
        <v>0.31934447227860996</v>
      </c>
      <c r="AQ239" s="14">
        <v>0.67956571562601675</v>
      </c>
      <c r="AR239" s="14">
        <v>2.4390500376182773</v>
      </c>
      <c r="AS239" s="14">
        <v>7.7853967831315075E-3</v>
      </c>
      <c r="AT239" s="14">
        <v>3.4218357739706461E-3</v>
      </c>
      <c r="AU239" s="14">
        <v>5.8331157810091088E-3</v>
      </c>
      <c r="AV239" s="14">
        <v>0.33896542258095463</v>
      </c>
      <c r="AW239" s="14">
        <v>0.69256202287746049</v>
      </c>
      <c r="AX239" s="14">
        <v>2.4143344385082424</v>
      </c>
      <c r="AY239" s="14">
        <v>3.158541934769729E-3</v>
      </c>
      <c r="AZ239" s="14">
        <v>0.55802422053808276</v>
      </c>
      <c r="BA239" s="14">
        <v>0.63386872925263116</v>
      </c>
      <c r="BB239" s="14">
        <v>3.3854054899464747E-2</v>
      </c>
      <c r="BC239" s="14">
        <v>0.38606760865809076</v>
      </c>
      <c r="BD239" s="14">
        <v>0.49531603187273454</v>
      </c>
      <c r="BE239" s="14">
        <v>2.9450892683704245E-6</v>
      </c>
      <c r="BF239" s="14">
        <v>1.0616534949755654E-8</v>
      </c>
      <c r="BG239" s="14">
        <v>6.983560455331373E-9</v>
      </c>
      <c r="BH239" s="14">
        <v>3.3488498064794589E-5</v>
      </c>
      <c r="BI239" s="14">
        <v>9.5481065766597967E-5</v>
      </c>
      <c r="BJ239" s="14">
        <v>5.2609723753516949E-4</v>
      </c>
      <c r="BK239" s="14">
        <v>3.632039814619017E-11</v>
      </c>
      <c r="BL239" s="14">
        <v>14717.694780426105</v>
      </c>
      <c r="BM239" s="14">
        <v>16454.161447902687</v>
      </c>
      <c r="BN239" s="14">
        <v>1.4818454901697138E-10</v>
      </c>
      <c r="BO239" s="14">
        <v>1.2566920614639085E-9</v>
      </c>
      <c r="BP239" s="14">
        <v>1.0072092414105964E-8</v>
      </c>
      <c r="BQ239" s="20">
        <v>36.946470481811843</v>
      </c>
      <c r="BR239" s="20">
        <v>0.17202186458656507</v>
      </c>
      <c r="BS239" s="20">
        <v>0.60264342828610507</v>
      </c>
      <c r="BT239" s="20">
        <v>3305.42396287259</v>
      </c>
      <c r="BU239" s="20">
        <v>4338.3212482547351</v>
      </c>
      <c r="BV239" s="20">
        <v>17161.643453775956</v>
      </c>
      <c r="BW239" s="14">
        <v>1.1212221165144861E-4</v>
      </c>
      <c r="BX239" s="14">
        <v>3.0594593788724585E-2</v>
      </c>
      <c r="BY239" s="14">
        <v>3.0982970814650582E-2</v>
      </c>
      <c r="BZ239" s="14">
        <v>3.1973730689854019E-3</v>
      </c>
      <c r="CA239" s="14">
        <v>3.9266515266475691E-3</v>
      </c>
      <c r="CB239" s="14">
        <v>3.0462754869068888E-2</v>
      </c>
      <c r="CC239" s="14">
        <v>2.9742418745843806E-4</v>
      </c>
      <c r="CD239" s="14">
        <v>8.729009874168922E-2</v>
      </c>
      <c r="CE239" s="14">
        <v>0.11530624319164567</v>
      </c>
      <c r="CF239" s="14">
        <v>3.8196135357936177E-3</v>
      </c>
      <c r="CG239" s="14">
        <v>1.9034785898178183E-2</v>
      </c>
      <c r="CH239" s="14">
        <v>3.9532644052831141E-2</v>
      </c>
      <c r="CI239" s="14">
        <v>2.4429622661957491E-4</v>
      </c>
      <c r="CJ239" s="14">
        <v>6.5810121596150489E-2</v>
      </c>
      <c r="CK239" s="14">
        <v>6.7362290974679107E-2</v>
      </c>
      <c r="CL239" s="14">
        <v>7.9489250758343639E-3</v>
      </c>
      <c r="CM239" s="14">
        <v>1.5049005828906635E-2</v>
      </c>
      <c r="CN239" s="14">
        <v>5.2115743864586568E-2</v>
      </c>
    </row>
    <row r="240" spans="2:92" x14ac:dyDescent="0.2">
      <c r="B240">
        <v>235</v>
      </c>
      <c r="C240" s="14">
        <v>6.8715695669477588E-3</v>
      </c>
      <c r="D240" s="14">
        <v>1.4443204671401579</v>
      </c>
      <c r="E240" s="14">
        <v>1.4136933107977849</v>
      </c>
      <c r="F240" s="14">
        <v>0.1774966508532686</v>
      </c>
      <c r="G240" s="14">
        <v>0.58483302576593288</v>
      </c>
      <c r="H240" s="14">
        <v>1.5753895069798343</v>
      </c>
      <c r="I240" s="14">
        <v>6.2957296967732117E-5</v>
      </c>
      <c r="J240" s="14">
        <v>1.8357591377369527E-2</v>
      </c>
      <c r="K240" s="14">
        <v>2.1379116148464813E-2</v>
      </c>
      <c r="L240" s="14">
        <v>7.1311659973830521E-4</v>
      </c>
      <c r="M240" s="14">
        <v>2.3946675925929656E-3</v>
      </c>
      <c r="N240" s="14">
        <v>6.3151173675379917E-3</v>
      </c>
      <c r="O240" s="14">
        <v>1.140863040035941E-4</v>
      </c>
      <c r="P240" s="14">
        <v>6.3187855323460192E-3</v>
      </c>
      <c r="Q240" s="14">
        <v>6.2900206541047117E-3</v>
      </c>
      <c r="R240" s="14">
        <v>6.4791820462073912E-4</v>
      </c>
      <c r="S240" s="14">
        <v>1.2964583910826113E-3</v>
      </c>
      <c r="T240" s="14">
        <v>3.5536640816314548E-3</v>
      </c>
      <c r="U240" s="14">
        <v>3.9487473560995655E-4</v>
      </c>
      <c r="V240" s="14">
        <v>0.93599599980085968</v>
      </c>
      <c r="W240" s="14">
        <v>0.83873720814405028</v>
      </c>
      <c r="X240" s="14">
        <v>3.0344464519064408E-2</v>
      </c>
      <c r="Y240" s="14">
        <v>1.8482425798415872E-2</v>
      </c>
      <c r="Z240" s="14">
        <v>0.2094106578241105</v>
      </c>
      <c r="AA240" s="14">
        <v>2.0950403629578962E-3</v>
      </c>
      <c r="AB240" s="14">
        <v>1.9039208015773428</v>
      </c>
      <c r="AC240" s="14">
        <v>1.6811623874427326</v>
      </c>
      <c r="AD240" s="14">
        <v>9.3317726442341736E-2</v>
      </c>
      <c r="AE240" s="14">
        <v>0.19901654560163712</v>
      </c>
      <c r="AF240" s="14">
        <v>0.67563111200403736</v>
      </c>
      <c r="AG240" s="14">
        <v>4.5900325213557242E-3</v>
      </c>
      <c r="AH240" s="14">
        <v>3.4536246234647421</v>
      </c>
      <c r="AI240" s="14">
        <v>2.9761358290020534</v>
      </c>
      <c r="AJ240" s="14">
        <v>0.20588204876443808</v>
      </c>
      <c r="AK240" s="14">
        <v>0.39410423588577131</v>
      </c>
      <c r="AL240" s="14">
        <v>1.4679307352195503</v>
      </c>
      <c r="AM240" s="14">
        <v>7.416203018450745E-3</v>
      </c>
      <c r="AN240" s="14">
        <v>3.6040534158402329</v>
      </c>
      <c r="AO240" s="14">
        <v>3.4455906691302176</v>
      </c>
      <c r="AP240" s="14">
        <v>0.33287818981867756</v>
      </c>
      <c r="AQ240" s="14">
        <v>0.72492654718827465</v>
      </c>
      <c r="AR240" s="14">
        <v>2.3732120878519667</v>
      </c>
      <c r="AS240" s="14">
        <v>7.7105401909751152E-3</v>
      </c>
      <c r="AT240" s="14">
        <v>3.6445149650944125E-3</v>
      </c>
      <c r="AU240" s="14">
        <v>5.6230445901176819E-3</v>
      </c>
      <c r="AV240" s="14">
        <v>0.3339988591721591</v>
      </c>
      <c r="AW240" s="14">
        <v>0.70259119895617428</v>
      </c>
      <c r="AX240" s="14">
        <v>2.4244960172989032</v>
      </c>
      <c r="AY240" s="14">
        <v>3.2041344964689588E-3</v>
      </c>
      <c r="AZ240" s="14">
        <v>0.60305601114092311</v>
      </c>
      <c r="BA240" s="14">
        <v>0.68237608287011886</v>
      </c>
      <c r="BB240" s="14">
        <v>3.4000094810800234E-2</v>
      </c>
      <c r="BC240" s="14">
        <v>0.38564816156026305</v>
      </c>
      <c r="BD240" s="14">
        <v>0.50916879410910665</v>
      </c>
      <c r="BE240" s="14">
        <v>3.0175968542454934E-6</v>
      </c>
      <c r="BF240" s="14">
        <v>1.0482318885609456E-8</v>
      </c>
      <c r="BG240" s="14">
        <v>6.5122496751099352E-9</v>
      </c>
      <c r="BH240" s="14">
        <v>3.3539404747061135E-5</v>
      </c>
      <c r="BI240" s="14">
        <v>9.7116833540205943E-5</v>
      </c>
      <c r="BJ240" s="14">
        <v>5.0519256771767963E-4</v>
      </c>
      <c r="BK240" s="14">
        <v>3.7732574914355156E-11</v>
      </c>
      <c r="BL240" s="14">
        <v>14453.136402400292</v>
      </c>
      <c r="BM240" s="14">
        <v>17040.876186788922</v>
      </c>
      <c r="BN240" s="14">
        <v>1.4924378392344222E-10</v>
      </c>
      <c r="BO240" s="14">
        <v>1.2790031839316146E-9</v>
      </c>
      <c r="BP240" s="14">
        <v>1.0072400028923635E-8</v>
      </c>
      <c r="BQ240" s="20">
        <v>36.446382737355485</v>
      </c>
      <c r="BR240" s="20">
        <v>0.16189166293355731</v>
      </c>
      <c r="BS240" s="20">
        <v>0.62842490142500995</v>
      </c>
      <c r="BT240" s="20">
        <v>3174.081365536334</v>
      </c>
      <c r="BU240" s="20">
        <v>4437.0156368007047</v>
      </c>
      <c r="BV240" s="20">
        <v>18454.748507465134</v>
      </c>
      <c r="BW240" s="14">
        <v>1.1194451691849779E-4</v>
      </c>
      <c r="BX240" s="14">
        <v>3.0889120286981868E-2</v>
      </c>
      <c r="BY240" s="14">
        <v>3.0828005383417515E-2</v>
      </c>
      <c r="BZ240" s="14">
        <v>3.2367389190404061E-3</v>
      </c>
      <c r="CA240" s="14">
        <v>4.1106666674896901E-3</v>
      </c>
      <c r="CB240" s="14">
        <v>2.7725464718270181E-2</v>
      </c>
      <c r="CC240" s="14">
        <v>2.9968268984033254E-4</v>
      </c>
      <c r="CD240" s="14">
        <v>8.5145932312709297E-2</v>
      </c>
      <c r="CE240" s="14">
        <v>0.1103176052480727</v>
      </c>
      <c r="CF240" s="14">
        <v>4.0202813933120042E-3</v>
      </c>
      <c r="CG240" s="14">
        <v>1.7944831865524622E-2</v>
      </c>
      <c r="CH240" s="14">
        <v>4.0554319529774355E-2</v>
      </c>
      <c r="CI240" s="14">
        <v>2.5191954017370646E-4</v>
      </c>
      <c r="CJ240" s="14">
        <v>6.8229519301412439E-2</v>
      </c>
      <c r="CK240" s="14">
        <v>6.8137063671978373E-2</v>
      </c>
      <c r="CL240" s="14">
        <v>7.3702411259777252E-3</v>
      </c>
      <c r="CM240" s="14">
        <v>1.5740871882141724E-2</v>
      </c>
      <c r="CN240" s="14">
        <v>5.2342964390896612E-2</v>
      </c>
    </row>
    <row r="241" spans="2:92" x14ac:dyDescent="0.2">
      <c r="B241">
        <v>236</v>
      </c>
      <c r="C241" s="14">
        <v>7.3943087507140548E-3</v>
      </c>
      <c r="D241" s="14">
        <v>1.3656100680483672</v>
      </c>
      <c r="E241" s="14">
        <v>1.4939495706327697</v>
      </c>
      <c r="F241" s="14">
        <v>0.17391579095818721</v>
      </c>
      <c r="G241" s="14">
        <v>0.56896776981214958</v>
      </c>
      <c r="H241" s="14">
        <v>1.4576222510141741</v>
      </c>
      <c r="I241" s="14">
        <v>6.6706720466700169E-5</v>
      </c>
      <c r="J241" s="14">
        <v>1.8386358561277471E-2</v>
      </c>
      <c r="K241" s="14">
        <v>2.1545216944665362E-2</v>
      </c>
      <c r="L241" s="14">
        <v>7.3859467438353065E-4</v>
      </c>
      <c r="M241" s="14">
        <v>2.401001859271455E-3</v>
      </c>
      <c r="N241" s="14">
        <v>6.3577536042818085E-3</v>
      </c>
      <c r="O241" s="14">
        <v>1.1144659883339154E-4</v>
      </c>
      <c r="P241" s="14">
        <v>5.9004084397480689E-3</v>
      </c>
      <c r="Q241" s="14">
        <v>5.9934574244930377E-3</v>
      </c>
      <c r="R241" s="14">
        <v>6.333172751179911E-4</v>
      </c>
      <c r="S241" s="14">
        <v>1.2564501890336131E-3</v>
      </c>
      <c r="T241" s="14">
        <v>3.6946655076319558E-3</v>
      </c>
      <c r="U241" s="14">
        <v>3.6400760464398122E-4</v>
      </c>
      <c r="V241" s="14">
        <v>0.91324476382104092</v>
      </c>
      <c r="W241" s="14">
        <v>0.79490184335716163</v>
      </c>
      <c r="X241" s="14">
        <v>3.2162361873442617E-2</v>
      </c>
      <c r="Y241" s="14">
        <v>1.9421685494998921E-2</v>
      </c>
      <c r="Z241" s="14">
        <v>0.20389559115518602</v>
      </c>
      <c r="AA241" s="14">
        <v>2.0721177439243289E-3</v>
      </c>
      <c r="AB241" s="14">
        <v>2.0496080599572677</v>
      </c>
      <c r="AC241" s="14">
        <v>1.6392887954043833</v>
      </c>
      <c r="AD241" s="14">
        <v>9.6366203339322679E-2</v>
      </c>
      <c r="AE241" s="14">
        <v>0.19018222142903962</v>
      </c>
      <c r="AF241" s="14">
        <v>0.65659760242513343</v>
      </c>
      <c r="AG241" s="14">
        <v>4.3103589539556508E-3</v>
      </c>
      <c r="AH241" s="14">
        <v>3.5389458080813045</v>
      </c>
      <c r="AI241" s="14">
        <v>2.9677740090731279</v>
      </c>
      <c r="AJ241" s="14">
        <v>0.19915132645364927</v>
      </c>
      <c r="AK241" s="14">
        <v>0.40852710724097757</v>
      </c>
      <c r="AL241" s="14">
        <v>1.4183503366243235</v>
      </c>
      <c r="AM241" s="14">
        <v>7.7472593583688444E-3</v>
      </c>
      <c r="AN241" s="14">
        <v>3.6044109023088624</v>
      </c>
      <c r="AO241" s="14">
        <v>3.378396206701753</v>
      </c>
      <c r="AP241" s="14">
        <v>0.33286713433801435</v>
      </c>
      <c r="AQ241" s="14">
        <v>0.70621144501683164</v>
      </c>
      <c r="AR241" s="14">
        <v>2.3927639849885911</v>
      </c>
      <c r="AS241" s="14">
        <v>7.5492459427597821E-3</v>
      </c>
      <c r="AT241" s="14">
        <v>3.5620026995816139E-3</v>
      </c>
      <c r="AU241" s="14">
        <v>5.8186400685312951E-3</v>
      </c>
      <c r="AV241" s="14">
        <v>0.35623136647742287</v>
      </c>
      <c r="AW241" s="14">
        <v>0.74843998352891405</v>
      </c>
      <c r="AX241" s="14">
        <v>2.6063327486912109</v>
      </c>
      <c r="AY241" s="14">
        <v>3.219442536990746E-3</v>
      </c>
      <c r="AZ241" s="14">
        <v>0.56744135249942107</v>
      </c>
      <c r="BA241" s="14">
        <v>0.68978205579111129</v>
      </c>
      <c r="BB241" s="14">
        <v>3.6201300277403731E-2</v>
      </c>
      <c r="BC241" s="14">
        <v>0.39981275820259499</v>
      </c>
      <c r="BD241" s="14">
        <v>0.50748821763782115</v>
      </c>
      <c r="BE241" s="14">
        <v>2.9629990129306347E-6</v>
      </c>
      <c r="BF241" s="14">
        <v>1.1443389723656957E-8</v>
      </c>
      <c r="BG241" s="14">
        <v>7.038484135992155E-9</v>
      </c>
      <c r="BH241" s="14">
        <v>3.3812466597304164E-5</v>
      </c>
      <c r="BI241" s="14">
        <v>9.6851582306661032E-5</v>
      </c>
      <c r="BJ241" s="14">
        <v>5.0421595288981959E-4</v>
      </c>
      <c r="BK241" s="14">
        <v>3.5433307711133167E-11</v>
      </c>
      <c r="BL241" s="14">
        <v>15027.517350869304</v>
      </c>
      <c r="BM241" s="14">
        <v>16274.315133132772</v>
      </c>
      <c r="BN241" s="14">
        <v>1.5536274169381694E-10</v>
      </c>
      <c r="BO241" s="14">
        <v>1.1598279627306447E-9</v>
      </c>
      <c r="BP241" s="14">
        <v>1.01184076622788E-8</v>
      </c>
      <c r="BQ241" s="20">
        <v>36.594370629644061</v>
      </c>
      <c r="BR241" s="20">
        <v>0.17456010070209813</v>
      </c>
      <c r="BS241" s="20">
        <v>0.60832750986543627</v>
      </c>
      <c r="BT241" s="20">
        <v>3456.5836794390257</v>
      </c>
      <c r="BU241" s="20">
        <v>4266.2794820337067</v>
      </c>
      <c r="BV241" s="20">
        <v>17286.794705489727</v>
      </c>
      <c r="BW241" s="14">
        <v>1.2014866485714588E-4</v>
      </c>
      <c r="BX241" s="14">
        <v>3.2421681093571748E-2</v>
      </c>
      <c r="BY241" s="14">
        <v>3.2854559876134594E-2</v>
      </c>
      <c r="BZ241" s="14">
        <v>3.1196297352863939E-3</v>
      </c>
      <c r="CA241" s="14">
        <v>4.2008126922564544E-3</v>
      </c>
      <c r="CB241" s="14">
        <v>2.8797468871478077E-2</v>
      </c>
      <c r="CC241" s="14">
        <v>2.9644478049805598E-4</v>
      </c>
      <c r="CD241" s="14">
        <v>8.5984968302350098E-2</v>
      </c>
      <c r="CE241" s="14">
        <v>0.11229159426805171</v>
      </c>
      <c r="CF241" s="14">
        <v>3.7950858471044228E-3</v>
      </c>
      <c r="CG241" s="14">
        <v>1.7558155962995418E-2</v>
      </c>
      <c r="CH241" s="14">
        <v>4.1710351115921605E-2</v>
      </c>
      <c r="CI241" s="14">
        <v>2.4815863053123124E-4</v>
      </c>
      <c r="CJ241" s="14">
        <v>6.3304059374051383E-2</v>
      </c>
      <c r="CK241" s="14">
        <v>7.3391494197385512E-2</v>
      </c>
      <c r="CL241" s="14">
        <v>7.5075100435069023E-3</v>
      </c>
      <c r="CM241" s="14">
        <v>1.6039590748677734E-2</v>
      </c>
      <c r="CN241" s="14">
        <v>5.0250567756504293E-2</v>
      </c>
    </row>
    <row r="242" spans="2:92" x14ac:dyDescent="0.2">
      <c r="B242">
        <v>237</v>
      </c>
      <c r="C242" s="14">
        <v>7.3759588285997914E-3</v>
      </c>
      <c r="D242" s="14">
        <v>1.4351875527803417</v>
      </c>
      <c r="E242" s="14">
        <v>1.493487463552438</v>
      </c>
      <c r="F242" s="14">
        <v>0.17940646440086161</v>
      </c>
      <c r="G242" s="14">
        <v>0.61486913722771741</v>
      </c>
      <c r="H242" s="14">
        <v>1.5626795027704852</v>
      </c>
      <c r="I242" s="14">
        <v>6.5978202516394439E-5</v>
      </c>
      <c r="J242" s="14">
        <v>1.9615185633907677E-2</v>
      </c>
      <c r="K242" s="14">
        <v>2.1346093849051635E-2</v>
      </c>
      <c r="L242" s="14">
        <v>7.3129902298688836E-4</v>
      </c>
      <c r="M242" s="14">
        <v>2.2294996591281143E-3</v>
      </c>
      <c r="N242" s="14">
        <v>6.6900508591201174E-3</v>
      </c>
      <c r="O242" s="14">
        <v>1.0574559281048875E-4</v>
      </c>
      <c r="P242" s="14">
        <v>5.8430184840295822E-3</v>
      </c>
      <c r="Q242" s="14">
        <v>6.3382224412962835E-3</v>
      </c>
      <c r="R242" s="14">
        <v>6.4837531244570882E-4</v>
      </c>
      <c r="S242" s="14">
        <v>1.3007956753705589E-3</v>
      </c>
      <c r="T242" s="14">
        <v>3.5394786399208723E-3</v>
      </c>
      <c r="U242" s="14">
        <v>3.7894809312686672E-4</v>
      </c>
      <c r="V242" s="14">
        <v>0.92488781431853007</v>
      </c>
      <c r="W242" s="14">
        <v>0.82749214079226441</v>
      </c>
      <c r="X242" s="14">
        <v>3.0533184263384593E-2</v>
      </c>
      <c r="Y242" s="14">
        <v>1.9573943800847204E-2</v>
      </c>
      <c r="Z242" s="14">
        <v>0.19089358440884724</v>
      </c>
      <c r="AA242" s="14">
        <v>2.0729821730291354E-3</v>
      </c>
      <c r="AB242" s="14">
        <v>1.9037843269745702</v>
      </c>
      <c r="AC242" s="14">
        <v>1.6236481425573768</v>
      </c>
      <c r="AD242" s="14">
        <v>9.7364797320594262E-2</v>
      </c>
      <c r="AE242" s="14">
        <v>0.19593273299857045</v>
      </c>
      <c r="AF242" s="14">
        <v>0.69400599710373123</v>
      </c>
      <c r="AG242" s="14">
        <v>4.2539603108600783E-3</v>
      </c>
      <c r="AH242" s="14">
        <v>3.3484253024053965</v>
      </c>
      <c r="AI242" s="14">
        <v>3.1836074318197207</v>
      </c>
      <c r="AJ242" s="14">
        <v>0.2020900164131024</v>
      </c>
      <c r="AK242" s="14">
        <v>0.39947231317518167</v>
      </c>
      <c r="AL242" s="14">
        <v>1.3526526495704423</v>
      </c>
      <c r="AM242" s="14">
        <v>7.6261565664199494E-3</v>
      </c>
      <c r="AN242" s="14">
        <v>3.6143263980527425</v>
      </c>
      <c r="AO242" s="14">
        <v>3.3823660750454434</v>
      </c>
      <c r="AP242" s="14">
        <v>0.32315259121505779</v>
      </c>
      <c r="AQ242" s="14">
        <v>0.68900421623610975</v>
      </c>
      <c r="AR242" s="14">
        <v>2.475572986338773</v>
      </c>
      <c r="AS242" s="14">
        <v>7.7678175706738456E-3</v>
      </c>
      <c r="AT242" s="14">
        <v>3.5948071790761265E-3</v>
      </c>
      <c r="AU242" s="14">
        <v>5.9582310236545163E-3</v>
      </c>
      <c r="AV242" s="14">
        <v>0.33570458593722252</v>
      </c>
      <c r="AW242" s="14">
        <v>0.69483486763777025</v>
      </c>
      <c r="AX242" s="14">
        <v>2.4176184992898855</v>
      </c>
      <c r="AY242" s="14">
        <v>3.2565846787423621E-3</v>
      </c>
      <c r="AZ242" s="14">
        <v>0.59978506511061613</v>
      </c>
      <c r="BA242" s="14">
        <v>0.67896801469840196</v>
      </c>
      <c r="BB242" s="14">
        <v>3.3861606854548601E-2</v>
      </c>
      <c r="BC242" s="14">
        <v>0.36822373039829898</v>
      </c>
      <c r="BD242" s="14">
        <v>0.4739456622101601</v>
      </c>
      <c r="BE242" s="14">
        <v>2.7739281242327869E-6</v>
      </c>
      <c r="BF242" s="14">
        <v>1.0739126990117409E-8</v>
      </c>
      <c r="BG242" s="14">
        <v>7.0819050201560784E-9</v>
      </c>
      <c r="BH242" s="14">
        <v>3.5941845422979806E-5</v>
      </c>
      <c r="BI242" s="14">
        <v>1.0195866071656245E-4</v>
      </c>
      <c r="BJ242" s="14">
        <v>5.300517487517285E-4</v>
      </c>
      <c r="BK242" s="14">
        <v>3.438622115055272E-11</v>
      </c>
      <c r="BL242" s="14">
        <v>14961.868848329212</v>
      </c>
      <c r="BM242" s="14">
        <v>16627.392414762788</v>
      </c>
      <c r="BN242" s="14">
        <v>1.5391354876301342E-10</v>
      </c>
      <c r="BO242" s="14">
        <v>1.2572363967694364E-9</v>
      </c>
      <c r="BP242" s="14">
        <v>9.3618243833228858E-9</v>
      </c>
      <c r="BQ242" s="20">
        <v>38.078048043285989</v>
      </c>
      <c r="BR242" s="20">
        <v>0.16785220732591627</v>
      </c>
      <c r="BS242" s="20">
        <v>0.61749491666047152</v>
      </c>
      <c r="BT242" s="20">
        <v>3347.792939770658</v>
      </c>
      <c r="BU242" s="20">
        <v>4524.6921527521981</v>
      </c>
      <c r="BV242" s="20">
        <v>18674.982125374798</v>
      </c>
      <c r="BW242" s="14">
        <v>1.1658674806157696E-4</v>
      </c>
      <c r="BX242" s="14">
        <v>3.1821486837998049E-2</v>
      </c>
      <c r="BY242" s="14">
        <v>3.1850718045533882E-2</v>
      </c>
      <c r="BZ242" s="14">
        <v>3.2427123452694359E-3</v>
      </c>
      <c r="CA242" s="14">
        <v>4.1349439753996442E-3</v>
      </c>
      <c r="CB242" s="14">
        <v>3.0287133855429905E-2</v>
      </c>
      <c r="CC242" s="14">
        <v>3.153824861204686E-4</v>
      </c>
      <c r="CD242" s="14">
        <v>8.4822378071335247E-2</v>
      </c>
      <c r="CE242" s="14">
        <v>0.11702736339599026</v>
      </c>
      <c r="CF242" s="14">
        <v>3.7466121665056889E-3</v>
      </c>
      <c r="CG242" s="14">
        <v>1.8815573735219995E-2</v>
      </c>
      <c r="CH242" s="14">
        <v>3.9211201207620908E-2</v>
      </c>
      <c r="CI242" s="14">
        <v>2.4774541015329155E-4</v>
      </c>
      <c r="CJ242" s="14">
        <v>6.6049340956425243E-2</v>
      </c>
      <c r="CK242" s="14">
        <v>7.057868678813603E-2</v>
      </c>
      <c r="CL242" s="14">
        <v>7.2721967184723518E-3</v>
      </c>
      <c r="CM242" s="14">
        <v>1.5178136078783773E-2</v>
      </c>
      <c r="CN242" s="14">
        <v>5.1372277137467094E-2</v>
      </c>
    </row>
    <row r="243" spans="2:92" x14ac:dyDescent="0.2">
      <c r="B243">
        <v>238</v>
      </c>
      <c r="C243" s="14">
        <v>7.5241543328972722E-3</v>
      </c>
      <c r="D243" s="14">
        <v>1.3687177525665954</v>
      </c>
      <c r="E243" s="14">
        <v>1.4957220438219316</v>
      </c>
      <c r="F243" s="14">
        <v>0.17558262546001954</v>
      </c>
      <c r="G243" s="14">
        <v>0.57948585538157804</v>
      </c>
      <c r="H243" s="14">
        <v>1.531829035169707</v>
      </c>
      <c r="I243" s="14">
        <v>6.4037118324945989E-5</v>
      </c>
      <c r="J243" s="14">
        <v>1.9750827241574172E-2</v>
      </c>
      <c r="K243" s="14">
        <v>2.12639096494599E-2</v>
      </c>
      <c r="L243" s="14">
        <v>7.1616451275227806E-4</v>
      </c>
      <c r="M243" s="14">
        <v>2.3644032136375861E-3</v>
      </c>
      <c r="N243" s="14">
        <v>6.7076394005631248E-3</v>
      </c>
      <c r="O243" s="14">
        <v>1.1341989471438268E-4</v>
      </c>
      <c r="P243" s="14">
        <v>6.0611680921497596E-3</v>
      </c>
      <c r="Q243" s="14">
        <v>6.428875096738472E-3</v>
      </c>
      <c r="R243" s="14">
        <v>6.5355859853673953E-4</v>
      </c>
      <c r="S243" s="14">
        <v>1.2115468141309022E-3</v>
      </c>
      <c r="T243" s="14">
        <v>3.4178937659822693E-3</v>
      </c>
      <c r="U243" s="14">
        <v>3.7820122365872239E-4</v>
      </c>
      <c r="V243" s="14">
        <v>0.95095321670473087</v>
      </c>
      <c r="W243" s="14">
        <v>0.82977047095079493</v>
      </c>
      <c r="X243" s="14">
        <v>2.9512895718398685E-2</v>
      </c>
      <c r="Y243" s="14">
        <v>1.9309621028894768E-2</v>
      </c>
      <c r="Z243" s="14">
        <v>0.19220866173977103</v>
      </c>
      <c r="AA243" s="14">
        <v>1.9187967231184227E-3</v>
      </c>
      <c r="AB243" s="14">
        <v>1.8922843362539756</v>
      </c>
      <c r="AC243" s="14">
        <v>1.6499085440603054</v>
      </c>
      <c r="AD243" s="14">
        <v>9.2612002810825392E-2</v>
      </c>
      <c r="AE243" s="14">
        <v>0.19328006568949013</v>
      </c>
      <c r="AF243" s="14">
        <v>0.6292382520548927</v>
      </c>
      <c r="AG243" s="14">
        <v>4.3419133871809915E-3</v>
      </c>
      <c r="AH243" s="14">
        <v>3.2907488409732815</v>
      </c>
      <c r="AI243" s="14">
        <v>3.2019785911947221</v>
      </c>
      <c r="AJ243" s="14">
        <v>0.19996137558261468</v>
      </c>
      <c r="AK243" s="14">
        <v>0.40175193903558026</v>
      </c>
      <c r="AL243" s="14">
        <v>1.369570457960918</v>
      </c>
      <c r="AM243" s="14">
        <v>7.1014689187473444E-3</v>
      </c>
      <c r="AN243" s="14">
        <v>3.3955114628990493</v>
      </c>
      <c r="AO243" s="14">
        <v>3.2150905734920179</v>
      </c>
      <c r="AP243" s="14">
        <v>0.33831761339835581</v>
      </c>
      <c r="AQ243" s="14">
        <v>0.66273582695941924</v>
      </c>
      <c r="AR243" s="14">
        <v>2.5018045238255757</v>
      </c>
      <c r="AS243" s="14">
        <v>8.164460086348177E-3</v>
      </c>
      <c r="AT243" s="14">
        <v>3.6750776983165158E-3</v>
      </c>
      <c r="AU243" s="14">
        <v>5.6720051596827435E-3</v>
      </c>
      <c r="AV243" s="14">
        <v>0.3308433697358531</v>
      </c>
      <c r="AW243" s="14">
        <v>0.76026435918628321</v>
      </c>
      <c r="AX243" s="14">
        <v>2.5001979761110724</v>
      </c>
      <c r="AY243" s="14">
        <v>3.2670813489975525E-3</v>
      </c>
      <c r="AZ243" s="14">
        <v>0.59916458203983303</v>
      </c>
      <c r="BA243" s="14">
        <v>0.63394297693526702</v>
      </c>
      <c r="BB243" s="14">
        <v>3.5370889563041477E-2</v>
      </c>
      <c r="BC243" s="14">
        <v>0.38515852449669785</v>
      </c>
      <c r="BD243" s="14">
        <v>0.46661870055640187</v>
      </c>
      <c r="BE243" s="14">
        <v>2.7896919962796165E-6</v>
      </c>
      <c r="BF243" s="14">
        <v>1.1355120884167389E-8</v>
      </c>
      <c r="BG243" s="14">
        <v>6.5316191531792889E-9</v>
      </c>
      <c r="BH243" s="14">
        <v>3.3319244639956239E-5</v>
      </c>
      <c r="BI243" s="14">
        <v>9.3978074661430644E-5</v>
      </c>
      <c r="BJ243" s="14">
        <v>4.9971526692855486E-4</v>
      </c>
      <c r="BK243" s="14">
        <v>3.6198285258246279E-11</v>
      </c>
      <c r="BL243" s="14">
        <v>14867.144958567646</v>
      </c>
      <c r="BM243" s="14">
        <v>15859.071713190171</v>
      </c>
      <c r="BN243" s="14">
        <v>1.5080144056819263E-10</v>
      </c>
      <c r="BO243" s="14">
        <v>1.1835505040513485E-9</v>
      </c>
      <c r="BP243" s="14">
        <v>1.0119967387829066E-8</v>
      </c>
      <c r="BQ243" s="20">
        <v>37.131736651779946</v>
      </c>
      <c r="BR243" s="20">
        <v>0.16867402018322913</v>
      </c>
      <c r="BS243" s="20">
        <v>0.63250301543859433</v>
      </c>
      <c r="BT243" s="20">
        <v>3318.1916062395412</v>
      </c>
      <c r="BU243" s="20">
        <v>4284.9765802566617</v>
      </c>
      <c r="BV243" s="20">
        <v>17933.07349936368</v>
      </c>
      <c r="BW243" s="14">
        <v>1.1724444481514554E-4</v>
      </c>
      <c r="BX243" s="14">
        <v>3.2625504332570707E-2</v>
      </c>
      <c r="BY243" s="14">
        <v>3.2418535367972505E-2</v>
      </c>
      <c r="BZ243" s="14">
        <v>3.0713864400591056E-3</v>
      </c>
      <c r="CA243" s="14">
        <v>4.066854383443415E-3</v>
      </c>
      <c r="CB243" s="14">
        <v>2.8876194443002327E-2</v>
      </c>
      <c r="CC243" s="14">
        <v>3.2416974199214521E-4</v>
      </c>
      <c r="CD243" s="14">
        <v>8.6587373852983512E-2</v>
      </c>
      <c r="CE243" s="14">
        <v>0.11213132632438882</v>
      </c>
      <c r="CF243" s="14">
        <v>3.7977221791936442E-3</v>
      </c>
      <c r="CG243" s="14">
        <v>1.7486108351050213E-2</v>
      </c>
      <c r="CH243" s="14">
        <v>4.1619114119164538E-2</v>
      </c>
      <c r="CI243" s="14">
        <v>2.4309876889114969E-4</v>
      </c>
      <c r="CJ243" s="14">
        <v>6.4712230391769363E-2</v>
      </c>
      <c r="CK243" s="14">
        <v>6.6888269275945184E-2</v>
      </c>
      <c r="CL243" s="14">
        <v>7.2616720959568478E-3</v>
      </c>
      <c r="CM243" s="14">
        <v>1.5613688578515085E-2</v>
      </c>
      <c r="CN243" s="14">
        <v>5.0237825733400271E-2</v>
      </c>
    </row>
    <row r="244" spans="2:92" x14ac:dyDescent="0.2">
      <c r="B244">
        <v>239</v>
      </c>
      <c r="C244" s="14">
        <v>6.8521256869608473E-3</v>
      </c>
      <c r="D244" s="14">
        <v>1.3396160937268635</v>
      </c>
      <c r="E244" s="14">
        <v>1.4188716415908029</v>
      </c>
      <c r="F244" s="14">
        <v>0.16917142688955483</v>
      </c>
      <c r="G244" s="14">
        <v>0.58717411459451485</v>
      </c>
      <c r="H244" s="14">
        <v>1.494212009448566</v>
      </c>
      <c r="I244" s="14">
        <v>6.4649005856267034E-5</v>
      </c>
      <c r="J244" s="14">
        <v>1.9016392061777503E-2</v>
      </c>
      <c r="K244" s="14">
        <v>2.114853907454705E-2</v>
      </c>
      <c r="L244" s="14">
        <v>7.555699259667875E-4</v>
      </c>
      <c r="M244" s="14">
        <v>2.4188224875587678E-3</v>
      </c>
      <c r="N244" s="14">
        <v>6.4513102417913274E-3</v>
      </c>
      <c r="O244" s="14">
        <v>1.082054666154878E-4</v>
      </c>
      <c r="P244" s="14">
        <v>5.8952130020532437E-3</v>
      </c>
      <c r="Q244" s="14">
        <v>6.4414340942580426E-3</v>
      </c>
      <c r="R244" s="14">
        <v>6.6364630850602145E-4</v>
      </c>
      <c r="S244" s="14">
        <v>1.2718262539649645E-3</v>
      </c>
      <c r="T244" s="14">
        <v>3.6122564440477017E-3</v>
      </c>
      <c r="U244" s="14">
        <v>3.8606569984465981E-4</v>
      </c>
      <c r="V244" s="14">
        <v>0.96856728236697531</v>
      </c>
      <c r="W244" s="14">
        <v>0.80965587830893826</v>
      </c>
      <c r="X244" s="14">
        <v>3.1407432204698417E-2</v>
      </c>
      <c r="Y244" s="14">
        <v>1.8436067517637114E-2</v>
      </c>
      <c r="Z244" s="14">
        <v>0.19624448367943173</v>
      </c>
      <c r="AA244" s="14">
        <v>2.0240877922022226E-3</v>
      </c>
      <c r="AB244" s="14">
        <v>1.9535281003951495</v>
      </c>
      <c r="AC244" s="14">
        <v>1.6970381164514985</v>
      </c>
      <c r="AD244" s="14">
        <v>9.1964500010233985E-2</v>
      </c>
      <c r="AE244" s="14">
        <v>0.20249415056734063</v>
      </c>
      <c r="AF244" s="14">
        <v>0.69113733628617591</v>
      </c>
      <c r="AG244" s="14">
        <v>4.4996330462501333E-3</v>
      </c>
      <c r="AH244" s="14">
        <v>3.314271081354363</v>
      </c>
      <c r="AI244" s="14">
        <v>3.196267399487287</v>
      </c>
      <c r="AJ244" s="14">
        <v>0.2059814944793979</v>
      </c>
      <c r="AK244" s="14">
        <v>0.41130504009706065</v>
      </c>
      <c r="AL244" s="14">
        <v>1.3851915904521093</v>
      </c>
      <c r="AM244" s="14">
        <v>7.4932768780451593E-3</v>
      </c>
      <c r="AN244" s="14">
        <v>3.5968208600849763</v>
      </c>
      <c r="AO244" s="14">
        <v>3.2866513371212891</v>
      </c>
      <c r="AP244" s="14">
        <v>0.31819577557535511</v>
      </c>
      <c r="AQ244" s="14">
        <v>0.68438577802642653</v>
      </c>
      <c r="AR244" s="14">
        <v>2.3437686128500173</v>
      </c>
      <c r="AS244" s="14">
        <v>7.7569830361785327E-3</v>
      </c>
      <c r="AT244" s="14">
        <v>3.490476064826832E-3</v>
      </c>
      <c r="AU244" s="14">
        <v>5.5420737409916827E-3</v>
      </c>
      <c r="AV244" s="14">
        <v>0.33011163296017976</v>
      </c>
      <c r="AW244" s="14">
        <v>0.73888387457968208</v>
      </c>
      <c r="AX244" s="14">
        <v>2.5936830220770331</v>
      </c>
      <c r="AY244" s="14">
        <v>3.3132166152603361E-3</v>
      </c>
      <c r="AZ244" s="14">
        <v>0.60677667165507665</v>
      </c>
      <c r="BA244" s="14">
        <v>0.66619759256565958</v>
      </c>
      <c r="BB244" s="14">
        <v>3.6986115339527829E-2</v>
      </c>
      <c r="BC244" s="14">
        <v>0.36754270972063419</v>
      </c>
      <c r="BD244" s="14">
        <v>0.4710146828193808</v>
      </c>
      <c r="BE244" s="14">
        <v>2.8325597910777362E-6</v>
      </c>
      <c r="BF244" s="14">
        <v>1.155537949872014E-8</v>
      </c>
      <c r="BG244" s="14">
        <v>6.5851496247658062E-9</v>
      </c>
      <c r="BH244" s="14">
        <v>3.5359025999480155E-5</v>
      </c>
      <c r="BI244" s="14">
        <v>9.423191085274452E-5</v>
      </c>
      <c r="BJ244" s="14">
        <v>4.9684942079892842E-4</v>
      </c>
      <c r="BK244" s="14">
        <v>3.6218964782940475E-11</v>
      </c>
      <c r="BL244" s="14">
        <v>13777.371110772921</v>
      </c>
      <c r="BM244" s="14">
        <v>17013.971960372204</v>
      </c>
      <c r="BN244" s="14">
        <v>1.5742169635851394E-10</v>
      </c>
      <c r="BO244" s="14">
        <v>1.2635674683421168E-9</v>
      </c>
      <c r="BP244" s="14">
        <v>9.6788134965392817E-9</v>
      </c>
      <c r="BQ244" s="20">
        <v>36.913169995262237</v>
      </c>
      <c r="BR244" s="20">
        <v>0.17372684699270108</v>
      </c>
      <c r="BS244" s="20">
        <v>0.58667321217667201</v>
      </c>
      <c r="BT244" s="20">
        <v>3321.2928593413239</v>
      </c>
      <c r="BU244" s="20">
        <v>4197.9255955283197</v>
      </c>
      <c r="BV244" s="20">
        <v>17444.63375776515</v>
      </c>
      <c r="BW244" s="14">
        <v>1.1444579003369197E-4</v>
      </c>
      <c r="BX244" s="14">
        <v>3.0549885919590351E-2</v>
      </c>
      <c r="BY244" s="14">
        <v>3.3372559107969033E-2</v>
      </c>
      <c r="BZ244" s="14">
        <v>3.1725926800545172E-3</v>
      </c>
      <c r="CA244" s="14">
        <v>4.0304316212555237E-3</v>
      </c>
      <c r="CB244" s="14">
        <v>3.0397865068474195E-2</v>
      </c>
      <c r="CC244" s="14">
        <v>3.2349837210969177E-4</v>
      </c>
      <c r="CD244" s="14">
        <v>9.0201105979662216E-2</v>
      </c>
      <c r="CE244" s="14">
        <v>0.11309166104577684</v>
      </c>
      <c r="CF244" s="14">
        <v>3.8526741231271994E-3</v>
      </c>
      <c r="CG244" s="14">
        <v>1.7505604800917653E-2</v>
      </c>
      <c r="CH244" s="14">
        <v>4.00465585656982E-2</v>
      </c>
      <c r="CI244" s="14">
        <v>2.4162517251609351E-4</v>
      </c>
      <c r="CJ244" s="14">
        <v>6.6023647116984413E-2</v>
      </c>
      <c r="CK244" s="14">
        <v>6.8174308294158562E-2</v>
      </c>
      <c r="CL244" s="14">
        <v>7.6496846125854862E-3</v>
      </c>
      <c r="CM244" s="14">
        <v>1.4912033460355911E-2</v>
      </c>
      <c r="CN244" s="14">
        <v>4.9468738973514122E-2</v>
      </c>
    </row>
    <row r="245" spans="2:92" x14ac:dyDescent="0.2">
      <c r="B245">
        <v>240</v>
      </c>
      <c r="C245" s="14">
        <v>7.0250133835265205E-3</v>
      </c>
      <c r="D245" s="14">
        <v>1.4294059782566189</v>
      </c>
      <c r="E245" s="14">
        <v>1.4075090364778533</v>
      </c>
      <c r="F245" s="14">
        <v>0.18466430078249801</v>
      </c>
      <c r="G245" s="14">
        <v>0.56528121748051818</v>
      </c>
      <c r="H245" s="14">
        <v>1.5438120484611724</v>
      </c>
      <c r="I245" s="14">
        <v>6.4496294353288611E-5</v>
      </c>
      <c r="J245" s="14">
        <v>1.9833384849117237E-2</v>
      </c>
      <c r="K245" s="14">
        <v>2.0610239685761231E-2</v>
      </c>
      <c r="L245" s="14">
        <v>7.227002546766507E-4</v>
      </c>
      <c r="M245" s="14">
        <v>2.2515149770187654E-3</v>
      </c>
      <c r="N245" s="14">
        <v>6.355067924523481E-3</v>
      </c>
      <c r="O245" s="14">
        <v>1.1171525585294881E-4</v>
      </c>
      <c r="P245" s="14">
        <v>6.0859744449002842E-3</v>
      </c>
      <c r="Q245" s="14">
        <v>6.5951316496758181E-3</v>
      </c>
      <c r="R245" s="14">
        <v>6.3662259928444975E-4</v>
      </c>
      <c r="S245" s="14">
        <v>1.2420370361653048E-3</v>
      </c>
      <c r="T245" s="14">
        <v>3.4552348094290552E-3</v>
      </c>
      <c r="U245" s="14">
        <v>3.6447575078628536E-4</v>
      </c>
      <c r="V245" s="14">
        <v>0.97102149033038776</v>
      </c>
      <c r="W245" s="14">
        <v>0.84415698226725244</v>
      </c>
      <c r="X245" s="14">
        <v>3.1086876282736972E-2</v>
      </c>
      <c r="Y245" s="14">
        <v>1.8151512271771947E-2</v>
      </c>
      <c r="Z245" s="14">
        <v>0.20073358806961522</v>
      </c>
      <c r="AA245" s="14">
        <v>2.0359637917437908E-3</v>
      </c>
      <c r="AB245" s="14">
        <v>1.8922975285720061</v>
      </c>
      <c r="AC245" s="14">
        <v>1.6363066044339878</v>
      </c>
      <c r="AD245" s="14">
        <v>9.4699116288013224E-2</v>
      </c>
      <c r="AE245" s="14">
        <v>0.18637890287157902</v>
      </c>
      <c r="AF245" s="14">
        <v>0.6453293902354007</v>
      </c>
      <c r="AG245" s="14">
        <v>4.6123154877878427E-3</v>
      </c>
      <c r="AH245" s="14">
        <v>3.3889389525199611</v>
      </c>
      <c r="AI245" s="14">
        <v>3.2071364404351854</v>
      </c>
      <c r="AJ245" s="14">
        <v>0.20993939504113063</v>
      </c>
      <c r="AK245" s="14">
        <v>0.41326726493160426</v>
      </c>
      <c r="AL245" s="14">
        <v>1.3732928721755489</v>
      </c>
      <c r="AM245" s="14">
        <v>7.5187226012723898E-3</v>
      </c>
      <c r="AN245" s="14">
        <v>3.374436128572043</v>
      </c>
      <c r="AO245" s="14">
        <v>3.3763320362164735</v>
      </c>
      <c r="AP245" s="14">
        <v>0.33429860287587826</v>
      </c>
      <c r="AQ245" s="14">
        <v>0.66709547805784308</v>
      </c>
      <c r="AR245" s="14">
        <v>2.4475328257479951</v>
      </c>
      <c r="AS245" s="14">
        <v>7.6359940374820323E-3</v>
      </c>
      <c r="AT245" s="14">
        <v>3.4380189858980682E-3</v>
      </c>
      <c r="AU245" s="14">
        <v>5.744848689048637E-3</v>
      </c>
      <c r="AV245" s="14">
        <v>0.34154611077602043</v>
      </c>
      <c r="AW245" s="14">
        <v>0.69764381425370625</v>
      </c>
      <c r="AX245" s="14">
        <v>2.5135054360121676</v>
      </c>
      <c r="AY245" s="14">
        <v>3.2677206874172468E-3</v>
      </c>
      <c r="AZ245" s="14">
        <v>0.55953976922554793</v>
      </c>
      <c r="BA245" s="14">
        <v>0.6793506147175552</v>
      </c>
      <c r="BB245" s="14">
        <v>3.5518025613589986E-2</v>
      </c>
      <c r="BC245" s="14">
        <v>0.40138420566590421</v>
      </c>
      <c r="BD245" s="14">
        <v>0.47506804711827105</v>
      </c>
      <c r="BE245" s="14">
        <v>2.95858159791976E-6</v>
      </c>
      <c r="BF245" s="14">
        <v>1.094680139807118E-8</v>
      </c>
      <c r="BG245" s="14">
        <v>6.5212339215946776E-9</v>
      </c>
      <c r="BH245" s="14">
        <v>3.3156232218488287E-5</v>
      </c>
      <c r="BI245" s="14">
        <v>1.0102850612994836E-4</v>
      </c>
      <c r="BJ245" s="14">
        <v>5.0893552238954012E-4</v>
      </c>
      <c r="BK245" s="14">
        <v>3.6138499405160376E-11</v>
      </c>
      <c r="BL245" s="14">
        <v>14300.796584737571</v>
      </c>
      <c r="BM245" s="14">
        <v>16756.180437819112</v>
      </c>
      <c r="BN245" s="14">
        <v>1.5466162058038703E-10</v>
      </c>
      <c r="BO245" s="14">
        <v>1.1799639697310636E-9</v>
      </c>
      <c r="BP245" s="14">
        <v>9.5879808759514344E-9</v>
      </c>
      <c r="BQ245" s="20">
        <v>36.94376255344114</v>
      </c>
      <c r="BR245" s="20">
        <v>0.16880677532504587</v>
      </c>
      <c r="BS245" s="20">
        <v>0.6097046678695861</v>
      </c>
      <c r="BT245" s="20">
        <v>3194.4853193971881</v>
      </c>
      <c r="BU245" s="20">
        <v>4268.819721644375</v>
      </c>
      <c r="BV245" s="20">
        <v>17537.589538731689</v>
      </c>
      <c r="BW245" s="14">
        <v>1.1999468176448409E-4</v>
      </c>
      <c r="BX245" s="14">
        <v>3.1067725127282998E-2</v>
      </c>
      <c r="BY245" s="14">
        <v>3.1695229659893118E-2</v>
      </c>
      <c r="BZ245" s="14">
        <v>3.1347608261275231E-3</v>
      </c>
      <c r="CA245" s="14">
        <v>4.0631930951037171E-3</v>
      </c>
      <c r="CB245" s="14">
        <v>2.8054816409568546E-2</v>
      </c>
      <c r="CC245" s="14">
        <v>3.1168403961451735E-4</v>
      </c>
      <c r="CD245" s="14">
        <v>8.4344916922309998E-2</v>
      </c>
      <c r="CE245" s="14">
        <v>0.10628071313144091</v>
      </c>
      <c r="CF245" s="14">
        <v>3.9985663155070314E-3</v>
      </c>
      <c r="CG245" s="14">
        <v>1.8048178866171036E-2</v>
      </c>
      <c r="CH245" s="14">
        <v>4.0547977882723921E-2</v>
      </c>
      <c r="CI245" s="14">
        <v>2.4865796822826693E-4</v>
      </c>
      <c r="CJ245" s="14">
        <v>6.2933296021253388E-2</v>
      </c>
      <c r="CK245" s="14">
        <v>7.3102584962008138E-2</v>
      </c>
      <c r="CL245" s="14">
        <v>7.2969027450283021E-3</v>
      </c>
      <c r="CM245" s="14">
        <v>1.5922604438689501E-2</v>
      </c>
      <c r="CN245" s="14">
        <v>4.8635283019092292E-2</v>
      </c>
    </row>
    <row r="246" spans="2:92" x14ac:dyDescent="0.2">
      <c r="B246">
        <v>241</v>
      </c>
      <c r="C246" s="14">
        <v>7.2122238012791362E-3</v>
      </c>
      <c r="D246" s="14">
        <v>1.4234235726206386</v>
      </c>
      <c r="E246" s="14">
        <v>1.3812299529834833</v>
      </c>
      <c r="F246" s="14">
        <v>0.18425875446434539</v>
      </c>
      <c r="G246" s="14">
        <v>0.59302847003168924</v>
      </c>
      <c r="H246" s="14">
        <v>1.5735116054192797</v>
      </c>
      <c r="I246" s="14">
        <v>6.6163852234506568E-5</v>
      </c>
      <c r="J246" s="14">
        <v>2.0091030077925953E-2</v>
      </c>
      <c r="K246" s="14">
        <v>2.1297911041796298E-2</v>
      </c>
      <c r="L246" s="14">
        <v>7.3912808989703592E-4</v>
      </c>
      <c r="M246" s="14">
        <v>2.334921816431682E-3</v>
      </c>
      <c r="N246" s="14">
        <v>6.3097267762221489E-3</v>
      </c>
      <c r="O246" s="14">
        <v>1.0603579570510919E-4</v>
      </c>
      <c r="P246" s="14">
        <v>5.9493912671856018E-3</v>
      </c>
      <c r="Q246" s="14">
        <v>6.4855469221722292E-3</v>
      </c>
      <c r="R246" s="14">
        <v>6.2506504532464015E-4</v>
      </c>
      <c r="S246" s="14">
        <v>1.2322071870238024E-3</v>
      </c>
      <c r="T246" s="14">
        <v>3.6817030254986038E-3</v>
      </c>
      <c r="U246" s="14">
        <v>3.9068143090428592E-4</v>
      </c>
      <c r="V246" s="14">
        <v>0.93173305725616762</v>
      </c>
      <c r="W246" s="14">
        <v>0.79316412101428191</v>
      </c>
      <c r="X246" s="14">
        <v>2.9988970693141062E-2</v>
      </c>
      <c r="Y246" s="14">
        <v>1.8174675723611436E-2</v>
      </c>
      <c r="Z246" s="14">
        <v>0.2016635025101233</v>
      </c>
      <c r="AA246" s="14">
        <v>1.9236598303224856E-3</v>
      </c>
      <c r="AB246" s="14">
        <v>2.0408612875705883</v>
      </c>
      <c r="AC246" s="14">
        <v>1.6827311745863882</v>
      </c>
      <c r="AD246" s="14">
        <v>9.891807850316793E-2</v>
      </c>
      <c r="AE246" s="14">
        <v>0.18441541049828669</v>
      </c>
      <c r="AF246" s="14">
        <v>0.6752661667552704</v>
      </c>
      <c r="AG246" s="14">
        <v>4.3272189984788377E-3</v>
      </c>
      <c r="AH246" s="14">
        <v>3.2078271335929061</v>
      </c>
      <c r="AI246" s="14">
        <v>3.2756227613395006</v>
      </c>
      <c r="AJ246" s="14">
        <v>0.2005734085457834</v>
      </c>
      <c r="AK246" s="14">
        <v>0.41241827919616059</v>
      </c>
      <c r="AL246" s="14">
        <v>1.3412674963900046</v>
      </c>
      <c r="AM246" s="14">
        <v>7.7079781051983647E-3</v>
      </c>
      <c r="AN246" s="14">
        <v>3.5864495877174161</v>
      </c>
      <c r="AO246" s="14">
        <v>3.2704693615019282</v>
      </c>
      <c r="AP246" s="14">
        <v>0.3279112957046994</v>
      </c>
      <c r="AQ246" s="14">
        <v>0.72284818400056039</v>
      </c>
      <c r="AR246" s="14">
        <v>2.3928271417668454</v>
      </c>
      <c r="AS246" s="14">
        <v>7.4895533631989409E-3</v>
      </c>
      <c r="AT246" s="14">
        <v>3.5739497463976779E-3</v>
      </c>
      <c r="AU246" s="14">
        <v>5.5763156298567727E-3</v>
      </c>
      <c r="AV246" s="14">
        <v>0.33253912158045779</v>
      </c>
      <c r="AW246" s="14">
        <v>0.71537563046169517</v>
      </c>
      <c r="AX246" s="14">
        <v>2.5116344171316536</v>
      </c>
      <c r="AY246" s="14">
        <v>3.3472232381139906E-3</v>
      </c>
      <c r="AZ246" s="14">
        <v>0.55842873727337239</v>
      </c>
      <c r="BA246" s="14">
        <v>0.65622715703138412</v>
      </c>
      <c r="BB246" s="14">
        <v>3.5365937549866416E-2</v>
      </c>
      <c r="BC246" s="14">
        <v>0.40105850767934831</v>
      </c>
      <c r="BD246" s="14">
        <v>0.50819186197975574</v>
      </c>
      <c r="BE246" s="14">
        <v>2.9246607856984334E-6</v>
      </c>
      <c r="BF246" s="14">
        <v>1.0769937177343556E-8</v>
      </c>
      <c r="BG246" s="14">
        <v>6.7707681632639698E-9</v>
      </c>
      <c r="BH246" s="14">
        <v>3.4862273787700159E-5</v>
      </c>
      <c r="BI246" s="14">
        <v>1.0022001289954553E-4</v>
      </c>
      <c r="BJ246" s="14">
        <v>4.9832352739573359E-4</v>
      </c>
      <c r="BK246" s="14">
        <v>3.4905468331907455E-11</v>
      </c>
      <c r="BL246" s="14">
        <v>14677.362654385517</v>
      </c>
      <c r="BM246" s="14">
        <v>15657.580121318282</v>
      </c>
      <c r="BN246" s="14">
        <v>1.4697154410486088E-10</v>
      </c>
      <c r="BO246" s="14">
        <v>1.2396269043860098E-9</v>
      </c>
      <c r="BP246" s="14">
        <v>1.025887893981357E-8</v>
      </c>
      <c r="BQ246" s="20">
        <v>37.27078958022458</v>
      </c>
      <c r="BR246" s="20">
        <v>0.17113218128843</v>
      </c>
      <c r="BS246" s="20">
        <v>0.60355440176180641</v>
      </c>
      <c r="BT246" s="20">
        <v>3188.3122153336553</v>
      </c>
      <c r="BU246" s="20">
        <v>4408.2194813537135</v>
      </c>
      <c r="BV246" s="20">
        <v>17433.74087340698</v>
      </c>
      <c r="BW246" s="14">
        <v>1.0964588900544502E-4</v>
      </c>
      <c r="BX246" s="14">
        <v>3.2699034643341021E-2</v>
      </c>
      <c r="BY246" s="14">
        <v>3.3017770692526316E-2</v>
      </c>
      <c r="BZ246" s="14">
        <v>3.16792406342893E-3</v>
      </c>
      <c r="CA246" s="14">
        <v>4.1435214833678126E-3</v>
      </c>
      <c r="CB246" s="14">
        <v>2.8456991523507013E-2</v>
      </c>
      <c r="CC246" s="14">
        <v>3.2163836771022545E-4</v>
      </c>
      <c r="CD246" s="14">
        <v>9.0572317963151017E-2</v>
      </c>
      <c r="CE246" s="14">
        <v>0.11416079116799585</v>
      </c>
      <c r="CF246" s="14">
        <v>4.0248531731481487E-3</v>
      </c>
      <c r="CG246" s="14">
        <v>1.7731784805747424E-2</v>
      </c>
      <c r="CH246" s="14">
        <v>4.0328855788760234E-2</v>
      </c>
      <c r="CI246" s="14">
        <v>2.5349327358614504E-4</v>
      </c>
      <c r="CJ246" s="14">
        <v>6.796614105244711E-2</v>
      </c>
      <c r="CK246" s="14">
        <v>7.3125428970164455E-2</v>
      </c>
      <c r="CL246" s="14">
        <v>7.5792698287029487E-3</v>
      </c>
      <c r="CM246" s="14">
        <v>1.5928716040922272E-2</v>
      </c>
      <c r="CN246" s="14">
        <v>5.1276575147049412E-2</v>
      </c>
    </row>
    <row r="247" spans="2:92" x14ac:dyDescent="0.2">
      <c r="B247">
        <v>242</v>
      </c>
      <c r="C247" s="14">
        <v>7.4606639747020953E-3</v>
      </c>
      <c r="D247" s="14">
        <v>1.3881621601318279</v>
      </c>
      <c r="E247" s="14">
        <v>1.4483604513100559</v>
      </c>
      <c r="F247" s="14">
        <v>0.1688913597906832</v>
      </c>
      <c r="G247" s="14">
        <v>0.60217286378906831</v>
      </c>
      <c r="H247" s="14">
        <v>1.485033505551866</v>
      </c>
      <c r="I247" s="14">
        <v>6.3570758958792205E-5</v>
      </c>
      <c r="J247" s="14">
        <v>2.0228956976234554E-2</v>
      </c>
      <c r="K247" s="14">
        <v>2.0729863381119266E-2</v>
      </c>
      <c r="L247" s="14">
        <v>7.2824677564180284E-4</v>
      </c>
      <c r="M247" s="14">
        <v>2.3209014917292933E-3</v>
      </c>
      <c r="N247" s="14">
        <v>6.5304346219939328E-3</v>
      </c>
      <c r="O247" s="14">
        <v>1.0770415603330639E-4</v>
      </c>
      <c r="P247" s="14">
        <v>6.1546819972432771E-3</v>
      </c>
      <c r="Q247" s="14">
        <v>6.0354233457739883E-3</v>
      </c>
      <c r="R247" s="14">
        <v>6.3604479463118951E-4</v>
      </c>
      <c r="S247" s="14">
        <v>1.246432036429842E-3</v>
      </c>
      <c r="T247" s="14">
        <v>3.6766531118804444E-3</v>
      </c>
      <c r="U247" s="14">
        <v>3.7267184416494903E-4</v>
      </c>
      <c r="V247" s="14">
        <v>0.98236767539323322</v>
      </c>
      <c r="W247" s="14">
        <v>0.8083999247319229</v>
      </c>
      <c r="X247" s="14">
        <v>3.0048623004758516E-2</v>
      </c>
      <c r="Y247" s="14">
        <v>1.8585098916874109E-2</v>
      </c>
      <c r="Z247" s="14">
        <v>0.19526762178870238</v>
      </c>
      <c r="AA247" s="14">
        <v>1.9363395593338395E-3</v>
      </c>
      <c r="AB247" s="14">
        <v>1.8889932286287603</v>
      </c>
      <c r="AC247" s="14">
        <v>1.657349330818932</v>
      </c>
      <c r="AD247" s="14">
        <v>9.2921559305335355E-2</v>
      </c>
      <c r="AE247" s="14">
        <v>0.190636134547359</v>
      </c>
      <c r="AF247" s="14">
        <v>0.63317805120750748</v>
      </c>
      <c r="AG247" s="14">
        <v>4.3194881642341027E-3</v>
      </c>
      <c r="AH247" s="14">
        <v>3.2320830921691659</v>
      </c>
      <c r="AI247" s="14">
        <v>3.1537187267870492</v>
      </c>
      <c r="AJ247" s="14">
        <v>0.19110810396166358</v>
      </c>
      <c r="AK247" s="14">
        <v>0.39398134395788903</v>
      </c>
      <c r="AL247" s="14">
        <v>1.4415180346127447</v>
      </c>
      <c r="AM247" s="14">
        <v>7.2829902069072739E-3</v>
      </c>
      <c r="AN247" s="14">
        <v>3.658880712597214</v>
      </c>
      <c r="AO247" s="14">
        <v>3.3661994673078</v>
      </c>
      <c r="AP247" s="14">
        <v>0.32893248494014715</v>
      </c>
      <c r="AQ247" s="14">
        <v>0.67925311546461231</v>
      </c>
      <c r="AR247" s="14">
        <v>2.5062235787019373</v>
      </c>
      <c r="AS247" s="14">
        <v>7.9016435268942486E-3</v>
      </c>
      <c r="AT247" s="14">
        <v>3.5442767769717897E-3</v>
      </c>
      <c r="AU247" s="14">
        <v>5.9432412034206719E-3</v>
      </c>
      <c r="AV247" s="14">
        <v>0.33290096486906401</v>
      </c>
      <c r="AW247" s="14">
        <v>0.74492672829181039</v>
      </c>
      <c r="AX247" s="14">
        <v>2.4787513983593397</v>
      </c>
      <c r="AY247" s="14">
        <v>3.3310806549684282E-3</v>
      </c>
      <c r="AZ247" s="14">
        <v>0.55994548607004269</v>
      </c>
      <c r="BA247" s="14">
        <v>0.62680246176138577</v>
      </c>
      <c r="BB247" s="14">
        <v>3.5696895950349417E-2</v>
      </c>
      <c r="BC247" s="14">
        <v>0.40238448047422481</v>
      </c>
      <c r="BD247" s="14">
        <v>0.49928831340762486</v>
      </c>
      <c r="BE247" s="14">
        <v>2.8457574692768706E-6</v>
      </c>
      <c r="BF247" s="14">
        <v>1.0964616981587768E-8</v>
      </c>
      <c r="BG247" s="14">
        <v>6.9684319575596453E-9</v>
      </c>
      <c r="BH247" s="14">
        <v>3.4350802988932022E-5</v>
      </c>
      <c r="BI247" s="14">
        <v>9.6358815118003505E-5</v>
      </c>
      <c r="BJ247" s="14">
        <v>4.9620558783108903E-4</v>
      </c>
      <c r="BK247" s="14">
        <v>3.607511594145187E-11</v>
      </c>
      <c r="BL247" s="14">
        <v>14214.810686101884</v>
      </c>
      <c r="BM247" s="14">
        <v>17078.973400015842</v>
      </c>
      <c r="BN247" s="14">
        <v>1.50502404512251E-10</v>
      </c>
      <c r="BO247" s="14">
        <v>1.2713533561453903E-9</v>
      </c>
      <c r="BP247" s="14">
        <v>1.0238839066238767E-8</v>
      </c>
      <c r="BQ247" s="20">
        <v>35.712183340732281</v>
      </c>
      <c r="BR247" s="20">
        <v>0.16294878064384802</v>
      </c>
      <c r="BS247" s="20">
        <v>0.63055201270485961</v>
      </c>
      <c r="BT247" s="20">
        <v>3389.8464369683143</v>
      </c>
      <c r="BU247" s="20">
        <v>4556.1319741023017</v>
      </c>
      <c r="BV247" s="20">
        <v>17811.496933239152</v>
      </c>
      <c r="BW247" s="14">
        <v>1.0964003353314034E-4</v>
      </c>
      <c r="BX247" s="14">
        <v>3.0400713324560052E-2</v>
      </c>
      <c r="BY247" s="14">
        <v>3.2059009247107931E-2</v>
      </c>
      <c r="BZ247" s="14">
        <v>3.1348330269916169E-3</v>
      </c>
      <c r="CA247" s="14">
        <v>4.1659009696252813E-3</v>
      </c>
      <c r="CB247" s="14">
        <v>3.0087369236255226E-2</v>
      </c>
      <c r="CC247" s="14">
        <v>3.230914560655812E-4</v>
      </c>
      <c r="CD247" s="14">
        <v>8.5511348936205947E-2</v>
      </c>
      <c r="CE247" s="14">
        <v>0.1130682312160018</v>
      </c>
      <c r="CF247" s="14">
        <v>3.7077045756690433E-3</v>
      </c>
      <c r="CG247" s="14">
        <v>1.8086535587772207E-2</v>
      </c>
      <c r="CH247" s="14">
        <v>3.9526354641281118E-2</v>
      </c>
      <c r="CI247" s="14">
        <v>2.3585465959162906E-4</v>
      </c>
      <c r="CJ247" s="14">
        <v>6.2516915022025721E-2</v>
      </c>
      <c r="CK247" s="14">
        <v>7.0988430231605087E-2</v>
      </c>
      <c r="CL247" s="14">
        <v>7.877343162504909E-3</v>
      </c>
      <c r="CM247" s="14">
        <v>1.4932698133074114E-2</v>
      </c>
      <c r="CN247" s="14">
        <v>5.2996524202003237E-2</v>
      </c>
    </row>
    <row r="248" spans="2:92" x14ac:dyDescent="0.2">
      <c r="B248">
        <v>243</v>
      </c>
      <c r="C248" s="14">
        <v>7.1921058517409285E-3</v>
      </c>
      <c r="D248" s="14">
        <v>1.4194788770044753</v>
      </c>
      <c r="E248" s="14">
        <v>1.5201504410240674</v>
      </c>
      <c r="F248" s="14">
        <v>0.18315528789863178</v>
      </c>
      <c r="G248" s="14">
        <v>0.60760834978463774</v>
      </c>
      <c r="H248" s="14">
        <v>1.5477851194070846</v>
      </c>
      <c r="I248" s="14">
        <v>6.3859151903952524E-5</v>
      </c>
      <c r="J248" s="14">
        <v>1.9569740147227399E-2</v>
      </c>
      <c r="K248" s="14">
        <v>2.1179417822674101E-2</v>
      </c>
      <c r="L248" s="14">
        <v>7.3201155445752435E-4</v>
      </c>
      <c r="M248" s="14">
        <v>2.3952235321566028E-3</v>
      </c>
      <c r="N248" s="14">
        <v>6.7198682621256983E-3</v>
      </c>
      <c r="O248" s="14">
        <v>1.0747204465775933E-4</v>
      </c>
      <c r="P248" s="14">
        <v>6.2629070137592609E-3</v>
      </c>
      <c r="Q248" s="14">
        <v>6.3650371524256793E-3</v>
      </c>
      <c r="R248" s="14">
        <v>6.2993280566085979E-4</v>
      </c>
      <c r="S248" s="14">
        <v>1.2178138441396617E-3</v>
      </c>
      <c r="T248" s="14">
        <v>3.4215991622557067E-3</v>
      </c>
      <c r="U248" s="14">
        <v>3.8049372786092299E-4</v>
      </c>
      <c r="V248" s="14">
        <v>0.9820886870916089</v>
      </c>
      <c r="W248" s="14">
        <v>0.85371532910935999</v>
      </c>
      <c r="X248" s="14">
        <v>2.9219689576946088E-2</v>
      </c>
      <c r="Y248" s="14">
        <v>1.9654514225341486E-2</v>
      </c>
      <c r="Z248" s="14">
        <v>0.19833637415025007</v>
      </c>
      <c r="AA248" s="14">
        <v>2.0894281368722067E-3</v>
      </c>
      <c r="AB248" s="14">
        <v>1.9078149416924992</v>
      </c>
      <c r="AC248" s="14">
        <v>1.7068664285162631</v>
      </c>
      <c r="AD248" s="14">
        <v>9.0736021882268966E-2</v>
      </c>
      <c r="AE248" s="14">
        <v>0.18985368320705479</v>
      </c>
      <c r="AF248" s="14">
        <v>0.64518750816532977</v>
      </c>
      <c r="AG248" s="14">
        <v>4.43620029419497E-3</v>
      </c>
      <c r="AH248" s="14">
        <v>3.2764069308902757</v>
      </c>
      <c r="AI248" s="14">
        <v>3.1390893969584268</v>
      </c>
      <c r="AJ248" s="14">
        <v>0.20991309386452769</v>
      </c>
      <c r="AK248" s="14">
        <v>0.41237395929536802</v>
      </c>
      <c r="AL248" s="14">
        <v>1.4506649534878835</v>
      </c>
      <c r="AM248" s="14">
        <v>7.5842020274960644E-3</v>
      </c>
      <c r="AN248" s="14">
        <v>3.4843671079012499</v>
      </c>
      <c r="AO248" s="14">
        <v>3.2862233965155903</v>
      </c>
      <c r="AP248" s="14">
        <v>0.32813727576847163</v>
      </c>
      <c r="AQ248" s="14">
        <v>0.70881306802054711</v>
      </c>
      <c r="AR248" s="14">
        <v>2.4197372625542166</v>
      </c>
      <c r="AS248" s="14">
        <v>8.098194120128183E-3</v>
      </c>
      <c r="AT248" s="14">
        <v>3.470839608985346E-3</v>
      </c>
      <c r="AU248" s="14">
        <v>5.7912172473562227E-3</v>
      </c>
      <c r="AV248" s="14">
        <v>0.34706420232022428</v>
      </c>
      <c r="AW248" s="14">
        <v>0.7219193329383935</v>
      </c>
      <c r="AX248" s="14">
        <v>2.5536188293329003</v>
      </c>
      <c r="AY248" s="14">
        <v>3.435456961026739E-3</v>
      </c>
      <c r="AZ248" s="14">
        <v>0.57126648966895155</v>
      </c>
      <c r="BA248" s="14">
        <v>0.67045108206479853</v>
      </c>
      <c r="BB248" s="14">
        <v>3.5112327655365649E-2</v>
      </c>
      <c r="BC248" s="14">
        <v>0.40234391805780384</v>
      </c>
      <c r="BD248" s="14">
        <v>0.51041742406840196</v>
      </c>
      <c r="BE248" s="14">
        <v>2.9633338527227572E-6</v>
      </c>
      <c r="BF248" s="14">
        <v>1.0898034674957425E-8</v>
      </c>
      <c r="BG248" s="14">
        <v>6.6438923094874922E-9</v>
      </c>
      <c r="BH248" s="14">
        <v>3.4725850600304212E-5</v>
      </c>
      <c r="BI248" s="14">
        <v>9.8334161675330009E-5</v>
      </c>
      <c r="BJ248" s="14">
        <v>5.3544195051932742E-4</v>
      </c>
      <c r="BK248" s="14">
        <v>3.7259619312198658E-11</v>
      </c>
      <c r="BL248" s="14">
        <v>14523.219377854111</v>
      </c>
      <c r="BM248" s="14">
        <v>17109.095840472153</v>
      </c>
      <c r="BN248" s="14">
        <v>1.5545181918773214E-10</v>
      </c>
      <c r="BO248" s="14">
        <v>1.2729614132762721E-9</v>
      </c>
      <c r="BP248" s="14">
        <v>9.8412406900507089E-9</v>
      </c>
      <c r="BQ248" s="20">
        <v>36.217341149494978</v>
      </c>
      <c r="BR248" s="20">
        <v>0.17540971829162316</v>
      </c>
      <c r="BS248" s="20">
        <v>0.62181809112039155</v>
      </c>
      <c r="BT248" s="20">
        <v>3139.6983776518305</v>
      </c>
      <c r="BU248" s="20">
        <v>4432.3860808322024</v>
      </c>
      <c r="BV248" s="20">
        <v>17678.802866243554</v>
      </c>
      <c r="BW248" s="14">
        <v>1.1744451881516769E-4</v>
      </c>
      <c r="BX248" s="14">
        <v>3.2428434352404729E-2</v>
      </c>
      <c r="BY248" s="14">
        <v>3.1932965703744647E-2</v>
      </c>
      <c r="BZ248" s="14">
        <v>3.0027012285671968E-3</v>
      </c>
      <c r="CA248" s="14">
        <v>4.0561028844705305E-3</v>
      </c>
      <c r="CB248" s="14">
        <v>2.8946721823362435E-2</v>
      </c>
      <c r="CC248" s="14">
        <v>3.1520168365693058E-4</v>
      </c>
      <c r="CD248" s="14">
        <v>8.560435980531346E-2</v>
      </c>
      <c r="CE248" s="14">
        <v>0.11144867483689841</v>
      </c>
      <c r="CF248" s="14">
        <v>3.9035700791889565E-3</v>
      </c>
      <c r="CG248" s="14">
        <v>1.9019441576027966E-2</v>
      </c>
      <c r="CH248" s="14">
        <v>4.08204381268868E-2</v>
      </c>
      <c r="CI248" s="14">
        <v>2.3763410843310656E-4</v>
      </c>
      <c r="CJ248" s="14">
        <v>6.6641319197528193E-2</v>
      </c>
      <c r="CK248" s="14">
        <v>6.8222119275829801E-2</v>
      </c>
      <c r="CL248" s="14">
        <v>7.309178160266756E-3</v>
      </c>
      <c r="CM248" s="14">
        <v>1.5144985846823233E-2</v>
      </c>
      <c r="CN248" s="14">
        <v>5.0942965383536674E-2</v>
      </c>
    </row>
    <row r="249" spans="2:92" x14ac:dyDescent="0.2">
      <c r="B249">
        <v>244</v>
      </c>
      <c r="C249" s="14">
        <v>7.0980384768857922E-3</v>
      </c>
      <c r="D249" s="14">
        <v>1.3514024100828734</v>
      </c>
      <c r="E249" s="14">
        <v>1.4062153830480857</v>
      </c>
      <c r="F249" s="14">
        <v>0.17425714929527192</v>
      </c>
      <c r="G249" s="14">
        <v>0.56419260793163239</v>
      </c>
      <c r="H249" s="14">
        <v>1.4714216030326843</v>
      </c>
      <c r="I249" s="14">
        <v>6.8024812566646237E-5</v>
      </c>
      <c r="J249" s="14">
        <v>1.8937434291856035E-2</v>
      </c>
      <c r="K249" s="14">
        <v>2.1425269327300798E-2</v>
      </c>
      <c r="L249" s="14">
        <v>7.8287037491050636E-4</v>
      </c>
      <c r="M249" s="14">
        <v>2.2349048875743866E-3</v>
      </c>
      <c r="N249" s="14">
        <v>6.3174142061868371E-3</v>
      </c>
      <c r="O249" s="14">
        <v>1.1380204308984615E-4</v>
      </c>
      <c r="P249" s="14">
        <v>6.1985092700544567E-3</v>
      </c>
      <c r="Q249" s="14">
        <v>6.3099452668206419E-3</v>
      </c>
      <c r="R249" s="14">
        <v>6.4206443836573198E-4</v>
      </c>
      <c r="S249" s="14">
        <v>1.2049558598756518E-3</v>
      </c>
      <c r="T249" s="14">
        <v>3.6741082550756218E-3</v>
      </c>
      <c r="U249" s="14">
        <v>3.7454354913779483E-4</v>
      </c>
      <c r="V249" s="14">
        <v>0.9867664456999784</v>
      </c>
      <c r="W249" s="14">
        <v>0.84092203222512263</v>
      </c>
      <c r="X249" s="14">
        <v>3.0839568576622938E-2</v>
      </c>
      <c r="Y249" s="14">
        <v>1.9014194215373783E-2</v>
      </c>
      <c r="Z249" s="14">
        <v>0.20622648964677245</v>
      </c>
      <c r="AA249" s="14">
        <v>2.0756455886664174E-3</v>
      </c>
      <c r="AB249" s="14">
        <v>2.0113187229137979</v>
      </c>
      <c r="AC249" s="14">
        <v>1.7130087154077864</v>
      </c>
      <c r="AD249" s="14">
        <v>9.166408644258614E-2</v>
      </c>
      <c r="AE249" s="14">
        <v>0.19938623661514332</v>
      </c>
      <c r="AF249" s="14">
        <v>0.68266185721148076</v>
      </c>
      <c r="AG249" s="14">
        <v>4.6115843364926403E-3</v>
      </c>
      <c r="AH249" s="14">
        <v>3.4174443585724918</v>
      </c>
      <c r="AI249" s="14">
        <v>2.9977840213227638</v>
      </c>
      <c r="AJ249" s="14">
        <v>0.20451985232024689</v>
      </c>
      <c r="AK249" s="14">
        <v>0.42643316622569594</v>
      </c>
      <c r="AL249" s="14">
        <v>1.3547148244058052</v>
      </c>
      <c r="AM249" s="14">
        <v>7.1213277058743635E-3</v>
      </c>
      <c r="AN249" s="14">
        <v>3.3492523550588955</v>
      </c>
      <c r="AO249" s="14">
        <v>3.4100930776598606</v>
      </c>
      <c r="AP249" s="14">
        <v>0.34486838106351453</v>
      </c>
      <c r="AQ249" s="14">
        <v>0.69506157692167314</v>
      </c>
      <c r="AR249" s="14">
        <v>2.3356445691212131</v>
      </c>
      <c r="AS249" s="14">
        <v>8.0547029464659026E-3</v>
      </c>
      <c r="AT249" s="14">
        <v>3.669542209808222E-3</v>
      </c>
      <c r="AU249" s="14">
        <v>5.7492555850113163E-3</v>
      </c>
      <c r="AV249" s="14">
        <v>0.34214634579156789</v>
      </c>
      <c r="AW249" s="14">
        <v>0.75249222052768971</v>
      </c>
      <c r="AX249" s="14">
        <v>2.4039037425261922</v>
      </c>
      <c r="AY249" s="14">
        <v>3.279309919033174E-3</v>
      </c>
      <c r="AZ249" s="14">
        <v>0.57726709031825707</v>
      </c>
      <c r="BA249" s="14">
        <v>0.67242047159720097</v>
      </c>
      <c r="BB249" s="14">
        <v>3.4410589875012124E-2</v>
      </c>
      <c r="BC249" s="14">
        <v>0.37942478174023248</v>
      </c>
      <c r="BD249" s="14">
        <v>0.50588411779411468</v>
      </c>
      <c r="BE249" s="14">
        <v>2.7972318407964782E-6</v>
      </c>
      <c r="BF249" s="14">
        <v>1.0568772481832179E-8</v>
      </c>
      <c r="BG249" s="14">
        <v>6.5477369656951167E-9</v>
      </c>
      <c r="BH249" s="14">
        <v>3.3341588656962792E-5</v>
      </c>
      <c r="BI249" s="14">
        <v>1.0275524025782952E-4</v>
      </c>
      <c r="BJ249" s="14">
        <v>4.9605089635841994E-4</v>
      </c>
      <c r="BK249" s="14">
        <v>3.4772137446898536E-11</v>
      </c>
      <c r="BL249" s="14">
        <v>14908.655573261418</v>
      </c>
      <c r="BM249" s="14">
        <v>15915.508340176853</v>
      </c>
      <c r="BN249" s="14">
        <v>1.5734151809685994E-10</v>
      </c>
      <c r="BO249" s="14">
        <v>1.275296726309896E-9</v>
      </c>
      <c r="BP249" s="14">
        <v>9.4975060806708188E-9</v>
      </c>
      <c r="BQ249" s="20">
        <v>38.534316779726986</v>
      </c>
      <c r="BR249" s="20">
        <v>0.16807439938818627</v>
      </c>
      <c r="BS249" s="20">
        <v>0.61429179833536951</v>
      </c>
      <c r="BT249" s="20">
        <v>3373.8730989175783</v>
      </c>
      <c r="BU249" s="20">
        <v>4445.9946474594899</v>
      </c>
      <c r="BV249" s="20">
        <v>18261.631410017588</v>
      </c>
      <c r="BW249" s="14">
        <v>1.1063270447341247E-4</v>
      </c>
      <c r="BX249" s="14">
        <v>3.1937646786956632E-2</v>
      </c>
      <c r="BY249" s="14">
        <v>3.1338984119785453E-2</v>
      </c>
      <c r="BZ249" s="14">
        <v>3.2389685378429863E-3</v>
      </c>
      <c r="CA249" s="14">
        <v>3.9944357054504821E-3</v>
      </c>
      <c r="CB249" s="14">
        <v>2.7985484006876685E-2</v>
      </c>
      <c r="CC249" s="14">
        <v>3.0282640160731372E-4</v>
      </c>
      <c r="CD249" s="14">
        <v>8.8900794074546957E-2</v>
      </c>
      <c r="CE249" s="14">
        <v>0.10924185685173482</v>
      </c>
      <c r="CF249" s="14">
        <v>3.7079486131700954E-3</v>
      </c>
      <c r="CG249" s="14">
        <v>1.8934609959287467E-2</v>
      </c>
      <c r="CH249" s="14">
        <v>4.0808050556262666E-2</v>
      </c>
      <c r="CI249" s="14">
        <v>2.4179628829327712E-4</v>
      </c>
      <c r="CJ249" s="14">
        <v>6.7025476738691567E-2</v>
      </c>
      <c r="CK249" s="14">
        <v>6.7494069981322832E-2</v>
      </c>
      <c r="CL249" s="14">
        <v>7.4326105830147182E-3</v>
      </c>
      <c r="CM249" s="14">
        <v>1.5389463435604996E-2</v>
      </c>
      <c r="CN249" s="14">
        <v>4.9227707159285448E-2</v>
      </c>
    </row>
    <row r="250" spans="2:92" x14ac:dyDescent="0.2">
      <c r="B250">
        <v>245</v>
      </c>
      <c r="C250" s="14">
        <v>7.2896019569157079E-3</v>
      </c>
      <c r="D250" s="14">
        <v>1.4506781007978988</v>
      </c>
      <c r="E250" s="14">
        <v>1.3932290341119533</v>
      </c>
      <c r="F250" s="14">
        <v>0.17661655787987846</v>
      </c>
      <c r="G250" s="14">
        <v>0.61147816868566696</v>
      </c>
      <c r="H250" s="14">
        <v>1.449909274086054</v>
      </c>
      <c r="I250" s="14">
        <v>6.2965125556410393E-5</v>
      </c>
      <c r="J250" s="14">
        <v>1.9317587439844443E-2</v>
      </c>
      <c r="K250" s="14">
        <v>2.1082052852546256E-2</v>
      </c>
      <c r="L250" s="14">
        <v>7.7972304244758621E-4</v>
      </c>
      <c r="M250" s="14">
        <v>2.3014981189904337E-3</v>
      </c>
      <c r="N250" s="14">
        <v>6.7258597827958792E-3</v>
      </c>
      <c r="O250" s="14">
        <v>1.1175502886632304E-4</v>
      </c>
      <c r="P250" s="14">
        <v>6.2387098519407509E-3</v>
      </c>
      <c r="Q250" s="14">
        <v>6.3995142595958E-3</v>
      </c>
      <c r="R250" s="14">
        <v>6.2769440083080836E-4</v>
      </c>
      <c r="S250" s="14">
        <v>1.2111750289670628E-3</v>
      </c>
      <c r="T250" s="14">
        <v>3.6848866529667836E-3</v>
      </c>
      <c r="U250" s="14">
        <v>3.6447768487260707E-4</v>
      </c>
      <c r="V250" s="14">
        <v>0.91111238811601802</v>
      </c>
      <c r="W250" s="14">
        <v>0.80038610892344941</v>
      </c>
      <c r="X250" s="14">
        <v>3.0539797248615417E-2</v>
      </c>
      <c r="Y250" s="14">
        <v>1.8762524065772935E-2</v>
      </c>
      <c r="Z250" s="14">
        <v>0.20791516570078936</v>
      </c>
      <c r="AA250" s="14">
        <v>2.0822337444974534E-3</v>
      </c>
      <c r="AB250" s="14">
        <v>2.0739442352139053</v>
      </c>
      <c r="AC250" s="14">
        <v>1.6994548438804484</v>
      </c>
      <c r="AD250" s="14">
        <v>9.4010030847880455E-2</v>
      </c>
      <c r="AE250" s="14">
        <v>0.19799323949291364</v>
      </c>
      <c r="AF250" s="14">
        <v>0.68331369527503882</v>
      </c>
      <c r="AG250" s="14">
        <v>4.3712624243482491E-3</v>
      </c>
      <c r="AH250" s="14">
        <v>3.5347922159490466</v>
      </c>
      <c r="AI250" s="14">
        <v>2.9822339411849299</v>
      </c>
      <c r="AJ250" s="14">
        <v>0.20292043435058499</v>
      </c>
      <c r="AK250" s="14">
        <v>0.39168043553785348</v>
      </c>
      <c r="AL250" s="14">
        <v>1.4309512926172021</v>
      </c>
      <c r="AM250" s="14">
        <v>7.2812702736270475E-3</v>
      </c>
      <c r="AN250" s="14">
        <v>3.5344810326692175</v>
      </c>
      <c r="AO250" s="14">
        <v>3.2470854665119964</v>
      </c>
      <c r="AP250" s="14">
        <v>0.3346182496063877</v>
      </c>
      <c r="AQ250" s="14">
        <v>0.71786210399678063</v>
      </c>
      <c r="AR250" s="14">
        <v>2.3982119283353409</v>
      </c>
      <c r="AS250" s="14">
        <v>7.9859706590548456E-3</v>
      </c>
      <c r="AT250" s="14">
        <v>3.4268863387463566E-3</v>
      </c>
      <c r="AU250" s="14">
        <v>5.4582198711308431E-3</v>
      </c>
      <c r="AV250" s="14">
        <v>0.34969511836470135</v>
      </c>
      <c r="AW250" s="14">
        <v>0.70654402991651899</v>
      </c>
      <c r="AX250" s="14">
        <v>2.4106482264084161</v>
      </c>
      <c r="AY250" s="14">
        <v>3.2856312570120304E-3</v>
      </c>
      <c r="AZ250" s="14">
        <v>0.57906103510297968</v>
      </c>
      <c r="BA250" s="14">
        <v>0.68262859521641328</v>
      </c>
      <c r="BB250" s="14">
        <v>3.6878868399779663E-2</v>
      </c>
      <c r="BC250" s="14">
        <v>0.38524737730510222</v>
      </c>
      <c r="BD250" s="14">
        <v>0.49541104257772073</v>
      </c>
      <c r="BE250" s="14">
        <v>2.9044381192724947E-6</v>
      </c>
      <c r="BF250" s="14">
        <v>1.0979529879119341E-8</v>
      </c>
      <c r="BG250" s="14">
        <v>6.5489321463667526E-9</v>
      </c>
      <c r="BH250" s="14">
        <v>3.5675997300658119E-5</v>
      </c>
      <c r="BI250" s="14">
        <v>9.8550962088926603E-5</v>
      </c>
      <c r="BJ250" s="14">
        <v>5.0727737172970365E-4</v>
      </c>
      <c r="BK250" s="14">
        <v>3.4958313808016482E-11</v>
      </c>
      <c r="BL250" s="14">
        <v>13919.840093094494</v>
      </c>
      <c r="BM250" s="14">
        <v>16282.452376715175</v>
      </c>
      <c r="BN250" s="14">
        <v>1.4915798729051993E-10</v>
      </c>
      <c r="BO250" s="14">
        <v>1.2447151410955282E-9</v>
      </c>
      <c r="BP250" s="14">
        <v>1.0002318287070912E-8</v>
      </c>
      <c r="BQ250" s="20">
        <v>35.755496902350494</v>
      </c>
      <c r="BR250" s="20">
        <v>0.16988279851942845</v>
      </c>
      <c r="BS250" s="20">
        <v>0.63594982957665758</v>
      </c>
      <c r="BT250" s="20">
        <v>3385.5619938759387</v>
      </c>
      <c r="BU250" s="20">
        <v>4230.0341899396899</v>
      </c>
      <c r="BV250" s="20">
        <v>17609.023611371635</v>
      </c>
      <c r="BW250" s="14">
        <v>1.1226053611776565E-4</v>
      </c>
      <c r="BX250" s="14">
        <v>3.2043967932009518E-2</v>
      </c>
      <c r="BY250" s="14">
        <v>3.1227727634782529E-2</v>
      </c>
      <c r="BZ250" s="14">
        <v>3.1647499791619214E-3</v>
      </c>
      <c r="CA250" s="14">
        <v>3.9022260863212019E-3</v>
      </c>
      <c r="CB250" s="14">
        <v>2.9874351450688442E-2</v>
      </c>
      <c r="CC250" s="14">
        <v>2.9687674339828098E-4</v>
      </c>
      <c r="CD250" s="14">
        <v>9.1698805381607518E-2</v>
      </c>
      <c r="CE250" s="14">
        <v>0.1109907412677904</v>
      </c>
      <c r="CF250" s="14">
        <v>3.8423141699392544E-3</v>
      </c>
      <c r="CG250" s="14">
        <v>1.7972909555440016E-2</v>
      </c>
      <c r="CH250" s="14">
        <v>4.1174996057692884E-2</v>
      </c>
      <c r="CI250" s="14">
        <v>2.416910831340367E-4</v>
      </c>
      <c r="CJ250" s="14">
        <v>6.2402327247384003E-2</v>
      </c>
      <c r="CK250" s="14">
        <v>6.7934557359909983E-2</v>
      </c>
      <c r="CL250" s="14">
        <v>7.5644614189851059E-3</v>
      </c>
      <c r="CM250" s="14">
        <v>1.6288204295122944E-2</v>
      </c>
      <c r="CN250" s="14">
        <v>5.0662139102335906E-2</v>
      </c>
    </row>
    <row r="251" spans="2:92" x14ac:dyDescent="0.2">
      <c r="B251">
        <v>246</v>
      </c>
      <c r="C251" s="14">
        <v>6.9152601644594325E-3</v>
      </c>
      <c r="D251" s="14">
        <v>1.4654775825971325</v>
      </c>
      <c r="E251" s="14">
        <v>1.4398044525621645</v>
      </c>
      <c r="F251" s="14">
        <v>0.18213456261161612</v>
      </c>
      <c r="G251" s="14">
        <v>0.61909396740958555</v>
      </c>
      <c r="H251" s="14">
        <v>1.5205679842849005</v>
      </c>
      <c r="I251" s="14">
        <v>6.2237413084195004E-5</v>
      </c>
      <c r="J251" s="14">
        <v>1.8748685503836699E-2</v>
      </c>
      <c r="K251" s="14">
        <v>2.1300658667042342E-2</v>
      </c>
      <c r="L251" s="14">
        <v>7.3582525642242264E-4</v>
      </c>
      <c r="M251" s="14">
        <v>2.2522770364171258E-3</v>
      </c>
      <c r="N251" s="14">
        <v>6.3650669523061211E-3</v>
      </c>
      <c r="O251" s="14">
        <v>1.125216804754656E-4</v>
      </c>
      <c r="P251" s="14">
        <v>6.2328719568710937E-3</v>
      </c>
      <c r="Q251" s="14">
        <v>6.2967485199657671E-3</v>
      </c>
      <c r="R251" s="14">
        <v>6.7206634144031658E-4</v>
      </c>
      <c r="S251" s="14">
        <v>1.2722406112183231E-3</v>
      </c>
      <c r="T251" s="14">
        <v>3.5896735108852896E-3</v>
      </c>
      <c r="U251" s="14">
        <v>3.9810922583460905E-4</v>
      </c>
      <c r="V251" s="14">
        <v>0.98397350910529391</v>
      </c>
      <c r="W251" s="14">
        <v>0.84950421955867617</v>
      </c>
      <c r="X251" s="14">
        <v>3.087936632901284E-2</v>
      </c>
      <c r="Y251" s="14">
        <v>1.8908741993866492E-2</v>
      </c>
      <c r="Z251" s="14">
        <v>0.20915757114467179</v>
      </c>
      <c r="AA251" s="14">
        <v>1.9204878258680671E-3</v>
      </c>
      <c r="AB251" s="14">
        <v>2.064760370086602</v>
      </c>
      <c r="AC251" s="14">
        <v>1.656777192324177</v>
      </c>
      <c r="AD251" s="14">
        <v>9.284175401413057E-2</v>
      </c>
      <c r="AE251" s="14">
        <v>0.19754956042101024</v>
      </c>
      <c r="AF251" s="14">
        <v>0.67605613404671772</v>
      </c>
      <c r="AG251" s="14">
        <v>4.5728594999773237E-3</v>
      </c>
      <c r="AH251" s="14">
        <v>3.3116723508626458</v>
      </c>
      <c r="AI251" s="14">
        <v>3.244120683689772</v>
      </c>
      <c r="AJ251" s="14">
        <v>0.19457877444064486</v>
      </c>
      <c r="AK251" s="14">
        <v>0.40530555017707875</v>
      </c>
      <c r="AL251" s="14">
        <v>1.3660723313937273</v>
      </c>
      <c r="AM251" s="14">
        <v>7.6872924760654788E-3</v>
      </c>
      <c r="AN251" s="14">
        <v>3.5676938537310243</v>
      </c>
      <c r="AO251" s="14">
        <v>3.3868831639310963</v>
      </c>
      <c r="AP251" s="14">
        <v>0.34515189506743432</v>
      </c>
      <c r="AQ251" s="14">
        <v>0.7290991782452666</v>
      </c>
      <c r="AR251" s="14">
        <v>2.5097710569167999</v>
      </c>
      <c r="AS251" s="14">
        <v>8.0167691904053651E-3</v>
      </c>
      <c r="AT251" s="14">
        <v>3.5795314344797338E-3</v>
      </c>
      <c r="AU251" s="14">
        <v>5.8884146162739683E-3</v>
      </c>
      <c r="AV251" s="14">
        <v>0.3586424416122605</v>
      </c>
      <c r="AW251" s="14">
        <v>0.73031364549130573</v>
      </c>
      <c r="AX251" s="14">
        <v>2.4420360139638864</v>
      </c>
      <c r="AY251" s="14">
        <v>3.4342980676816673E-3</v>
      </c>
      <c r="AZ251" s="14">
        <v>0.58271504339594871</v>
      </c>
      <c r="BA251" s="14">
        <v>0.63430661202478655</v>
      </c>
      <c r="BB251" s="14">
        <v>3.5009391109738858E-2</v>
      </c>
      <c r="BC251" s="14">
        <v>0.39971411652985833</v>
      </c>
      <c r="BD251" s="14">
        <v>0.46863030671819833</v>
      </c>
      <c r="BE251" s="14">
        <v>2.8291749276230827E-6</v>
      </c>
      <c r="BF251" s="14">
        <v>1.1470062131312789E-8</v>
      </c>
      <c r="BG251" s="14">
        <v>6.6223473908710548E-9</v>
      </c>
      <c r="BH251" s="14">
        <v>3.4247791950478082E-5</v>
      </c>
      <c r="BI251" s="14">
        <v>9.4107285256518167E-5</v>
      </c>
      <c r="BJ251" s="14">
        <v>5.3359702913944186E-4</v>
      </c>
      <c r="BK251" s="14">
        <v>3.6747746777429621E-11</v>
      </c>
      <c r="BL251" s="14">
        <v>13676.27192094901</v>
      </c>
      <c r="BM251" s="14">
        <v>16236.887371958812</v>
      </c>
      <c r="BN251" s="14">
        <v>1.4672107392577266E-10</v>
      </c>
      <c r="BO251" s="14">
        <v>1.1982360087220605E-9</v>
      </c>
      <c r="BP251" s="14">
        <v>9.4317094565063998E-9</v>
      </c>
      <c r="BQ251" s="20">
        <v>36.409431859287658</v>
      </c>
      <c r="BR251" s="20">
        <v>0.16653500478767572</v>
      </c>
      <c r="BS251" s="20">
        <v>0.60664787036778578</v>
      </c>
      <c r="BT251" s="20">
        <v>3456.8696967392557</v>
      </c>
      <c r="BU251" s="20">
        <v>4341.8096218622877</v>
      </c>
      <c r="BV251" s="20">
        <v>17374.822367648037</v>
      </c>
      <c r="BW251" s="14">
        <v>1.1543913157619124E-4</v>
      </c>
      <c r="BX251" s="14">
        <v>3.0543274404087845E-2</v>
      </c>
      <c r="BY251" s="14">
        <v>3.0281615255855605E-2</v>
      </c>
      <c r="BZ251" s="14">
        <v>3.0677025804455695E-3</v>
      </c>
      <c r="CA251" s="14">
        <v>4.0474969590809477E-3</v>
      </c>
      <c r="CB251" s="14">
        <v>2.8725445528945091E-2</v>
      </c>
      <c r="CC251" s="14">
        <v>2.9723319012879063E-4</v>
      </c>
      <c r="CD251" s="14">
        <v>9.0931762038744229E-2</v>
      </c>
      <c r="CE251" s="14">
        <v>0.11441862114598043</v>
      </c>
      <c r="CF251" s="14">
        <v>4.0087782483573782E-3</v>
      </c>
      <c r="CG251" s="14">
        <v>1.7424146941995407E-2</v>
      </c>
      <c r="CH251" s="14">
        <v>3.8895435669890309E-2</v>
      </c>
      <c r="CI251" s="14">
        <v>2.4481939836033567E-4</v>
      </c>
      <c r="CJ251" s="14">
        <v>6.5456226141674165E-2</v>
      </c>
      <c r="CK251" s="14">
        <v>7.2779104895781099E-2</v>
      </c>
      <c r="CL251" s="14">
        <v>7.3301206003095112E-3</v>
      </c>
      <c r="CM251" s="14">
        <v>1.6203257652243858E-2</v>
      </c>
      <c r="CN251" s="14">
        <v>5.3044405628558222E-2</v>
      </c>
    </row>
    <row r="252" spans="2:92" x14ac:dyDescent="0.2">
      <c r="B252">
        <v>247</v>
      </c>
      <c r="C252" s="14">
        <v>7.3516637631974033E-3</v>
      </c>
      <c r="D252" s="14">
        <v>1.3852284458191353</v>
      </c>
      <c r="E252" s="14">
        <v>1.4732058893818907</v>
      </c>
      <c r="F252" s="14">
        <v>0.18097113467180651</v>
      </c>
      <c r="G252" s="14">
        <v>0.57650980538603636</v>
      </c>
      <c r="H252" s="14">
        <v>1.5252423421279526</v>
      </c>
      <c r="I252" s="14">
        <v>6.6992258652751288E-5</v>
      </c>
      <c r="J252" s="14">
        <v>1.9725233961970075E-2</v>
      </c>
      <c r="K252" s="14">
        <v>2.0564143981234319E-2</v>
      </c>
      <c r="L252" s="14">
        <v>7.6487452467285954E-4</v>
      </c>
      <c r="M252" s="14">
        <v>2.2907894534104803E-3</v>
      </c>
      <c r="N252" s="14">
        <v>6.2851036046602171E-3</v>
      </c>
      <c r="O252" s="14">
        <v>1.0983948048251576E-4</v>
      </c>
      <c r="P252" s="14">
        <v>6.2124299254303662E-3</v>
      </c>
      <c r="Q252" s="14">
        <v>6.587676455783037E-3</v>
      </c>
      <c r="R252" s="14">
        <v>6.7379342175124775E-4</v>
      </c>
      <c r="S252" s="14">
        <v>1.2399432816908864E-3</v>
      </c>
      <c r="T252" s="14">
        <v>3.5615480944025352E-3</v>
      </c>
      <c r="U252" s="14">
        <v>3.8748751213106867E-4</v>
      </c>
      <c r="V252" s="14">
        <v>0.90354480861979569</v>
      </c>
      <c r="W252" s="14">
        <v>0.83359485997701099</v>
      </c>
      <c r="X252" s="14">
        <v>3.1476249515423688E-2</v>
      </c>
      <c r="Y252" s="14">
        <v>1.9279554238394666E-2</v>
      </c>
      <c r="Z252" s="14">
        <v>0.20960761262308283</v>
      </c>
      <c r="AA252" s="14">
        <v>2.0316512590431452E-3</v>
      </c>
      <c r="AB252" s="14">
        <v>2.0173858573031977</v>
      </c>
      <c r="AC252" s="14">
        <v>1.6697981939796263</v>
      </c>
      <c r="AD252" s="14">
        <v>9.333798248419814E-2</v>
      </c>
      <c r="AE252" s="14">
        <v>0.18686302525207227</v>
      </c>
      <c r="AF252" s="14">
        <v>0.68563283828804245</v>
      </c>
      <c r="AG252" s="14">
        <v>4.5287501059188481E-3</v>
      </c>
      <c r="AH252" s="14">
        <v>3.4848233022057</v>
      </c>
      <c r="AI252" s="14">
        <v>3.1106186384941634</v>
      </c>
      <c r="AJ252" s="14">
        <v>0.20090083067423886</v>
      </c>
      <c r="AK252" s="14">
        <v>0.42572950349259436</v>
      </c>
      <c r="AL252" s="14">
        <v>1.4191984563009459</v>
      </c>
      <c r="AM252" s="14">
        <v>7.7291228506142116E-3</v>
      </c>
      <c r="AN252" s="14">
        <v>3.6257519115246817</v>
      </c>
      <c r="AO252" s="14">
        <v>3.150585266324522</v>
      </c>
      <c r="AP252" s="14">
        <v>0.32443241167461345</v>
      </c>
      <c r="AQ252" s="14">
        <v>0.68205897450429498</v>
      </c>
      <c r="AR252" s="14">
        <v>2.5053504966899425</v>
      </c>
      <c r="AS252" s="14">
        <v>7.8319173554935121E-3</v>
      </c>
      <c r="AT252" s="14">
        <v>3.6417572990616251E-3</v>
      </c>
      <c r="AU252" s="14">
        <v>5.690889265903748E-3</v>
      </c>
      <c r="AV252" s="14">
        <v>0.3473364962611874</v>
      </c>
      <c r="AW252" s="14">
        <v>0.69406113475665576</v>
      </c>
      <c r="AX252" s="14">
        <v>2.5422650849841109</v>
      </c>
      <c r="AY252" s="14">
        <v>3.2770417378947189E-3</v>
      </c>
      <c r="AZ252" s="14">
        <v>0.60333015797063339</v>
      </c>
      <c r="BA252" s="14">
        <v>0.63570884655215043</v>
      </c>
      <c r="BB252" s="14">
        <v>3.6009045585712079E-2</v>
      </c>
      <c r="BC252" s="14">
        <v>0.38512677458554306</v>
      </c>
      <c r="BD252" s="14">
        <v>0.51212637443332931</v>
      </c>
      <c r="BE252" s="14">
        <v>2.8071474036888393E-6</v>
      </c>
      <c r="BF252" s="14">
        <v>1.0491005998383384E-8</v>
      </c>
      <c r="BG252" s="14">
        <v>6.4878174754600465E-9</v>
      </c>
      <c r="BH252" s="14">
        <v>3.4554429530701285E-5</v>
      </c>
      <c r="BI252" s="14">
        <v>9.8795223648213981E-5</v>
      </c>
      <c r="BJ252" s="14">
        <v>5.2978592698423325E-4</v>
      </c>
      <c r="BK252" s="14">
        <v>3.5341350498094523E-11</v>
      </c>
      <c r="BL252" s="14">
        <v>13994.593850749241</v>
      </c>
      <c r="BM252" s="14">
        <v>16096.969490418884</v>
      </c>
      <c r="BN252" s="14">
        <v>1.5227156961815921E-10</v>
      </c>
      <c r="BO252" s="14">
        <v>1.2202995673319794E-9</v>
      </c>
      <c r="BP252" s="14">
        <v>9.6277001852079102E-9</v>
      </c>
      <c r="BQ252" s="20">
        <v>38.191149963394686</v>
      </c>
      <c r="BR252" s="20">
        <v>0.16745124591202865</v>
      </c>
      <c r="BS252" s="20">
        <v>0.62694317245409659</v>
      </c>
      <c r="BT252" s="20">
        <v>3385.201797575653</v>
      </c>
      <c r="BU252" s="20">
        <v>4175.9569216120526</v>
      </c>
      <c r="BV252" s="20">
        <v>18019.802169774688</v>
      </c>
      <c r="BW252" s="14">
        <v>1.1907638846273076E-4</v>
      </c>
      <c r="BX252" s="14">
        <v>3.0182891214936718E-2</v>
      </c>
      <c r="BY252" s="14">
        <v>3.2041144573585714E-2</v>
      </c>
      <c r="BZ252" s="14">
        <v>3.2510314570790059E-3</v>
      </c>
      <c r="CA252" s="14">
        <v>4.2438550189136184E-3</v>
      </c>
      <c r="CB252" s="14">
        <v>2.8776687847106599E-2</v>
      </c>
      <c r="CC252" s="14">
        <v>3.0299238647796907E-4</v>
      </c>
      <c r="CD252" s="14">
        <v>8.8650051916093237E-2</v>
      </c>
      <c r="CE252" s="14">
        <v>0.11246882985350014</v>
      </c>
      <c r="CF252" s="14">
        <v>3.9347087929238892E-3</v>
      </c>
      <c r="CG252" s="14">
        <v>1.9128006163962694E-2</v>
      </c>
      <c r="CH252" s="14">
        <v>3.9803875672593476E-2</v>
      </c>
      <c r="CI252" s="14">
        <v>2.4332838921900694E-4</v>
      </c>
      <c r="CJ252" s="14">
        <v>6.2202960852385338E-2</v>
      </c>
      <c r="CK252" s="14">
        <v>7.1067908469247348E-2</v>
      </c>
      <c r="CL252" s="14">
        <v>7.5894175119313578E-3</v>
      </c>
      <c r="CM252" s="14">
        <v>1.5433313795294869E-2</v>
      </c>
      <c r="CN252" s="14">
        <v>5.1438597229635667E-2</v>
      </c>
    </row>
    <row r="253" spans="2:92" x14ac:dyDescent="0.2">
      <c r="B253">
        <v>248</v>
      </c>
      <c r="C253" s="14">
        <v>7.2148679250409022E-3</v>
      </c>
      <c r="D253" s="14">
        <v>1.3488086133630961</v>
      </c>
      <c r="E253" s="14">
        <v>1.4385538653044756</v>
      </c>
      <c r="F253" s="14">
        <v>0.16865842081457699</v>
      </c>
      <c r="G253" s="14">
        <v>0.57440254732172269</v>
      </c>
      <c r="H253" s="14">
        <v>1.5198573924919545</v>
      </c>
      <c r="I253" s="14">
        <v>6.4005438390366727E-5</v>
      </c>
      <c r="J253" s="14">
        <v>2.0225743974512156E-2</v>
      </c>
      <c r="K253" s="14">
        <v>2.1791560309970016E-2</v>
      </c>
      <c r="L253" s="14">
        <v>7.6594986944941127E-4</v>
      </c>
      <c r="M253" s="14">
        <v>2.2882528187339918E-3</v>
      </c>
      <c r="N253" s="14">
        <v>6.5592516178753484E-3</v>
      </c>
      <c r="O253" s="14">
        <v>1.0828918194099079E-4</v>
      </c>
      <c r="P253" s="14">
        <v>5.9651829131893101E-3</v>
      </c>
      <c r="Q253" s="14">
        <v>6.3687238620560426E-3</v>
      </c>
      <c r="R253" s="14">
        <v>6.3618745830671644E-4</v>
      </c>
      <c r="S253" s="14">
        <v>1.2856094612368899E-3</v>
      </c>
      <c r="T253" s="14">
        <v>3.58479141337928E-3</v>
      </c>
      <c r="U253" s="14">
        <v>3.6264069899198767E-4</v>
      </c>
      <c r="V253" s="14">
        <v>0.98023993536438392</v>
      </c>
      <c r="W253" s="14">
        <v>0.83057045862977719</v>
      </c>
      <c r="X253" s="14">
        <v>3.0843478105976631E-2</v>
      </c>
      <c r="Y253" s="14">
        <v>1.8201547092271564E-2</v>
      </c>
      <c r="Z253" s="14">
        <v>0.20142800382817191</v>
      </c>
      <c r="AA253" s="14">
        <v>2.0162503876308339E-3</v>
      </c>
      <c r="AB253" s="14">
        <v>1.9118654035880032</v>
      </c>
      <c r="AC253" s="14">
        <v>1.7304244566718991</v>
      </c>
      <c r="AD253" s="14">
        <v>9.2339054665562359E-2</v>
      </c>
      <c r="AE253" s="14">
        <v>0.19800754338138693</v>
      </c>
      <c r="AF253" s="14">
        <v>0.68397863221070709</v>
      </c>
      <c r="AG253" s="14">
        <v>4.3190941306469862E-3</v>
      </c>
      <c r="AH253" s="14">
        <v>3.2895499448269891</v>
      </c>
      <c r="AI253" s="14">
        <v>3.2791258263966645</v>
      </c>
      <c r="AJ253" s="14">
        <v>0.20271428539723235</v>
      </c>
      <c r="AK253" s="14">
        <v>0.41567140005270942</v>
      </c>
      <c r="AL253" s="14">
        <v>1.3805263515633384</v>
      </c>
      <c r="AM253" s="14">
        <v>7.3907337394120507E-3</v>
      </c>
      <c r="AN253" s="14">
        <v>3.44273512564452</v>
      </c>
      <c r="AO253" s="14">
        <v>3.4175376395334829</v>
      </c>
      <c r="AP253" s="14">
        <v>0.34766370425379872</v>
      </c>
      <c r="AQ253" s="14">
        <v>0.72741700392764175</v>
      </c>
      <c r="AR253" s="14">
        <v>2.300922667629612</v>
      </c>
      <c r="AS253" s="14">
        <v>8.0953048034895086E-3</v>
      </c>
      <c r="AT253" s="14">
        <v>3.6183024039995021E-3</v>
      </c>
      <c r="AU253" s="14">
        <v>5.9289200783709962E-3</v>
      </c>
      <c r="AV253" s="14">
        <v>0.34381315998708256</v>
      </c>
      <c r="AW253" s="14">
        <v>0.72170687492402508</v>
      </c>
      <c r="AX253" s="14">
        <v>2.5624627077395301</v>
      </c>
      <c r="AY253" s="14">
        <v>3.3345732605791888E-3</v>
      </c>
      <c r="AZ253" s="14">
        <v>0.58808007300457665</v>
      </c>
      <c r="BA253" s="14">
        <v>0.63610886759725771</v>
      </c>
      <c r="BB253" s="14">
        <v>3.4877452591737065E-2</v>
      </c>
      <c r="BC253" s="14">
        <v>0.3926589317698907</v>
      </c>
      <c r="BD253" s="14">
        <v>0.47191133387895978</v>
      </c>
      <c r="BE253" s="14">
        <v>2.7958759004582254E-6</v>
      </c>
      <c r="BF253" s="14">
        <v>1.0821503315906852E-8</v>
      </c>
      <c r="BG253" s="14">
        <v>7.0675781018745256E-9</v>
      </c>
      <c r="BH253" s="14">
        <v>3.3765529143357833E-5</v>
      </c>
      <c r="BI253" s="14">
        <v>9.7793757491371281E-5</v>
      </c>
      <c r="BJ253" s="14">
        <v>5.3119273216898147E-4</v>
      </c>
      <c r="BK253" s="14">
        <v>3.763383947704546E-11</v>
      </c>
      <c r="BL253" s="14">
        <v>14894.36540547316</v>
      </c>
      <c r="BM253" s="14">
        <v>15802.891695141789</v>
      </c>
      <c r="BN253" s="14">
        <v>1.5626171092875855E-10</v>
      </c>
      <c r="BO253" s="14">
        <v>1.2036981341857769E-9</v>
      </c>
      <c r="BP253" s="14">
        <v>9.8477157133746439E-9</v>
      </c>
      <c r="BQ253" s="20">
        <v>36.931094751130949</v>
      </c>
      <c r="BR253" s="20">
        <v>0.17735250493883939</v>
      </c>
      <c r="BS253" s="20">
        <v>0.59704339739547707</v>
      </c>
      <c r="BT253" s="20">
        <v>3140.3506731543935</v>
      </c>
      <c r="BU253" s="20">
        <v>4414.8788357028679</v>
      </c>
      <c r="BV253" s="20">
        <v>17968.407048072793</v>
      </c>
      <c r="BW253" s="14">
        <v>1.1224175211833084E-4</v>
      </c>
      <c r="BX253" s="14">
        <v>3.1356547090727209E-2</v>
      </c>
      <c r="BY253" s="14">
        <v>3.1645331178823025E-2</v>
      </c>
      <c r="BZ253" s="14">
        <v>3.1843719214187565E-3</v>
      </c>
      <c r="CA253" s="14">
        <v>4.1871837105107983E-3</v>
      </c>
      <c r="CB253" s="14">
        <v>2.8732683246837341E-2</v>
      </c>
      <c r="CC253" s="14">
        <v>3.0801365710504902E-4</v>
      </c>
      <c r="CD253" s="14">
        <v>8.9091088686824541E-2</v>
      </c>
      <c r="CE253" s="14">
        <v>0.1106950393180734</v>
      </c>
      <c r="CF253" s="14">
        <v>4.0081064330006379E-3</v>
      </c>
      <c r="CG253" s="14">
        <v>1.7867187067100981E-2</v>
      </c>
      <c r="CH253" s="14">
        <v>3.8854067587218058E-2</v>
      </c>
      <c r="CI253" s="14">
        <v>2.4855894427052284E-4</v>
      </c>
      <c r="CJ253" s="14">
        <v>6.7088356435634919E-2</v>
      </c>
      <c r="CK253" s="14">
        <v>7.2952772187397444E-2</v>
      </c>
      <c r="CL253" s="14">
        <v>7.7387613763257868E-3</v>
      </c>
      <c r="CM253" s="14">
        <v>1.5033680532433358E-2</v>
      </c>
      <c r="CN253" s="14">
        <v>5.2710090345410368E-2</v>
      </c>
    </row>
    <row r="254" spans="2:92" x14ac:dyDescent="0.2">
      <c r="B254">
        <v>249</v>
      </c>
      <c r="C254" s="14">
        <v>7.5529018729829653E-3</v>
      </c>
      <c r="D254" s="14">
        <v>1.3472018488164539</v>
      </c>
      <c r="E254" s="14">
        <v>1.4959130100021638</v>
      </c>
      <c r="F254" s="14">
        <v>0.18175373440133957</v>
      </c>
      <c r="G254" s="14">
        <v>0.58998986367730399</v>
      </c>
      <c r="H254" s="14">
        <v>1.5689802773711845</v>
      </c>
      <c r="I254" s="14">
        <v>6.207146437838844E-5</v>
      </c>
      <c r="J254" s="14">
        <v>1.9032129663877705E-2</v>
      </c>
      <c r="K254" s="14">
        <v>2.1330399828036282E-2</v>
      </c>
      <c r="L254" s="14">
        <v>7.1960396808793965E-4</v>
      </c>
      <c r="M254" s="14">
        <v>2.3688125364914143E-3</v>
      </c>
      <c r="N254" s="14">
        <v>6.7674948257792017E-3</v>
      </c>
      <c r="O254" s="14">
        <v>1.1181302591415542E-4</v>
      </c>
      <c r="P254" s="14">
        <v>5.8426163160644629E-3</v>
      </c>
      <c r="Q254" s="14">
        <v>6.2729241469026559E-3</v>
      </c>
      <c r="R254" s="14">
        <v>6.1558031961930857E-4</v>
      </c>
      <c r="S254" s="14">
        <v>1.2609914018256354E-3</v>
      </c>
      <c r="T254" s="14">
        <v>3.5947564818773529E-3</v>
      </c>
      <c r="U254" s="14">
        <v>3.8767176092181706E-4</v>
      </c>
      <c r="V254" s="14">
        <v>0.93796764140889088</v>
      </c>
      <c r="W254" s="14">
        <v>0.7800947503583423</v>
      </c>
      <c r="X254" s="14">
        <v>3.0790038786322384E-2</v>
      </c>
      <c r="Y254" s="14">
        <v>1.8923777871077376E-2</v>
      </c>
      <c r="Z254" s="14">
        <v>0.19189494253497885</v>
      </c>
      <c r="AA254" s="14">
        <v>1.9458999853650902E-3</v>
      </c>
      <c r="AB254" s="14">
        <v>1.9955339345822722</v>
      </c>
      <c r="AC254" s="14">
        <v>1.6138782149504833</v>
      </c>
      <c r="AD254" s="14">
        <v>9.6938815911779747E-2</v>
      </c>
      <c r="AE254" s="14">
        <v>0.2001020400378129</v>
      </c>
      <c r="AF254" s="14">
        <v>0.69231463202999133</v>
      </c>
      <c r="AG254" s="14">
        <v>4.3787375145272487E-3</v>
      </c>
      <c r="AH254" s="14">
        <v>3.2462319093142109</v>
      </c>
      <c r="AI254" s="14">
        <v>3.0989421622358893</v>
      </c>
      <c r="AJ254" s="14">
        <v>0.19800707332078607</v>
      </c>
      <c r="AK254" s="14">
        <v>0.4075805538111531</v>
      </c>
      <c r="AL254" s="14">
        <v>1.3955544419081982</v>
      </c>
      <c r="AM254" s="14">
        <v>7.2767220425322601E-3</v>
      </c>
      <c r="AN254" s="14">
        <v>3.4757846327477013</v>
      </c>
      <c r="AO254" s="14">
        <v>3.4286803110185979</v>
      </c>
      <c r="AP254" s="14">
        <v>0.33627568341056091</v>
      </c>
      <c r="AQ254" s="14">
        <v>0.66913291653688134</v>
      </c>
      <c r="AR254" s="14">
        <v>2.4362248214934077</v>
      </c>
      <c r="AS254" s="14">
        <v>7.6635433540505849E-3</v>
      </c>
      <c r="AT254" s="14">
        <v>3.6388053437600423E-3</v>
      </c>
      <c r="AU254" s="14">
        <v>5.4597679383959598E-3</v>
      </c>
      <c r="AV254" s="14">
        <v>0.33201750001074298</v>
      </c>
      <c r="AW254" s="14">
        <v>0.72678735348811518</v>
      </c>
      <c r="AX254" s="14">
        <v>2.5832431371922109</v>
      </c>
      <c r="AY254" s="14">
        <v>3.158509941794787E-3</v>
      </c>
      <c r="AZ254" s="14">
        <v>0.59034170243236694</v>
      </c>
      <c r="BA254" s="14">
        <v>0.63335083077194054</v>
      </c>
      <c r="BB254" s="14">
        <v>3.4457024218428375E-2</v>
      </c>
      <c r="BC254" s="14">
        <v>0.37157281881663184</v>
      </c>
      <c r="BD254" s="14">
        <v>0.50394550064469867</v>
      </c>
      <c r="BE254" s="14">
        <v>2.856502637447971E-6</v>
      </c>
      <c r="BF254" s="14">
        <v>1.0539793843656924E-8</v>
      </c>
      <c r="BG254" s="14">
        <v>6.7148381026953066E-9</v>
      </c>
      <c r="BH254" s="14">
        <v>3.4939246357086212E-5</v>
      </c>
      <c r="BI254" s="14">
        <v>9.367620879882708E-5</v>
      </c>
      <c r="BJ254" s="14">
        <v>5.1673791300625943E-4</v>
      </c>
      <c r="BK254" s="14">
        <v>3.6233877910040919E-11</v>
      </c>
      <c r="BL254" s="14">
        <v>13950.427474615381</v>
      </c>
      <c r="BM254" s="14">
        <v>16774.748893454002</v>
      </c>
      <c r="BN254" s="14">
        <v>1.5370440585261864E-10</v>
      </c>
      <c r="BO254" s="14">
        <v>1.1798890008563231E-9</v>
      </c>
      <c r="BP254" s="14">
        <v>9.6788721152880455E-9</v>
      </c>
      <c r="BQ254" s="20">
        <v>36.18014994578327</v>
      </c>
      <c r="BR254" s="20">
        <v>0.1710402672819438</v>
      </c>
      <c r="BS254" s="20">
        <v>0.60906996313962769</v>
      </c>
      <c r="BT254" s="20">
        <v>3307.2842248554903</v>
      </c>
      <c r="BU254" s="20">
        <v>4483.8625550826255</v>
      </c>
      <c r="BV254" s="20">
        <v>17209.942711688593</v>
      </c>
      <c r="BW254" s="14">
        <v>1.1328198037687712E-4</v>
      </c>
      <c r="BX254" s="14">
        <v>3.0365884409998174E-2</v>
      </c>
      <c r="BY254" s="14">
        <v>3.161382440709793E-2</v>
      </c>
      <c r="BZ254" s="14">
        <v>3.1418334948646125E-3</v>
      </c>
      <c r="CA254" s="14">
        <v>4.2657595434194831E-3</v>
      </c>
      <c r="CB254" s="14">
        <v>2.8701974136824963E-2</v>
      </c>
      <c r="CC254" s="14">
        <v>3.2013323818070314E-4</v>
      </c>
      <c r="CD254" s="14">
        <v>8.6776637663396411E-2</v>
      </c>
      <c r="CE254" s="14">
        <v>0.11609984484988936</v>
      </c>
      <c r="CF254" s="14">
        <v>4.0232307036918392E-3</v>
      </c>
      <c r="CG254" s="14">
        <v>1.8282001562220727E-2</v>
      </c>
      <c r="CH254" s="14">
        <v>4.2075079476574434E-2</v>
      </c>
      <c r="CI254" s="14">
        <v>2.4768733352269868E-4</v>
      </c>
      <c r="CJ254" s="14">
        <v>6.4952992761958345E-2</v>
      </c>
      <c r="CK254" s="14">
        <v>7.3618728615759452E-2</v>
      </c>
      <c r="CL254" s="14">
        <v>7.5687389867969117E-3</v>
      </c>
      <c r="CM254" s="14">
        <v>1.6232508416146655E-2</v>
      </c>
      <c r="CN254" s="14">
        <v>5.1639715331911251E-2</v>
      </c>
    </row>
    <row r="255" spans="2:92" x14ac:dyDescent="0.2">
      <c r="B255">
        <v>250</v>
      </c>
      <c r="C255" s="14">
        <v>7.133304418523289E-3</v>
      </c>
      <c r="D255" s="14">
        <v>1.4076176593720902</v>
      </c>
      <c r="E255" s="14">
        <v>1.4288872309834433</v>
      </c>
      <c r="F255" s="14">
        <v>0.18377819024274272</v>
      </c>
      <c r="G255" s="14">
        <v>0.60550588622687751</v>
      </c>
      <c r="H255" s="14">
        <v>1.5240430936241336</v>
      </c>
      <c r="I255" s="14">
        <v>6.255362277845921E-5</v>
      </c>
      <c r="J255" s="14">
        <v>1.8396488862748021E-2</v>
      </c>
      <c r="K255" s="14">
        <v>2.0702701811387256E-2</v>
      </c>
      <c r="L255" s="14">
        <v>7.2583368104077656E-4</v>
      </c>
      <c r="M255" s="14">
        <v>2.3673759670177373E-3</v>
      </c>
      <c r="N255" s="14">
        <v>6.8703260521803472E-3</v>
      </c>
      <c r="O255" s="14">
        <v>1.0935487842576382E-4</v>
      </c>
      <c r="P255" s="14">
        <v>5.7981807924204539E-3</v>
      </c>
      <c r="Q255" s="14">
        <v>6.5468222543208603E-3</v>
      </c>
      <c r="R255" s="14">
        <v>6.5768024557628967E-4</v>
      </c>
      <c r="S255" s="14">
        <v>1.2781460237653978E-3</v>
      </c>
      <c r="T255" s="14">
        <v>3.6318456058581374E-3</v>
      </c>
      <c r="U255" s="14">
        <v>3.6610438071186006E-4</v>
      </c>
      <c r="V255" s="14">
        <v>0.92795918480126716</v>
      </c>
      <c r="W255" s="14">
        <v>0.78868675493550455</v>
      </c>
      <c r="X255" s="14">
        <v>2.9342704787268956E-2</v>
      </c>
      <c r="Y255" s="14">
        <v>1.8593736424330199E-2</v>
      </c>
      <c r="Z255" s="14">
        <v>0.20612490976166759</v>
      </c>
      <c r="AA255" s="14">
        <v>2.0981271129714798E-3</v>
      </c>
      <c r="AB255" s="14">
        <v>2.0153412472452956</v>
      </c>
      <c r="AC255" s="14">
        <v>1.6698473095766777</v>
      </c>
      <c r="AD255" s="14">
        <v>9.2551956308364811E-2</v>
      </c>
      <c r="AE255" s="14">
        <v>0.1967471942557486</v>
      </c>
      <c r="AF255" s="14">
        <v>0.68001923114830964</v>
      </c>
      <c r="AG255" s="14">
        <v>4.2028903769511083E-3</v>
      </c>
      <c r="AH255" s="14">
        <v>3.2909379801882901</v>
      </c>
      <c r="AI255" s="14">
        <v>3.1335696334146745</v>
      </c>
      <c r="AJ255" s="14">
        <v>0.1929468566985641</v>
      </c>
      <c r="AK255" s="14">
        <v>0.41551266343973331</v>
      </c>
      <c r="AL255" s="14">
        <v>1.3935553247142045</v>
      </c>
      <c r="AM255" s="14">
        <v>7.0711223071026957E-3</v>
      </c>
      <c r="AN255" s="14">
        <v>3.5855415776472124</v>
      </c>
      <c r="AO255" s="14">
        <v>3.231867272312178</v>
      </c>
      <c r="AP255" s="14">
        <v>0.34717265607449388</v>
      </c>
      <c r="AQ255" s="14">
        <v>0.66892010298614102</v>
      </c>
      <c r="AR255" s="14">
        <v>2.3447012067803512</v>
      </c>
      <c r="AS255" s="14">
        <v>7.6414955083460388E-3</v>
      </c>
      <c r="AT255" s="14">
        <v>3.7061602106654577E-3</v>
      </c>
      <c r="AU255" s="14">
        <v>5.4888064387377117E-3</v>
      </c>
      <c r="AV255" s="14">
        <v>0.3425187419339995</v>
      </c>
      <c r="AW255" s="14">
        <v>0.71120139805519311</v>
      </c>
      <c r="AX255" s="14">
        <v>2.4980145866700769</v>
      </c>
      <c r="AY255" s="14">
        <v>3.2123481726912639E-3</v>
      </c>
      <c r="AZ255" s="14">
        <v>0.5621807608426298</v>
      </c>
      <c r="BA255" s="14">
        <v>0.63083540336638855</v>
      </c>
      <c r="BB255" s="14">
        <v>3.4943862749163536E-2</v>
      </c>
      <c r="BC255" s="14">
        <v>0.40160737307374883</v>
      </c>
      <c r="BD255" s="14">
        <v>0.48569404275095657</v>
      </c>
      <c r="BE255" s="14">
        <v>3.0175885117693986E-6</v>
      </c>
      <c r="BF255" s="14">
        <v>1.1056545387894652E-8</v>
      </c>
      <c r="BG255" s="14">
        <v>6.8413541805681339E-9</v>
      </c>
      <c r="BH255" s="14">
        <v>3.5308996426654201E-5</v>
      </c>
      <c r="BI255" s="14">
        <v>9.8670082736920372E-5</v>
      </c>
      <c r="BJ255" s="14">
        <v>5.3815087663797243E-4</v>
      </c>
      <c r="BK255" s="14">
        <v>3.4238683607636782E-11</v>
      </c>
      <c r="BL255" s="14">
        <v>14023.541054228775</v>
      </c>
      <c r="BM255" s="14">
        <v>17068.302650832095</v>
      </c>
      <c r="BN255" s="14">
        <v>1.5605684280911861E-10</v>
      </c>
      <c r="BO255" s="14">
        <v>1.2308250823550409E-9</v>
      </c>
      <c r="BP255" s="14">
        <v>9.5379334135576534E-9</v>
      </c>
      <c r="BQ255" s="20">
        <v>37.358480601680341</v>
      </c>
      <c r="BR255" s="20">
        <v>0.1667767500038061</v>
      </c>
      <c r="BS255" s="20">
        <v>0.63253293597806337</v>
      </c>
      <c r="BT255" s="20">
        <v>3190.3935706024931</v>
      </c>
      <c r="BU255" s="20">
        <v>4444.9354876033613</v>
      </c>
      <c r="BV255" s="20">
        <v>17163.789461216562</v>
      </c>
      <c r="BW255" s="14">
        <v>1.0970266682826405E-4</v>
      </c>
      <c r="BX255" s="14">
        <v>3.2704112828775424E-2</v>
      </c>
      <c r="BY255" s="14">
        <v>3.1860871674300482E-2</v>
      </c>
      <c r="BZ255" s="14">
        <v>3.2604701858496826E-3</v>
      </c>
      <c r="CA255" s="14">
        <v>4.2390024200189454E-3</v>
      </c>
      <c r="CB255" s="14">
        <v>2.9659626003377324E-2</v>
      </c>
      <c r="CC255" s="14">
        <v>3.0718477896589803E-4</v>
      </c>
      <c r="CD255" s="14">
        <v>8.6949583168624486E-2</v>
      </c>
      <c r="CE255" s="14">
        <v>0.11713115308609766</v>
      </c>
      <c r="CF255" s="14">
        <v>4.0252473902030799E-3</v>
      </c>
      <c r="CG255" s="14">
        <v>1.8479964965093385E-2</v>
      </c>
      <c r="CH255" s="14">
        <v>3.9178771836210047E-2</v>
      </c>
      <c r="CI255" s="14">
        <v>2.5551240804257114E-4</v>
      </c>
      <c r="CJ255" s="14">
        <v>6.7403820964218861E-2</v>
      </c>
      <c r="CK255" s="14">
        <v>6.7988534875802545E-2</v>
      </c>
      <c r="CL255" s="14">
        <v>7.877456793362601E-3</v>
      </c>
      <c r="CM255" s="14">
        <v>1.552468717752296E-2</v>
      </c>
      <c r="CN255" s="14">
        <v>4.8823797659436945E-2</v>
      </c>
    </row>
    <row r="256" spans="2:92" x14ac:dyDescent="0.2">
      <c r="B256">
        <v>251</v>
      </c>
      <c r="C256" s="14">
        <v>7.1918674455693906E-3</v>
      </c>
      <c r="D256" s="14">
        <v>1.4644101088566157</v>
      </c>
      <c r="E256" s="14">
        <v>1.4444241714494792</v>
      </c>
      <c r="F256" s="14">
        <v>0.18146605598472618</v>
      </c>
      <c r="G256" s="14">
        <v>0.61525580279123182</v>
      </c>
      <c r="H256" s="14">
        <v>1.5123406282634495</v>
      </c>
      <c r="I256" s="14">
        <v>6.3257672254789414E-5</v>
      </c>
      <c r="J256" s="14">
        <v>1.8351093782482231E-2</v>
      </c>
      <c r="K256" s="14">
        <v>2.1070986426891616E-2</v>
      </c>
      <c r="L256" s="14">
        <v>7.8621862905959563E-4</v>
      </c>
      <c r="M256" s="14">
        <v>2.2913639295690695E-3</v>
      </c>
      <c r="N256" s="14">
        <v>6.242918562502889E-3</v>
      </c>
      <c r="O256" s="14">
        <v>1.1096356529699427E-4</v>
      </c>
      <c r="P256" s="14">
        <v>6.2608379291594915E-3</v>
      </c>
      <c r="Q256" s="14">
        <v>6.0919576028324717E-3</v>
      </c>
      <c r="R256" s="14">
        <v>6.253326118067662E-4</v>
      </c>
      <c r="S256" s="14">
        <v>1.2194599695786025E-3</v>
      </c>
      <c r="T256" s="14">
        <v>3.7154905298261496E-3</v>
      </c>
      <c r="U256" s="14">
        <v>3.8973143618191593E-4</v>
      </c>
      <c r="V256" s="14">
        <v>0.94152972023016157</v>
      </c>
      <c r="W256" s="14">
        <v>0.81163256738633127</v>
      </c>
      <c r="X256" s="14">
        <v>3.1156064883592662E-2</v>
      </c>
      <c r="Y256" s="14">
        <v>1.8921498405044514E-2</v>
      </c>
      <c r="Z256" s="14">
        <v>0.20827745759949196</v>
      </c>
      <c r="AA256" s="14">
        <v>1.9949560759407992E-3</v>
      </c>
      <c r="AB256" s="14">
        <v>2.0493500428884062</v>
      </c>
      <c r="AC256" s="14">
        <v>1.7246114786150635</v>
      </c>
      <c r="AD256" s="14">
        <v>9.856954122432654E-2</v>
      </c>
      <c r="AE256" s="14">
        <v>0.20334946740117232</v>
      </c>
      <c r="AF256" s="14">
        <v>0.65121594324392373</v>
      </c>
      <c r="AG256" s="14">
        <v>4.4453563251687636E-3</v>
      </c>
      <c r="AH256" s="14">
        <v>3.304488052674512</v>
      </c>
      <c r="AI256" s="14">
        <v>3.1476984038147706</v>
      </c>
      <c r="AJ256" s="14">
        <v>0.2027637483277821</v>
      </c>
      <c r="AK256" s="14">
        <v>0.40812388380525821</v>
      </c>
      <c r="AL256" s="14">
        <v>1.4666134668196418</v>
      </c>
      <c r="AM256" s="14">
        <v>7.652155427598643E-3</v>
      </c>
      <c r="AN256" s="14">
        <v>3.6104518578971674</v>
      </c>
      <c r="AO256" s="14">
        <v>3.1894970351881358</v>
      </c>
      <c r="AP256" s="14">
        <v>0.32962590573806894</v>
      </c>
      <c r="AQ256" s="14">
        <v>0.7282936405635595</v>
      </c>
      <c r="AR256" s="14">
        <v>2.3072219948835708</v>
      </c>
      <c r="AS256" s="14">
        <v>7.9660551072184421E-3</v>
      </c>
      <c r="AT256" s="14">
        <v>3.664453594186635E-3</v>
      </c>
      <c r="AU256" s="14">
        <v>5.4692522992452657E-3</v>
      </c>
      <c r="AV256" s="14">
        <v>0.35115566024071693</v>
      </c>
      <c r="AW256" s="14">
        <v>0.7595389546900243</v>
      </c>
      <c r="AX256" s="14">
        <v>2.3911630887065858</v>
      </c>
      <c r="AY256" s="14">
        <v>3.1825193950350073E-3</v>
      </c>
      <c r="AZ256" s="14">
        <v>0.56783282247700184</v>
      </c>
      <c r="BA256" s="14">
        <v>0.64765844638376546</v>
      </c>
      <c r="BB256" s="14">
        <v>3.4300612640278998E-2</v>
      </c>
      <c r="BC256" s="14">
        <v>0.37591728356420689</v>
      </c>
      <c r="BD256" s="14">
        <v>0.48063724971764576</v>
      </c>
      <c r="BE256" s="14">
        <v>2.8851175457495841E-6</v>
      </c>
      <c r="BF256" s="14">
        <v>1.1412832065510794E-8</v>
      </c>
      <c r="BG256" s="14">
        <v>6.9910901682258728E-9</v>
      </c>
      <c r="BH256" s="14">
        <v>3.3663481799762812E-5</v>
      </c>
      <c r="BI256" s="14">
        <v>1.0118348749113605E-4</v>
      </c>
      <c r="BJ256" s="14">
        <v>5.4263726980903872E-4</v>
      </c>
      <c r="BK256" s="14">
        <v>3.4999329984889339E-11</v>
      </c>
      <c r="BL256" s="14">
        <v>14078.207108121409</v>
      </c>
      <c r="BM256" s="14">
        <v>16720.508172377246</v>
      </c>
      <c r="BN256" s="14">
        <v>1.4680890621045433E-10</v>
      </c>
      <c r="BO256" s="14">
        <v>1.275592604973559E-9</v>
      </c>
      <c r="BP256" s="14">
        <v>9.6535561888338367E-9</v>
      </c>
      <c r="BQ256" s="20">
        <v>37.619680163812554</v>
      </c>
      <c r="BR256" s="20">
        <v>0.16449766598282919</v>
      </c>
      <c r="BS256" s="20">
        <v>0.58684816321246125</v>
      </c>
      <c r="BT256" s="20">
        <v>3140.9790232203773</v>
      </c>
      <c r="BU256" s="20">
        <v>4355.0186977245603</v>
      </c>
      <c r="BV256" s="20">
        <v>18055.321472204425</v>
      </c>
      <c r="BW256" s="14">
        <v>1.1660791264342485E-4</v>
      </c>
      <c r="BX256" s="14">
        <v>3.2622268883545052E-2</v>
      </c>
      <c r="BY256" s="14">
        <v>3.2575551693616984E-2</v>
      </c>
      <c r="BZ256" s="14">
        <v>3.2379422794675578E-3</v>
      </c>
      <c r="CA256" s="14">
        <v>3.9380538212022091E-3</v>
      </c>
      <c r="CB256" s="14">
        <v>2.9647225729670046E-2</v>
      </c>
      <c r="CC256" s="14">
        <v>3.1435946765228712E-4</v>
      </c>
      <c r="CD256" s="14">
        <v>9.1484115117408796E-2</v>
      </c>
      <c r="CE256" s="14">
        <v>0.10861436463568137</v>
      </c>
      <c r="CF256" s="14">
        <v>3.9512481713459826E-3</v>
      </c>
      <c r="CG256" s="14">
        <v>1.7765679695580565E-2</v>
      </c>
      <c r="CH256" s="14">
        <v>3.893589411007134E-2</v>
      </c>
      <c r="CI256" s="14">
        <v>2.5464410946091949E-4</v>
      </c>
      <c r="CJ256" s="14">
        <v>6.4032753518224322E-2</v>
      </c>
      <c r="CK256" s="14">
        <v>6.9835277571610649E-2</v>
      </c>
      <c r="CL256" s="14">
        <v>7.2842883674175728E-3</v>
      </c>
      <c r="CM256" s="14">
        <v>1.567946939013877E-2</v>
      </c>
      <c r="CN256" s="14">
        <v>4.9630371673143686E-2</v>
      </c>
    </row>
    <row r="257" spans="2:92" x14ac:dyDescent="0.2">
      <c r="B257">
        <v>252</v>
      </c>
      <c r="C257" s="14">
        <v>7.3053629576966053E-3</v>
      </c>
      <c r="D257" s="14">
        <v>1.4146530048611103</v>
      </c>
      <c r="E257" s="14">
        <v>1.4569703045931564</v>
      </c>
      <c r="F257" s="14">
        <v>0.17641229170107828</v>
      </c>
      <c r="G257" s="14">
        <v>0.58057889667098961</v>
      </c>
      <c r="H257" s="14">
        <v>1.528386923173279</v>
      </c>
      <c r="I257" s="14">
        <v>6.644961355269838E-5</v>
      </c>
      <c r="J257" s="14">
        <v>1.9439107318810298E-2</v>
      </c>
      <c r="K257" s="14">
        <v>2.1896846204099887E-2</v>
      </c>
      <c r="L257" s="14">
        <v>7.5334360291270453E-4</v>
      </c>
      <c r="M257" s="14">
        <v>2.2621020295195602E-3</v>
      </c>
      <c r="N257" s="14">
        <v>6.2513891981798375E-3</v>
      </c>
      <c r="O257" s="14">
        <v>1.0819259950464429E-4</v>
      </c>
      <c r="P257" s="14">
        <v>6.2652903164565803E-3</v>
      </c>
      <c r="Q257" s="14">
        <v>6.4675232537763127E-3</v>
      </c>
      <c r="R257" s="14">
        <v>6.4161735336985685E-4</v>
      </c>
      <c r="S257" s="14">
        <v>1.3111971661105548E-3</v>
      </c>
      <c r="T257" s="14">
        <v>3.681462123015687E-3</v>
      </c>
      <c r="U257" s="14">
        <v>3.6909042706284481E-4</v>
      </c>
      <c r="V257" s="14">
        <v>0.96870536853997691</v>
      </c>
      <c r="W257" s="14">
        <v>0.84231818417716053</v>
      </c>
      <c r="X257" s="14">
        <v>3.1933513290842819E-2</v>
      </c>
      <c r="Y257" s="14">
        <v>1.9167766690121685E-2</v>
      </c>
      <c r="Z257" s="14">
        <v>0.19911107422472252</v>
      </c>
      <c r="AA257" s="14">
        <v>2.0820313972642569E-3</v>
      </c>
      <c r="AB257" s="14">
        <v>2.0431387399605092</v>
      </c>
      <c r="AC257" s="14">
        <v>1.6517249519760493</v>
      </c>
      <c r="AD257" s="14">
        <v>9.5830879558149507E-2</v>
      </c>
      <c r="AE257" s="14">
        <v>0.19510050259501704</v>
      </c>
      <c r="AF257" s="14">
        <v>0.63843733924775514</v>
      </c>
      <c r="AG257" s="14">
        <v>4.3851473156853163E-3</v>
      </c>
      <c r="AH257" s="14">
        <v>3.208413279819454</v>
      </c>
      <c r="AI257" s="14">
        <v>3.0526265348577692</v>
      </c>
      <c r="AJ257" s="14">
        <v>0.20691785030581655</v>
      </c>
      <c r="AK257" s="14">
        <v>0.4252081086417433</v>
      </c>
      <c r="AL257" s="14">
        <v>1.3405837541494798</v>
      </c>
      <c r="AM257" s="14">
        <v>7.235170070148244E-3</v>
      </c>
      <c r="AN257" s="14">
        <v>3.4321445263799668</v>
      </c>
      <c r="AO257" s="14">
        <v>3.1649819697230765</v>
      </c>
      <c r="AP257" s="14">
        <v>0.33290218435295138</v>
      </c>
      <c r="AQ257" s="14">
        <v>0.6985989974333795</v>
      </c>
      <c r="AR257" s="14">
        <v>2.3330386793073488</v>
      </c>
      <c r="AS257" s="14">
        <v>8.1794150545132054E-3</v>
      </c>
      <c r="AT257" s="14">
        <v>3.6834146464576729E-3</v>
      </c>
      <c r="AU257" s="14">
        <v>5.8753987993544025E-3</v>
      </c>
      <c r="AV257" s="14">
        <v>0.35880710771539931</v>
      </c>
      <c r="AW257" s="14">
        <v>0.75086350228402576</v>
      </c>
      <c r="AX257" s="14">
        <v>2.5173500368436792</v>
      </c>
      <c r="AY257" s="14">
        <v>3.4371181651278505E-3</v>
      </c>
      <c r="AZ257" s="14">
        <v>0.55885737407633418</v>
      </c>
      <c r="BA257" s="14">
        <v>0.66150104057126147</v>
      </c>
      <c r="BB257" s="14">
        <v>3.4480745326963561E-2</v>
      </c>
      <c r="BC257" s="14">
        <v>0.37854663472527861</v>
      </c>
      <c r="BD257" s="14">
        <v>0.5048067956543083</v>
      </c>
      <c r="BE257" s="14">
        <v>2.8279960533002468E-6</v>
      </c>
      <c r="BF257" s="14">
        <v>1.1134946363088574E-8</v>
      </c>
      <c r="BG257" s="14">
        <v>6.9701554378069306E-9</v>
      </c>
      <c r="BH257" s="14">
        <v>3.392386416737984E-5</v>
      </c>
      <c r="BI257" s="14">
        <v>9.6836636281991511E-5</v>
      </c>
      <c r="BJ257" s="14">
        <v>5.065522412633349E-4</v>
      </c>
      <c r="BK257" s="14">
        <v>3.5590613006231483E-11</v>
      </c>
      <c r="BL257" s="14">
        <v>14436.045509814738</v>
      </c>
      <c r="BM257" s="14">
        <v>15647.635312257635</v>
      </c>
      <c r="BN257" s="14">
        <v>1.5729114125111716E-10</v>
      </c>
      <c r="BO257" s="14">
        <v>1.2291535255743501E-9</v>
      </c>
      <c r="BP257" s="14">
        <v>9.9216902850078791E-9</v>
      </c>
      <c r="BQ257" s="20">
        <v>36.39172424062879</v>
      </c>
      <c r="BR257" s="20">
        <v>0.17704059005866168</v>
      </c>
      <c r="BS257" s="20">
        <v>0.63717758887407439</v>
      </c>
      <c r="BT257" s="20">
        <v>3138.2051717100671</v>
      </c>
      <c r="BU257" s="20">
        <v>4477.6496187649254</v>
      </c>
      <c r="BV257" s="20">
        <v>17712.185309055112</v>
      </c>
      <c r="BW257" s="14">
        <v>1.1697990409016224E-4</v>
      </c>
      <c r="BX257" s="14">
        <v>3.2818749684427558E-2</v>
      </c>
      <c r="BY257" s="14">
        <v>3.1885950452841247E-2</v>
      </c>
      <c r="BZ257" s="14">
        <v>3.0166006807769538E-3</v>
      </c>
      <c r="CA257" s="14">
        <v>4.0815976909576532E-3</v>
      </c>
      <c r="CB257" s="14">
        <v>2.990623391864565E-2</v>
      </c>
      <c r="CC257" s="14">
        <v>3.2436434877164183E-4</v>
      </c>
      <c r="CD257" s="14">
        <v>9.0476059854678118E-2</v>
      </c>
      <c r="CE257" s="14">
        <v>0.11360953505513048</v>
      </c>
      <c r="CF257" s="14">
        <v>3.719719260583009E-3</v>
      </c>
      <c r="CG257" s="14">
        <v>1.8207393150150335E-2</v>
      </c>
      <c r="CH257" s="14">
        <v>4.2307661179815013E-2</v>
      </c>
      <c r="CI257" s="14">
        <v>2.472680011507836E-4</v>
      </c>
      <c r="CJ257" s="14">
        <v>6.7958081224051697E-2</v>
      </c>
      <c r="CK257" s="14">
        <v>7.0153240115340215E-2</v>
      </c>
      <c r="CL257" s="14">
        <v>7.5066546385963856E-3</v>
      </c>
      <c r="CM257" s="14">
        <v>1.5887467465991331E-2</v>
      </c>
      <c r="CN257" s="14">
        <v>4.8952697257056151E-2</v>
      </c>
    </row>
    <row r="258" spans="2:92" x14ac:dyDescent="0.2">
      <c r="B258">
        <v>253</v>
      </c>
      <c r="C258" s="14">
        <v>7.1867369294463645E-3</v>
      </c>
      <c r="D258" s="14">
        <v>1.4404844979411029</v>
      </c>
      <c r="E258" s="14">
        <v>1.4839531189102675</v>
      </c>
      <c r="F258" s="14">
        <v>0.16856272382631418</v>
      </c>
      <c r="G258" s="14">
        <v>0.57642801777281361</v>
      </c>
      <c r="H258" s="14">
        <v>1.5228427286398378</v>
      </c>
      <c r="I258" s="14">
        <v>6.7270659449996994E-5</v>
      </c>
      <c r="J258" s="14">
        <v>2.015310955520903E-2</v>
      </c>
      <c r="K258" s="14">
        <v>2.1010969415465337E-2</v>
      </c>
      <c r="L258" s="14">
        <v>7.7368675369954081E-4</v>
      </c>
      <c r="M258" s="14">
        <v>2.3583223212610273E-3</v>
      </c>
      <c r="N258" s="14">
        <v>6.6824844190032104E-3</v>
      </c>
      <c r="O258" s="14">
        <v>1.1078805288714475E-4</v>
      </c>
      <c r="P258" s="14">
        <v>6.3363337415870673E-3</v>
      </c>
      <c r="Q258" s="14">
        <v>6.5291019651408239E-3</v>
      </c>
      <c r="R258" s="14">
        <v>6.3504969848440676E-4</v>
      </c>
      <c r="S258" s="14">
        <v>1.2604709357911372E-3</v>
      </c>
      <c r="T258" s="14">
        <v>3.6136269025058071E-3</v>
      </c>
      <c r="U258" s="14">
        <v>3.6330116388138796E-4</v>
      </c>
      <c r="V258" s="14">
        <v>0.91970655188254247</v>
      </c>
      <c r="W258" s="14">
        <v>0.77807234087423394</v>
      </c>
      <c r="X258" s="14">
        <v>2.9451348367361886E-2</v>
      </c>
      <c r="Y258" s="14">
        <v>1.9242037190343654E-2</v>
      </c>
      <c r="Z258" s="14">
        <v>0.1999264368331401</v>
      </c>
      <c r="AA258" s="14">
        <v>2.0208697833104788E-3</v>
      </c>
      <c r="AB258" s="14">
        <v>2.0514324051067128</v>
      </c>
      <c r="AC258" s="14">
        <v>1.6841042000646771</v>
      </c>
      <c r="AD258" s="14">
        <v>9.8652380760972588E-2</v>
      </c>
      <c r="AE258" s="14">
        <v>0.20227419357088633</v>
      </c>
      <c r="AF258" s="14">
        <v>0.63557925825793249</v>
      </c>
      <c r="AG258" s="14">
        <v>4.3055907696266998E-3</v>
      </c>
      <c r="AH258" s="14">
        <v>3.3929099996732877</v>
      </c>
      <c r="AI258" s="14">
        <v>2.9772314734628069</v>
      </c>
      <c r="AJ258" s="14">
        <v>0.20494546213413534</v>
      </c>
      <c r="AK258" s="14">
        <v>0.3959439555958989</v>
      </c>
      <c r="AL258" s="14">
        <v>1.42666448613581</v>
      </c>
      <c r="AM258" s="14">
        <v>7.0743650745396305E-3</v>
      </c>
      <c r="AN258" s="14">
        <v>3.3725327045468072</v>
      </c>
      <c r="AO258" s="14">
        <v>3.4193913414075778</v>
      </c>
      <c r="AP258" s="14">
        <v>0.33011053363944037</v>
      </c>
      <c r="AQ258" s="14">
        <v>0.72906054861060088</v>
      </c>
      <c r="AR258" s="14">
        <v>2.4794693208485215</v>
      </c>
      <c r="AS258" s="14">
        <v>7.5035030822805234E-3</v>
      </c>
      <c r="AT258" s="14">
        <v>3.5848933395574568E-3</v>
      </c>
      <c r="AU258" s="14">
        <v>5.464397623725724E-3</v>
      </c>
      <c r="AV258" s="14">
        <v>0.33979598503095348</v>
      </c>
      <c r="AW258" s="14">
        <v>0.7528280702727449</v>
      </c>
      <c r="AX258" s="14">
        <v>2.4473687258863501</v>
      </c>
      <c r="AY258" s="14">
        <v>3.3247343551937891E-3</v>
      </c>
      <c r="AZ258" s="14">
        <v>0.56843628395341295</v>
      </c>
      <c r="BA258" s="14">
        <v>0.63034747945935055</v>
      </c>
      <c r="BB258" s="14">
        <v>3.7316472779397696E-2</v>
      </c>
      <c r="BC258" s="14">
        <v>0.36961116409075206</v>
      </c>
      <c r="BD258" s="14">
        <v>0.47993807056535648</v>
      </c>
      <c r="BE258" s="14">
        <v>2.9323748897985089E-6</v>
      </c>
      <c r="BF258" s="14">
        <v>1.1506772872942165E-8</v>
      </c>
      <c r="BG258" s="14">
        <v>6.6609684950086267E-9</v>
      </c>
      <c r="BH258" s="14">
        <v>3.3556263511541467E-5</v>
      </c>
      <c r="BI258" s="14">
        <v>1.0239679977419059E-4</v>
      </c>
      <c r="BJ258" s="14">
        <v>5.1180080440038666E-4</v>
      </c>
      <c r="BK258" s="14">
        <v>3.4398767095715419E-11</v>
      </c>
      <c r="BL258" s="14">
        <v>14991.333669599371</v>
      </c>
      <c r="BM258" s="14">
        <v>16656.020984918101</v>
      </c>
      <c r="BN258" s="14">
        <v>1.5533419490335909E-10</v>
      </c>
      <c r="BO258" s="14">
        <v>1.2599255374407948E-9</v>
      </c>
      <c r="BP258" s="14">
        <v>9.5645745472595647E-9</v>
      </c>
      <c r="BQ258" s="20">
        <v>38.162917177946426</v>
      </c>
      <c r="BR258" s="20">
        <v>0.17315267950527347</v>
      </c>
      <c r="BS258" s="20">
        <v>0.60770616165960178</v>
      </c>
      <c r="BT258" s="20">
        <v>3458.0651359672556</v>
      </c>
      <c r="BU258" s="20">
        <v>4586.1518549672446</v>
      </c>
      <c r="BV258" s="20">
        <v>17112.372173675314</v>
      </c>
      <c r="BW258" s="14">
        <v>1.1935623633176705E-4</v>
      </c>
      <c r="BX258" s="14">
        <v>3.0695758406887815E-2</v>
      </c>
      <c r="BY258" s="14">
        <v>3.2417042603358502E-2</v>
      </c>
      <c r="BZ258" s="14">
        <v>3.235451430314664E-3</v>
      </c>
      <c r="CA258" s="14">
        <v>3.9241045023258089E-3</v>
      </c>
      <c r="CB258" s="14">
        <v>3.0466655850470075E-2</v>
      </c>
      <c r="CC258" s="14">
        <v>3.1991530198944971E-4</v>
      </c>
      <c r="CD258" s="14">
        <v>8.422824065680487E-2</v>
      </c>
      <c r="CE258" s="14">
        <v>0.11734960386208514</v>
      </c>
      <c r="CF258" s="14">
        <v>3.9272146182667642E-3</v>
      </c>
      <c r="CG258" s="14">
        <v>1.7794029298794589E-2</v>
      </c>
      <c r="CH258" s="14">
        <v>4.1283374341061004E-2</v>
      </c>
      <c r="CI258" s="14">
        <v>2.5050265645274177E-4</v>
      </c>
      <c r="CJ258" s="14">
        <v>6.2465828633201985E-2</v>
      </c>
      <c r="CK258" s="14">
        <v>7.3445299418220922E-2</v>
      </c>
      <c r="CL258" s="14">
        <v>7.3699633534193669E-3</v>
      </c>
      <c r="CM258" s="14">
        <v>1.511650963005671E-2</v>
      </c>
      <c r="CN258" s="14">
        <v>5.2621982695505672E-2</v>
      </c>
    </row>
    <row r="259" spans="2:92" x14ac:dyDescent="0.2">
      <c r="B259">
        <v>254</v>
      </c>
      <c r="C259" s="14">
        <v>7.2215591061813161E-3</v>
      </c>
      <c r="D259" s="14">
        <v>1.4640976464182884</v>
      </c>
      <c r="E259" s="14">
        <v>1.4054634501898782</v>
      </c>
      <c r="F259" s="14">
        <v>0.1830482685443145</v>
      </c>
      <c r="G259" s="14">
        <v>0.62083409240666398</v>
      </c>
      <c r="H259" s="14">
        <v>1.5317315034874457</v>
      </c>
      <c r="I259" s="14">
        <v>6.7405566184625248E-5</v>
      </c>
      <c r="J259" s="14">
        <v>1.9606901260888168E-2</v>
      </c>
      <c r="K259" s="14">
        <v>2.0675061892045089E-2</v>
      </c>
      <c r="L259" s="14">
        <v>7.2779665355665829E-4</v>
      </c>
      <c r="M259" s="14">
        <v>2.2712180659104709E-3</v>
      </c>
      <c r="N259" s="14">
        <v>6.283818028711031E-3</v>
      </c>
      <c r="O259" s="14">
        <v>1.0822088941459066E-4</v>
      </c>
      <c r="P259" s="14">
        <v>5.7669872046229266E-3</v>
      </c>
      <c r="Q259" s="14">
        <v>6.0738600950115832E-3</v>
      </c>
      <c r="R259" s="14">
        <v>6.3177634613365778E-4</v>
      </c>
      <c r="S259" s="14">
        <v>1.2631165782577838E-3</v>
      </c>
      <c r="T259" s="14">
        <v>3.4405224238231273E-3</v>
      </c>
      <c r="U259" s="14">
        <v>3.8943791922843086E-4</v>
      </c>
      <c r="V259" s="14">
        <v>0.97357748796061327</v>
      </c>
      <c r="W259" s="14">
        <v>0.82204060626841946</v>
      </c>
      <c r="X259" s="14">
        <v>3.0956930001317575E-2</v>
      </c>
      <c r="Y259" s="14">
        <v>1.8990220161042962E-2</v>
      </c>
      <c r="Z259" s="14">
        <v>0.19975525997382163</v>
      </c>
      <c r="AA259" s="14">
        <v>1.9284786990321407E-3</v>
      </c>
      <c r="AB259" s="14">
        <v>1.9432606232060987</v>
      </c>
      <c r="AC259" s="14">
        <v>1.6432616797889357</v>
      </c>
      <c r="AD259" s="14">
        <v>9.571043104713331E-2</v>
      </c>
      <c r="AE259" s="14">
        <v>0.20076284984235698</v>
      </c>
      <c r="AF259" s="14">
        <v>0.63237101151100505</v>
      </c>
      <c r="AG259" s="14">
        <v>4.3960526713260816E-3</v>
      </c>
      <c r="AH259" s="14">
        <v>3.2473896396353692</v>
      </c>
      <c r="AI259" s="14">
        <v>3.1292348423270897</v>
      </c>
      <c r="AJ259" s="14">
        <v>0.20164835600346692</v>
      </c>
      <c r="AK259" s="14">
        <v>0.39770787340592917</v>
      </c>
      <c r="AL259" s="14">
        <v>1.3772416665591645</v>
      </c>
      <c r="AM259" s="14">
        <v>7.5602596923643036E-3</v>
      </c>
      <c r="AN259" s="14">
        <v>3.6339638636806231</v>
      </c>
      <c r="AO259" s="14">
        <v>3.150610632901008</v>
      </c>
      <c r="AP259" s="14">
        <v>0.33485250350824197</v>
      </c>
      <c r="AQ259" s="14">
        <v>0.72598329550980656</v>
      </c>
      <c r="AR259" s="14">
        <v>2.3582416698493542</v>
      </c>
      <c r="AS259" s="14">
        <v>7.9068304090114915E-3</v>
      </c>
      <c r="AT259" s="14">
        <v>3.6696876492582726E-3</v>
      </c>
      <c r="AU259" s="14">
        <v>5.7318067237603484E-3</v>
      </c>
      <c r="AV259" s="14">
        <v>0.34197461586326028</v>
      </c>
      <c r="AW259" s="14">
        <v>0.72490244464505593</v>
      </c>
      <c r="AX259" s="14">
        <v>2.4232067512961621</v>
      </c>
      <c r="AY259" s="14">
        <v>3.429594811775682E-3</v>
      </c>
      <c r="AZ259" s="14">
        <v>0.59103349988446652</v>
      </c>
      <c r="BA259" s="14">
        <v>0.64297691102441279</v>
      </c>
      <c r="BB259" s="14">
        <v>3.5076894367224297E-2</v>
      </c>
      <c r="BC259" s="14">
        <v>0.39636513412213437</v>
      </c>
      <c r="BD259" s="14">
        <v>0.50495115547669689</v>
      </c>
      <c r="BE259" s="14">
        <v>2.9334349410576018E-6</v>
      </c>
      <c r="BF259" s="14">
        <v>1.1113048996764593E-8</v>
      </c>
      <c r="BG259" s="14">
        <v>6.4555987383298922E-9</v>
      </c>
      <c r="BH259" s="14">
        <v>3.3746467932760423E-5</v>
      </c>
      <c r="BI259" s="14">
        <v>9.3738934672894179E-5</v>
      </c>
      <c r="BJ259" s="14">
        <v>5.2189952663398028E-4</v>
      </c>
      <c r="BK259" s="14">
        <v>3.4879894536004122E-11</v>
      </c>
      <c r="BL259" s="14">
        <v>13916.462743450345</v>
      </c>
      <c r="BM259" s="14">
        <v>16061.966573296892</v>
      </c>
      <c r="BN259" s="14">
        <v>1.4253697423021236E-10</v>
      </c>
      <c r="BO259" s="14">
        <v>1.1639259813677839E-9</v>
      </c>
      <c r="BP259" s="14">
        <v>9.4068335257117854E-9</v>
      </c>
      <c r="BQ259" s="20">
        <v>38.769673782873362</v>
      </c>
      <c r="BR259" s="20">
        <v>0.16453185990170163</v>
      </c>
      <c r="BS259" s="20">
        <v>0.62791595272787926</v>
      </c>
      <c r="BT259" s="20">
        <v>3436.7112781229466</v>
      </c>
      <c r="BU259" s="20">
        <v>4289.1201803184713</v>
      </c>
      <c r="BV259" s="20">
        <v>18389.581500425251</v>
      </c>
      <c r="BW259" s="14">
        <v>1.1789596817893472E-4</v>
      </c>
      <c r="BX259" s="14">
        <v>3.1766381231525219E-2</v>
      </c>
      <c r="BY259" s="14">
        <v>3.1908615754667899E-2</v>
      </c>
      <c r="BZ259" s="14">
        <v>3.1076674727854503E-3</v>
      </c>
      <c r="CA259" s="14">
        <v>4.075524387834273E-3</v>
      </c>
      <c r="CB259" s="14">
        <v>2.9070759169625447E-2</v>
      </c>
      <c r="CC259" s="14">
        <v>3.1464923424668906E-4</v>
      </c>
      <c r="CD259" s="14">
        <v>8.4107866789393596E-2</v>
      </c>
      <c r="CE259" s="14">
        <v>0.10947802648622991</v>
      </c>
      <c r="CF259" s="14">
        <v>3.6856304714672386E-3</v>
      </c>
      <c r="CG259" s="14">
        <v>1.7840820002533581E-2</v>
      </c>
      <c r="CH259" s="14">
        <v>4.1892757793624162E-2</v>
      </c>
      <c r="CI259" s="14">
        <v>2.3817283328972334E-4</v>
      </c>
      <c r="CJ259" s="14">
        <v>6.5471176924612268E-2</v>
      </c>
      <c r="CK259" s="14">
        <v>7.1878822184901991E-2</v>
      </c>
      <c r="CL259" s="14">
        <v>7.6564594914234427E-3</v>
      </c>
      <c r="CM259" s="14">
        <v>1.6314616840188746E-2</v>
      </c>
      <c r="CN259" s="14">
        <v>4.9890762303336014E-2</v>
      </c>
    </row>
    <row r="260" spans="2:92" x14ac:dyDescent="0.2">
      <c r="B260">
        <v>255</v>
      </c>
      <c r="C260" s="14">
        <v>7.0458473301220738E-3</v>
      </c>
      <c r="D260" s="14">
        <v>1.3550225425976383</v>
      </c>
      <c r="E260" s="14">
        <v>1.5048075802931449</v>
      </c>
      <c r="F260" s="14">
        <v>0.1795661001188355</v>
      </c>
      <c r="G260" s="14">
        <v>0.6145248832836141</v>
      </c>
      <c r="H260" s="14">
        <v>1.5462778481465103</v>
      </c>
      <c r="I260" s="14">
        <v>6.5490100415588372E-5</v>
      </c>
      <c r="J260" s="14">
        <v>1.8417018405639245E-2</v>
      </c>
      <c r="K260" s="14">
        <v>2.1489648453746023E-2</v>
      </c>
      <c r="L260" s="14">
        <v>7.6785833470702366E-4</v>
      </c>
      <c r="M260" s="14">
        <v>2.3404868630698831E-3</v>
      </c>
      <c r="N260" s="14">
        <v>6.2803553586704541E-3</v>
      </c>
      <c r="O260" s="14">
        <v>1.1366814297048683E-4</v>
      </c>
      <c r="P260" s="14">
        <v>5.9703596380876215E-3</v>
      </c>
      <c r="Q260" s="14">
        <v>6.4843195771658868E-3</v>
      </c>
      <c r="R260" s="14">
        <v>6.7584858309216174E-4</v>
      </c>
      <c r="S260" s="14">
        <v>1.2963165154828171E-3</v>
      </c>
      <c r="T260" s="14">
        <v>3.7010555486258166E-3</v>
      </c>
      <c r="U260" s="14">
        <v>3.8288370419161001E-4</v>
      </c>
      <c r="V260" s="14">
        <v>0.94681256140852788</v>
      </c>
      <c r="W260" s="14">
        <v>0.78410552155496971</v>
      </c>
      <c r="X260" s="14">
        <v>3.0383588584588322E-2</v>
      </c>
      <c r="Y260" s="14">
        <v>1.9232212276806025E-2</v>
      </c>
      <c r="Z260" s="14">
        <v>0.20310450462211435</v>
      </c>
      <c r="AA260" s="14">
        <v>2.0422668165677063E-3</v>
      </c>
      <c r="AB260" s="14">
        <v>1.9280546281385231</v>
      </c>
      <c r="AC260" s="14">
        <v>1.737858204098468</v>
      </c>
      <c r="AD260" s="14">
        <v>9.5271885562717193E-2</v>
      </c>
      <c r="AE260" s="14">
        <v>0.19132678456141958</v>
      </c>
      <c r="AF260" s="14">
        <v>0.67998937015986372</v>
      </c>
      <c r="AG260" s="14">
        <v>4.5668344956164737E-3</v>
      </c>
      <c r="AH260" s="14">
        <v>3.2283860037491143</v>
      </c>
      <c r="AI260" s="14">
        <v>3.1657703151171797</v>
      </c>
      <c r="AJ260" s="14">
        <v>0.20682614811323793</v>
      </c>
      <c r="AK260" s="14">
        <v>0.42651753273356358</v>
      </c>
      <c r="AL260" s="14">
        <v>1.4208402145531038</v>
      </c>
      <c r="AM260" s="14">
        <v>7.1210846229827398E-3</v>
      </c>
      <c r="AN260" s="14">
        <v>3.4529613571802438</v>
      </c>
      <c r="AO260" s="14">
        <v>3.3755968053408001</v>
      </c>
      <c r="AP260" s="14">
        <v>0.32045725430121674</v>
      </c>
      <c r="AQ260" s="14">
        <v>0.67989587459266598</v>
      </c>
      <c r="AR260" s="14">
        <v>2.3220762856482207</v>
      </c>
      <c r="AS260" s="14">
        <v>7.9938555598773036E-3</v>
      </c>
      <c r="AT260" s="14">
        <v>3.4200403098087668E-3</v>
      </c>
      <c r="AU260" s="14">
        <v>5.9403396990574311E-3</v>
      </c>
      <c r="AV260" s="14">
        <v>0.34925950951244783</v>
      </c>
      <c r="AW260" s="14">
        <v>0.75987542723567381</v>
      </c>
      <c r="AX260" s="14">
        <v>2.593577837458199</v>
      </c>
      <c r="AY260" s="14">
        <v>3.2760568887492941E-3</v>
      </c>
      <c r="AZ260" s="14">
        <v>0.59061986159459845</v>
      </c>
      <c r="BA260" s="14">
        <v>0.64104970667418948</v>
      </c>
      <c r="BB260" s="14">
        <v>3.5385832161410481E-2</v>
      </c>
      <c r="BC260" s="14">
        <v>0.40059500229050182</v>
      </c>
      <c r="BD260" s="14">
        <v>0.49588471939600665</v>
      </c>
      <c r="BE260" s="14">
        <v>2.8972446564780406E-6</v>
      </c>
      <c r="BF260" s="14">
        <v>1.0514911584016277E-8</v>
      </c>
      <c r="BG260" s="14">
        <v>6.9727017208970769E-9</v>
      </c>
      <c r="BH260" s="14">
        <v>3.4000492722783079E-5</v>
      </c>
      <c r="BI260" s="14">
        <v>9.7015883888952947E-5</v>
      </c>
      <c r="BJ260" s="14">
        <v>5.4125266381826738E-4</v>
      </c>
      <c r="BK260" s="14">
        <v>3.727725848853243E-11</v>
      </c>
      <c r="BL260" s="14">
        <v>13662.328479175985</v>
      </c>
      <c r="BM260" s="14">
        <v>17108.434916274495</v>
      </c>
      <c r="BN260" s="14">
        <v>1.4867211036704527E-10</v>
      </c>
      <c r="BO260" s="14">
        <v>1.1658797071502135E-9</v>
      </c>
      <c r="BP260" s="14">
        <v>9.4023884139018473E-9</v>
      </c>
      <c r="BQ260" s="20">
        <v>35.827831808200401</v>
      </c>
      <c r="BR260" s="20">
        <v>0.16505060340831126</v>
      </c>
      <c r="BS260" s="20">
        <v>0.6186140401483291</v>
      </c>
      <c r="BT260" s="20">
        <v>3315.6538141297501</v>
      </c>
      <c r="BU260" s="20">
        <v>4328.2074653438895</v>
      </c>
      <c r="BV260" s="20">
        <v>17585.975834375939</v>
      </c>
      <c r="BW260" s="14">
        <v>1.1981096772627637E-4</v>
      </c>
      <c r="BX260" s="14">
        <v>3.2220722882726122E-2</v>
      </c>
      <c r="BY260" s="14">
        <v>3.0360115472252841E-2</v>
      </c>
      <c r="BZ260" s="14">
        <v>3.2629171161037149E-3</v>
      </c>
      <c r="CA260" s="14">
        <v>4.2190594894473115E-3</v>
      </c>
      <c r="CB260" s="14">
        <v>3.0278599713080664E-2</v>
      </c>
      <c r="CC260" s="14">
        <v>3.1659291182096957E-4</v>
      </c>
      <c r="CD260" s="14">
        <v>8.6729236067027579E-2</v>
      </c>
      <c r="CE260" s="14">
        <v>0.11557141257140452</v>
      </c>
      <c r="CF260" s="14">
        <v>3.8255877397374632E-3</v>
      </c>
      <c r="CG260" s="14">
        <v>1.742032007590991E-2</v>
      </c>
      <c r="CH260" s="14">
        <v>4.005530789659581E-2</v>
      </c>
      <c r="CI260" s="14">
        <v>2.4167529720691344E-4</v>
      </c>
      <c r="CJ260" s="14">
        <v>6.2875612376624881E-2</v>
      </c>
      <c r="CK260" s="14">
        <v>7.145218635531958E-2</v>
      </c>
      <c r="CL260" s="14">
        <v>7.3913040618045819E-3</v>
      </c>
      <c r="CM260" s="14">
        <v>1.5676128678233318E-2</v>
      </c>
      <c r="CN260" s="14">
        <v>5.1225183436333047E-2</v>
      </c>
    </row>
    <row r="261" spans="2:92" x14ac:dyDescent="0.2">
      <c r="B261">
        <v>256</v>
      </c>
      <c r="C261" s="14">
        <v>7.1870860087932028E-3</v>
      </c>
      <c r="D261" s="14">
        <v>1.4633214142872568</v>
      </c>
      <c r="E261" s="14">
        <v>1.3948256009122912</v>
      </c>
      <c r="F261" s="14">
        <v>0.1736865621144178</v>
      </c>
      <c r="G261" s="14">
        <v>0.57049632958152718</v>
      </c>
      <c r="H261" s="14">
        <v>1.4951951278237852</v>
      </c>
      <c r="I261" s="14">
        <v>6.6513366752439756E-5</v>
      </c>
      <c r="J261" s="14">
        <v>1.9972183446293961E-2</v>
      </c>
      <c r="K261" s="14">
        <v>2.1964994790286959E-2</v>
      </c>
      <c r="L261" s="14">
        <v>7.4670800852608403E-4</v>
      </c>
      <c r="M261" s="14">
        <v>2.4093792233492927E-3</v>
      </c>
      <c r="N261" s="14">
        <v>6.5890681488798841E-3</v>
      </c>
      <c r="O261" s="14">
        <v>1.0566382229569155E-4</v>
      </c>
      <c r="P261" s="14">
        <v>6.1809541138895556E-3</v>
      </c>
      <c r="Q261" s="14">
        <v>6.1263003839123345E-3</v>
      </c>
      <c r="R261" s="14">
        <v>6.3290016337341564E-4</v>
      </c>
      <c r="S261" s="14">
        <v>1.3120964821643128E-3</v>
      </c>
      <c r="T261" s="14">
        <v>3.4220931996570402E-3</v>
      </c>
      <c r="U261" s="14">
        <v>3.8340273315214373E-4</v>
      </c>
      <c r="V261" s="14">
        <v>0.96384900324753142</v>
      </c>
      <c r="W261" s="14">
        <v>0.7857347577561431</v>
      </c>
      <c r="X261" s="14">
        <v>2.9331795981735995E-2</v>
      </c>
      <c r="Y261" s="14">
        <v>1.9688905057416405E-2</v>
      </c>
      <c r="Z261" s="14">
        <v>0.20062866255163248</v>
      </c>
      <c r="AA261" s="14">
        <v>2.0750843150421608E-3</v>
      </c>
      <c r="AB261" s="14">
        <v>2.0295399814468551</v>
      </c>
      <c r="AC261" s="14">
        <v>1.6659705332726893</v>
      </c>
      <c r="AD261" s="14">
        <v>9.5335861456472049E-2</v>
      </c>
      <c r="AE261" s="14">
        <v>0.18557625409954559</v>
      </c>
      <c r="AF261" s="14">
        <v>0.6386054266374136</v>
      </c>
      <c r="AG261" s="14">
        <v>4.2260412487846568E-3</v>
      </c>
      <c r="AH261" s="14">
        <v>3.340295705737431</v>
      </c>
      <c r="AI261" s="14">
        <v>3.1375186627853235</v>
      </c>
      <c r="AJ261" s="14">
        <v>0.20270453987376688</v>
      </c>
      <c r="AK261" s="14">
        <v>0.39738506243686372</v>
      </c>
      <c r="AL261" s="14">
        <v>1.3851639442809527</v>
      </c>
      <c r="AM261" s="14">
        <v>7.4800786996433964E-3</v>
      </c>
      <c r="AN261" s="14">
        <v>3.35800124054238</v>
      </c>
      <c r="AO261" s="14">
        <v>3.2134162764524943</v>
      </c>
      <c r="AP261" s="14">
        <v>0.34795159777542684</v>
      </c>
      <c r="AQ261" s="14">
        <v>0.66741633022513336</v>
      </c>
      <c r="AR261" s="14">
        <v>2.3854556560934226</v>
      </c>
      <c r="AS261" s="14">
        <v>7.8108110203107886E-3</v>
      </c>
      <c r="AT261" s="14">
        <v>3.5133428317041028E-3</v>
      </c>
      <c r="AU261" s="14">
        <v>5.5701432527310241E-3</v>
      </c>
      <c r="AV261" s="14">
        <v>0.33912831385289866</v>
      </c>
      <c r="AW261" s="14">
        <v>0.73932473791596109</v>
      </c>
      <c r="AX261" s="14">
        <v>2.4673473013011793</v>
      </c>
      <c r="AY261" s="14">
        <v>3.15579514886878E-3</v>
      </c>
      <c r="AZ261" s="14">
        <v>0.61146040414758829</v>
      </c>
      <c r="BA261" s="14">
        <v>0.68420524957019979</v>
      </c>
      <c r="BB261" s="14">
        <v>3.6965089725731551E-2</v>
      </c>
      <c r="BC261" s="14">
        <v>0.36619589505020633</v>
      </c>
      <c r="BD261" s="14">
        <v>0.48028442153974354</v>
      </c>
      <c r="BE261" s="14">
        <v>2.8535165196259355E-6</v>
      </c>
      <c r="BF261" s="14">
        <v>1.1233476847165394E-8</v>
      </c>
      <c r="BG261" s="14">
        <v>6.9686776546698796E-9</v>
      </c>
      <c r="BH261" s="14">
        <v>3.5587138507681856E-5</v>
      </c>
      <c r="BI261" s="14">
        <v>9.7343007404804993E-5</v>
      </c>
      <c r="BJ261" s="14">
        <v>5.1786399629182879E-4</v>
      </c>
      <c r="BK261" s="14">
        <v>3.6460953312944117E-11</v>
      </c>
      <c r="BL261" s="14">
        <v>14131.801351531274</v>
      </c>
      <c r="BM261" s="14">
        <v>16647.045047956439</v>
      </c>
      <c r="BN261" s="14">
        <v>1.571574762685934E-10</v>
      </c>
      <c r="BO261" s="14">
        <v>1.1714794936374837E-9</v>
      </c>
      <c r="BP261" s="14">
        <v>9.6991828273601503E-9</v>
      </c>
      <c r="BQ261" s="20">
        <v>37.656113174053964</v>
      </c>
      <c r="BR261" s="20">
        <v>0.16599199458946431</v>
      </c>
      <c r="BS261" s="20">
        <v>0.64531240665985834</v>
      </c>
      <c r="BT261" s="20">
        <v>3432.7799702097946</v>
      </c>
      <c r="BU261" s="20">
        <v>4319.8719007929121</v>
      </c>
      <c r="BV261" s="20">
        <v>17180.055848299558</v>
      </c>
      <c r="BW261" s="14">
        <v>1.1683533732761986E-4</v>
      </c>
      <c r="BX261" s="14">
        <v>2.9801849285396413E-2</v>
      </c>
      <c r="BY261" s="14">
        <v>3.1457860859819345E-2</v>
      </c>
      <c r="BZ261" s="14">
        <v>3.2320170505912966E-3</v>
      </c>
      <c r="CA261" s="14">
        <v>4.2173888416970106E-3</v>
      </c>
      <c r="CB261" s="14">
        <v>2.8993691156827525E-2</v>
      </c>
      <c r="CC261" s="14">
        <v>3.0825399111887781E-4</v>
      </c>
      <c r="CD261" s="14">
        <v>8.660170551007329E-2</v>
      </c>
      <c r="CE261" s="14">
        <v>0.10731261844737656</v>
      </c>
      <c r="CF261" s="14">
        <v>3.6982630728441294E-3</v>
      </c>
      <c r="CG261" s="14">
        <v>1.7546264170211961E-2</v>
      </c>
      <c r="CH261" s="14">
        <v>3.9672600114452471E-2</v>
      </c>
      <c r="CI261" s="14">
        <v>2.3960472939601421E-4</v>
      </c>
      <c r="CJ261" s="14">
        <v>6.7963946182389906E-2</v>
      </c>
      <c r="CK261" s="14">
        <v>7.0861847467374589E-2</v>
      </c>
      <c r="CL261" s="14">
        <v>7.6420018332543325E-3</v>
      </c>
      <c r="CM261" s="14">
        <v>1.598107638479291E-2</v>
      </c>
      <c r="CN261" s="14">
        <v>4.9624534232657079E-2</v>
      </c>
    </row>
    <row r="262" spans="2:92" x14ac:dyDescent="0.2">
      <c r="B262">
        <v>257</v>
      </c>
      <c r="C262" s="14">
        <v>7.1474774206473878E-3</v>
      </c>
      <c r="D262" s="14">
        <v>1.3463351027402364</v>
      </c>
      <c r="E262" s="14">
        <v>1.5080159643924147</v>
      </c>
      <c r="F262" s="14">
        <v>0.17093951591921322</v>
      </c>
      <c r="G262" s="14">
        <v>0.60690403078593158</v>
      </c>
      <c r="H262" s="14">
        <v>1.4510458072578198</v>
      </c>
      <c r="I262" s="14">
        <v>6.7572698703656601E-5</v>
      </c>
      <c r="J262" s="14">
        <v>1.8438594346232507E-2</v>
      </c>
      <c r="K262" s="14">
        <v>2.1558606446916883E-2</v>
      </c>
      <c r="L262" s="14">
        <v>7.8280115285448044E-4</v>
      </c>
      <c r="M262" s="14">
        <v>2.3346874293653859E-3</v>
      </c>
      <c r="N262" s="14">
        <v>6.7873244026243401E-3</v>
      </c>
      <c r="O262" s="14">
        <v>1.0597115066142194E-4</v>
      </c>
      <c r="P262" s="14">
        <v>6.2325324191347918E-3</v>
      </c>
      <c r="Q262" s="14">
        <v>6.5665310919538001E-3</v>
      </c>
      <c r="R262" s="14">
        <v>6.6433082900435375E-4</v>
      </c>
      <c r="S262" s="14">
        <v>1.2408416778999253E-3</v>
      </c>
      <c r="T262" s="14">
        <v>3.6597803287124809E-3</v>
      </c>
      <c r="U262" s="14">
        <v>3.6395484222092337E-4</v>
      </c>
      <c r="V262" s="14">
        <v>0.96963697185473996</v>
      </c>
      <c r="W262" s="14">
        <v>0.81510963090044541</v>
      </c>
      <c r="X262" s="14">
        <v>3.0003655111661719E-2</v>
      </c>
      <c r="Y262" s="14">
        <v>1.9565885021143533E-2</v>
      </c>
      <c r="Z262" s="14">
        <v>0.19211098296646487</v>
      </c>
      <c r="AA262" s="14">
        <v>2.0003467118010882E-3</v>
      </c>
      <c r="AB262" s="14">
        <v>2.0272833810805624</v>
      </c>
      <c r="AC262" s="14">
        <v>1.7385684606266154</v>
      </c>
      <c r="AD262" s="14">
        <v>9.8503644835223308E-2</v>
      </c>
      <c r="AE262" s="14">
        <v>0.19608154728742788</v>
      </c>
      <c r="AF262" s="14">
        <v>0.64625470283087594</v>
      </c>
      <c r="AG262" s="14">
        <v>4.1917851084328373E-3</v>
      </c>
      <c r="AH262" s="14">
        <v>3.4278465590462641</v>
      </c>
      <c r="AI262" s="14">
        <v>3.2350352332276882</v>
      </c>
      <c r="AJ262" s="14">
        <v>0.1998647983851731</v>
      </c>
      <c r="AK262" s="14">
        <v>0.39744613733998152</v>
      </c>
      <c r="AL262" s="14">
        <v>1.4364880283511843</v>
      </c>
      <c r="AM262" s="14">
        <v>7.0866043651526276E-3</v>
      </c>
      <c r="AN262" s="14">
        <v>3.6289800766783364</v>
      </c>
      <c r="AO262" s="14">
        <v>3.2942977495770909</v>
      </c>
      <c r="AP262" s="14">
        <v>0.3470510305577485</v>
      </c>
      <c r="AQ262" s="14">
        <v>0.70312177031658718</v>
      </c>
      <c r="AR262" s="14">
        <v>2.3840908437699464</v>
      </c>
      <c r="AS262" s="14">
        <v>7.4425076095657235E-3</v>
      </c>
      <c r="AT262" s="14">
        <v>3.5250589291374703E-3</v>
      </c>
      <c r="AU262" s="14">
        <v>5.9457448521438947E-3</v>
      </c>
      <c r="AV262" s="14">
        <v>0.33519306477774702</v>
      </c>
      <c r="AW262" s="14">
        <v>0.72542445303007508</v>
      </c>
      <c r="AX262" s="14">
        <v>2.6106679379721949</v>
      </c>
      <c r="AY262" s="14">
        <v>3.1998729343363798E-3</v>
      </c>
      <c r="AZ262" s="14">
        <v>0.58082208164536286</v>
      </c>
      <c r="BA262" s="14">
        <v>0.64482659094940464</v>
      </c>
      <c r="BB262" s="14">
        <v>3.3954846417463602E-2</v>
      </c>
      <c r="BC262" s="14">
        <v>0.37247959727733754</v>
      </c>
      <c r="BD262" s="14">
        <v>0.49945247502105394</v>
      </c>
      <c r="BE262" s="14">
        <v>3.0361163104122671E-6</v>
      </c>
      <c r="BF262" s="14">
        <v>1.073717773525891E-8</v>
      </c>
      <c r="BG262" s="14">
        <v>7.0369339781293852E-9</v>
      </c>
      <c r="BH262" s="14">
        <v>3.5373923205948715E-5</v>
      </c>
      <c r="BI262" s="14">
        <v>1.0082728878199664E-4</v>
      </c>
      <c r="BJ262" s="14">
        <v>5.1787160730877428E-4</v>
      </c>
      <c r="BK262" s="14">
        <v>3.6855528713331822E-11</v>
      </c>
      <c r="BL262" s="14">
        <v>14894.603252870624</v>
      </c>
      <c r="BM262" s="14">
        <v>15788.204865518815</v>
      </c>
      <c r="BN262" s="14">
        <v>1.5318370943638024E-10</v>
      </c>
      <c r="BO262" s="14">
        <v>1.182427176159458E-9</v>
      </c>
      <c r="BP262" s="14">
        <v>9.762094132891977E-9</v>
      </c>
      <c r="BQ262" s="20">
        <v>35.96924881076658</v>
      </c>
      <c r="BR262" s="20">
        <v>0.16853106484675581</v>
      </c>
      <c r="BS262" s="20">
        <v>0.62009373417431179</v>
      </c>
      <c r="BT262" s="20">
        <v>3382.1343679368624</v>
      </c>
      <c r="BU262" s="20">
        <v>4312.3968289125496</v>
      </c>
      <c r="BV262" s="20">
        <v>18732.84921634513</v>
      </c>
      <c r="BW262" s="14">
        <v>1.1548191999458261E-4</v>
      </c>
      <c r="BX262" s="14">
        <v>3.1533784927403156E-2</v>
      </c>
      <c r="BY262" s="14">
        <v>3.3306835230697288E-2</v>
      </c>
      <c r="BZ262" s="14">
        <v>2.9718725324364942E-3</v>
      </c>
      <c r="CA262" s="14">
        <v>3.9457168028223868E-3</v>
      </c>
      <c r="CB262" s="14">
        <v>2.7881591403553969E-2</v>
      </c>
      <c r="CC262" s="14">
        <v>3.2284331025609638E-4</v>
      </c>
      <c r="CD262" s="14">
        <v>8.7500512616955003E-2</v>
      </c>
      <c r="CE262" s="14">
        <v>0.11459382804570024</v>
      </c>
      <c r="CF262" s="14">
        <v>4.064895552371689E-3</v>
      </c>
      <c r="CG262" s="14">
        <v>1.8181196954707879E-2</v>
      </c>
      <c r="CH262" s="14">
        <v>4.1134614144408929E-2</v>
      </c>
      <c r="CI262" s="14">
        <v>2.3683552261123973E-4</v>
      </c>
      <c r="CJ262" s="14">
        <v>6.5602309318201629E-2</v>
      </c>
      <c r="CK262" s="14">
        <v>6.9807913141392813E-2</v>
      </c>
      <c r="CL262" s="14">
        <v>7.2179607847297992E-3</v>
      </c>
      <c r="CM262" s="14">
        <v>1.5625247965837887E-2</v>
      </c>
      <c r="CN262" s="14">
        <v>5.2846373871698209E-2</v>
      </c>
    </row>
    <row r="263" spans="2:92" x14ac:dyDescent="0.2">
      <c r="B263">
        <v>258</v>
      </c>
      <c r="C263" s="14">
        <v>7.1259936496262258E-3</v>
      </c>
      <c r="D263" s="14">
        <v>1.3524186701857823</v>
      </c>
      <c r="E263" s="14">
        <v>1.4959680133873143</v>
      </c>
      <c r="F263" s="14">
        <v>0.16938518000202646</v>
      </c>
      <c r="G263" s="14">
        <v>0.59250141084148678</v>
      </c>
      <c r="H263" s="14">
        <v>1.4452210131669383</v>
      </c>
      <c r="I263" s="14">
        <v>6.7387122763411006E-5</v>
      </c>
      <c r="J263" s="14">
        <v>1.9544094156546784E-2</v>
      </c>
      <c r="K263" s="14">
        <v>2.0798481516558866E-2</v>
      </c>
      <c r="L263" s="14">
        <v>7.5322563106292333E-4</v>
      </c>
      <c r="M263" s="14">
        <v>2.2229582279855793E-3</v>
      </c>
      <c r="N263" s="14">
        <v>6.7412503854887371E-3</v>
      </c>
      <c r="O263" s="14">
        <v>1.128525890426625E-4</v>
      </c>
      <c r="P263" s="14">
        <v>5.7572199907489343E-3</v>
      </c>
      <c r="Q263" s="14">
        <v>6.3430935935269422E-3</v>
      </c>
      <c r="R263" s="14">
        <v>6.7321180895380721E-4</v>
      </c>
      <c r="S263" s="14">
        <v>1.2729019017854134E-3</v>
      </c>
      <c r="T263" s="14">
        <v>3.6708939410953581E-3</v>
      </c>
      <c r="U263" s="14">
        <v>3.9527378914617074E-4</v>
      </c>
      <c r="V263" s="14">
        <v>0.96296946142001849</v>
      </c>
      <c r="W263" s="14">
        <v>0.84680976989155654</v>
      </c>
      <c r="X263" s="14">
        <v>3.1269787368411073E-2</v>
      </c>
      <c r="Y263" s="14">
        <v>1.860919064421724E-2</v>
      </c>
      <c r="Z263" s="14">
        <v>0.20934719116630943</v>
      </c>
      <c r="AA263" s="14">
        <v>2.0424457601232217E-3</v>
      </c>
      <c r="AB263" s="14">
        <v>1.9308805147948571</v>
      </c>
      <c r="AC263" s="14">
        <v>1.6268562796948991</v>
      </c>
      <c r="AD263" s="14">
        <v>9.8678729468487561E-2</v>
      </c>
      <c r="AE263" s="14">
        <v>0.19806577567269706</v>
      </c>
      <c r="AF263" s="14">
        <v>0.67636819082759536</v>
      </c>
      <c r="AG263" s="14">
        <v>4.2115777601896952E-3</v>
      </c>
      <c r="AH263" s="14">
        <v>3.5326976283978127</v>
      </c>
      <c r="AI263" s="14">
        <v>3.1738778693661591</v>
      </c>
      <c r="AJ263" s="14">
        <v>0.19620045410086376</v>
      </c>
      <c r="AK263" s="14">
        <v>0.42045656681541682</v>
      </c>
      <c r="AL263" s="14">
        <v>1.4447713562376767</v>
      </c>
      <c r="AM263" s="14">
        <v>7.2740541805422785E-3</v>
      </c>
      <c r="AN263" s="14">
        <v>3.4806666715503258</v>
      </c>
      <c r="AO263" s="14">
        <v>3.1798535842187095</v>
      </c>
      <c r="AP263" s="14">
        <v>0.3464136234670725</v>
      </c>
      <c r="AQ263" s="14">
        <v>0.70649200507080279</v>
      </c>
      <c r="AR263" s="14">
        <v>2.375506524836124</v>
      </c>
      <c r="AS263" s="14">
        <v>7.8147233405218668E-3</v>
      </c>
      <c r="AT263" s="14">
        <v>3.5149721785710654E-3</v>
      </c>
      <c r="AU263" s="14">
        <v>5.6509116254583672E-3</v>
      </c>
      <c r="AV263" s="14">
        <v>0.34252463493566659</v>
      </c>
      <c r="AW263" s="14">
        <v>0.70908667191752772</v>
      </c>
      <c r="AX263" s="14">
        <v>2.4349671744421206</v>
      </c>
      <c r="AY263" s="14">
        <v>3.2667648412979212E-3</v>
      </c>
      <c r="AZ263" s="14">
        <v>0.60943685795306868</v>
      </c>
      <c r="BA263" s="14">
        <v>0.65838739575164029</v>
      </c>
      <c r="BB263" s="14">
        <v>3.6177440907958887E-2</v>
      </c>
      <c r="BC263" s="14">
        <v>0.36804333936102784</v>
      </c>
      <c r="BD263" s="14">
        <v>0.48932390341265308</v>
      </c>
      <c r="BE263" s="14">
        <v>2.9992256170723087E-6</v>
      </c>
      <c r="BF263" s="14">
        <v>1.1323809983638482E-8</v>
      </c>
      <c r="BG263" s="14">
        <v>6.9810818074623952E-9</v>
      </c>
      <c r="BH263" s="14">
        <v>3.3982213778626922E-5</v>
      </c>
      <c r="BI263" s="14">
        <v>9.77841230244904E-5</v>
      </c>
      <c r="BJ263" s="14">
        <v>5.2828179534479297E-4</v>
      </c>
      <c r="BK263" s="14">
        <v>3.4544574140510936E-11</v>
      </c>
      <c r="BL263" s="14">
        <v>13986.572157957129</v>
      </c>
      <c r="BM263" s="14">
        <v>17073.310230245661</v>
      </c>
      <c r="BN263" s="14">
        <v>1.4495945468973493E-10</v>
      </c>
      <c r="BO263" s="14">
        <v>1.1783420142874524E-9</v>
      </c>
      <c r="BP263" s="14">
        <v>1.0085855476554418E-8</v>
      </c>
      <c r="BQ263" s="20">
        <v>38.619294234284894</v>
      </c>
      <c r="BR263" s="20">
        <v>0.17070260618555338</v>
      </c>
      <c r="BS263" s="20">
        <v>0.62349829265009515</v>
      </c>
      <c r="BT263" s="20">
        <v>3143.2545503771476</v>
      </c>
      <c r="BU263" s="20">
        <v>4168.2823415479024</v>
      </c>
      <c r="BV263" s="20">
        <v>18180.986818601141</v>
      </c>
      <c r="BW263" s="14">
        <v>1.1107946474525552E-4</v>
      </c>
      <c r="BX263" s="14">
        <v>3.2845568172447728E-2</v>
      </c>
      <c r="BY263" s="14">
        <v>3.053004975143388E-2</v>
      </c>
      <c r="BZ263" s="14">
        <v>3.0073476697216463E-3</v>
      </c>
      <c r="CA263" s="14">
        <v>4.1476560215234198E-3</v>
      </c>
      <c r="CB263" s="14">
        <v>2.8456355555803465E-2</v>
      </c>
      <c r="CC263" s="14">
        <v>3.0297421970537777E-4</v>
      </c>
      <c r="CD263" s="14">
        <v>9.1080300239053072E-2</v>
      </c>
      <c r="CE263" s="14">
        <v>0.11351327098150739</v>
      </c>
      <c r="CF263" s="14">
        <v>3.9742274799564672E-3</v>
      </c>
      <c r="CG263" s="14">
        <v>1.8892234425794949E-2</v>
      </c>
      <c r="CH263" s="14">
        <v>4.0833737557490431E-2</v>
      </c>
      <c r="CI263" s="14">
        <v>2.3754950008693544E-4</v>
      </c>
      <c r="CJ263" s="14">
        <v>6.3208727994034111E-2</v>
      </c>
      <c r="CK263" s="14">
        <v>7.1005358574208061E-2</v>
      </c>
      <c r="CL263" s="14">
        <v>7.4377230808163226E-3</v>
      </c>
      <c r="CM263" s="14">
        <v>1.6231629391502085E-2</v>
      </c>
      <c r="CN263" s="14">
        <v>5.1401731536205864E-2</v>
      </c>
    </row>
    <row r="264" spans="2:92" x14ac:dyDescent="0.2">
      <c r="B264">
        <v>259</v>
      </c>
      <c r="C264" s="14">
        <v>7.0324746590756902E-3</v>
      </c>
      <c r="D264" s="14">
        <v>1.3665234277105573</v>
      </c>
      <c r="E264" s="14">
        <v>1.4728122427782924</v>
      </c>
      <c r="F264" s="14">
        <v>0.174217714606754</v>
      </c>
      <c r="G264" s="14">
        <v>0.61974600983107586</v>
      </c>
      <c r="H264" s="14">
        <v>1.5719022338134874</v>
      </c>
      <c r="I264" s="14">
        <v>6.2889239660184168E-5</v>
      </c>
      <c r="J264" s="14">
        <v>1.9077208078421642E-2</v>
      </c>
      <c r="K264" s="14">
        <v>2.2186406660647497E-2</v>
      </c>
      <c r="L264" s="14">
        <v>7.2465419646027354E-4</v>
      </c>
      <c r="M264" s="14">
        <v>2.3616449085748668E-3</v>
      </c>
      <c r="N264" s="14">
        <v>6.5528723324137601E-3</v>
      </c>
      <c r="O264" s="14">
        <v>1.0852964958075495E-4</v>
      </c>
      <c r="P264" s="14">
        <v>5.8194187651170442E-3</v>
      </c>
      <c r="Q264" s="14">
        <v>6.513694977945148E-3</v>
      </c>
      <c r="R264" s="14">
        <v>6.2891730621756367E-4</v>
      </c>
      <c r="S264" s="14">
        <v>1.2084421432596588E-3</v>
      </c>
      <c r="T264" s="14">
        <v>3.6617459098044237E-3</v>
      </c>
      <c r="U264" s="14">
        <v>3.7106782487089575E-4</v>
      </c>
      <c r="V264" s="14">
        <v>0.91430466954698186</v>
      </c>
      <c r="W264" s="14">
        <v>0.78433891618533302</v>
      </c>
      <c r="X264" s="14">
        <v>3.2124730126120438E-2</v>
      </c>
      <c r="Y264" s="14">
        <v>1.9031022438038232E-2</v>
      </c>
      <c r="Z264" s="14">
        <v>0.19832901629072011</v>
      </c>
      <c r="AA264" s="14">
        <v>1.9779549961682634E-3</v>
      </c>
      <c r="AB264" s="14">
        <v>1.9055107507836528</v>
      </c>
      <c r="AC264" s="14">
        <v>1.6693411300715844</v>
      </c>
      <c r="AD264" s="14">
        <v>9.7093823569390919E-2</v>
      </c>
      <c r="AE264" s="14">
        <v>0.20080640646683107</v>
      </c>
      <c r="AF264" s="14">
        <v>0.63088846771257756</v>
      </c>
      <c r="AG264" s="14">
        <v>4.2142100142967057E-3</v>
      </c>
      <c r="AH264" s="14">
        <v>3.3220893276566401</v>
      </c>
      <c r="AI264" s="14">
        <v>2.9821533868978656</v>
      </c>
      <c r="AJ264" s="14">
        <v>0.19942249151829117</v>
      </c>
      <c r="AK264" s="14">
        <v>0.40462642695965695</v>
      </c>
      <c r="AL264" s="14">
        <v>1.471069132496537</v>
      </c>
      <c r="AM264" s="14">
        <v>7.3910879354251256E-3</v>
      </c>
      <c r="AN264" s="14">
        <v>3.3380424434978888</v>
      </c>
      <c r="AO264" s="14">
        <v>3.4406733876264939</v>
      </c>
      <c r="AP264" s="14">
        <v>0.34042496660743055</v>
      </c>
      <c r="AQ264" s="14">
        <v>0.70489535544655157</v>
      </c>
      <c r="AR264" s="14">
        <v>2.5046771260211278</v>
      </c>
      <c r="AS264" s="14">
        <v>7.9734790278620307E-3</v>
      </c>
      <c r="AT264" s="14">
        <v>3.6958026617891467E-3</v>
      </c>
      <c r="AU264" s="14">
        <v>5.5644938876101861E-3</v>
      </c>
      <c r="AV264" s="14">
        <v>0.33767478163270787</v>
      </c>
      <c r="AW264" s="14">
        <v>0.74153416891919199</v>
      </c>
      <c r="AX264" s="14">
        <v>2.4536500645581927</v>
      </c>
      <c r="AY264" s="14">
        <v>3.3379937594861472E-3</v>
      </c>
      <c r="AZ264" s="14">
        <v>0.5944775176085042</v>
      </c>
      <c r="BA264" s="14">
        <v>0.66435278999530323</v>
      </c>
      <c r="BB264" s="14">
        <v>3.5349035913610494E-2</v>
      </c>
      <c r="BC264" s="14">
        <v>0.37334243862515926</v>
      </c>
      <c r="BD264" s="14">
        <v>0.49234542949773685</v>
      </c>
      <c r="BE264" s="14">
        <v>2.8705232836147292E-6</v>
      </c>
      <c r="BF264" s="14">
        <v>1.0595851465156889E-8</v>
      </c>
      <c r="BG264" s="14">
        <v>6.6185501553661275E-9</v>
      </c>
      <c r="BH264" s="14">
        <v>3.5389004235302541E-5</v>
      </c>
      <c r="BI264" s="14">
        <v>9.8778905753578444E-5</v>
      </c>
      <c r="BJ264" s="14">
        <v>5.4013573805753508E-4</v>
      </c>
      <c r="BK264" s="14">
        <v>3.6024856212768348E-11</v>
      </c>
      <c r="BL264" s="14">
        <v>14127.632940420495</v>
      </c>
      <c r="BM264" s="14">
        <v>16617.766825359715</v>
      </c>
      <c r="BN264" s="14">
        <v>1.440178124055639E-10</v>
      </c>
      <c r="BO264" s="14">
        <v>1.2048636355434807E-9</v>
      </c>
      <c r="BP264" s="14">
        <v>1.0184863994713063E-8</v>
      </c>
      <c r="BQ264" s="20">
        <v>36.061714098715498</v>
      </c>
      <c r="BR264" s="20">
        <v>0.16286557865676157</v>
      </c>
      <c r="BS264" s="20">
        <v>0.62728373627623146</v>
      </c>
      <c r="BT264" s="20">
        <v>3394.3708899720596</v>
      </c>
      <c r="BU264" s="20">
        <v>4382.5379874215159</v>
      </c>
      <c r="BV264" s="20">
        <v>18416.719152870945</v>
      </c>
      <c r="BW264" s="14">
        <v>1.1979175435249009E-4</v>
      </c>
      <c r="BX264" s="14">
        <v>2.9795298146545097E-2</v>
      </c>
      <c r="BY264" s="14">
        <v>3.0496322517158808E-2</v>
      </c>
      <c r="BZ264" s="14">
        <v>3.2288925347718806E-3</v>
      </c>
      <c r="CA264" s="14">
        <v>4.2304637774489128E-3</v>
      </c>
      <c r="CB264" s="14">
        <v>2.8353929794546876E-2</v>
      </c>
      <c r="CC264" s="14">
        <v>2.9415715617715196E-4</v>
      </c>
      <c r="CD264" s="14">
        <v>8.6639461962526074E-2</v>
      </c>
      <c r="CE264" s="14">
        <v>0.10770764510951163</v>
      </c>
      <c r="CF264" s="14">
        <v>3.8873788801007201E-3</v>
      </c>
      <c r="CG264" s="14">
        <v>1.8642258067472876E-2</v>
      </c>
      <c r="CH264" s="14">
        <v>3.9595965678099074E-2</v>
      </c>
      <c r="CI264" s="14">
        <v>2.5169739997911851E-4</v>
      </c>
      <c r="CJ264" s="14">
        <v>6.7838940019687932E-2</v>
      </c>
      <c r="CK264" s="14">
        <v>7.1558698666351991E-2</v>
      </c>
      <c r="CL264" s="14">
        <v>7.8817549495085945E-3</v>
      </c>
      <c r="CM264" s="14">
        <v>1.5611575712810435E-2</v>
      </c>
      <c r="CN264" s="14">
        <v>5.1128232205097872E-2</v>
      </c>
    </row>
    <row r="265" spans="2:92" x14ac:dyDescent="0.2">
      <c r="B265">
        <v>260</v>
      </c>
      <c r="C265" s="14">
        <v>7.3949571295090265E-3</v>
      </c>
      <c r="D265" s="14">
        <v>1.4783862326112134</v>
      </c>
      <c r="E265" s="14">
        <v>1.4899926196069926</v>
      </c>
      <c r="F265" s="14">
        <v>0.18114031674027622</v>
      </c>
      <c r="G265" s="14">
        <v>0.58411420462773245</v>
      </c>
      <c r="H265" s="14">
        <v>1.4601245757879269</v>
      </c>
      <c r="I265" s="14">
        <v>6.1952890180070314E-5</v>
      </c>
      <c r="J265" s="14">
        <v>1.9473822148939238E-2</v>
      </c>
      <c r="K265" s="14">
        <v>2.1299491528709059E-2</v>
      </c>
      <c r="L265" s="14">
        <v>7.4409290421847962E-4</v>
      </c>
      <c r="M265" s="14">
        <v>2.3231196260315315E-3</v>
      </c>
      <c r="N265" s="14">
        <v>6.6612275068629592E-3</v>
      </c>
      <c r="O265" s="14">
        <v>1.1297855028676891E-4</v>
      </c>
      <c r="P265" s="14">
        <v>6.1890261923178459E-3</v>
      </c>
      <c r="Q265" s="14">
        <v>6.5840708774682864E-3</v>
      </c>
      <c r="R265" s="14">
        <v>6.605596038718114E-4</v>
      </c>
      <c r="S265" s="14">
        <v>1.2188371693243082E-3</v>
      </c>
      <c r="T265" s="14">
        <v>3.6111813688444148E-3</v>
      </c>
      <c r="U265" s="14">
        <v>3.6665761026152122E-4</v>
      </c>
      <c r="V265" s="14">
        <v>0.94039879483912092</v>
      </c>
      <c r="W265" s="14">
        <v>0.80936601046798551</v>
      </c>
      <c r="X265" s="14">
        <v>3.0015606120147489E-2</v>
      </c>
      <c r="Y265" s="14">
        <v>1.9293909544725141E-2</v>
      </c>
      <c r="Z265" s="14">
        <v>0.19826266957273861</v>
      </c>
      <c r="AA265" s="14">
        <v>2.0439189863530943E-3</v>
      </c>
      <c r="AB265" s="14">
        <v>2.0258373922553776</v>
      </c>
      <c r="AC265" s="14">
        <v>1.6879450740395647</v>
      </c>
      <c r="AD265" s="14">
        <v>9.0088097656258595E-2</v>
      </c>
      <c r="AE265" s="14">
        <v>0.19367651029721833</v>
      </c>
      <c r="AF265" s="14">
        <v>0.65663185784046008</v>
      </c>
      <c r="AG265" s="14">
        <v>4.5780162309563945E-3</v>
      </c>
      <c r="AH265" s="14">
        <v>3.4139203231721011</v>
      </c>
      <c r="AI265" s="14">
        <v>3.1120261612996951</v>
      </c>
      <c r="AJ265" s="14">
        <v>0.19754976355778417</v>
      </c>
      <c r="AK265" s="14">
        <v>0.39991588881384332</v>
      </c>
      <c r="AL265" s="14">
        <v>1.4458183396049444</v>
      </c>
      <c r="AM265" s="14">
        <v>7.2546587199957503E-3</v>
      </c>
      <c r="AN265" s="14">
        <v>3.6367432526441048</v>
      </c>
      <c r="AO265" s="14">
        <v>3.4233530149559916</v>
      </c>
      <c r="AP265" s="14">
        <v>0.32719844677277365</v>
      </c>
      <c r="AQ265" s="14">
        <v>0.68956869425552392</v>
      </c>
      <c r="AR265" s="14">
        <v>2.4218991798372045</v>
      </c>
      <c r="AS265" s="14">
        <v>8.0970812733657978E-3</v>
      </c>
      <c r="AT265" s="14">
        <v>3.5850471814501085E-3</v>
      </c>
      <c r="AU265" s="14">
        <v>5.6328428308033774E-3</v>
      </c>
      <c r="AV265" s="14">
        <v>0.34316329548755836</v>
      </c>
      <c r="AW265" s="14">
        <v>0.69185417860322307</v>
      </c>
      <c r="AX265" s="14">
        <v>2.4037636368590065</v>
      </c>
      <c r="AY265" s="14">
        <v>3.1706369964201305E-3</v>
      </c>
      <c r="AZ265" s="14">
        <v>0.58222844980097621</v>
      </c>
      <c r="BA265" s="14">
        <v>0.64496371980511435</v>
      </c>
      <c r="BB265" s="14">
        <v>3.4965226431873837E-2</v>
      </c>
      <c r="BC265" s="14">
        <v>0.36884362022764167</v>
      </c>
      <c r="BD265" s="14">
        <v>0.5040556058411142</v>
      </c>
      <c r="BE265" s="14">
        <v>2.8363951720105319E-6</v>
      </c>
      <c r="BF265" s="14">
        <v>1.1508902379054137E-8</v>
      </c>
      <c r="BG265" s="14">
        <v>6.4564979623762175E-9</v>
      </c>
      <c r="BH265" s="14">
        <v>3.3179110602291122E-5</v>
      </c>
      <c r="BI265" s="14">
        <v>9.7902172214888155E-5</v>
      </c>
      <c r="BJ265" s="14">
        <v>5.3876704705317472E-4</v>
      </c>
      <c r="BK265" s="14">
        <v>3.6382835219475634E-11</v>
      </c>
      <c r="BL265" s="14">
        <v>14167.987106920255</v>
      </c>
      <c r="BM265" s="14">
        <v>16445.421146126948</v>
      </c>
      <c r="BN265" s="14">
        <v>1.4288416049670678E-10</v>
      </c>
      <c r="BO265" s="14">
        <v>1.2640522830178444E-9</v>
      </c>
      <c r="BP265" s="14">
        <v>9.525049400308335E-9</v>
      </c>
      <c r="BQ265" s="20">
        <v>36.368079795267711</v>
      </c>
      <c r="BR265" s="20">
        <v>0.16624745421531803</v>
      </c>
      <c r="BS265" s="20">
        <v>0.62669264270405078</v>
      </c>
      <c r="BT265" s="20">
        <v>3280.5723927451522</v>
      </c>
      <c r="BU265" s="20">
        <v>4358.7453690521925</v>
      </c>
      <c r="BV265" s="20">
        <v>17453.293099277798</v>
      </c>
      <c r="BW265" s="14">
        <v>1.1312550703403479E-4</v>
      </c>
      <c r="BX265" s="14">
        <v>3.0036849097018242E-2</v>
      </c>
      <c r="BY265" s="14">
        <v>3.3315371956795056E-2</v>
      </c>
      <c r="BZ265" s="14">
        <v>3.0476060713108396E-3</v>
      </c>
      <c r="CA265" s="14">
        <v>4.0857929507347474E-3</v>
      </c>
      <c r="CB265" s="14">
        <v>2.8512504156601066E-2</v>
      </c>
      <c r="CC265" s="14">
        <v>3.2416688128253173E-4</v>
      </c>
      <c r="CD265" s="14">
        <v>8.8939302536440251E-2</v>
      </c>
      <c r="CE265" s="14">
        <v>0.11181737217077882</v>
      </c>
      <c r="CF265" s="14">
        <v>4.009173485320568E-3</v>
      </c>
      <c r="CG265" s="14">
        <v>1.9164268740871477E-2</v>
      </c>
      <c r="CH265" s="14">
        <v>4.1089203605529881E-2</v>
      </c>
      <c r="CI265" s="14">
        <v>2.3602281749724935E-4</v>
      </c>
      <c r="CJ265" s="14">
        <v>6.8301115806732801E-2</v>
      </c>
      <c r="CK265" s="14">
        <v>7.146434966782822E-2</v>
      </c>
      <c r="CL265" s="14">
        <v>7.6533312552302833E-3</v>
      </c>
      <c r="CM265" s="14">
        <v>1.5491757221896165E-2</v>
      </c>
      <c r="CN265" s="14">
        <v>4.9371023260323305E-2</v>
      </c>
    </row>
    <row r="266" spans="2:92" x14ac:dyDescent="0.2">
      <c r="B266">
        <v>261</v>
      </c>
      <c r="C266" s="14">
        <v>7.4798419073316726E-3</v>
      </c>
      <c r="D266" s="14">
        <v>1.3775569375052557</v>
      </c>
      <c r="E266" s="14">
        <v>1.4723004768271195</v>
      </c>
      <c r="F266" s="14">
        <v>0.17800673820668875</v>
      </c>
      <c r="G266" s="14">
        <v>0.61279811951695062</v>
      </c>
      <c r="H266" s="14">
        <v>1.4685358585361785</v>
      </c>
      <c r="I266" s="14">
        <v>6.7633444696754133E-5</v>
      </c>
      <c r="J266" s="14">
        <v>1.8412831358949278E-2</v>
      </c>
      <c r="K266" s="14">
        <v>2.17579268622351E-2</v>
      </c>
      <c r="L266" s="14">
        <v>7.6671558806075781E-4</v>
      </c>
      <c r="M266" s="14">
        <v>2.3082334939337683E-3</v>
      </c>
      <c r="N266" s="14">
        <v>6.7060376795423458E-3</v>
      </c>
      <c r="O266" s="14">
        <v>1.1209358026267349E-4</v>
      </c>
      <c r="P266" s="14">
        <v>5.7467450566850856E-3</v>
      </c>
      <c r="Q266" s="14">
        <v>6.6046946635823509E-3</v>
      </c>
      <c r="R266" s="14">
        <v>6.5255503771281776E-4</v>
      </c>
      <c r="S266" s="14">
        <v>1.2181922443501726E-3</v>
      </c>
      <c r="T266" s="14">
        <v>3.5791440663316466E-3</v>
      </c>
      <c r="U266" s="14">
        <v>3.7412624067958321E-4</v>
      </c>
      <c r="V266" s="14">
        <v>0.93714655547905512</v>
      </c>
      <c r="W266" s="14">
        <v>0.85318924127456774</v>
      </c>
      <c r="X266" s="14">
        <v>3.1227279137323566E-2</v>
      </c>
      <c r="Y266" s="14">
        <v>1.9393119536896455E-2</v>
      </c>
      <c r="Z266" s="14">
        <v>0.20439011012447492</v>
      </c>
      <c r="AA266" s="14">
        <v>2.0796530464569909E-3</v>
      </c>
      <c r="AB266" s="14">
        <v>2.0733257256440925</v>
      </c>
      <c r="AC266" s="14">
        <v>1.7679025483820761</v>
      </c>
      <c r="AD266" s="14">
        <v>9.5542383200502401E-2</v>
      </c>
      <c r="AE266" s="14">
        <v>0.18439733697159683</v>
      </c>
      <c r="AF266" s="14">
        <v>0.68594206444409433</v>
      </c>
      <c r="AG266" s="14">
        <v>4.5919682890906352E-3</v>
      </c>
      <c r="AH266" s="14">
        <v>3.3067647796104587</v>
      </c>
      <c r="AI266" s="14">
        <v>3.0775593174013367</v>
      </c>
      <c r="AJ266" s="14">
        <v>0.19626634982819599</v>
      </c>
      <c r="AK266" s="14">
        <v>0.39229849814200429</v>
      </c>
      <c r="AL266" s="14">
        <v>1.3357877824839275</v>
      </c>
      <c r="AM266" s="14">
        <v>7.2131460363764454E-3</v>
      </c>
      <c r="AN266" s="14">
        <v>3.5294572846917309</v>
      </c>
      <c r="AO266" s="14">
        <v>3.3541275695433006</v>
      </c>
      <c r="AP266" s="14">
        <v>0.33905513752564165</v>
      </c>
      <c r="AQ266" s="14">
        <v>0.69282196690096964</v>
      </c>
      <c r="AR266" s="14">
        <v>2.3438089736611389</v>
      </c>
      <c r="AS266" s="14">
        <v>7.5889685959001892E-3</v>
      </c>
      <c r="AT266" s="14">
        <v>3.4770981326138831E-3</v>
      </c>
      <c r="AU266" s="14">
        <v>5.5820752584655221E-3</v>
      </c>
      <c r="AV266" s="14">
        <v>0.33362772040440092</v>
      </c>
      <c r="AW266" s="14">
        <v>0.69174554853430359</v>
      </c>
      <c r="AX266" s="14">
        <v>2.4116157300223469</v>
      </c>
      <c r="AY266" s="14">
        <v>3.3459600439534236E-3</v>
      </c>
      <c r="AZ266" s="14">
        <v>0.60909509320753386</v>
      </c>
      <c r="BA266" s="14">
        <v>0.63176476156598449</v>
      </c>
      <c r="BB266" s="14">
        <v>3.3953530152923982E-2</v>
      </c>
      <c r="BC266" s="14">
        <v>0.38203591860566893</v>
      </c>
      <c r="BD266" s="14">
        <v>0.50962720743415724</v>
      </c>
      <c r="BE266" s="14">
        <v>2.8475231541502236E-6</v>
      </c>
      <c r="BF266" s="14">
        <v>1.148786706654048E-8</v>
      </c>
      <c r="BG266" s="14">
        <v>6.5759943386556425E-9</v>
      </c>
      <c r="BH266" s="14">
        <v>3.4892263991614129E-5</v>
      </c>
      <c r="BI266" s="14">
        <v>9.5173881667641759E-5</v>
      </c>
      <c r="BJ266" s="14">
        <v>5.3993291739194824E-4</v>
      </c>
      <c r="BK266" s="14">
        <v>3.683371423901479E-11</v>
      </c>
      <c r="BL266" s="14">
        <v>13987.889777109152</v>
      </c>
      <c r="BM266" s="14">
        <v>16611.328745546074</v>
      </c>
      <c r="BN266" s="14">
        <v>1.489276109026551E-10</v>
      </c>
      <c r="BO266" s="14">
        <v>1.2429332151603478E-9</v>
      </c>
      <c r="BP266" s="14">
        <v>9.8926631213775579E-9</v>
      </c>
      <c r="BQ266" s="20">
        <v>37.695945903216874</v>
      </c>
      <c r="BR266" s="20">
        <v>0.17540514797153867</v>
      </c>
      <c r="BS266" s="20">
        <v>0.59735658791733071</v>
      </c>
      <c r="BT266" s="20">
        <v>3416.7607902823397</v>
      </c>
      <c r="BU266" s="20">
        <v>4432.3943367284201</v>
      </c>
      <c r="BV266" s="20">
        <v>17946.969050177526</v>
      </c>
      <c r="BW266" s="14">
        <v>1.1597231728713994E-4</v>
      </c>
      <c r="BX266" s="14">
        <v>3.0305106477699444E-2</v>
      </c>
      <c r="BY266" s="14">
        <v>3.1927892160699009E-2</v>
      </c>
      <c r="BZ266" s="14">
        <v>3.2657705244177955E-3</v>
      </c>
      <c r="CA266" s="14">
        <v>4.0709475456123358E-3</v>
      </c>
      <c r="CB266" s="14">
        <v>2.7931032492888298E-2</v>
      </c>
      <c r="CC266" s="14">
        <v>2.9378681885959719E-4</v>
      </c>
      <c r="CD266" s="14">
        <v>8.4847567766986931E-2</v>
      </c>
      <c r="CE266" s="14">
        <v>0.10896972719687874</v>
      </c>
      <c r="CF266" s="14">
        <v>3.7097511248575664E-3</v>
      </c>
      <c r="CG266" s="14">
        <v>1.8598088537465148E-2</v>
      </c>
      <c r="CH266" s="14">
        <v>4.0698979094768661E-2</v>
      </c>
      <c r="CI266" s="14">
        <v>2.3847385091615688E-4</v>
      </c>
      <c r="CJ266" s="14">
        <v>6.2927627633532032E-2</v>
      </c>
      <c r="CK266" s="14">
        <v>7.2317125062887927E-2</v>
      </c>
      <c r="CL266" s="14">
        <v>7.7845774108528604E-3</v>
      </c>
      <c r="CM266" s="14">
        <v>1.5996229868698746E-2</v>
      </c>
      <c r="CN266" s="14">
        <v>5.0877595297484458E-2</v>
      </c>
    </row>
    <row r="267" spans="2:92" x14ac:dyDescent="0.2">
      <c r="B267">
        <v>262</v>
      </c>
      <c r="C267" s="14">
        <v>7.5242231996941701E-3</v>
      </c>
      <c r="D267" s="14">
        <v>1.3975463986150019</v>
      </c>
      <c r="E267" s="14">
        <v>1.5164865137301908</v>
      </c>
      <c r="F267" s="14">
        <v>0.16785183986743762</v>
      </c>
      <c r="G267" s="14">
        <v>0.61474313608811593</v>
      </c>
      <c r="H267" s="14">
        <v>1.5768770630617608</v>
      </c>
      <c r="I267" s="14">
        <v>6.7404640265045267E-5</v>
      </c>
      <c r="J267" s="14">
        <v>1.9428314067639365E-2</v>
      </c>
      <c r="K267" s="14">
        <v>2.2250180458676251E-2</v>
      </c>
      <c r="L267" s="14">
        <v>7.1786816040359945E-4</v>
      </c>
      <c r="M267" s="14">
        <v>2.3175062673866996E-3</v>
      </c>
      <c r="N267" s="14">
        <v>6.4274393401261348E-3</v>
      </c>
      <c r="O267" s="14">
        <v>1.1258363918430851E-4</v>
      </c>
      <c r="P267" s="14">
        <v>6.1185826670494686E-3</v>
      </c>
      <c r="Q267" s="14">
        <v>6.0668585245307969E-3</v>
      </c>
      <c r="R267" s="14">
        <v>6.7619912474522223E-4</v>
      </c>
      <c r="S267" s="14">
        <v>1.2723306598514154E-3</v>
      </c>
      <c r="T267" s="14">
        <v>3.5001023147131385E-3</v>
      </c>
      <c r="U267" s="14">
        <v>3.9255241957591118E-4</v>
      </c>
      <c r="V267" s="14">
        <v>0.94083176650931366</v>
      </c>
      <c r="W267" s="14">
        <v>0.82488898924590115</v>
      </c>
      <c r="X267" s="14">
        <v>2.9239525167912062E-2</v>
      </c>
      <c r="Y267" s="14">
        <v>1.80960978523074E-2</v>
      </c>
      <c r="Z267" s="14">
        <v>0.19662290923082956</v>
      </c>
      <c r="AA267" s="14">
        <v>1.9502538009699393E-3</v>
      </c>
      <c r="AB267" s="14">
        <v>1.9376272921530759</v>
      </c>
      <c r="AC267" s="14">
        <v>1.7158341330508522</v>
      </c>
      <c r="AD267" s="14">
        <v>9.6746172561367194E-2</v>
      </c>
      <c r="AE267" s="14">
        <v>0.19546605075260484</v>
      </c>
      <c r="AF267" s="14">
        <v>0.67046466030494833</v>
      </c>
      <c r="AG267" s="14">
        <v>4.350626137075978E-3</v>
      </c>
      <c r="AH267" s="14">
        <v>3.4760172305121388</v>
      </c>
      <c r="AI267" s="14">
        <v>3.1436999082850701</v>
      </c>
      <c r="AJ267" s="14">
        <v>0.20959127194129812</v>
      </c>
      <c r="AK267" s="14">
        <v>0.39844683446014573</v>
      </c>
      <c r="AL267" s="14">
        <v>1.3744259528615119</v>
      </c>
      <c r="AM267" s="14">
        <v>7.6565181207866951E-3</v>
      </c>
      <c r="AN267" s="14">
        <v>3.3976581665473753</v>
      </c>
      <c r="AO267" s="14">
        <v>3.454027964601027</v>
      </c>
      <c r="AP267" s="14">
        <v>0.32088843964267283</v>
      </c>
      <c r="AQ267" s="14">
        <v>0.71372599276772464</v>
      </c>
      <c r="AR267" s="14">
        <v>2.4670255157234222</v>
      </c>
      <c r="AS267" s="14">
        <v>7.9507709194993059E-3</v>
      </c>
      <c r="AT267" s="14">
        <v>3.552534665370536E-3</v>
      </c>
      <c r="AU267" s="14">
        <v>5.7333081476248961E-3</v>
      </c>
      <c r="AV267" s="14">
        <v>0.3607620394546141</v>
      </c>
      <c r="AW267" s="14">
        <v>0.72198627759830514</v>
      </c>
      <c r="AX267" s="14">
        <v>2.4777863557178628</v>
      </c>
      <c r="AY267" s="14">
        <v>3.3301162859945129E-3</v>
      </c>
      <c r="AZ267" s="14">
        <v>0.58275417637133209</v>
      </c>
      <c r="BA267" s="14">
        <v>0.6572600408942475</v>
      </c>
      <c r="BB267" s="14">
        <v>3.6317798598275136E-2</v>
      </c>
      <c r="BC267" s="14">
        <v>0.3860548217184423</v>
      </c>
      <c r="BD267" s="14">
        <v>0.48119547380020145</v>
      </c>
      <c r="BE267" s="14">
        <v>3.0211827365951466E-6</v>
      </c>
      <c r="BF267" s="14">
        <v>1.1505926288682298E-8</v>
      </c>
      <c r="BG267" s="14">
        <v>6.9766730212102809E-9</v>
      </c>
      <c r="BH267" s="14">
        <v>3.6338162370599161E-5</v>
      </c>
      <c r="BI267" s="14">
        <v>9.6123489117782004E-5</v>
      </c>
      <c r="BJ267" s="14">
        <v>4.9636441232637878E-4</v>
      </c>
      <c r="BK267" s="14">
        <v>3.6344820041260471E-11</v>
      </c>
      <c r="BL267" s="14">
        <v>14042.969893608131</v>
      </c>
      <c r="BM267" s="14">
        <v>15671.887778893552</v>
      </c>
      <c r="BN267" s="14">
        <v>1.5634095610301757E-10</v>
      </c>
      <c r="BO267" s="14">
        <v>1.2606234864243137E-9</v>
      </c>
      <c r="BP267" s="14">
        <v>9.7597194531348459E-9</v>
      </c>
      <c r="BQ267" s="20">
        <v>37.535333534469835</v>
      </c>
      <c r="BR267" s="20">
        <v>0.16224850401365737</v>
      </c>
      <c r="BS267" s="20">
        <v>0.58678564212738626</v>
      </c>
      <c r="BT267" s="20">
        <v>3233.0053215617618</v>
      </c>
      <c r="BU267" s="20">
        <v>4500.0491027422986</v>
      </c>
      <c r="BV267" s="20">
        <v>18432.312527088914</v>
      </c>
      <c r="BW267" s="14">
        <v>1.0999335345600387E-4</v>
      </c>
      <c r="BX267" s="14">
        <v>3.0791944222452551E-2</v>
      </c>
      <c r="BY267" s="14">
        <v>3.2552456715123017E-2</v>
      </c>
      <c r="BZ267" s="14">
        <v>3.1676058407399377E-3</v>
      </c>
      <c r="CA267" s="14">
        <v>4.041016919155079E-3</v>
      </c>
      <c r="CB267" s="14">
        <v>2.891760645399151E-2</v>
      </c>
      <c r="CC267" s="14">
        <v>2.9994495398013378E-4</v>
      </c>
      <c r="CD267" s="14">
        <v>8.757536706907279E-2</v>
      </c>
      <c r="CE267" s="14">
        <v>0.10980141641897714</v>
      </c>
      <c r="CF267" s="14">
        <v>3.694369184965871E-3</v>
      </c>
      <c r="CG267" s="14">
        <v>1.8503477617619068E-2</v>
      </c>
      <c r="CH267" s="14">
        <v>4.1488189887561928E-2</v>
      </c>
      <c r="CI267" s="14">
        <v>2.3582272117059775E-4</v>
      </c>
      <c r="CJ267" s="14">
        <v>6.6637023428645428E-2</v>
      </c>
      <c r="CK267" s="14">
        <v>7.0947190104203237E-2</v>
      </c>
      <c r="CL267" s="14">
        <v>7.5667615533928081E-3</v>
      </c>
      <c r="CM267" s="14">
        <v>1.5056941024282568E-2</v>
      </c>
      <c r="CN267" s="14">
        <v>5.2578446520012187E-2</v>
      </c>
    </row>
    <row r="268" spans="2:92" x14ac:dyDescent="0.2">
      <c r="B268">
        <v>263</v>
      </c>
      <c r="C268" s="14">
        <v>7.2755609146111415E-3</v>
      </c>
      <c r="D268" s="14">
        <v>1.3583467739769259</v>
      </c>
      <c r="E268" s="14">
        <v>1.4893270608916647</v>
      </c>
      <c r="F268" s="14">
        <v>0.16838106694190466</v>
      </c>
      <c r="G268" s="14">
        <v>0.58303765556379505</v>
      </c>
      <c r="H268" s="14">
        <v>1.5211357253497342</v>
      </c>
      <c r="I268" s="14">
        <v>6.806531899971112E-5</v>
      </c>
      <c r="J268" s="14">
        <v>1.977951049544141E-2</v>
      </c>
      <c r="K268" s="14">
        <v>2.2251979759343506E-2</v>
      </c>
      <c r="L268" s="14">
        <v>7.6370746278139098E-4</v>
      </c>
      <c r="M268" s="14">
        <v>2.3693234536677657E-3</v>
      </c>
      <c r="N268" s="14">
        <v>6.7224543666790856E-3</v>
      </c>
      <c r="O268" s="14">
        <v>1.1218847104080623E-4</v>
      </c>
      <c r="P268" s="14">
        <v>6.29832462465059E-3</v>
      </c>
      <c r="Q268" s="14">
        <v>6.2360832704395309E-3</v>
      </c>
      <c r="R268" s="14">
        <v>6.2762560025852283E-4</v>
      </c>
      <c r="S268" s="14">
        <v>1.1922732330836242E-3</v>
      </c>
      <c r="T268" s="14">
        <v>3.4009210408171408E-3</v>
      </c>
      <c r="U268" s="14">
        <v>3.943902548122736E-4</v>
      </c>
      <c r="V268" s="14">
        <v>0.95148015319295998</v>
      </c>
      <c r="W268" s="14">
        <v>0.79477754041535575</v>
      </c>
      <c r="X268" s="14">
        <v>3.0874751899186467E-2</v>
      </c>
      <c r="Y268" s="14">
        <v>1.9068261448427076E-2</v>
      </c>
      <c r="Z268" s="14">
        <v>0.21078261019711012</v>
      </c>
      <c r="AA268" s="14">
        <v>2.0803169595263872E-3</v>
      </c>
      <c r="AB268" s="14">
        <v>1.8951945224803395</v>
      </c>
      <c r="AC268" s="14">
        <v>1.6539709280686867</v>
      </c>
      <c r="AD268" s="14">
        <v>9.6403390848247061E-2</v>
      </c>
      <c r="AE268" s="14">
        <v>0.19472292166623567</v>
      </c>
      <c r="AF268" s="14">
        <v>0.67615843463570369</v>
      </c>
      <c r="AG268" s="14">
        <v>4.5014819181097296E-3</v>
      </c>
      <c r="AH268" s="14">
        <v>3.5037106865789549</v>
      </c>
      <c r="AI268" s="14">
        <v>3.1085021903546664</v>
      </c>
      <c r="AJ268" s="14">
        <v>0.20796359282793631</v>
      </c>
      <c r="AK268" s="14">
        <v>0.40319414185552027</v>
      </c>
      <c r="AL268" s="14">
        <v>1.4689525567413915</v>
      </c>
      <c r="AM268" s="14">
        <v>7.3482952992266082E-3</v>
      </c>
      <c r="AN268" s="14">
        <v>3.4982861871048665</v>
      </c>
      <c r="AO268" s="14">
        <v>3.2597044552524377</v>
      </c>
      <c r="AP268" s="14">
        <v>0.33108818976019899</v>
      </c>
      <c r="AQ268" s="14">
        <v>0.72291308425190737</v>
      </c>
      <c r="AR268" s="14">
        <v>2.4308220120925101</v>
      </c>
      <c r="AS268" s="14">
        <v>7.994194577288111E-3</v>
      </c>
      <c r="AT268" s="14">
        <v>3.5365736716591522E-3</v>
      </c>
      <c r="AU268" s="14">
        <v>5.6409791067661922E-3</v>
      </c>
      <c r="AV268" s="14">
        <v>0.35437906972321759</v>
      </c>
      <c r="AW268" s="14">
        <v>0.70273631163805661</v>
      </c>
      <c r="AX268" s="14">
        <v>2.6025340530356118</v>
      </c>
      <c r="AY268" s="14">
        <v>3.2579163839229932E-3</v>
      </c>
      <c r="AZ268" s="14">
        <v>0.61172710766795835</v>
      </c>
      <c r="BA268" s="14">
        <v>0.6500232995035482</v>
      </c>
      <c r="BB268" s="14">
        <v>3.3950560270071206E-2</v>
      </c>
      <c r="BC268" s="14">
        <v>0.37017493119220596</v>
      </c>
      <c r="BD268" s="14">
        <v>0.48399501617178625</v>
      </c>
      <c r="BE268" s="14">
        <v>2.8093494033511393E-6</v>
      </c>
      <c r="BF268" s="14">
        <v>1.0655452603865015E-8</v>
      </c>
      <c r="BG268" s="14">
        <v>6.4533309621263548E-9</v>
      </c>
      <c r="BH268" s="14">
        <v>3.4178001670046341E-5</v>
      </c>
      <c r="BI268" s="14">
        <v>9.4848326269479747E-5</v>
      </c>
      <c r="BJ268" s="14">
        <v>5.1310632191367794E-4</v>
      </c>
      <c r="BK268" s="14">
        <v>3.5593520343167011E-11</v>
      </c>
      <c r="BL268" s="14">
        <v>14878.752663131359</v>
      </c>
      <c r="BM268" s="14">
        <v>16683.80868382932</v>
      </c>
      <c r="BN268" s="14">
        <v>1.5655213871399118E-10</v>
      </c>
      <c r="BO268" s="14">
        <v>1.227732226793896E-9</v>
      </c>
      <c r="BP268" s="14">
        <v>9.8583098723028325E-9</v>
      </c>
      <c r="BQ268" s="20">
        <v>38.582735510613254</v>
      </c>
      <c r="BR268" s="20">
        <v>0.17119334543969567</v>
      </c>
      <c r="BS268" s="20">
        <v>0.63550877737351108</v>
      </c>
      <c r="BT268" s="20">
        <v>3307.4739607803926</v>
      </c>
      <c r="BU268" s="20">
        <v>4542.7127891446153</v>
      </c>
      <c r="BV268" s="20">
        <v>17593.215646370267</v>
      </c>
      <c r="BW268" s="14">
        <v>1.1382334977175014E-4</v>
      </c>
      <c r="BX268" s="14">
        <v>3.1872592461366436E-2</v>
      </c>
      <c r="BY268" s="14">
        <v>3.1485278663223391E-2</v>
      </c>
      <c r="BZ268" s="14">
        <v>3.0928533309442035E-3</v>
      </c>
      <c r="CA268" s="14">
        <v>4.2031159812449528E-3</v>
      </c>
      <c r="CB268" s="14">
        <v>2.7735098263321153E-2</v>
      </c>
      <c r="CC268" s="14">
        <v>3.0416207314409578E-4</v>
      </c>
      <c r="CD268" s="14">
        <v>9.0327266544357354E-2</v>
      </c>
      <c r="CE268" s="14">
        <v>0.11250147286723738</v>
      </c>
      <c r="CF268" s="14">
        <v>3.7787097129451963E-3</v>
      </c>
      <c r="CG268" s="14">
        <v>1.8765707741732491E-2</v>
      </c>
      <c r="CH268" s="14">
        <v>4.0811915790348811E-2</v>
      </c>
      <c r="CI268" s="14">
        <v>2.3636067191777095E-4</v>
      </c>
      <c r="CJ268" s="14">
        <v>6.295586910375911E-2</v>
      </c>
      <c r="CK268" s="14">
        <v>6.9968931500609788E-2</v>
      </c>
      <c r="CL268" s="14">
        <v>7.8290984102520819E-3</v>
      </c>
      <c r="CM268" s="14">
        <v>1.6042247257671692E-2</v>
      </c>
      <c r="CN268" s="14">
        <v>5.1528284179296988E-2</v>
      </c>
    </row>
    <row r="269" spans="2:92" x14ac:dyDescent="0.2">
      <c r="B269">
        <v>264</v>
      </c>
      <c r="C269" s="14">
        <v>7.4058719423299689E-3</v>
      </c>
      <c r="D269" s="14">
        <v>1.377789555925321</v>
      </c>
      <c r="E269" s="14">
        <v>1.4382521065240494</v>
      </c>
      <c r="F269" s="14">
        <v>0.18324584338494737</v>
      </c>
      <c r="G269" s="14">
        <v>0.57861590377922512</v>
      </c>
      <c r="H269" s="14">
        <v>1.5106661195943807</v>
      </c>
      <c r="I269" s="14">
        <v>6.4333488751332099E-5</v>
      </c>
      <c r="J269" s="14">
        <v>1.8591945645146185E-2</v>
      </c>
      <c r="K269" s="14">
        <v>2.0361468663706788E-2</v>
      </c>
      <c r="L269" s="14">
        <v>7.2467603408378381E-4</v>
      </c>
      <c r="M269" s="14">
        <v>2.3191733005339297E-3</v>
      </c>
      <c r="N269" s="14">
        <v>6.4653581216365368E-3</v>
      </c>
      <c r="O269" s="14">
        <v>1.1333616798210759E-4</v>
      </c>
      <c r="P269" s="14">
        <v>5.8601323412590207E-3</v>
      </c>
      <c r="Q269" s="14">
        <v>6.4856623962868754E-3</v>
      </c>
      <c r="R269" s="14">
        <v>6.4921957255580575E-4</v>
      </c>
      <c r="S269" s="14">
        <v>1.259746084351692E-3</v>
      </c>
      <c r="T269" s="14">
        <v>3.4187044355735588E-3</v>
      </c>
      <c r="U269" s="14">
        <v>3.699860848143599E-4</v>
      </c>
      <c r="V269" s="14">
        <v>0.89924458518844663</v>
      </c>
      <c r="W269" s="14">
        <v>0.78986283481834452</v>
      </c>
      <c r="X269" s="14">
        <v>3.1045509925065048E-2</v>
      </c>
      <c r="Y269" s="14">
        <v>1.9623806587791157E-2</v>
      </c>
      <c r="Z269" s="14">
        <v>0.19915602186982903</v>
      </c>
      <c r="AA269" s="14">
        <v>2.0248166083216301E-3</v>
      </c>
      <c r="AB269" s="14">
        <v>1.9708935092300461</v>
      </c>
      <c r="AC269" s="14">
        <v>1.6494512161876989</v>
      </c>
      <c r="AD269" s="14">
        <v>9.6419474310330738E-2</v>
      </c>
      <c r="AE269" s="14">
        <v>0.18621643213720335</v>
      </c>
      <c r="AF269" s="14">
        <v>0.67617157017548257</v>
      </c>
      <c r="AG269" s="14">
        <v>4.4546089889241983E-3</v>
      </c>
      <c r="AH269" s="14">
        <v>3.4984390110522767</v>
      </c>
      <c r="AI269" s="14">
        <v>3.1336769722818278</v>
      </c>
      <c r="AJ269" s="14">
        <v>0.2104861027462657</v>
      </c>
      <c r="AK269" s="14">
        <v>0.43178683385468042</v>
      </c>
      <c r="AL269" s="14">
        <v>1.4452702065736884</v>
      </c>
      <c r="AM269" s="14">
        <v>7.2040795325979557E-3</v>
      </c>
      <c r="AN269" s="14">
        <v>3.6335940836834499</v>
      </c>
      <c r="AO269" s="14">
        <v>3.1679525123793484</v>
      </c>
      <c r="AP269" s="14">
        <v>0.33181418948153585</v>
      </c>
      <c r="AQ269" s="14">
        <v>0.69136031125152986</v>
      </c>
      <c r="AR269" s="14">
        <v>2.4964427282805239</v>
      </c>
      <c r="AS269" s="14">
        <v>8.1837799004731305E-3</v>
      </c>
      <c r="AT269" s="14">
        <v>3.622130603733279E-3</v>
      </c>
      <c r="AU269" s="14">
        <v>5.9459670065292441E-3</v>
      </c>
      <c r="AV269" s="14">
        <v>0.34392022784093135</v>
      </c>
      <c r="AW269" s="14">
        <v>0.71075042436351177</v>
      </c>
      <c r="AX269" s="14">
        <v>2.4176063357760063</v>
      </c>
      <c r="AY269" s="14">
        <v>3.2580743242386907E-3</v>
      </c>
      <c r="AZ269" s="14">
        <v>0.56005683274005946</v>
      </c>
      <c r="BA269" s="14">
        <v>0.66764731570388913</v>
      </c>
      <c r="BB269" s="14">
        <v>3.6323908407444559E-2</v>
      </c>
      <c r="BC269" s="14">
        <v>0.37231771078824744</v>
      </c>
      <c r="BD269" s="14">
        <v>0.50852379743401688</v>
      </c>
      <c r="BE269" s="14">
        <v>3.0052829710216976E-6</v>
      </c>
      <c r="BF269" s="14">
        <v>1.1537828767149636E-8</v>
      </c>
      <c r="BG269" s="14">
        <v>6.9935757506405282E-9</v>
      </c>
      <c r="BH269" s="14">
        <v>3.4970125320801227E-5</v>
      </c>
      <c r="BI269" s="14">
        <v>1.0233833809989447E-4</v>
      </c>
      <c r="BJ269" s="14">
        <v>5.0824639941747204E-4</v>
      </c>
      <c r="BK269" s="14">
        <v>3.4784130976362204E-11</v>
      </c>
      <c r="BL269" s="14">
        <v>14273.579104622029</v>
      </c>
      <c r="BM269" s="14">
        <v>16122.262438565769</v>
      </c>
      <c r="BN269" s="14">
        <v>1.463530559894794E-10</v>
      </c>
      <c r="BO269" s="14">
        <v>1.2366469593034547E-9</v>
      </c>
      <c r="BP269" s="14">
        <v>1.0254829042705265E-8</v>
      </c>
      <c r="BQ269" s="20">
        <v>36.678521094066099</v>
      </c>
      <c r="BR269" s="20">
        <v>0.16864417147095734</v>
      </c>
      <c r="BS269" s="20">
        <v>0.62261590006844636</v>
      </c>
      <c r="BT269" s="20">
        <v>3196.2684840389093</v>
      </c>
      <c r="BU269" s="20">
        <v>4457.8219020844399</v>
      </c>
      <c r="BV269" s="20">
        <v>17674.378865003444</v>
      </c>
      <c r="BW269" s="14">
        <v>1.1200943546437112E-4</v>
      </c>
      <c r="BX269" s="14">
        <v>3.1476517770249506E-2</v>
      </c>
      <c r="BY269" s="14">
        <v>3.2789790350876598E-2</v>
      </c>
      <c r="BZ269" s="14">
        <v>3.1838749644948683E-3</v>
      </c>
      <c r="CA269" s="14">
        <v>4.1149159751266273E-3</v>
      </c>
      <c r="CB269" s="14">
        <v>2.8354179920253842E-2</v>
      </c>
      <c r="CC269" s="14">
        <v>2.9883948955328465E-4</v>
      </c>
      <c r="CD269" s="14">
        <v>8.9463518335572395E-2</v>
      </c>
      <c r="CE269" s="14">
        <v>0.11488718142770063</v>
      </c>
      <c r="CF269" s="14">
        <v>4.0276806737030843E-3</v>
      </c>
      <c r="CG269" s="14">
        <v>1.7666278300101364E-2</v>
      </c>
      <c r="CH269" s="14">
        <v>4.0090859649831119E-2</v>
      </c>
      <c r="CI269" s="14">
        <v>2.4876689362799185E-4</v>
      </c>
      <c r="CJ269" s="14">
        <v>6.2277200390134235E-2</v>
      </c>
      <c r="CK269" s="14">
        <v>6.7456388260078534E-2</v>
      </c>
      <c r="CL269" s="14">
        <v>7.9189506239830433E-3</v>
      </c>
      <c r="CM269" s="14">
        <v>1.5807900806089507E-2</v>
      </c>
      <c r="CN269" s="14">
        <v>5.3047534365053418E-2</v>
      </c>
    </row>
    <row r="270" spans="2:92" x14ac:dyDescent="0.2">
      <c r="B270">
        <v>265</v>
      </c>
      <c r="C270" s="14">
        <v>6.9978225738375494E-3</v>
      </c>
      <c r="D270" s="14">
        <v>1.4680645879123337</v>
      </c>
      <c r="E270" s="14">
        <v>1.4444900985854787</v>
      </c>
      <c r="F270" s="14">
        <v>0.17123329087829259</v>
      </c>
      <c r="G270" s="14">
        <v>0.60498086422100184</v>
      </c>
      <c r="H270" s="14">
        <v>1.5451595495404078</v>
      </c>
      <c r="I270" s="14">
        <v>6.502912144859649E-5</v>
      </c>
      <c r="J270" s="14">
        <v>1.9877579300310255E-2</v>
      </c>
      <c r="K270" s="14">
        <v>2.1840003833696633E-2</v>
      </c>
      <c r="L270" s="14">
        <v>7.5906304495747907E-4</v>
      </c>
      <c r="M270" s="14">
        <v>2.2007288197334824E-3</v>
      </c>
      <c r="N270" s="14">
        <v>6.6040120999665683E-3</v>
      </c>
      <c r="O270" s="14">
        <v>1.0584345768228923E-4</v>
      </c>
      <c r="P270" s="14">
        <v>6.1164667128388844E-3</v>
      </c>
      <c r="Q270" s="14">
        <v>6.1632544320056925E-3</v>
      </c>
      <c r="R270" s="14">
        <v>6.6151318165808774E-4</v>
      </c>
      <c r="S270" s="14">
        <v>1.252689396925392E-3</v>
      </c>
      <c r="T270" s="14">
        <v>3.677941178180238E-3</v>
      </c>
      <c r="U270" s="14">
        <v>3.6438557348749377E-4</v>
      </c>
      <c r="V270" s="14">
        <v>0.96715093883089676</v>
      </c>
      <c r="W270" s="14">
        <v>0.83826475767824205</v>
      </c>
      <c r="X270" s="14">
        <v>3.1332812967476066E-2</v>
      </c>
      <c r="Y270" s="14">
        <v>1.9124575557652117E-2</v>
      </c>
      <c r="Z270" s="14">
        <v>0.19581337060726764</v>
      </c>
      <c r="AA270" s="14">
        <v>2.0985046883633838E-3</v>
      </c>
      <c r="AB270" s="14">
        <v>2.035338376322827</v>
      </c>
      <c r="AC270" s="14">
        <v>1.7198278976225407</v>
      </c>
      <c r="AD270" s="14">
        <v>9.6900973659467912E-2</v>
      </c>
      <c r="AE270" s="14">
        <v>0.18438789550799303</v>
      </c>
      <c r="AF270" s="14">
        <v>0.63994157808761754</v>
      </c>
      <c r="AG270" s="14">
        <v>4.5975760335524012E-3</v>
      </c>
      <c r="AH270" s="14">
        <v>3.3854678541846575</v>
      </c>
      <c r="AI270" s="14">
        <v>3.129611621455433</v>
      </c>
      <c r="AJ270" s="14">
        <v>0.20068335625079581</v>
      </c>
      <c r="AK270" s="14">
        <v>0.39369372219658888</v>
      </c>
      <c r="AL270" s="14">
        <v>1.4166916387132606</v>
      </c>
      <c r="AM270" s="14">
        <v>7.3031458273496962E-3</v>
      </c>
      <c r="AN270" s="14">
        <v>3.5641330620880196</v>
      </c>
      <c r="AO270" s="14">
        <v>3.4398890646978169</v>
      </c>
      <c r="AP270" s="14">
        <v>0.34918263055817178</v>
      </c>
      <c r="AQ270" s="14">
        <v>0.69507477149953267</v>
      </c>
      <c r="AR270" s="14">
        <v>2.4490124826055322</v>
      </c>
      <c r="AS270" s="14">
        <v>7.9416142942744013E-3</v>
      </c>
      <c r="AT270" s="14">
        <v>3.616403590693951E-3</v>
      </c>
      <c r="AU270" s="14">
        <v>5.9529424265381044E-3</v>
      </c>
      <c r="AV270" s="14">
        <v>0.35309544944152194</v>
      </c>
      <c r="AW270" s="14">
        <v>0.7595445101036824</v>
      </c>
      <c r="AX270" s="14">
        <v>2.3819606043614754</v>
      </c>
      <c r="AY270" s="14">
        <v>3.1804548952842323E-3</v>
      </c>
      <c r="AZ270" s="14">
        <v>0.60494656851349093</v>
      </c>
      <c r="BA270" s="14">
        <v>0.6477708046001931</v>
      </c>
      <c r="BB270" s="14">
        <v>3.5834830590757892E-2</v>
      </c>
      <c r="BC270" s="14">
        <v>0.39548704256872075</v>
      </c>
      <c r="BD270" s="14">
        <v>0.46880241092454156</v>
      </c>
      <c r="BE270" s="14">
        <v>2.9923879851181258E-6</v>
      </c>
      <c r="BF270" s="14">
        <v>1.1295566593121128E-8</v>
      </c>
      <c r="BG270" s="14">
        <v>6.713985413796998E-9</v>
      </c>
      <c r="BH270" s="14">
        <v>3.5552700923631407E-5</v>
      </c>
      <c r="BI270" s="14">
        <v>9.7740666298510014E-5</v>
      </c>
      <c r="BJ270" s="14">
        <v>5.2129230943065972E-4</v>
      </c>
      <c r="BK270" s="14">
        <v>3.4419870605012623E-11</v>
      </c>
      <c r="BL270" s="14">
        <v>14510.996103594443</v>
      </c>
      <c r="BM270" s="14">
        <v>16649.457482973725</v>
      </c>
      <c r="BN270" s="14">
        <v>1.4807596995038812E-10</v>
      </c>
      <c r="BO270" s="14">
        <v>1.1913031376264873E-9</v>
      </c>
      <c r="BP270" s="14">
        <v>1.0148494661322896E-8</v>
      </c>
      <c r="BQ270" s="20">
        <v>38.199255844425416</v>
      </c>
      <c r="BR270" s="20">
        <v>0.16874858100263221</v>
      </c>
      <c r="BS270" s="20">
        <v>0.59288984120510368</v>
      </c>
      <c r="BT270" s="20">
        <v>3421.9373083718319</v>
      </c>
      <c r="BU270" s="20">
        <v>4234.7653185701156</v>
      </c>
      <c r="BV270" s="20">
        <v>17401.957293885749</v>
      </c>
      <c r="BW270" s="14">
        <v>1.1396078730564308E-4</v>
      </c>
      <c r="BX270" s="14">
        <v>3.212193402413243E-2</v>
      </c>
      <c r="BY270" s="14">
        <v>3.1749739526915774E-2</v>
      </c>
      <c r="BZ270" s="14">
        <v>3.1191131332995105E-3</v>
      </c>
      <c r="CA270" s="14">
        <v>4.277537571622479E-3</v>
      </c>
      <c r="CB270" s="14">
        <v>2.865726374775749E-2</v>
      </c>
      <c r="CC270" s="14">
        <v>3.0314930887731176E-4</v>
      </c>
      <c r="CD270" s="14">
        <v>8.5278107647295709E-2</v>
      </c>
      <c r="CE270" s="14">
        <v>0.11094458517515245</v>
      </c>
      <c r="CF270" s="14">
        <v>3.9861473748322466E-3</v>
      </c>
      <c r="CG270" s="14">
        <v>1.7687818682510709E-2</v>
      </c>
      <c r="CH270" s="14">
        <v>4.0529728970552771E-2</v>
      </c>
      <c r="CI270" s="14">
        <v>2.3519326208536542E-4</v>
      </c>
      <c r="CJ270" s="14">
        <v>6.2959931854993725E-2</v>
      </c>
      <c r="CK270" s="14">
        <v>7.356319308638283E-2</v>
      </c>
      <c r="CL270" s="14">
        <v>7.4007287609584825E-3</v>
      </c>
      <c r="CM270" s="14">
        <v>1.5383922245364556E-2</v>
      </c>
      <c r="CN270" s="14">
        <v>5.2868526314867242E-2</v>
      </c>
    </row>
    <row r="271" spans="2:92" x14ac:dyDescent="0.2">
      <c r="B271">
        <v>266</v>
      </c>
      <c r="C271" s="14">
        <v>7.1727665667865211E-3</v>
      </c>
      <c r="D271" s="14">
        <v>1.4337128679372166</v>
      </c>
      <c r="E271" s="14">
        <v>1.3980113328262311</v>
      </c>
      <c r="F271" s="14">
        <v>0.17914090678636249</v>
      </c>
      <c r="G271" s="14">
        <v>0.61100698947813536</v>
      </c>
      <c r="H271" s="14">
        <v>1.5368189239801284</v>
      </c>
      <c r="I271" s="14">
        <v>6.2963928006683759E-5</v>
      </c>
      <c r="J271" s="14">
        <v>1.9021791320547279E-2</v>
      </c>
      <c r="K271" s="14">
        <v>2.0893249653695812E-2</v>
      </c>
      <c r="L271" s="14">
        <v>7.6860342544181998E-4</v>
      </c>
      <c r="M271" s="14">
        <v>2.3499990109966838E-3</v>
      </c>
      <c r="N271" s="14">
        <v>6.6176827084708694E-3</v>
      </c>
      <c r="O271" s="14">
        <v>1.11056325863555E-4</v>
      </c>
      <c r="P271" s="14">
        <v>6.1249744085527628E-3</v>
      </c>
      <c r="Q271" s="14">
        <v>6.5996177501716751E-3</v>
      </c>
      <c r="R271" s="14">
        <v>6.5815118210634665E-4</v>
      </c>
      <c r="S271" s="14">
        <v>1.2546437670535875E-3</v>
      </c>
      <c r="T271" s="14">
        <v>3.4691387263995725E-3</v>
      </c>
      <c r="U271" s="14">
        <v>3.9647535509554279E-4</v>
      </c>
      <c r="V271" s="14">
        <v>0.8992044824567319</v>
      </c>
      <c r="W271" s="14">
        <v>0.80297528012425667</v>
      </c>
      <c r="X271" s="14">
        <v>3.1041146729803022E-2</v>
      </c>
      <c r="Y271" s="14">
        <v>1.7900164174190294E-2</v>
      </c>
      <c r="Z271" s="14">
        <v>0.20595525162841502</v>
      </c>
      <c r="AA271" s="14">
        <v>2.0951081742288788E-3</v>
      </c>
      <c r="AB271" s="14">
        <v>1.9219626479812424</v>
      </c>
      <c r="AC271" s="14">
        <v>1.6335276160657246</v>
      </c>
      <c r="AD271" s="14">
        <v>9.1720073130919857E-2</v>
      </c>
      <c r="AE271" s="14">
        <v>0.19245984469405789</v>
      </c>
      <c r="AF271" s="14">
        <v>0.65080913851220179</v>
      </c>
      <c r="AG271" s="14">
        <v>4.2125960769732271E-3</v>
      </c>
      <c r="AH271" s="14">
        <v>3.3192999295045249</v>
      </c>
      <c r="AI271" s="14">
        <v>3.0489524678495452</v>
      </c>
      <c r="AJ271" s="14">
        <v>0.19338312975180849</v>
      </c>
      <c r="AK271" s="14">
        <v>0.40452825727093955</v>
      </c>
      <c r="AL271" s="14">
        <v>1.4355451430321937</v>
      </c>
      <c r="AM271" s="14">
        <v>7.3885653594850595E-3</v>
      </c>
      <c r="AN271" s="14">
        <v>3.3696961402654559</v>
      </c>
      <c r="AO271" s="14">
        <v>3.1430471279447878</v>
      </c>
      <c r="AP271" s="14">
        <v>0.32694952681729383</v>
      </c>
      <c r="AQ271" s="14">
        <v>0.71837956700233574</v>
      </c>
      <c r="AR271" s="14">
        <v>2.4178772870654055</v>
      </c>
      <c r="AS271" s="14">
        <v>7.5354250933550408E-3</v>
      </c>
      <c r="AT271" s="14">
        <v>3.6312534245668041E-3</v>
      </c>
      <c r="AU271" s="14">
        <v>5.8892238882439097E-3</v>
      </c>
      <c r="AV271" s="14">
        <v>0.34154731146998057</v>
      </c>
      <c r="AW271" s="14">
        <v>0.70189857734768168</v>
      </c>
      <c r="AX271" s="14">
        <v>2.4850496185253563</v>
      </c>
      <c r="AY271" s="14">
        <v>3.2836893386903438E-3</v>
      </c>
      <c r="AZ271" s="14">
        <v>0.61539493815993951</v>
      </c>
      <c r="BA271" s="14">
        <v>0.63835102855777359</v>
      </c>
      <c r="BB271" s="14">
        <v>3.4316089320767761E-2</v>
      </c>
      <c r="BC271" s="14">
        <v>0.39507680946504747</v>
      </c>
      <c r="BD271" s="14">
        <v>0.48860654369872802</v>
      </c>
      <c r="BE271" s="14">
        <v>2.8721552920015681E-6</v>
      </c>
      <c r="BF271" s="14">
        <v>1.1251603782359306E-8</v>
      </c>
      <c r="BG271" s="14">
        <v>6.5200071903548239E-9</v>
      </c>
      <c r="BH271" s="14">
        <v>3.4599852750877675E-5</v>
      </c>
      <c r="BI271" s="14">
        <v>9.5004907787881487E-5</v>
      </c>
      <c r="BJ271" s="14">
        <v>5.0726764696370932E-4</v>
      </c>
      <c r="BK271" s="14">
        <v>3.4341826389296731E-11</v>
      </c>
      <c r="BL271" s="14">
        <v>13886.900652442177</v>
      </c>
      <c r="BM271" s="14">
        <v>16028.013641500129</v>
      </c>
      <c r="BN271" s="14">
        <v>1.4623627909804443E-10</v>
      </c>
      <c r="BO271" s="14">
        <v>1.2042252366698294E-9</v>
      </c>
      <c r="BP271" s="14">
        <v>9.9966954347231038E-9</v>
      </c>
      <c r="BQ271" s="20">
        <v>36.227581216818002</v>
      </c>
      <c r="BR271" s="20">
        <v>0.17526044754599271</v>
      </c>
      <c r="BS271" s="20">
        <v>0.63173200636767068</v>
      </c>
      <c r="BT271" s="20">
        <v>3193.009732981684</v>
      </c>
      <c r="BU271" s="20">
        <v>4190.4789794484595</v>
      </c>
      <c r="BV271" s="20">
        <v>17884.008684085486</v>
      </c>
      <c r="BW271" s="14">
        <v>1.1675121232639965E-4</v>
      </c>
      <c r="BX271" s="14">
        <v>3.0720872434655412E-2</v>
      </c>
      <c r="BY271" s="14">
        <v>3.2163651760372926E-2</v>
      </c>
      <c r="BZ271" s="14">
        <v>2.9825748316139999E-3</v>
      </c>
      <c r="CA271" s="14">
        <v>3.8960618971957224E-3</v>
      </c>
      <c r="CB271" s="14">
        <v>2.8496302967520593E-2</v>
      </c>
      <c r="CC271" s="14">
        <v>2.9931038813078132E-4</v>
      </c>
      <c r="CD271" s="14">
        <v>8.3456573595802622E-2</v>
      </c>
      <c r="CE271" s="14">
        <v>0.10815258840229545</v>
      </c>
      <c r="CF271" s="14">
        <v>3.969395321455362E-3</v>
      </c>
      <c r="CG271" s="14">
        <v>1.8545292813556952E-2</v>
      </c>
      <c r="CH271" s="14">
        <v>3.9743390561084224E-2</v>
      </c>
      <c r="CI271" s="14">
        <v>2.4614651295111023E-4</v>
      </c>
      <c r="CJ271" s="14">
        <v>6.4593380679058066E-2</v>
      </c>
      <c r="CK271" s="14">
        <v>6.8225657426376138E-2</v>
      </c>
      <c r="CL271" s="14">
        <v>7.3797397333575316E-3</v>
      </c>
      <c r="CM271" s="14">
        <v>1.5059404870606044E-2</v>
      </c>
      <c r="CN271" s="14">
        <v>5.2925523064722001E-2</v>
      </c>
    </row>
    <row r="272" spans="2:92" x14ac:dyDescent="0.2">
      <c r="B272">
        <v>267</v>
      </c>
      <c r="C272" s="14">
        <v>6.935512638629085E-3</v>
      </c>
      <c r="D272" s="14">
        <v>1.356763670152638</v>
      </c>
      <c r="E272" s="14">
        <v>1.4950796732523584</v>
      </c>
      <c r="F272" s="14">
        <v>0.17820140353585065</v>
      </c>
      <c r="G272" s="14">
        <v>0.60505692691199842</v>
      </c>
      <c r="H272" s="14">
        <v>1.480835864830526</v>
      </c>
      <c r="I272" s="14">
        <v>6.2964969414392621E-5</v>
      </c>
      <c r="J272" s="14">
        <v>1.9101481892873171E-2</v>
      </c>
      <c r="K272" s="14">
        <v>2.1092252191862764E-2</v>
      </c>
      <c r="L272" s="14">
        <v>7.5211563235638148E-4</v>
      </c>
      <c r="M272" s="14">
        <v>2.309758294746223E-3</v>
      </c>
      <c r="N272" s="14">
        <v>6.4625133427842416E-3</v>
      </c>
      <c r="O272" s="14">
        <v>1.0607036267373335E-4</v>
      </c>
      <c r="P272" s="14">
        <v>5.9777910469879922E-3</v>
      </c>
      <c r="Q272" s="14">
        <v>6.4693680516153878E-3</v>
      </c>
      <c r="R272" s="14">
        <v>6.1748678814907789E-4</v>
      </c>
      <c r="S272" s="14">
        <v>1.2525966576711466E-3</v>
      </c>
      <c r="T272" s="14">
        <v>3.633997027216443E-3</v>
      </c>
      <c r="U272" s="14">
        <v>3.8866503944460731E-4</v>
      </c>
      <c r="V272" s="14">
        <v>0.96973133311908677</v>
      </c>
      <c r="W272" s="14">
        <v>0.7813068877006828</v>
      </c>
      <c r="X272" s="14">
        <v>3.0472007528484266E-2</v>
      </c>
      <c r="Y272" s="14">
        <v>1.8201608180256876E-2</v>
      </c>
      <c r="Z272" s="14">
        <v>0.20780075845654042</v>
      </c>
      <c r="AA272" s="14">
        <v>1.9524442727888555E-3</v>
      </c>
      <c r="AB272" s="14">
        <v>1.9149044934888371</v>
      </c>
      <c r="AC272" s="14">
        <v>1.670903325446313</v>
      </c>
      <c r="AD272" s="14">
        <v>8.9661785031041386E-2</v>
      </c>
      <c r="AE272" s="14">
        <v>0.1941538464228853</v>
      </c>
      <c r="AF272" s="14">
        <v>0.65088433563737347</v>
      </c>
      <c r="AG272" s="14">
        <v>4.2521481574437628E-3</v>
      </c>
      <c r="AH272" s="14">
        <v>3.3504030967262328</v>
      </c>
      <c r="AI272" s="14">
        <v>3.1026279923584505</v>
      </c>
      <c r="AJ272" s="14">
        <v>0.20131327698472185</v>
      </c>
      <c r="AK272" s="14">
        <v>0.41568499815800197</v>
      </c>
      <c r="AL272" s="14">
        <v>1.4486629660598545</v>
      </c>
      <c r="AM272" s="14">
        <v>7.7000566949191381E-3</v>
      </c>
      <c r="AN272" s="14">
        <v>3.5979664525037176</v>
      </c>
      <c r="AO272" s="14">
        <v>3.3797785586262288</v>
      </c>
      <c r="AP272" s="14">
        <v>0.33147926477477924</v>
      </c>
      <c r="AQ272" s="14">
        <v>0.71097573637760259</v>
      </c>
      <c r="AR272" s="14">
        <v>2.3147773968754586</v>
      </c>
      <c r="AS272" s="14">
        <v>7.6215701588953086E-3</v>
      </c>
      <c r="AT272" s="14">
        <v>3.5324614766600805E-3</v>
      </c>
      <c r="AU272" s="14">
        <v>5.9497439002684513E-3</v>
      </c>
      <c r="AV272" s="14">
        <v>0.34870957865952673</v>
      </c>
      <c r="AW272" s="14">
        <v>0.73332237287953672</v>
      </c>
      <c r="AX272" s="14">
        <v>2.4210000574247257</v>
      </c>
      <c r="AY272" s="14">
        <v>3.411692836120612E-3</v>
      </c>
      <c r="AZ272" s="14">
        <v>0.57611352847387398</v>
      </c>
      <c r="BA272" s="14">
        <v>0.63803723133467161</v>
      </c>
      <c r="BB272" s="14">
        <v>3.5126073591348256E-2</v>
      </c>
      <c r="BC272" s="14">
        <v>0.3845885634077793</v>
      </c>
      <c r="BD272" s="14">
        <v>0.48291405403864363</v>
      </c>
      <c r="BE272" s="14">
        <v>2.8766919102028847E-6</v>
      </c>
      <c r="BF272" s="14">
        <v>1.1238689351321092E-8</v>
      </c>
      <c r="BG272" s="14">
        <v>6.6736553777168322E-9</v>
      </c>
      <c r="BH272" s="14">
        <v>3.5739564523420588E-5</v>
      </c>
      <c r="BI272" s="14">
        <v>1.0218970726150925E-4</v>
      </c>
      <c r="BJ272" s="14">
        <v>5.308782591653884E-4</v>
      </c>
      <c r="BK272" s="14">
        <v>3.5672523916026312E-11</v>
      </c>
      <c r="BL272" s="14">
        <v>13701.136947361803</v>
      </c>
      <c r="BM272" s="14">
        <v>17070.863526662491</v>
      </c>
      <c r="BN272" s="14">
        <v>1.5043650794371625E-10</v>
      </c>
      <c r="BO272" s="14">
        <v>1.2521070494698775E-9</v>
      </c>
      <c r="BP272" s="14">
        <v>9.7521065750281497E-9</v>
      </c>
      <c r="BQ272" s="20">
        <v>36.870665796254173</v>
      </c>
      <c r="BR272" s="20">
        <v>0.17771229226781354</v>
      </c>
      <c r="BS272" s="20">
        <v>0.61724087398709082</v>
      </c>
      <c r="BT272" s="20">
        <v>3151.9818573232337</v>
      </c>
      <c r="BU272" s="20">
        <v>4289.1438102628781</v>
      </c>
      <c r="BV272" s="20">
        <v>18035.834765837073</v>
      </c>
      <c r="BW272" s="14">
        <v>1.1299814111545392E-4</v>
      </c>
      <c r="BX272" s="14">
        <v>3.1231322210166761E-2</v>
      </c>
      <c r="BY272" s="14">
        <v>3.0293817515036101E-2</v>
      </c>
      <c r="BZ272" s="14">
        <v>3.171576523990458E-3</v>
      </c>
      <c r="CA272" s="14">
        <v>4.0759816482919195E-3</v>
      </c>
      <c r="CB272" s="14">
        <v>2.8600737405439215E-2</v>
      </c>
      <c r="CC272" s="14">
        <v>2.9680555767934013E-4</v>
      </c>
      <c r="CD272" s="14">
        <v>8.8165594466536837E-2</v>
      </c>
      <c r="CE272" s="14">
        <v>0.11201394987498244</v>
      </c>
      <c r="CF272" s="14">
        <v>3.7604925933560859E-3</v>
      </c>
      <c r="CG272" s="14">
        <v>1.820937959620517E-2</v>
      </c>
      <c r="CH272" s="14">
        <v>4.2115577202250343E-2</v>
      </c>
      <c r="CI272" s="14">
        <v>2.3708431310335884E-4</v>
      </c>
      <c r="CJ272" s="14">
        <v>6.3077047981093454E-2</v>
      </c>
      <c r="CK272" s="14">
        <v>6.6793414386169286E-2</v>
      </c>
      <c r="CL272" s="14">
        <v>7.8254013434797976E-3</v>
      </c>
      <c r="CM272" s="14">
        <v>1.5329435981083436E-2</v>
      </c>
      <c r="CN272" s="14">
        <v>5.1679520177358163E-2</v>
      </c>
    </row>
    <row r="273" spans="2:92" x14ac:dyDescent="0.2">
      <c r="B273">
        <v>268</v>
      </c>
      <c r="C273" s="14">
        <v>6.9222909380773903E-3</v>
      </c>
      <c r="D273" s="14">
        <v>1.4698902482525571</v>
      </c>
      <c r="E273" s="14">
        <v>1.3973053736429613</v>
      </c>
      <c r="F273" s="14">
        <v>0.17881012023625389</v>
      </c>
      <c r="G273" s="14">
        <v>0.5785379724018398</v>
      </c>
      <c r="H273" s="14">
        <v>1.5796653812136432</v>
      </c>
      <c r="I273" s="14">
        <v>6.2505551773958133E-5</v>
      </c>
      <c r="J273" s="14">
        <v>1.9916354323598427E-2</v>
      </c>
      <c r="K273" s="14">
        <v>2.0252804454842298E-2</v>
      </c>
      <c r="L273" s="14">
        <v>7.2795717198228388E-4</v>
      </c>
      <c r="M273" s="14">
        <v>2.4275789004046455E-3</v>
      </c>
      <c r="N273" s="14">
        <v>6.3292467557678886E-3</v>
      </c>
      <c r="O273" s="14">
        <v>1.0779254525854982E-4</v>
      </c>
      <c r="P273" s="14">
        <v>5.8609450039237912E-3</v>
      </c>
      <c r="Q273" s="14">
        <v>6.2780327337305323E-3</v>
      </c>
      <c r="R273" s="14">
        <v>6.1901324368180766E-4</v>
      </c>
      <c r="S273" s="14">
        <v>1.2844392363195027E-3</v>
      </c>
      <c r="T273" s="14">
        <v>3.5833946801485431E-3</v>
      </c>
      <c r="U273" s="14">
        <v>3.7159841050049075E-4</v>
      </c>
      <c r="V273" s="14">
        <v>0.94102175875570526</v>
      </c>
      <c r="W273" s="14">
        <v>0.78527190592803109</v>
      </c>
      <c r="X273" s="14">
        <v>3.0398663524290565E-2</v>
      </c>
      <c r="Y273" s="14">
        <v>1.8140804842407873E-2</v>
      </c>
      <c r="Z273" s="14">
        <v>0.20852302827730396</v>
      </c>
      <c r="AA273" s="14">
        <v>2.0038818077080757E-3</v>
      </c>
      <c r="AB273" s="14">
        <v>1.9438902514925986</v>
      </c>
      <c r="AC273" s="14">
        <v>1.7005895202936276</v>
      </c>
      <c r="AD273" s="14">
        <v>9.6427392273887413E-2</v>
      </c>
      <c r="AE273" s="14">
        <v>0.19520516366222004</v>
      </c>
      <c r="AF273" s="14">
        <v>0.64070751547908589</v>
      </c>
      <c r="AG273" s="14">
        <v>4.379747888845667E-3</v>
      </c>
      <c r="AH273" s="14">
        <v>3.3607210434207611</v>
      </c>
      <c r="AI273" s="14">
        <v>3.0513047828183231</v>
      </c>
      <c r="AJ273" s="14">
        <v>0.20993916418960232</v>
      </c>
      <c r="AK273" s="14">
        <v>0.40925133764046384</v>
      </c>
      <c r="AL273" s="14">
        <v>1.4427838238345985</v>
      </c>
      <c r="AM273" s="14">
        <v>7.7260327979769639E-3</v>
      </c>
      <c r="AN273" s="14">
        <v>3.3904643906358261</v>
      </c>
      <c r="AO273" s="14">
        <v>3.4041377053964732</v>
      </c>
      <c r="AP273" s="14">
        <v>0.34357207087815195</v>
      </c>
      <c r="AQ273" s="14">
        <v>0.70718825667214558</v>
      </c>
      <c r="AR273" s="14">
        <v>2.4730086245140761</v>
      </c>
      <c r="AS273" s="14">
        <v>7.8411399158020909E-3</v>
      </c>
      <c r="AT273" s="14">
        <v>3.6662163829374564E-3</v>
      </c>
      <c r="AU273" s="14">
        <v>5.7579198492755919E-3</v>
      </c>
      <c r="AV273" s="14">
        <v>0.34518326458008364</v>
      </c>
      <c r="AW273" s="14">
        <v>0.73275417120011077</v>
      </c>
      <c r="AX273" s="14">
        <v>2.478802616871167</v>
      </c>
      <c r="AY273" s="14">
        <v>3.1714472838612804E-3</v>
      </c>
      <c r="AZ273" s="14">
        <v>0.60133908680913972</v>
      </c>
      <c r="BA273" s="14">
        <v>0.66421581892146153</v>
      </c>
      <c r="BB273" s="14">
        <v>3.5514941509790419E-2</v>
      </c>
      <c r="BC273" s="14">
        <v>0.36701586552683496</v>
      </c>
      <c r="BD273" s="14">
        <v>0.47325393019072348</v>
      </c>
      <c r="BE273" s="14">
        <v>2.8281040658782502E-6</v>
      </c>
      <c r="BF273" s="14">
        <v>1.0811417769442349E-8</v>
      </c>
      <c r="BG273" s="14">
        <v>7.0163541363583807E-9</v>
      </c>
      <c r="BH273" s="14">
        <v>3.532540620146998E-5</v>
      </c>
      <c r="BI273" s="14">
        <v>1.0267376971251548E-4</v>
      </c>
      <c r="BJ273" s="14">
        <v>5.383469607099429E-4</v>
      </c>
      <c r="BK273" s="14">
        <v>3.4330590720927858E-11</v>
      </c>
      <c r="BL273" s="14">
        <v>14181.200735801685</v>
      </c>
      <c r="BM273" s="14">
        <v>16734.314017140452</v>
      </c>
      <c r="BN273" s="14">
        <v>1.4774574187161781E-10</v>
      </c>
      <c r="BO273" s="14">
        <v>1.2717959662060957E-9</v>
      </c>
      <c r="BP273" s="14">
        <v>9.5061356202175112E-9</v>
      </c>
      <c r="BQ273" s="20">
        <v>38.334384493478922</v>
      </c>
      <c r="BR273" s="20">
        <v>0.16534325857611798</v>
      </c>
      <c r="BS273" s="20">
        <v>0.6040368317374849</v>
      </c>
      <c r="BT273" s="20">
        <v>3294.001002336061</v>
      </c>
      <c r="BU273" s="20">
        <v>4539.4272706256088</v>
      </c>
      <c r="BV273" s="20">
        <v>17117.741402157852</v>
      </c>
      <c r="BW273" s="14">
        <v>1.1579508502428972E-4</v>
      </c>
      <c r="BX273" s="14">
        <v>3.0024784714662172E-2</v>
      </c>
      <c r="BY273" s="14">
        <v>3.0383495890625934E-2</v>
      </c>
      <c r="BZ273" s="14">
        <v>3.245932481821721E-3</v>
      </c>
      <c r="CA273" s="14">
        <v>4.1917300148317021E-3</v>
      </c>
      <c r="CB273" s="14">
        <v>2.88126923110433E-2</v>
      </c>
      <c r="CC273" s="14">
        <v>3.1308170432316288E-4</v>
      </c>
      <c r="CD273" s="14">
        <v>8.7528395499525263E-2</v>
      </c>
      <c r="CE273" s="14">
        <v>0.10890070002334862</v>
      </c>
      <c r="CF273" s="14">
        <v>3.944115350597052E-3</v>
      </c>
      <c r="CG273" s="14">
        <v>1.7787134721029579E-2</v>
      </c>
      <c r="CH273" s="14">
        <v>4.0853904973760069E-2</v>
      </c>
      <c r="CI273" s="14">
        <v>2.3841361116749867E-4</v>
      </c>
      <c r="CJ273" s="14">
        <v>6.6312143620317801E-2</v>
      </c>
      <c r="CK273" s="14">
        <v>7.2704546018907218E-2</v>
      </c>
      <c r="CL273" s="14">
        <v>7.9355358359892627E-3</v>
      </c>
      <c r="CM273" s="14">
        <v>1.5272669768712027E-2</v>
      </c>
      <c r="CN273" s="14">
        <v>5.0658242186932788E-2</v>
      </c>
    </row>
    <row r="274" spans="2:92" x14ac:dyDescent="0.2">
      <c r="B274">
        <v>269</v>
      </c>
      <c r="C274" s="14">
        <v>7.3538928495375348E-3</v>
      </c>
      <c r="D274" s="14">
        <v>1.4075662555907265</v>
      </c>
      <c r="E274" s="14">
        <v>1.4368969397603126</v>
      </c>
      <c r="F274" s="14">
        <v>0.17309210944515377</v>
      </c>
      <c r="G274" s="14">
        <v>0.57697478572437044</v>
      </c>
      <c r="H274" s="14">
        <v>1.5149531287504769</v>
      </c>
      <c r="I274" s="14">
        <v>6.5086120661977446E-5</v>
      </c>
      <c r="J274" s="14">
        <v>1.9032888820677218E-2</v>
      </c>
      <c r="K274" s="14">
        <v>2.2024119983407326E-2</v>
      </c>
      <c r="L274" s="14">
        <v>7.4154324369614171E-4</v>
      </c>
      <c r="M274" s="14">
        <v>2.3630528996924621E-3</v>
      </c>
      <c r="N274" s="14">
        <v>6.8315500397514838E-3</v>
      </c>
      <c r="O274" s="14">
        <v>1.0797853143890328E-4</v>
      </c>
      <c r="P274" s="14">
        <v>6.2049465337980217E-3</v>
      </c>
      <c r="Q274" s="14">
        <v>6.3550304716322777E-3</v>
      </c>
      <c r="R274" s="14">
        <v>6.1881844772734699E-4</v>
      </c>
      <c r="S274" s="14">
        <v>1.27716314210416E-3</v>
      </c>
      <c r="T274" s="14">
        <v>3.6771097710617002E-3</v>
      </c>
      <c r="U274" s="14">
        <v>3.7226859036866181E-4</v>
      </c>
      <c r="V274" s="14">
        <v>0.91171298162540937</v>
      </c>
      <c r="W274" s="14">
        <v>0.79263110871014741</v>
      </c>
      <c r="X274" s="14">
        <v>2.9238270503828778E-2</v>
      </c>
      <c r="Y274" s="14">
        <v>1.9442536535717255E-2</v>
      </c>
      <c r="Z274" s="14">
        <v>0.194622318684087</v>
      </c>
      <c r="AA274" s="14">
        <v>2.0438967574747248E-3</v>
      </c>
      <c r="AB274" s="14">
        <v>1.9157179614148701</v>
      </c>
      <c r="AC274" s="14">
        <v>1.7716838445781775</v>
      </c>
      <c r="AD274" s="14">
        <v>9.5047489757751097E-2</v>
      </c>
      <c r="AE274" s="14">
        <v>0.2030995781273443</v>
      </c>
      <c r="AF274" s="14">
        <v>0.67205861775549902</v>
      </c>
      <c r="AG274" s="14">
        <v>4.2932377798271405E-3</v>
      </c>
      <c r="AH274" s="14">
        <v>3.3097774556971187</v>
      </c>
      <c r="AI274" s="14">
        <v>3.2336708427844112</v>
      </c>
      <c r="AJ274" s="14">
        <v>0.20423339235366894</v>
      </c>
      <c r="AK274" s="14">
        <v>0.39639870981538461</v>
      </c>
      <c r="AL274" s="14">
        <v>1.407832726808111</v>
      </c>
      <c r="AM274" s="14">
        <v>7.2414012871385748E-3</v>
      </c>
      <c r="AN274" s="14">
        <v>3.5630033053071801</v>
      </c>
      <c r="AO274" s="14">
        <v>3.310328637297637</v>
      </c>
      <c r="AP274" s="14">
        <v>0.34324660999455275</v>
      </c>
      <c r="AQ274" s="14">
        <v>0.67021050408439053</v>
      </c>
      <c r="AR274" s="14">
        <v>2.3480750468057612</v>
      </c>
      <c r="AS274" s="14">
        <v>7.5960947923553786E-3</v>
      </c>
      <c r="AT274" s="14">
        <v>3.6068762490673316E-3</v>
      </c>
      <c r="AU274" s="14">
        <v>5.5170222679816576E-3</v>
      </c>
      <c r="AV274" s="14">
        <v>0.34111590367771855</v>
      </c>
      <c r="AW274" s="14">
        <v>0.75807756843320984</v>
      </c>
      <c r="AX274" s="14">
        <v>2.4811255008304065</v>
      </c>
      <c r="AY274" s="14">
        <v>3.1511510020108941E-3</v>
      </c>
      <c r="AZ274" s="14">
        <v>0.58416821409251696</v>
      </c>
      <c r="BA274" s="14">
        <v>0.6848909235404802</v>
      </c>
      <c r="BB274" s="14">
        <v>3.5367306713206002E-2</v>
      </c>
      <c r="BC274" s="14">
        <v>0.37422191560595341</v>
      </c>
      <c r="BD274" s="14">
        <v>0.5053680028220725</v>
      </c>
      <c r="BE274" s="14">
        <v>2.8879417575052726E-6</v>
      </c>
      <c r="BF274" s="14">
        <v>1.0951444367619104E-8</v>
      </c>
      <c r="BG274" s="14">
        <v>6.879964165999322E-9</v>
      </c>
      <c r="BH274" s="14">
        <v>3.5096101420692392E-5</v>
      </c>
      <c r="BI274" s="14">
        <v>9.9290650171412537E-5</v>
      </c>
      <c r="BJ274" s="14">
        <v>5.0454996741182445E-4</v>
      </c>
      <c r="BK274" s="14">
        <v>3.4277305928202467E-11</v>
      </c>
      <c r="BL274" s="14">
        <v>14212.294277605295</v>
      </c>
      <c r="BM274" s="14">
        <v>16549.310162073332</v>
      </c>
      <c r="BN274" s="14">
        <v>1.4730922939210733E-10</v>
      </c>
      <c r="BO274" s="14">
        <v>1.1640609543139381E-9</v>
      </c>
      <c r="BP274" s="14">
        <v>9.3828828361565024E-9</v>
      </c>
      <c r="BQ274" s="20">
        <v>35.499520564153833</v>
      </c>
      <c r="BR274" s="20">
        <v>0.16536299150126202</v>
      </c>
      <c r="BS274" s="20">
        <v>0.64482151667063137</v>
      </c>
      <c r="BT274" s="20">
        <v>3217.5749164201147</v>
      </c>
      <c r="BU274" s="20">
        <v>4392.0215955633876</v>
      </c>
      <c r="BV274" s="20">
        <v>17240.641943047354</v>
      </c>
      <c r="BW274" s="14">
        <v>1.1675758500100419E-4</v>
      </c>
      <c r="BX274" s="14">
        <v>2.9814177135270802E-2</v>
      </c>
      <c r="BY274" s="14">
        <v>3.1952800645908053E-2</v>
      </c>
      <c r="BZ274" s="14">
        <v>3.2565698739266047E-3</v>
      </c>
      <c r="CA274" s="14">
        <v>3.9103397644874539E-3</v>
      </c>
      <c r="CB274" s="14">
        <v>2.993862375317979E-2</v>
      </c>
      <c r="CC274" s="14">
        <v>3.1871503385878878E-4</v>
      </c>
      <c r="CD274" s="14">
        <v>9.1008582270616104E-2</v>
      </c>
      <c r="CE274" s="14">
        <v>0.11730222699930361</v>
      </c>
      <c r="CF274" s="14">
        <v>3.8672255325128543E-3</v>
      </c>
      <c r="CG274" s="14">
        <v>1.8450893451118226E-2</v>
      </c>
      <c r="CH274" s="14">
        <v>3.9469215373608396E-2</v>
      </c>
      <c r="CI274" s="14">
        <v>2.3265718184181856E-4</v>
      </c>
      <c r="CJ274" s="14">
        <v>6.6519766396002725E-2</v>
      </c>
      <c r="CK274" s="14">
        <v>7.2294723857172255E-2</v>
      </c>
      <c r="CL274" s="14">
        <v>7.8025721369047105E-3</v>
      </c>
      <c r="CM274" s="14">
        <v>1.6015990361740975E-2</v>
      </c>
      <c r="CN274" s="14">
        <v>5.1357291740010115E-2</v>
      </c>
    </row>
    <row r="275" spans="2:92" x14ac:dyDescent="0.2">
      <c r="B275">
        <v>270</v>
      </c>
      <c r="C275" s="14">
        <v>7.4937524902959057E-3</v>
      </c>
      <c r="D275" s="14">
        <v>1.3572771289701524</v>
      </c>
      <c r="E275" s="14">
        <v>1.406752625232581</v>
      </c>
      <c r="F275" s="14">
        <v>0.1767405067345591</v>
      </c>
      <c r="G275" s="14">
        <v>0.60927454943176051</v>
      </c>
      <c r="H275" s="14">
        <v>1.4725487381823839</v>
      </c>
      <c r="I275" s="14">
        <v>6.3805707388254408E-5</v>
      </c>
      <c r="J275" s="14">
        <v>1.8561577558590076E-2</v>
      </c>
      <c r="K275" s="14">
        <v>2.2013200908401483E-2</v>
      </c>
      <c r="L275" s="14">
        <v>7.2119243524458728E-4</v>
      </c>
      <c r="M275" s="14">
        <v>2.2754123498916669E-3</v>
      </c>
      <c r="N275" s="14">
        <v>6.7473625112242901E-3</v>
      </c>
      <c r="O275" s="14">
        <v>1.1085110166346946E-4</v>
      </c>
      <c r="P275" s="14">
        <v>6.1514360265100803E-3</v>
      </c>
      <c r="Q275" s="14">
        <v>6.0204835960956087E-3</v>
      </c>
      <c r="R275" s="14">
        <v>6.3500605772994986E-4</v>
      </c>
      <c r="S275" s="14">
        <v>1.2643305701914944E-3</v>
      </c>
      <c r="T275" s="14">
        <v>3.6493169265981321E-3</v>
      </c>
      <c r="U275" s="14">
        <v>3.6667154668363337E-4</v>
      </c>
      <c r="V275" s="14">
        <v>0.93120131402133544</v>
      </c>
      <c r="W275" s="14">
        <v>0.79111142198117523</v>
      </c>
      <c r="X275" s="14">
        <v>2.9952082113476435E-2</v>
      </c>
      <c r="Y275" s="14">
        <v>1.9062445825054671E-2</v>
      </c>
      <c r="Z275" s="14">
        <v>0.21061132560515497</v>
      </c>
      <c r="AA275" s="14">
        <v>2.0889532487556508E-3</v>
      </c>
      <c r="AB275" s="14">
        <v>1.9336308887547762</v>
      </c>
      <c r="AC275" s="14">
        <v>1.7501315183142481</v>
      </c>
      <c r="AD275" s="14">
        <v>9.5188699765830234E-2</v>
      </c>
      <c r="AE275" s="14">
        <v>0.19686077411495742</v>
      </c>
      <c r="AF275" s="14">
        <v>0.63644774763524203</v>
      </c>
      <c r="AG275" s="14">
        <v>4.2330412210342654E-3</v>
      </c>
      <c r="AH275" s="14">
        <v>3.460502474448754</v>
      </c>
      <c r="AI275" s="14">
        <v>3.1650720954026315</v>
      </c>
      <c r="AJ275" s="14">
        <v>0.2106622203760331</v>
      </c>
      <c r="AK275" s="14">
        <v>0.41549240150849276</v>
      </c>
      <c r="AL275" s="14">
        <v>1.4710633792164967</v>
      </c>
      <c r="AM275" s="14">
        <v>7.5871524489047604E-3</v>
      </c>
      <c r="AN275" s="14">
        <v>3.5116373649771324</v>
      </c>
      <c r="AO275" s="14">
        <v>3.4366490034982862</v>
      </c>
      <c r="AP275" s="14">
        <v>0.33546339282477011</v>
      </c>
      <c r="AQ275" s="14">
        <v>0.71697704047255983</v>
      </c>
      <c r="AR275" s="14">
        <v>2.4077574286566557</v>
      </c>
      <c r="AS275" s="14">
        <v>7.456491750392963E-3</v>
      </c>
      <c r="AT275" s="14">
        <v>3.4191199253641043E-3</v>
      </c>
      <c r="AU275" s="14">
        <v>5.9123115280373785E-3</v>
      </c>
      <c r="AV275" s="14">
        <v>0.3348594684593677</v>
      </c>
      <c r="AW275" s="14">
        <v>0.69964809776860659</v>
      </c>
      <c r="AX275" s="14">
        <v>2.5814179877059549</v>
      </c>
      <c r="AY275" s="14">
        <v>3.3998375130977875E-3</v>
      </c>
      <c r="AZ275" s="14">
        <v>0.58244363971207136</v>
      </c>
      <c r="BA275" s="14">
        <v>0.65452046197693059</v>
      </c>
      <c r="BB275" s="14">
        <v>3.570856052303658E-2</v>
      </c>
      <c r="BC275" s="14">
        <v>0.40206050541403549</v>
      </c>
      <c r="BD275" s="14">
        <v>0.49794189293332936</v>
      </c>
      <c r="BE275" s="14">
        <v>2.8570348218881199E-6</v>
      </c>
      <c r="BF275" s="14">
        <v>1.12619783994401E-8</v>
      </c>
      <c r="BG275" s="14">
        <v>6.527246483929451E-9</v>
      </c>
      <c r="BH275" s="14">
        <v>3.6265826102346746E-5</v>
      </c>
      <c r="BI275" s="14">
        <v>9.6484479048391389E-5</v>
      </c>
      <c r="BJ275" s="14">
        <v>5.4199630548866192E-4</v>
      </c>
      <c r="BK275" s="14">
        <v>3.6048541139011539E-11</v>
      </c>
      <c r="BL275" s="14">
        <v>14322.130332981056</v>
      </c>
      <c r="BM275" s="14">
        <v>16899.459361713481</v>
      </c>
      <c r="BN275" s="14">
        <v>1.4316008086660752E-10</v>
      </c>
      <c r="BO275" s="14">
        <v>1.2289700927786344E-9</v>
      </c>
      <c r="BP275" s="14">
        <v>9.4155759445677852E-9</v>
      </c>
      <c r="BQ275" s="20">
        <v>38.712594221642441</v>
      </c>
      <c r="BR275" s="20">
        <v>0.17384992340713581</v>
      </c>
      <c r="BS275" s="20">
        <v>0.58899114886436543</v>
      </c>
      <c r="BT275" s="20">
        <v>3422.5893134498951</v>
      </c>
      <c r="BU275" s="20">
        <v>4205.2826056618997</v>
      </c>
      <c r="BV275" s="20">
        <v>17204.554042935288</v>
      </c>
      <c r="BW275" s="14">
        <v>1.1723509780136423E-4</v>
      </c>
      <c r="BX275" s="14">
        <v>2.9991935199530171E-2</v>
      </c>
      <c r="BY275" s="14">
        <v>3.3354102470019284E-2</v>
      </c>
      <c r="BZ275" s="14">
        <v>2.9845263195863642E-3</v>
      </c>
      <c r="CA275" s="14">
        <v>4.0283807290481108E-3</v>
      </c>
      <c r="CB275" s="14">
        <v>2.9013592356950387E-2</v>
      </c>
      <c r="CC275" s="14">
        <v>3.2160848652669651E-4</v>
      </c>
      <c r="CD275" s="14">
        <v>8.7157600176403394E-2</v>
      </c>
      <c r="CE275" s="14">
        <v>0.1159690097126588</v>
      </c>
      <c r="CF275" s="14">
        <v>3.9226072737461931E-3</v>
      </c>
      <c r="CG275" s="14">
        <v>1.8705194394196566E-2</v>
      </c>
      <c r="CH275" s="14">
        <v>4.1358506796873432E-2</v>
      </c>
      <c r="CI275" s="14">
        <v>2.4935907473963646E-4</v>
      </c>
      <c r="CJ275" s="14">
        <v>6.4686573707831138E-2</v>
      </c>
      <c r="CK275" s="14">
        <v>6.962040718276212E-2</v>
      </c>
      <c r="CL275" s="14">
        <v>7.2338854574671881E-3</v>
      </c>
      <c r="CM275" s="14">
        <v>1.5409350637517364E-2</v>
      </c>
      <c r="CN275" s="14">
        <v>5.0537730093309211E-2</v>
      </c>
    </row>
    <row r="276" spans="2:92" x14ac:dyDescent="0.2">
      <c r="B276">
        <v>271</v>
      </c>
      <c r="C276" s="14">
        <v>6.8618472149669313E-3</v>
      </c>
      <c r="D276" s="14">
        <v>1.3727436209696371</v>
      </c>
      <c r="E276" s="14">
        <v>1.3991548393122861</v>
      </c>
      <c r="F276" s="14">
        <v>0.18211126001593039</v>
      </c>
      <c r="G276" s="14">
        <v>0.56481173108696681</v>
      </c>
      <c r="H276" s="14">
        <v>1.5796521942566975</v>
      </c>
      <c r="I276" s="14">
        <v>6.3145878919832903E-5</v>
      </c>
      <c r="J276" s="14">
        <v>2.0205400481989762E-2</v>
      </c>
      <c r="K276" s="14">
        <v>2.1447019142298344E-2</v>
      </c>
      <c r="L276" s="14">
        <v>7.8444653652295622E-4</v>
      </c>
      <c r="M276" s="14">
        <v>2.3837216945130271E-3</v>
      </c>
      <c r="N276" s="14">
        <v>6.3348581206284071E-3</v>
      </c>
      <c r="O276" s="14">
        <v>1.0476721360754317E-4</v>
      </c>
      <c r="P276" s="14">
        <v>5.8216859837227708E-3</v>
      </c>
      <c r="Q276" s="14">
        <v>6.2022694331252924E-3</v>
      </c>
      <c r="R276" s="14">
        <v>6.4688350276498904E-4</v>
      </c>
      <c r="S276" s="14">
        <v>1.2466437230537958E-3</v>
      </c>
      <c r="T276" s="14">
        <v>3.7437048871084965E-3</v>
      </c>
      <c r="U276" s="14">
        <v>3.9547442902296493E-4</v>
      </c>
      <c r="V276" s="14">
        <v>0.97811872283410906</v>
      </c>
      <c r="W276" s="14">
        <v>0.77863917002456673</v>
      </c>
      <c r="X276" s="14">
        <v>3.0078167277743519E-2</v>
      </c>
      <c r="Y276" s="14">
        <v>1.9485638888492897E-2</v>
      </c>
      <c r="Z276" s="14">
        <v>0.19726108734606945</v>
      </c>
      <c r="AA276" s="14">
        <v>1.9833877344280207E-3</v>
      </c>
      <c r="AB276" s="14">
        <v>1.9119553093128454</v>
      </c>
      <c r="AC276" s="14">
        <v>1.7403401674107255</v>
      </c>
      <c r="AD276" s="14">
        <v>9.7335334640197724E-2</v>
      </c>
      <c r="AE276" s="14">
        <v>0.19205417183596724</v>
      </c>
      <c r="AF276" s="14">
        <v>0.69022111313318946</v>
      </c>
      <c r="AG276" s="14">
        <v>4.2518924993061834E-3</v>
      </c>
      <c r="AH276" s="14">
        <v>3.389100207070431</v>
      </c>
      <c r="AI276" s="14">
        <v>3.0682037149029706</v>
      </c>
      <c r="AJ276" s="14">
        <v>0.20151094725058113</v>
      </c>
      <c r="AK276" s="14">
        <v>0.41310672788953073</v>
      </c>
      <c r="AL276" s="14">
        <v>1.4110799876368816</v>
      </c>
      <c r="AM276" s="14">
        <v>7.5805225515873861E-3</v>
      </c>
      <c r="AN276" s="14">
        <v>3.4111019868630841</v>
      </c>
      <c r="AO276" s="14">
        <v>3.3132952674376388</v>
      </c>
      <c r="AP276" s="14">
        <v>0.33393408785822709</v>
      </c>
      <c r="AQ276" s="14">
        <v>0.68816470083279901</v>
      </c>
      <c r="AR276" s="14">
        <v>2.4405115354126958</v>
      </c>
      <c r="AS276" s="14">
        <v>8.1614783824752648E-3</v>
      </c>
      <c r="AT276" s="14">
        <v>3.3993897976476463E-3</v>
      </c>
      <c r="AU276" s="14">
        <v>5.9652883340857738E-3</v>
      </c>
      <c r="AV276" s="14">
        <v>0.35951976035185973</v>
      </c>
      <c r="AW276" s="14">
        <v>0.73021126337890307</v>
      </c>
      <c r="AX276" s="14">
        <v>2.4284665179080198</v>
      </c>
      <c r="AY276" s="14">
        <v>3.3137593161696715E-3</v>
      </c>
      <c r="AZ276" s="14">
        <v>0.61113899273900296</v>
      </c>
      <c r="BA276" s="14">
        <v>0.6833682871787754</v>
      </c>
      <c r="BB276" s="14">
        <v>3.6827649577396655E-2</v>
      </c>
      <c r="BC276" s="14">
        <v>0.38002448326806082</v>
      </c>
      <c r="BD276" s="14">
        <v>0.51385741657202511</v>
      </c>
      <c r="BE276" s="14">
        <v>2.7802485488316428E-6</v>
      </c>
      <c r="BF276" s="14">
        <v>1.0607935020718896E-8</v>
      </c>
      <c r="BG276" s="14">
        <v>6.4535861261043178E-9</v>
      </c>
      <c r="BH276" s="14">
        <v>3.5907074213427924E-5</v>
      </c>
      <c r="BI276" s="14">
        <v>1.0223882937532873E-4</v>
      </c>
      <c r="BJ276" s="14">
        <v>5.3792444917327156E-4</v>
      </c>
      <c r="BK276" s="14">
        <v>3.6018019983586536E-11</v>
      </c>
      <c r="BL276" s="14">
        <v>14653.536402962343</v>
      </c>
      <c r="BM276" s="14">
        <v>16682.810320084423</v>
      </c>
      <c r="BN276" s="14">
        <v>1.4506071896450645E-10</v>
      </c>
      <c r="BO276" s="14">
        <v>1.2222306905517183E-9</v>
      </c>
      <c r="BP276" s="14">
        <v>9.5451040612106892E-9</v>
      </c>
      <c r="BQ276" s="20">
        <v>35.509569913522817</v>
      </c>
      <c r="BR276" s="20">
        <v>0.16635385376155101</v>
      </c>
      <c r="BS276" s="20">
        <v>0.6051128196581298</v>
      </c>
      <c r="BT276" s="20">
        <v>3368.1912038835962</v>
      </c>
      <c r="BU276" s="20">
        <v>4317.9694256779094</v>
      </c>
      <c r="BV276" s="20">
        <v>17717.342587587667</v>
      </c>
      <c r="BW276" s="14">
        <v>1.1162358979824265E-4</v>
      </c>
      <c r="BX276" s="14">
        <v>3.1587622925913626E-2</v>
      </c>
      <c r="BY276" s="14">
        <v>3.2856548974050132E-2</v>
      </c>
      <c r="BZ276" s="14">
        <v>3.1284130169970379E-3</v>
      </c>
      <c r="CA276" s="14">
        <v>3.9786837677818869E-3</v>
      </c>
      <c r="CB276" s="14">
        <v>2.8938055742474426E-2</v>
      </c>
      <c r="CC276" s="14">
        <v>2.9991722320494278E-4</v>
      </c>
      <c r="CD276" s="14">
        <v>9.1154195238756619E-2</v>
      </c>
      <c r="CE276" s="14">
        <v>0.11066656811911099</v>
      </c>
      <c r="CF276" s="14">
        <v>4.0496649575378508E-3</v>
      </c>
      <c r="CG276" s="14">
        <v>1.7626191147275982E-2</v>
      </c>
      <c r="CH276" s="14">
        <v>3.8736391359096678E-2</v>
      </c>
      <c r="CI276" s="14">
        <v>2.5237598202890871E-4</v>
      </c>
      <c r="CJ276" s="14">
        <v>6.5141498438769471E-2</v>
      </c>
      <c r="CK276" s="14">
        <v>7.2071196812120403E-2</v>
      </c>
      <c r="CL276" s="14">
        <v>7.7275044159298926E-3</v>
      </c>
      <c r="CM276" s="14">
        <v>1.4981099018177313E-2</v>
      </c>
      <c r="CN276" s="14">
        <v>5.1764333389028694E-2</v>
      </c>
    </row>
    <row r="277" spans="2:92" x14ac:dyDescent="0.2">
      <c r="B277">
        <v>272</v>
      </c>
      <c r="C277" s="14">
        <v>7.1583075419284076E-3</v>
      </c>
      <c r="D277" s="14">
        <v>1.4481389178428588</v>
      </c>
      <c r="E277" s="14">
        <v>1.380031052035275</v>
      </c>
      <c r="F277" s="14">
        <v>0.17735909580884529</v>
      </c>
      <c r="G277" s="14">
        <v>0.61178152381630568</v>
      </c>
      <c r="H277" s="14">
        <v>1.5345813800358044</v>
      </c>
      <c r="I277" s="14">
        <v>6.3276383032055003E-5</v>
      </c>
      <c r="J277" s="14">
        <v>1.9828875804250905E-2</v>
      </c>
      <c r="K277" s="14">
        <v>2.0551767774467045E-2</v>
      </c>
      <c r="L277" s="14">
        <v>7.1996165995576872E-4</v>
      </c>
      <c r="M277" s="14">
        <v>2.4015268507920052E-3</v>
      </c>
      <c r="N277" s="14">
        <v>6.2544676174112312E-3</v>
      </c>
      <c r="O277" s="14">
        <v>1.1493883725337739E-4</v>
      </c>
      <c r="P277" s="14">
        <v>5.7397508860510052E-3</v>
      </c>
      <c r="Q277" s="14">
        <v>6.0143910126377832E-3</v>
      </c>
      <c r="R277" s="14">
        <v>6.6192024866243112E-4</v>
      </c>
      <c r="S277" s="14">
        <v>1.2639901926875152E-3</v>
      </c>
      <c r="T277" s="14">
        <v>3.6185535237043577E-3</v>
      </c>
      <c r="U277" s="14">
        <v>3.9435177806590265E-4</v>
      </c>
      <c r="V277" s="14">
        <v>0.90051552076910313</v>
      </c>
      <c r="W277" s="14">
        <v>0.85166258181794074</v>
      </c>
      <c r="X277" s="14">
        <v>2.9605740934073334E-2</v>
      </c>
      <c r="Y277" s="14">
        <v>1.9364482303555926E-2</v>
      </c>
      <c r="Z277" s="14">
        <v>0.19316691984772535</v>
      </c>
      <c r="AA277" s="14">
        <v>2.0863573134436396E-3</v>
      </c>
      <c r="AB277" s="14">
        <v>1.8997438618222251</v>
      </c>
      <c r="AC277" s="14">
        <v>1.7739407965375071</v>
      </c>
      <c r="AD277" s="14">
        <v>8.9849143060225053E-2</v>
      </c>
      <c r="AE277" s="14">
        <v>0.19837680952245143</v>
      </c>
      <c r="AF277" s="14">
        <v>0.63282533492366544</v>
      </c>
      <c r="AG277" s="14">
        <v>4.3944084879872806E-3</v>
      </c>
      <c r="AH277" s="14">
        <v>3.3292166323289623</v>
      </c>
      <c r="AI277" s="14">
        <v>3.012406098313869</v>
      </c>
      <c r="AJ277" s="14">
        <v>0.19880752616132927</v>
      </c>
      <c r="AK277" s="14">
        <v>0.39228343191226495</v>
      </c>
      <c r="AL277" s="14">
        <v>1.4295384201399226</v>
      </c>
      <c r="AM277" s="14">
        <v>7.2444299049175256E-3</v>
      </c>
      <c r="AN277" s="14">
        <v>3.5250633044976554</v>
      </c>
      <c r="AO277" s="14">
        <v>3.2607328711574985</v>
      </c>
      <c r="AP277" s="14">
        <v>0.31927504318009903</v>
      </c>
      <c r="AQ277" s="14">
        <v>0.66381631137391783</v>
      </c>
      <c r="AR277" s="14">
        <v>2.5004101829975731</v>
      </c>
      <c r="AS277" s="14">
        <v>7.545500180464816E-3</v>
      </c>
      <c r="AT277" s="14">
        <v>3.6046355233048232E-3</v>
      </c>
      <c r="AU277" s="14">
        <v>5.7809353884006433E-3</v>
      </c>
      <c r="AV277" s="14">
        <v>0.33927764487697482</v>
      </c>
      <c r="AW277" s="14">
        <v>0.70075038899921271</v>
      </c>
      <c r="AX277" s="14">
        <v>2.4262953213472276</v>
      </c>
      <c r="AY277" s="14">
        <v>3.3468566278533891E-3</v>
      </c>
      <c r="AZ277" s="14">
        <v>0.58666572100804337</v>
      </c>
      <c r="BA277" s="14">
        <v>0.68404180319402463</v>
      </c>
      <c r="BB277" s="14">
        <v>3.476620454232459E-2</v>
      </c>
      <c r="BC277" s="14">
        <v>0.3829270848544038</v>
      </c>
      <c r="BD277" s="14">
        <v>0.47588534238917563</v>
      </c>
      <c r="BE277" s="14">
        <v>2.7968111807731475E-6</v>
      </c>
      <c r="BF277" s="14">
        <v>1.1544049503497832E-8</v>
      </c>
      <c r="BG277" s="14">
        <v>7.0882848904099808E-9</v>
      </c>
      <c r="BH277" s="14">
        <v>3.3102606703911098E-5</v>
      </c>
      <c r="BI277" s="14">
        <v>1.0232218716316494E-4</v>
      </c>
      <c r="BJ277" s="14">
        <v>5.1470667307046034E-4</v>
      </c>
      <c r="BK277" s="14">
        <v>3.4757014924034822E-11</v>
      </c>
      <c r="BL277" s="14">
        <v>15052.816913010733</v>
      </c>
      <c r="BM277" s="14">
        <v>16124.569809175075</v>
      </c>
      <c r="BN277" s="14">
        <v>1.483473842082185E-10</v>
      </c>
      <c r="BO277" s="14">
        <v>1.2169901523630362E-9</v>
      </c>
      <c r="BP277" s="14">
        <v>1.0172266117907476E-8</v>
      </c>
      <c r="BQ277" s="20">
        <v>35.659462083770855</v>
      </c>
      <c r="BR277" s="20">
        <v>0.16929198418078839</v>
      </c>
      <c r="BS277" s="20">
        <v>0.63112807016058747</v>
      </c>
      <c r="BT277" s="20">
        <v>3323.8799838283448</v>
      </c>
      <c r="BU277" s="20">
        <v>4494.4986938684815</v>
      </c>
      <c r="BV277" s="20">
        <v>17630.623845262802</v>
      </c>
      <c r="BW277" s="14">
        <v>1.1749530483522465E-4</v>
      </c>
      <c r="BX277" s="14">
        <v>3.2760127310463946E-2</v>
      </c>
      <c r="BY277" s="14">
        <v>3.0964770595437466E-2</v>
      </c>
      <c r="BZ277" s="14">
        <v>3.0431398761130209E-3</v>
      </c>
      <c r="CA277" s="14">
        <v>4.1155720597086595E-3</v>
      </c>
      <c r="CB277" s="14">
        <v>2.8258476669638762E-2</v>
      </c>
      <c r="CC277" s="14">
        <v>2.9541844739851926E-4</v>
      </c>
      <c r="CD277" s="14">
        <v>8.8661754015015165E-2</v>
      </c>
      <c r="CE277" s="14">
        <v>0.11001355648858495</v>
      </c>
      <c r="CF277" s="14">
        <v>3.7737101642385763E-3</v>
      </c>
      <c r="CG277" s="14">
        <v>1.8048639120266205E-2</v>
      </c>
      <c r="CH277" s="14">
        <v>4.2634008232223054E-2</v>
      </c>
      <c r="CI277" s="14">
        <v>2.3585106974191374E-4</v>
      </c>
      <c r="CJ277" s="14">
        <v>6.2082252837727156E-2</v>
      </c>
      <c r="CK277" s="14">
        <v>6.9527156760047393E-2</v>
      </c>
      <c r="CL277" s="14">
        <v>7.6792885438401277E-3</v>
      </c>
      <c r="CM277" s="14">
        <v>1.5892026462734091E-2</v>
      </c>
      <c r="CN277" s="14">
        <v>5.2103533859455833E-2</v>
      </c>
    </row>
    <row r="278" spans="2:92" x14ac:dyDescent="0.2">
      <c r="B278">
        <v>273</v>
      </c>
      <c r="C278" s="14">
        <v>7.2708990885866631E-3</v>
      </c>
      <c r="D278" s="14">
        <v>1.4262485274894643</v>
      </c>
      <c r="E278" s="14">
        <v>1.4288973691773719</v>
      </c>
      <c r="F278" s="14">
        <v>0.16962695252147272</v>
      </c>
      <c r="G278" s="14">
        <v>0.62270996226594955</v>
      </c>
      <c r="H278" s="14">
        <v>1.5646718037636391</v>
      </c>
      <c r="I278" s="14">
        <v>6.2278412082250731E-5</v>
      </c>
      <c r="J278" s="14">
        <v>1.8513970280266571E-2</v>
      </c>
      <c r="K278" s="14">
        <v>2.1534251213604257E-2</v>
      </c>
      <c r="L278" s="14">
        <v>7.1561622964265122E-4</v>
      </c>
      <c r="M278" s="14">
        <v>2.3991402758652834E-3</v>
      </c>
      <c r="N278" s="14">
        <v>6.4827518895070914E-3</v>
      </c>
      <c r="O278" s="14">
        <v>1.1477345722006633E-4</v>
      </c>
      <c r="P278" s="14">
        <v>5.8080498480507477E-3</v>
      </c>
      <c r="Q278" s="14">
        <v>6.4806554342225434E-3</v>
      </c>
      <c r="R278" s="14">
        <v>6.3129999292990452E-4</v>
      </c>
      <c r="S278" s="14">
        <v>1.2010921113723761E-3</v>
      </c>
      <c r="T278" s="14">
        <v>3.5439416693648388E-3</v>
      </c>
      <c r="U278" s="14">
        <v>3.8729062117389649E-4</v>
      </c>
      <c r="V278" s="14">
        <v>0.97772013991418638</v>
      </c>
      <c r="W278" s="14">
        <v>0.83265327274401069</v>
      </c>
      <c r="X278" s="14">
        <v>3.1730044736403458E-2</v>
      </c>
      <c r="Y278" s="14">
        <v>1.8187029230349646E-2</v>
      </c>
      <c r="Z278" s="14">
        <v>0.20964235123296918</v>
      </c>
      <c r="AA278" s="14">
        <v>1.9512914437968063E-3</v>
      </c>
      <c r="AB278" s="14">
        <v>1.9723149197974654</v>
      </c>
      <c r="AC278" s="14">
        <v>1.7669548915393889</v>
      </c>
      <c r="AD278" s="14">
        <v>9.1244690655613331E-2</v>
      </c>
      <c r="AE278" s="14">
        <v>0.19341184655537441</v>
      </c>
      <c r="AF278" s="14">
        <v>0.68169276209422713</v>
      </c>
      <c r="AG278" s="14">
        <v>4.5215037871949113E-3</v>
      </c>
      <c r="AH278" s="14">
        <v>3.4158217054147091</v>
      </c>
      <c r="AI278" s="14">
        <v>3.2498778861709972</v>
      </c>
      <c r="AJ278" s="14">
        <v>0.20747839969200144</v>
      </c>
      <c r="AK278" s="14">
        <v>0.39882686868048961</v>
      </c>
      <c r="AL278" s="14">
        <v>1.4727552734415554</v>
      </c>
      <c r="AM278" s="14">
        <v>7.22122197412043E-3</v>
      </c>
      <c r="AN278" s="14">
        <v>3.4637598534059562</v>
      </c>
      <c r="AO278" s="14">
        <v>3.2450061616364176</v>
      </c>
      <c r="AP278" s="14">
        <v>0.34562981840860946</v>
      </c>
      <c r="AQ278" s="14">
        <v>0.68222011489850776</v>
      </c>
      <c r="AR278" s="14">
        <v>2.3332249151693629</v>
      </c>
      <c r="AS278" s="14">
        <v>7.8736914813203589E-3</v>
      </c>
      <c r="AT278" s="14">
        <v>3.5316850051566565E-3</v>
      </c>
      <c r="AU278" s="14">
        <v>5.4844365906954609E-3</v>
      </c>
      <c r="AV278" s="14">
        <v>0.32968174277107964</v>
      </c>
      <c r="AW278" s="14">
        <v>0.72452066514014646</v>
      </c>
      <c r="AX278" s="14">
        <v>2.4229645053267284</v>
      </c>
      <c r="AY278" s="14">
        <v>3.1755155561655982E-3</v>
      </c>
      <c r="AZ278" s="14">
        <v>0.56085496495986775</v>
      </c>
      <c r="BA278" s="14">
        <v>0.68261736444425802</v>
      </c>
      <c r="BB278" s="14">
        <v>3.4399572331749416E-2</v>
      </c>
      <c r="BC278" s="14">
        <v>0.38402007023786411</v>
      </c>
      <c r="BD278" s="14">
        <v>0.46534992114485391</v>
      </c>
      <c r="BE278" s="14">
        <v>2.9874447207995495E-6</v>
      </c>
      <c r="BF278" s="14">
        <v>1.1419829294238208E-8</v>
      </c>
      <c r="BG278" s="14">
        <v>6.750259990228873E-9</v>
      </c>
      <c r="BH278" s="14">
        <v>3.5200265108328846E-5</v>
      </c>
      <c r="BI278" s="14">
        <v>1.0092359420029576E-4</v>
      </c>
      <c r="BJ278" s="14">
        <v>5.0186367562590263E-4</v>
      </c>
      <c r="BK278" s="14">
        <v>3.4648757022288341E-11</v>
      </c>
      <c r="BL278" s="14">
        <v>14312.219961249619</v>
      </c>
      <c r="BM278" s="14">
        <v>16289.15966243165</v>
      </c>
      <c r="BN278" s="14">
        <v>1.4619452817182009E-10</v>
      </c>
      <c r="BO278" s="14">
        <v>1.2166046359826233E-9</v>
      </c>
      <c r="BP278" s="14">
        <v>1.0192409145018316E-8</v>
      </c>
      <c r="BQ278" s="20">
        <v>36.882446049604454</v>
      </c>
      <c r="BR278" s="20">
        <v>0.16327941966829645</v>
      </c>
      <c r="BS278" s="20">
        <v>0.59289710269517204</v>
      </c>
      <c r="BT278" s="20">
        <v>3201.0425682099794</v>
      </c>
      <c r="BU278" s="20">
        <v>4468.035480033469</v>
      </c>
      <c r="BV278" s="20">
        <v>17682.627994508191</v>
      </c>
      <c r="BW278" s="14">
        <v>1.0929855341183338E-4</v>
      </c>
      <c r="BX278" s="14">
        <v>2.9931372925605892E-2</v>
      </c>
      <c r="BY278" s="14">
        <v>3.3315141144864537E-2</v>
      </c>
      <c r="BZ278" s="14">
        <v>3.1156535911365381E-3</v>
      </c>
      <c r="CA278" s="14">
        <v>4.2440148480177792E-3</v>
      </c>
      <c r="CB278" s="14">
        <v>3.0385037133301086E-2</v>
      </c>
      <c r="CC278" s="14">
        <v>3.2303996371888286E-4</v>
      </c>
      <c r="CD278" s="14">
        <v>9.0392882551391426E-2</v>
      </c>
      <c r="CE278" s="14">
        <v>0.113120603381616</v>
      </c>
      <c r="CF278" s="14">
        <v>3.9201489125788346E-3</v>
      </c>
      <c r="CG278" s="14">
        <v>1.755338555610747E-2</v>
      </c>
      <c r="CH278" s="14">
        <v>3.901620938923684E-2</v>
      </c>
      <c r="CI278" s="14">
        <v>2.3767481966829299E-4</v>
      </c>
      <c r="CJ278" s="14">
        <v>6.7660059087099433E-2</v>
      </c>
      <c r="CK278" s="14">
        <v>6.7632155630139273E-2</v>
      </c>
      <c r="CL278" s="14">
        <v>7.2367171678620517E-3</v>
      </c>
      <c r="CM278" s="14">
        <v>1.5831667420351307E-2</v>
      </c>
      <c r="CN278" s="14">
        <v>4.8203406460528869E-2</v>
      </c>
    </row>
    <row r="279" spans="2:92" x14ac:dyDescent="0.2">
      <c r="B279">
        <v>274</v>
      </c>
      <c r="C279" s="14">
        <v>7.1702196364668456E-3</v>
      </c>
      <c r="D279" s="14">
        <v>1.4777662395976219</v>
      </c>
      <c r="E279" s="14">
        <v>1.4656482479076838</v>
      </c>
      <c r="F279" s="14">
        <v>0.17899102323288549</v>
      </c>
      <c r="G279" s="14">
        <v>0.57676717253435306</v>
      </c>
      <c r="H279" s="14">
        <v>1.5527764873624204</v>
      </c>
      <c r="I279" s="14">
        <v>6.3171764767491206E-5</v>
      </c>
      <c r="J279" s="14">
        <v>1.9089936104380045E-2</v>
      </c>
      <c r="K279" s="14">
        <v>2.1992206677558766E-2</v>
      </c>
      <c r="L279" s="14">
        <v>7.2278303215723061E-4</v>
      </c>
      <c r="M279" s="14">
        <v>2.3190412828907343E-3</v>
      </c>
      <c r="N279" s="14">
        <v>6.6228530439670008E-3</v>
      </c>
      <c r="O279" s="14">
        <v>1.0818506957662684E-4</v>
      </c>
      <c r="P279" s="14">
        <v>6.085499876402365E-3</v>
      </c>
      <c r="Q279" s="14">
        <v>6.0648847001826553E-3</v>
      </c>
      <c r="R279" s="14">
        <v>6.5891431235755337E-4</v>
      </c>
      <c r="S279" s="14">
        <v>1.2797050772931284E-3</v>
      </c>
      <c r="T279" s="14">
        <v>3.7380314262482105E-3</v>
      </c>
      <c r="U279" s="14">
        <v>3.8195966324760985E-4</v>
      </c>
      <c r="V279" s="14">
        <v>0.92489911064904407</v>
      </c>
      <c r="W279" s="14">
        <v>0.80411716522610899</v>
      </c>
      <c r="X279" s="14">
        <v>3.0826605003605102E-2</v>
      </c>
      <c r="Y279" s="14">
        <v>1.8314309982950611E-2</v>
      </c>
      <c r="Z279" s="14">
        <v>0.20058174978695148</v>
      </c>
      <c r="AA279" s="14">
        <v>2.0976473294709148E-3</v>
      </c>
      <c r="AB279" s="14">
        <v>1.9425623038461095</v>
      </c>
      <c r="AC279" s="14">
        <v>1.6358951133264055</v>
      </c>
      <c r="AD279" s="14">
        <v>9.0723006032164891E-2</v>
      </c>
      <c r="AE279" s="14">
        <v>0.19755678274549437</v>
      </c>
      <c r="AF279" s="14">
        <v>0.69208963758692232</v>
      </c>
      <c r="AG279" s="14">
        <v>4.4403557193991175E-3</v>
      </c>
      <c r="AH279" s="14">
        <v>3.2394925440917053</v>
      </c>
      <c r="AI279" s="14">
        <v>3.1856021386455811</v>
      </c>
      <c r="AJ279" s="14">
        <v>0.19526456359851338</v>
      </c>
      <c r="AK279" s="14">
        <v>0.41952749631723751</v>
      </c>
      <c r="AL279" s="14">
        <v>1.4084487722879613</v>
      </c>
      <c r="AM279" s="14">
        <v>7.2324614924001995E-3</v>
      </c>
      <c r="AN279" s="14">
        <v>3.6340588787592427</v>
      </c>
      <c r="AO279" s="14">
        <v>3.412916639578663</v>
      </c>
      <c r="AP279" s="14">
        <v>0.33899892253652042</v>
      </c>
      <c r="AQ279" s="14">
        <v>0.6748646917666955</v>
      </c>
      <c r="AR279" s="14">
        <v>2.4086002104822204</v>
      </c>
      <c r="AS279" s="14">
        <v>7.4622942939509664E-3</v>
      </c>
      <c r="AT279" s="14">
        <v>3.4911683942300178E-3</v>
      </c>
      <c r="AU279" s="14">
        <v>5.908347122623077E-3</v>
      </c>
      <c r="AV279" s="14">
        <v>0.3589122556624223</v>
      </c>
      <c r="AW279" s="14">
        <v>0.7249221659956423</v>
      </c>
      <c r="AX279" s="14">
        <v>2.527282540616882</v>
      </c>
      <c r="AY279" s="14">
        <v>3.3662914837213338E-3</v>
      </c>
      <c r="AZ279" s="14">
        <v>0.59169246324349201</v>
      </c>
      <c r="BA279" s="14">
        <v>0.68108863438522038</v>
      </c>
      <c r="BB279" s="14">
        <v>3.7295446641998575E-2</v>
      </c>
      <c r="BC279" s="14">
        <v>0.39673569689941152</v>
      </c>
      <c r="BD279" s="14">
        <v>0.48432338898419086</v>
      </c>
      <c r="BE279" s="14">
        <v>2.8946184089851091E-6</v>
      </c>
      <c r="BF279" s="14">
        <v>1.1162079053859063E-8</v>
      </c>
      <c r="BG279" s="14">
        <v>6.6317470808977319E-9</v>
      </c>
      <c r="BH279" s="14">
        <v>3.5392831707222904E-5</v>
      </c>
      <c r="BI279" s="14">
        <v>9.708041472513783E-5</v>
      </c>
      <c r="BJ279" s="14">
        <v>5.4703154019418269E-4</v>
      </c>
      <c r="BK279" s="14">
        <v>3.7784731023783131E-11</v>
      </c>
      <c r="BL279" s="14">
        <v>14600.964158579847</v>
      </c>
      <c r="BM279" s="14">
        <v>16971.775410705195</v>
      </c>
      <c r="BN279" s="14">
        <v>1.5749158402287374E-10</v>
      </c>
      <c r="BO279" s="14">
        <v>1.2627208344042216E-9</v>
      </c>
      <c r="BP279" s="14">
        <v>9.3002300702662644E-9</v>
      </c>
      <c r="BQ279" s="20">
        <v>36.654687883407249</v>
      </c>
      <c r="BR279" s="20">
        <v>0.17202768143105657</v>
      </c>
      <c r="BS279" s="20">
        <v>0.62460977401230144</v>
      </c>
      <c r="BT279" s="20">
        <v>3230.1843005964615</v>
      </c>
      <c r="BU279" s="20">
        <v>4364.4428710637303</v>
      </c>
      <c r="BV279" s="20">
        <v>17245.138516189749</v>
      </c>
      <c r="BW279" s="14">
        <v>1.165805091157363E-4</v>
      </c>
      <c r="BX279" s="14">
        <v>2.9868846726155005E-2</v>
      </c>
      <c r="BY279" s="14">
        <v>3.0979400319282403E-2</v>
      </c>
      <c r="BZ279" s="14">
        <v>3.2150912911133667E-3</v>
      </c>
      <c r="CA279" s="14">
        <v>4.0005061234759587E-3</v>
      </c>
      <c r="CB279" s="14">
        <v>2.7696630680917243E-2</v>
      </c>
      <c r="CC279" s="14">
        <v>3.2332617467832798E-4</v>
      </c>
      <c r="CD279" s="14">
        <v>9.1144097934246146E-2</v>
      </c>
      <c r="CE279" s="14">
        <v>0.10992674581425155</v>
      </c>
      <c r="CF279" s="14">
        <v>3.8082887580510646E-3</v>
      </c>
      <c r="CG279" s="14">
        <v>1.8306261802329946E-2</v>
      </c>
      <c r="CH279" s="14">
        <v>4.010476534901157E-2</v>
      </c>
      <c r="CI279" s="14">
        <v>2.5025523068751375E-4</v>
      </c>
      <c r="CJ279" s="14">
        <v>6.3650649433041634E-2</v>
      </c>
      <c r="CK279" s="14">
        <v>6.7366272169485514E-2</v>
      </c>
      <c r="CL279" s="14">
        <v>7.5182034119942809E-3</v>
      </c>
      <c r="CM279" s="14">
        <v>1.5328524479866202E-2</v>
      </c>
      <c r="CN279" s="14">
        <v>5.2623500815207426E-2</v>
      </c>
    </row>
    <row r="280" spans="2:92" x14ac:dyDescent="0.2">
      <c r="B280">
        <v>275</v>
      </c>
      <c r="C280" s="14">
        <v>7.2853454626339601E-3</v>
      </c>
      <c r="D280" s="14">
        <v>1.3647441955523048</v>
      </c>
      <c r="E280" s="14">
        <v>1.5140663956388178</v>
      </c>
      <c r="F280" s="14">
        <v>0.17919852365589792</v>
      </c>
      <c r="G280" s="14">
        <v>0.61732546904339891</v>
      </c>
      <c r="H280" s="14">
        <v>1.4617718953474421</v>
      </c>
      <c r="I280" s="14">
        <v>6.4455945970167642E-5</v>
      </c>
      <c r="J280" s="14">
        <v>1.9794484452815779E-2</v>
      </c>
      <c r="K280" s="14">
        <v>2.1490748083424011E-2</v>
      </c>
      <c r="L280" s="14">
        <v>7.4047006547623881E-4</v>
      </c>
      <c r="M280" s="14">
        <v>2.3561989570177171E-3</v>
      </c>
      <c r="N280" s="14">
        <v>6.5330122889552854E-3</v>
      </c>
      <c r="O280" s="14">
        <v>1.1012349597085106E-4</v>
      </c>
      <c r="P280" s="14">
        <v>5.8051942245186871E-3</v>
      </c>
      <c r="Q280" s="14">
        <v>6.4610065025084871E-3</v>
      </c>
      <c r="R280" s="14">
        <v>6.4584066776919753E-4</v>
      </c>
      <c r="S280" s="14">
        <v>1.2777110917244797E-3</v>
      </c>
      <c r="T280" s="14">
        <v>3.6815803873254038E-3</v>
      </c>
      <c r="U280" s="14">
        <v>3.733371805657581E-4</v>
      </c>
      <c r="V280" s="14">
        <v>0.982992848100118</v>
      </c>
      <c r="W280" s="14">
        <v>0.82988164506076323</v>
      </c>
      <c r="X280" s="14">
        <v>3.1850584594125063E-2</v>
      </c>
      <c r="Y280" s="14">
        <v>1.8132006877158886E-2</v>
      </c>
      <c r="Z280" s="14">
        <v>0.19966824823856924</v>
      </c>
      <c r="AA280" s="14">
        <v>2.0754885463674464E-3</v>
      </c>
      <c r="AB280" s="14">
        <v>1.9434467876006987</v>
      </c>
      <c r="AC280" s="14">
        <v>1.6700979567259704</v>
      </c>
      <c r="AD280" s="14">
        <v>9.7611419904600261E-2</v>
      </c>
      <c r="AE280" s="14">
        <v>0.20113446283029957</v>
      </c>
      <c r="AF280" s="14">
        <v>0.69117299711364022</v>
      </c>
      <c r="AG280" s="14">
        <v>4.434356550931569E-3</v>
      </c>
      <c r="AH280" s="14">
        <v>3.3453644877664948</v>
      </c>
      <c r="AI280" s="14">
        <v>3.0107326810366462</v>
      </c>
      <c r="AJ280" s="14">
        <v>0.20500220589068482</v>
      </c>
      <c r="AK280" s="14">
        <v>0.43040424248308518</v>
      </c>
      <c r="AL280" s="14">
        <v>1.3556783011343458</v>
      </c>
      <c r="AM280" s="14">
        <v>7.5227796102130609E-3</v>
      </c>
      <c r="AN280" s="14">
        <v>3.5196627634189395</v>
      </c>
      <c r="AO280" s="14">
        <v>3.2042287897623747</v>
      </c>
      <c r="AP280" s="14">
        <v>0.33692778623416181</v>
      </c>
      <c r="AQ280" s="14">
        <v>0.71902767412897284</v>
      </c>
      <c r="AR280" s="14">
        <v>2.4286917304632629</v>
      </c>
      <c r="AS280" s="14">
        <v>8.1602647254962347E-3</v>
      </c>
      <c r="AT280" s="14">
        <v>3.5298657793695273E-3</v>
      </c>
      <c r="AU280" s="14">
        <v>5.4919107237445955E-3</v>
      </c>
      <c r="AV280" s="14">
        <v>0.33373248290067159</v>
      </c>
      <c r="AW280" s="14">
        <v>0.71979102493250358</v>
      </c>
      <c r="AX280" s="14">
        <v>2.4043720636226746</v>
      </c>
      <c r="AY280" s="14">
        <v>3.2432269859791153E-3</v>
      </c>
      <c r="AZ280" s="14">
        <v>0.581427236752737</v>
      </c>
      <c r="BA280" s="14">
        <v>0.64306840233338813</v>
      </c>
      <c r="BB280" s="14">
        <v>3.4563795266778725E-2</v>
      </c>
      <c r="BC280" s="14">
        <v>0.38738654146422069</v>
      </c>
      <c r="BD280" s="14">
        <v>0.51261824396430178</v>
      </c>
      <c r="BE280" s="14">
        <v>2.8595789879569404E-6</v>
      </c>
      <c r="BF280" s="14">
        <v>1.1487073564849613E-8</v>
      </c>
      <c r="BG280" s="14">
        <v>6.4873182011000552E-9</v>
      </c>
      <c r="BH280" s="14">
        <v>3.4228492749195286E-5</v>
      </c>
      <c r="BI280" s="14">
        <v>9.3894322604516376E-5</v>
      </c>
      <c r="BJ280" s="14">
        <v>4.965597383189157E-4</v>
      </c>
      <c r="BK280" s="14">
        <v>3.5733950500907771E-11</v>
      </c>
      <c r="BL280" s="14">
        <v>14364.673038253204</v>
      </c>
      <c r="BM280" s="14">
        <v>16136.384002290193</v>
      </c>
      <c r="BN280" s="14">
        <v>1.4930526708900571E-10</v>
      </c>
      <c r="BO280" s="14">
        <v>1.2290431997043567E-9</v>
      </c>
      <c r="BP280" s="14">
        <v>9.7997144098550464E-9</v>
      </c>
      <c r="BQ280" s="20">
        <v>38.453811010787902</v>
      </c>
      <c r="BR280" s="20">
        <v>0.16859920399827857</v>
      </c>
      <c r="BS280" s="20">
        <v>0.63260586131549901</v>
      </c>
      <c r="BT280" s="20">
        <v>3400.4550899219635</v>
      </c>
      <c r="BU280" s="20">
        <v>4180.3061831538507</v>
      </c>
      <c r="BV280" s="20">
        <v>17305.759005457501</v>
      </c>
      <c r="BW280" s="14">
        <v>1.09288953673779E-4</v>
      </c>
      <c r="BX280" s="14">
        <v>3.1991681963965984E-2</v>
      </c>
      <c r="BY280" s="14">
        <v>3.3179617148788955E-2</v>
      </c>
      <c r="BZ280" s="14">
        <v>3.0751300322961013E-3</v>
      </c>
      <c r="CA280" s="14">
        <v>3.9315791073626632E-3</v>
      </c>
      <c r="CB280" s="14">
        <v>2.8791517223017742E-2</v>
      </c>
      <c r="CC280" s="14">
        <v>3.2369303991050297E-4</v>
      </c>
      <c r="CD280" s="14">
        <v>8.360547519370036E-2</v>
      </c>
      <c r="CE280" s="14">
        <v>0.10694161793612611</v>
      </c>
      <c r="CF280" s="14">
        <v>3.9065322806286999E-3</v>
      </c>
      <c r="CG280" s="14">
        <v>1.8270308221139706E-2</v>
      </c>
      <c r="CH280" s="14">
        <v>4.1752932426190222E-2</v>
      </c>
      <c r="CI280" s="14">
        <v>2.4171418223451415E-4</v>
      </c>
      <c r="CJ280" s="14">
        <v>6.7905814011907359E-2</v>
      </c>
      <c r="CK280" s="14">
        <v>7.2152874995282917E-2</v>
      </c>
      <c r="CL280" s="14">
        <v>7.2873633619564542E-3</v>
      </c>
      <c r="CM280" s="14">
        <v>1.6036228521687242E-2</v>
      </c>
      <c r="CN280" s="14">
        <v>4.8314468503565786E-2</v>
      </c>
    </row>
    <row r="281" spans="2:92" x14ac:dyDescent="0.2">
      <c r="B281">
        <v>276</v>
      </c>
      <c r="C281" s="14">
        <v>7.3843303820655135E-3</v>
      </c>
      <c r="D281" s="14">
        <v>1.449448839669935</v>
      </c>
      <c r="E281" s="14">
        <v>1.4290822436825212</v>
      </c>
      <c r="F281" s="14">
        <v>0.17484800686639054</v>
      </c>
      <c r="G281" s="14">
        <v>0.6229211247923403</v>
      </c>
      <c r="H281" s="14">
        <v>1.4965673876628007</v>
      </c>
      <c r="I281" s="14">
        <v>6.6189437154346792E-5</v>
      </c>
      <c r="J281" s="14">
        <v>1.9769266184558182E-2</v>
      </c>
      <c r="K281" s="14">
        <v>2.1392404177557077E-2</v>
      </c>
      <c r="L281" s="14">
        <v>7.581263194189065E-4</v>
      </c>
      <c r="M281" s="14">
        <v>2.2812858426388403E-3</v>
      </c>
      <c r="N281" s="14">
        <v>6.736681441306647E-3</v>
      </c>
      <c r="O281" s="14">
        <v>1.1534694601336354E-4</v>
      </c>
      <c r="P281" s="14">
        <v>5.9280697483356662E-3</v>
      </c>
      <c r="Q281" s="14">
        <v>6.2138690782441797E-3</v>
      </c>
      <c r="R281" s="14">
        <v>6.2694731698467927E-4</v>
      </c>
      <c r="S281" s="14">
        <v>1.3067645621875328E-3</v>
      </c>
      <c r="T281" s="14">
        <v>3.4638709918597926E-3</v>
      </c>
      <c r="U281" s="14">
        <v>3.8788389353259145E-4</v>
      </c>
      <c r="V281" s="14">
        <v>0.90427423394875817</v>
      </c>
      <c r="W281" s="14">
        <v>0.81165214003698083</v>
      </c>
      <c r="X281" s="14">
        <v>3.0582064033287754E-2</v>
      </c>
      <c r="Y281" s="14">
        <v>1.8174099260599721E-2</v>
      </c>
      <c r="Z281" s="14">
        <v>0.20499226983093949</v>
      </c>
      <c r="AA281" s="14">
        <v>1.9501575404649713E-3</v>
      </c>
      <c r="AB281" s="14">
        <v>2.0365848621093376</v>
      </c>
      <c r="AC281" s="14">
        <v>1.7147872084437505</v>
      </c>
      <c r="AD281" s="14">
        <v>9.3044804797074609E-2</v>
      </c>
      <c r="AE281" s="14">
        <v>0.19577497006397959</v>
      </c>
      <c r="AF281" s="14">
        <v>0.65240393299950805</v>
      </c>
      <c r="AG281" s="14">
        <v>4.3705308244891064E-3</v>
      </c>
      <c r="AH281" s="14">
        <v>3.2381567017609294</v>
      </c>
      <c r="AI281" s="14">
        <v>3.1461130294115227</v>
      </c>
      <c r="AJ281" s="14">
        <v>0.19767352072988664</v>
      </c>
      <c r="AK281" s="14">
        <v>0.4089113536552158</v>
      </c>
      <c r="AL281" s="14">
        <v>1.4021433610959546</v>
      </c>
      <c r="AM281" s="14">
        <v>7.1044730938257987E-3</v>
      </c>
      <c r="AN281" s="14">
        <v>3.4639432529843588</v>
      </c>
      <c r="AO281" s="14">
        <v>3.286906652566902</v>
      </c>
      <c r="AP281" s="14">
        <v>0.31887123505222797</v>
      </c>
      <c r="AQ281" s="14">
        <v>0.66701262067555644</v>
      </c>
      <c r="AR281" s="14">
        <v>2.4523550249706041</v>
      </c>
      <c r="AS281" s="14">
        <v>7.5584776249583395E-3</v>
      </c>
      <c r="AT281" s="14">
        <v>3.5578648457843419E-3</v>
      </c>
      <c r="AU281" s="14">
        <v>5.8462208740506722E-3</v>
      </c>
      <c r="AV281" s="14">
        <v>0.33458184381861084</v>
      </c>
      <c r="AW281" s="14">
        <v>0.74606369623857449</v>
      </c>
      <c r="AX281" s="14">
        <v>2.5072755000590159</v>
      </c>
      <c r="AY281" s="14">
        <v>3.1612859870420143E-3</v>
      </c>
      <c r="AZ281" s="14">
        <v>0.61151125503722681</v>
      </c>
      <c r="BA281" s="14">
        <v>0.68909327103958662</v>
      </c>
      <c r="BB281" s="14">
        <v>3.5889667090793262E-2</v>
      </c>
      <c r="BC281" s="14">
        <v>0.39423704524751241</v>
      </c>
      <c r="BD281" s="14">
        <v>0.48195356927608102</v>
      </c>
      <c r="BE281" s="14">
        <v>2.8818570192976499E-6</v>
      </c>
      <c r="BF281" s="14">
        <v>1.094298513616246E-8</v>
      </c>
      <c r="BG281" s="14">
        <v>6.6954877466915403E-9</v>
      </c>
      <c r="BH281" s="14">
        <v>3.5158865319598139E-5</v>
      </c>
      <c r="BI281" s="14">
        <v>9.4380566380006007E-5</v>
      </c>
      <c r="BJ281" s="14">
        <v>5.3083349686929536E-4</v>
      </c>
      <c r="BK281" s="14">
        <v>3.5387757036107207E-11</v>
      </c>
      <c r="BL281" s="14">
        <v>13888.752834885558</v>
      </c>
      <c r="BM281" s="14">
        <v>16715.325723972957</v>
      </c>
      <c r="BN281" s="14">
        <v>1.467227004058627E-10</v>
      </c>
      <c r="BO281" s="14">
        <v>1.2053876479584221E-9</v>
      </c>
      <c r="BP281" s="14">
        <v>1.0189303511017568E-8</v>
      </c>
      <c r="BQ281" s="20">
        <v>38.609894566390395</v>
      </c>
      <c r="BR281" s="20">
        <v>0.17418548859387359</v>
      </c>
      <c r="BS281" s="20">
        <v>0.62933803663257315</v>
      </c>
      <c r="BT281" s="20">
        <v>3391.2950906304968</v>
      </c>
      <c r="BU281" s="20">
        <v>4239.9352816620521</v>
      </c>
      <c r="BV281" s="20">
        <v>17302.675255242342</v>
      </c>
      <c r="BW281" s="14">
        <v>1.1839990504785956E-4</v>
      </c>
      <c r="BX281" s="14">
        <v>3.0107436488112035E-2</v>
      </c>
      <c r="BY281" s="14">
        <v>3.1180583978788649E-2</v>
      </c>
      <c r="BZ281" s="14">
        <v>3.2056616262202955E-3</v>
      </c>
      <c r="CA281" s="14">
        <v>4.0222003686853783E-3</v>
      </c>
      <c r="CB281" s="14">
        <v>2.9902646213489328E-2</v>
      </c>
      <c r="CC281" s="14">
        <v>3.1207451131208595E-4</v>
      </c>
      <c r="CD281" s="14">
        <v>8.5950389221984835E-2</v>
      </c>
      <c r="CE281" s="14">
        <v>0.11272550652133544</v>
      </c>
      <c r="CF281" s="14">
        <v>4.022793610945017E-3</v>
      </c>
      <c r="CG281" s="14">
        <v>1.8972365531573099E-2</v>
      </c>
      <c r="CH281" s="14">
        <v>4.0987436412098094E-2</v>
      </c>
      <c r="CI281" s="14">
        <v>2.4408256234370295E-4</v>
      </c>
      <c r="CJ281" s="14">
        <v>6.3069832703839812E-2</v>
      </c>
      <c r="CK281" s="14">
        <v>7.0487794834952558E-2</v>
      </c>
      <c r="CL281" s="14">
        <v>7.4321278396366061E-3</v>
      </c>
      <c r="CM281" s="14">
        <v>1.4913253474048555E-2</v>
      </c>
      <c r="CN281" s="14">
        <v>4.8779534384037274E-2</v>
      </c>
    </row>
    <row r="282" spans="2:92" x14ac:dyDescent="0.2">
      <c r="B282">
        <v>277</v>
      </c>
      <c r="C282" s="14">
        <v>7.5578569011113643E-3</v>
      </c>
      <c r="D282" s="14">
        <v>1.3487504765486034</v>
      </c>
      <c r="E282" s="14">
        <v>1.5030546016731787</v>
      </c>
      <c r="F282" s="14">
        <v>0.17432104057891684</v>
      </c>
      <c r="G282" s="14">
        <v>0.5824929250101728</v>
      </c>
      <c r="H282" s="14">
        <v>1.5035003003685412</v>
      </c>
      <c r="I282" s="14">
        <v>6.2492101255363263E-5</v>
      </c>
      <c r="J282" s="14">
        <v>2.0238360129702516E-2</v>
      </c>
      <c r="K282" s="14">
        <v>2.1858959534197642E-2</v>
      </c>
      <c r="L282" s="14">
        <v>7.1643737806330494E-4</v>
      </c>
      <c r="M282" s="14">
        <v>2.2351301087576046E-3</v>
      </c>
      <c r="N282" s="14">
        <v>6.4772319146818779E-3</v>
      </c>
      <c r="O282" s="14">
        <v>1.0591384436754144E-4</v>
      </c>
      <c r="P282" s="14">
        <v>6.0602955961801498E-3</v>
      </c>
      <c r="Q282" s="14">
        <v>6.2211225732003873E-3</v>
      </c>
      <c r="R282" s="14">
        <v>6.2541358249165486E-4</v>
      </c>
      <c r="S282" s="14">
        <v>1.2402729273503245E-3</v>
      </c>
      <c r="T282" s="14">
        <v>3.4353409673634544E-3</v>
      </c>
      <c r="U282" s="14">
        <v>3.8888292616230387E-4</v>
      </c>
      <c r="V282" s="14">
        <v>0.90929717875995553</v>
      </c>
      <c r="W282" s="14">
        <v>0.8408894649377715</v>
      </c>
      <c r="X282" s="14">
        <v>2.9595009725832466E-2</v>
      </c>
      <c r="Y282" s="14">
        <v>1.932550056009482E-2</v>
      </c>
      <c r="Z282" s="14">
        <v>0.20618225418298716</v>
      </c>
      <c r="AA282" s="14">
        <v>2.0166558120134248E-3</v>
      </c>
      <c r="AB282" s="14">
        <v>1.9494487573437325</v>
      </c>
      <c r="AC282" s="14">
        <v>1.6388959663243907</v>
      </c>
      <c r="AD282" s="14">
        <v>9.4918408603724441E-2</v>
      </c>
      <c r="AE282" s="14">
        <v>0.18823384667702256</v>
      </c>
      <c r="AF282" s="14">
        <v>0.67198510368076492</v>
      </c>
      <c r="AG282" s="14">
        <v>4.3074213339777392E-3</v>
      </c>
      <c r="AH282" s="14">
        <v>3.4308514847546685</v>
      </c>
      <c r="AI282" s="14">
        <v>3.2241724774302423</v>
      </c>
      <c r="AJ282" s="14">
        <v>0.19836538913875776</v>
      </c>
      <c r="AK282" s="14">
        <v>0.40953605644650704</v>
      </c>
      <c r="AL282" s="14">
        <v>1.3565735839972004</v>
      </c>
      <c r="AM282" s="14">
        <v>7.511126844463074E-3</v>
      </c>
      <c r="AN282" s="14">
        <v>3.558612956460689</v>
      </c>
      <c r="AO282" s="14">
        <v>3.3109404859007334</v>
      </c>
      <c r="AP282" s="14">
        <v>0.33652289875940417</v>
      </c>
      <c r="AQ282" s="14">
        <v>0.7201016808279842</v>
      </c>
      <c r="AR282" s="14">
        <v>2.5057981838939054</v>
      </c>
      <c r="AS282" s="14">
        <v>7.5612913748896093E-3</v>
      </c>
      <c r="AT282" s="14">
        <v>3.5845846759291534E-3</v>
      </c>
      <c r="AU282" s="14">
        <v>5.8143101089062656E-3</v>
      </c>
      <c r="AV282" s="14">
        <v>0.33492892028687105</v>
      </c>
      <c r="AW282" s="14">
        <v>0.68886061189316106</v>
      </c>
      <c r="AX282" s="14">
        <v>2.5444782309987302</v>
      </c>
      <c r="AY282" s="14">
        <v>3.4374998303864051E-3</v>
      </c>
      <c r="AZ282" s="14">
        <v>0.58330263599635046</v>
      </c>
      <c r="BA282" s="14">
        <v>0.64664544334701135</v>
      </c>
      <c r="BB282" s="14">
        <v>3.7007289489865765E-2</v>
      </c>
      <c r="BC282" s="14">
        <v>0.39075405311132649</v>
      </c>
      <c r="BD282" s="14">
        <v>0.49571272194019583</v>
      </c>
      <c r="BE282" s="14">
        <v>2.8478571940234478E-6</v>
      </c>
      <c r="BF282" s="14">
        <v>1.0780098337416853E-8</v>
      </c>
      <c r="BG282" s="14">
        <v>6.7953805070942536E-9</v>
      </c>
      <c r="BH282" s="14">
        <v>3.575411368783488E-5</v>
      </c>
      <c r="BI282" s="14">
        <v>9.9436709493910428E-5</v>
      </c>
      <c r="BJ282" s="14">
        <v>5.3167817907891733E-4</v>
      </c>
      <c r="BK282" s="14">
        <v>3.58919527192033E-11</v>
      </c>
      <c r="BL282" s="14">
        <v>14285.079535834324</v>
      </c>
      <c r="BM282" s="14">
        <v>16809.46906715208</v>
      </c>
      <c r="BN282" s="14">
        <v>1.543790358149796E-10</v>
      </c>
      <c r="BO282" s="14">
        <v>1.1745913686819068E-9</v>
      </c>
      <c r="BP282" s="14">
        <v>9.7589939224737408E-9</v>
      </c>
      <c r="BQ282" s="20">
        <v>38.002268317656963</v>
      </c>
      <c r="BR282" s="20">
        <v>0.17780898804371023</v>
      </c>
      <c r="BS282" s="20">
        <v>0.58772388351304383</v>
      </c>
      <c r="BT282" s="20">
        <v>3251.9410094620803</v>
      </c>
      <c r="BU282" s="20">
        <v>4438.5382608160944</v>
      </c>
      <c r="BV282" s="20">
        <v>17311.319503081664</v>
      </c>
      <c r="BW282" s="14">
        <v>1.1284609372044739E-4</v>
      </c>
      <c r="BX282" s="14">
        <v>3.0620630076482795E-2</v>
      </c>
      <c r="BY282" s="14">
        <v>3.2411484178434799E-2</v>
      </c>
      <c r="BZ282" s="14">
        <v>2.9695047573896462E-3</v>
      </c>
      <c r="CA282" s="14">
        <v>4.0151589633992688E-3</v>
      </c>
      <c r="CB282" s="14">
        <v>3.0025292332146909E-2</v>
      </c>
      <c r="CC282" s="14">
        <v>3.1410208368384037E-4</v>
      </c>
      <c r="CD282" s="14">
        <v>9.0723353721205782E-2</v>
      </c>
      <c r="CE282" s="14">
        <v>0.10712668989218302</v>
      </c>
      <c r="CF282" s="14">
        <v>3.7351377440839858E-3</v>
      </c>
      <c r="CG282" s="14">
        <v>1.8901774451725861E-2</v>
      </c>
      <c r="CH282" s="14">
        <v>4.1631304137944386E-2</v>
      </c>
      <c r="CI282" s="14">
        <v>2.3197532216032469E-4</v>
      </c>
      <c r="CJ282" s="14">
        <v>6.83359362464009E-2</v>
      </c>
      <c r="CK282" s="14">
        <v>7.369241747162586E-2</v>
      </c>
      <c r="CL282" s="14">
        <v>7.5259130422534104E-3</v>
      </c>
      <c r="CM282" s="14">
        <v>1.5687866343614573E-2</v>
      </c>
      <c r="CN282" s="14">
        <v>5.0056663582333127E-2</v>
      </c>
    </row>
    <row r="283" spans="2:92" x14ac:dyDescent="0.2">
      <c r="B283">
        <v>278</v>
      </c>
      <c r="C283" s="14">
        <v>7.2678315519963468E-3</v>
      </c>
      <c r="D283" s="14">
        <v>1.3800887611337287</v>
      </c>
      <c r="E283" s="14">
        <v>1.5192638046982809</v>
      </c>
      <c r="F283" s="14">
        <v>0.18184879704093698</v>
      </c>
      <c r="G283" s="14">
        <v>0.59174418994317113</v>
      </c>
      <c r="H283" s="14">
        <v>1.5104735839585093</v>
      </c>
      <c r="I283" s="14">
        <v>6.2286080445248871E-5</v>
      </c>
      <c r="J283" s="14">
        <v>1.9421153020810069E-2</v>
      </c>
      <c r="K283" s="14">
        <v>2.2068276666128595E-2</v>
      </c>
      <c r="L283" s="14">
        <v>7.7896796686825233E-4</v>
      </c>
      <c r="M283" s="14">
        <v>2.2796102199748943E-3</v>
      </c>
      <c r="N283" s="14">
        <v>6.7426899996642737E-3</v>
      </c>
      <c r="O283" s="14">
        <v>1.106405482047564E-4</v>
      </c>
      <c r="P283" s="14">
        <v>5.7840831427467699E-3</v>
      </c>
      <c r="Q283" s="14">
        <v>6.3588874608427361E-3</v>
      </c>
      <c r="R283" s="14">
        <v>6.389371006749726E-4</v>
      </c>
      <c r="S283" s="14">
        <v>1.2637314384385434E-3</v>
      </c>
      <c r="T283" s="14">
        <v>3.6001434472522687E-3</v>
      </c>
      <c r="U283" s="14">
        <v>3.7949804507703881E-4</v>
      </c>
      <c r="V283" s="14">
        <v>0.95877726190103063</v>
      </c>
      <c r="W283" s="14">
        <v>0.81695801580248473</v>
      </c>
      <c r="X283" s="14">
        <v>2.9635434215589725E-2</v>
      </c>
      <c r="Y283" s="14">
        <v>1.968168101917012E-2</v>
      </c>
      <c r="Z283" s="14">
        <v>0.20854818162016234</v>
      </c>
      <c r="AA283" s="14">
        <v>2.057936647132563E-3</v>
      </c>
      <c r="AB283" s="14">
        <v>2.0502566849114396</v>
      </c>
      <c r="AC283" s="14">
        <v>1.7581461417265105</v>
      </c>
      <c r="AD283" s="14">
        <v>9.5623426940145667E-2</v>
      </c>
      <c r="AE283" s="14">
        <v>0.18658614570189816</v>
      </c>
      <c r="AF283" s="14">
        <v>0.65696973189157259</v>
      </c>
      <c r="AG283" s="14">
        <v>4.5401411507826478E-3</v>
      </c>
      <c r="AH283" s="14">
        <v>3.4308016177828558</v>
      </c>
      <c r="AI283" s="14">
        <v>3.2435819359765379</v>
      </c>
      <c r="AJ283" s="14">
        <v>0.19731976485638761</v>
      </c>
      <c r="AK283" s="14">
        <v>0.41413730821271028</v>
      </c>
      <c r="AL283" s="14">
        <v>1.451547062437224</v>
      </c>
      <c r="AM283" s="14">
        <v>7.4285286243385958E-3</v>
      </c>
      <c r="AN283" s="14">
        <v>3.4764539134409245</v>
      </c>
      <c r="AO283" s="14">
        <v>3.3085172802949172</v>
      </c>
      <c r="AP283" s="14">
        <v>0.34551557950908673</v>
      </c>
      <c r="AQ283" s="14">
        <v>0.72475792934883676</v>
      </c>
      <c r="AR283" s="14">
        <v>2.4275668664623771</v>
      </c>
      <c r="AS283" s="14">
        <v>7.5463422349408222E-3</v>
      </c>
      <c r="AT283" s="14">
        <v>3.6905384273875543E-3</v>
      </c>
      <c r="AU283" s="14">
        <v>5.6875874356064528E-3</v>
      </c>
      <c r="AV283" s="14">
        <v>0.35715941425733522</v>
      </c>
      <c r="AW283" s="14">
        <v>0.69628949656030859</v>
      </c>
      <c r="AX283" s="14">
        <v>2.3856625832269409</v>
      </c>
      <c r="AY283" s="14">
        <v>3.17562155397587E-3</v>
      </c>
      <c r="AZ283" s="14">
        <v>0.60816918311662416</v>
      </c>
      <c r="BA283" s="14">
        <v>0.64164953532409774</v>
      </c>
      <c r="BB283" s="14">
        <v>3.641263128844098E-2</v>
      </c>
      <c r="BC283" s="14">
        <v>0.38893287730256898</v>
      </c>
      <c r="BD283" s="14">
        <v>0.4966085704307851</v>
      </c>
      <c r="BE283" s="14">
        <v>2.8321126923531736E-6</v>
      </c>
      <c r="BF283" s="14">
        <v>1.1196296315843989E-8</v>
      </c>
      <c r="BG283" s="14">
        <v>6.6905725769354099E-9</v>
      </c>
      <c r="BH283" s="14">
        <v>3.395392324229949E-5</v>
      </c>
      <c r="BI283" s="14">
        <v>9.4035590706552415E-5</v>
      </c>
      <c r="BJ283" s="14">
        <v>5.2676718247807164E-4</v>
      </c>
      <c r="BK283" s="14">
        <v>3.6531529301646189E-11</v>
      </c>
      <c r="BL283" s="14">
        <v>14688.835970549677</v>
      </c>
      <c r="BM283" s="14">
        <v>16577.682445734383</v>
      </c>
      <c r="BN283" s="14">
        <v>1.4421963311440061E-10</v>
      </c>
      <c r="BO283" s="14">
        <v>1.2103949088978767E-9</v>
      </c>
      <c r="BP283" s="14">
        <v>9.7169577607920344E-9</v>
      </c>
      <c r="BQ283" s="20">
        <v>37.344018035235123</v>
      </c>
      <c r="BR283" s="20">
        <v>0.16433764615326271</v>
      </c>
      <c r="BS283" s="20">
        <v>0.61989014206259729</v>
      </c>
      <c r="BT283" s="20">
        <v>3373.5895387240789</v>
      </c>
      <c r="BU283" s="20">
        <v>4221.4885159628275</v>
      </c>
      <c r="BV283" s="20">
        <v>17088.526259256319</v>
      </c>
      <c r="BW283" s="14">
        <v>1.1653698531217565E-4</v>
      </c>
      <c r="BX283" s="14">
        <v>3.2336520321503956E-2</v>
      </c>
      <c r="BY283" s="14">
        <v>3.269297009275924E-2</v>
      </c>
      <c r="BZ283" s="14">
        <v>3.1392407935248519E-3</v>
      </c>
      <c r="CA283" s="14">
        <v>4.2376036159626094E-3</v>
      </c>
      <c r="CB283" s="14">
        <v>2.8071446826335208E-2</v>
      </c>
      <c r="CC283" s="14">
        <v>3.067416754460188E-4</v>
      </c>
      <c r="CD283" s="14">
        <v>9.0159111906360473E-2</v>
      </c>
      <c r="CE283" s="14">
        <v>0.11638287388145979</v>
      </c>
      <c r="CF283" s="14">
        <v>3.8660512893109087E-3</v>
      </c>
      <c r="CG283" s="14">
        <v>1.8813971775674052E-2</v>
      </c>
      <c r="CH283" s="14">
        <v>4.2470865590606553E-2</v>
      </c>
      <c r="CI283" s="14">
        <v>2.3907981388248881E-4</v>
      </c>
      <c r="CJ283" s="14">
        <v>6.7972181193210524E-2</v>
      </c>
      <c r="CK283" s="14">
        <v>7.0947503848456897E-2</v>
      </c>
      <c r="CL283" s="14">
        <v>7.7703148591241784E-3</v>
      </c>
      <c r="CM283" s="14">
        <v>1.6084185124994252E-2</v>
      </c>
      <c r="CN283" s="14">
        <v>5.1389736868486573E-2</v>
      </c>
    </row>
    <row r="284" spans="2:92" x14ac:dyDescent="0.2">
      <c r="B284">
        <v>279</v>
      </c>
      <c r="C284" s="14">
        <v>7.4159267779850269E-3</v>
      </c>
      <c r="D284" s="14">
        <v>1.4572542760605665</v>
      </c>
      <c r="E284" s="14">
        <v>1.520411134644482</v>
      </c>
      <c r="F284" s="14">
        <v>0.18462067399408455</v>
      </c>
      <c r="G284" s="14">
        <v>0.60131494388329565</v>
      </c>
      <c r="H284" s="14">
        <v>1.5476150368469959</v>
      </c>
      <c r="I284" s="14">
        <v>6.8052312582443224E-5</v>
      </c>
      <c r="J284" s="14">
        <v>1.9690065869714984E-2</v>
      </c>
      <c r="K284" s="14">
        <v>2.2287806706043516E-2</v>
      </c>
      <c r="L284" s="14">
        <v>7.3027013102232253E-4</v>
      </c>
      <c r="M284" s="14">
        <v>2.3152228931102182E-3</v>
      </c>
      <c r="N284" s="14">
        <v>6.6976781001434468E-3</v>
      </c>
      <c r="O284" s="14">
        <v>1.1348350219580821E-4</v>
      </c>
      <c r="P284" s="14">
        <v>6.130625547090921E-3</v>
      </c>
      <c r="Q284" s="14">
        <v>6.2145250923038332E-3</v>
      </c>
      <c r="R284" s="14">
        <v>6.6414512013820916E-4</v>
      </c>
      <c r="S284" s="14">
        <v>1.24791859620049E-3</v>
      </c>
      <c r="T284" s="14">
        <v>3.5122398933460633E-3</v>
      </c>
      <c r="U284" s="14">
        <v>3.7360994057967286E-4</v>
      </c>
      <c r="V284" s="14">
        <v>0.94573785758224038</v>
      </c>
      <c r="W284" s="14">
        <v>0.77662435009634301</v>
      </c>
      <c r="X284" s="14">
        <v>3.1269937409153556E-2</v>
      </c>
      <c r="Y284" s="14">
        <v>1.9199356715219197E-2</v>
      </c>
      <c r="Z284" s="14">
        <v>0.20493937057349648</v>
      </c>
      <c r="AA284" s="14">
        <v>1.9554989141311188E-3</v>
      </c>
      <c r="AB284" s="14">
        <v>1.9548558147812449</v>
      </c>
      <c r="AC284" s="14">
        <v>1.6934854542149231</v>
      </c>
      <c r="AD284" s="14">
        <v>9.1134121758171469E-2</v>
      </c>
      <c r="AE284" s="14">
        <v>0.19501793013968127</v>
      </c>
      <c r="AF284" s="14">
        <v>0.66437889932902183</v>
      </c>
      <c r="AG284" s="14">
        <v>4.3280440474148009E-3</v>
      </c>
      <c r="AH284" s="14">
        <v>3.3465569485986055</v>
      </c>
      <c r="AI284" s="14">
        <v>2.9790293949190669</v>
      </c>
      <c r="AJ284" s="14">
        <v>0.19337230850592779</v>
      </c>
      <c r="AK284" s="14">
        <v>0.42473357725611616</v>
      </c>
      <c r="AL284" s="14">
        <v>1.4577479689474724</v>
      </c>
      <c r="AM284" s="14">
        <v>7.1903864446150939E-3</v>
      </c>
      <c r="AN284" s="14">
        <v>3.5339468877618989</v>
      </c>
      <c r="AO284" s="14">
        <v>3.2352602837615327</v>
      </c>
      <c r="AP284" s="14">
        <v>0.32224886091289279</v>
      </c>
      <c r="AQ284" s="14">
        <v>0.71674801096394036</v>
      </c>
      <c r="AR284" s="14">
        <v>2.482151340554712</v>
      </c>
      <c r="AS284" s="14">
        <v>7.7082604137727537E-3</v>
      </c>
      <c r="AT284" s="14">
        <v>3.6466142730415259E-3</v>
      </c>
      <c r="AU284" s="14">
        <v>5.5536777958817294E-3</v>
      </c>
      <c r="AV284" s="14">
        <v>0.33994265673596713</v>
      </c>
      <c r="AW284" s="14">
        <v>0.75859095634262752</v>
      </c>
      <c r="AX284" s="14">
        <v>2.5513252199668308</v>
      </c>
      <c r="AY284" s="14">
        <v>3.4119505028832962E-3</v>
      </c>
      <c r="AZ284" s="14">
        <v>0.59065319178325804</v>
      </c>
      <c r="BA284" s="14">
        <v>0.68341290481580641</v>
      </c>
      <c r="BB284" s="14">
        <v>3.4479339450904457E-2</v>
      </c>
      <c r="BC284" s="14">
        <v>0.36607539946326867</v>
      </c>
      <c r="BD284" s="14">
        <v>0.48567221975905162</v>
      </c>
      <c r="BE284" s="14">
        <v>2.8525952774462777E-6</v>
      </c>
      <c r="BF284" s="14">
        <v>1.0916049975106619E-8</v>
      </c>
      <c r="BG284" s="14">
        <v>6.629532801093319E-9</v>
      </c>
      <c r="BH284" s="14">
        <v>3.5055951954408777E-5</v>
      </c>
      <c r="BI284" s="14">
        <v>1.0219396703254905E-4</v>
      </c>
      <c r="BJ284" s="14">
        <v>5.108480761026712E-4</v>
      </c>
      <c r="BK284" s="14">
        <v>3.5477686224162255E-11</v>
      </c>
      <c r="BL284" s="14">
        <v>14041.720823243108</v>
      </c>
      <c r="BM284" s="14">
        <v>16270.902734291356</v>
      </c>
      <c r="BN284" s="14">
        <v>1.4421128216214427E-10</v>
      </c>
      <c r="BO284" s="14">
        <v>1.2202652669480317E-9</v>
      </c>
      <c r="BP284" s="14">
        <v>1.0095302424607539E-8</v>
      </c>
      <c r="BQ284" s="20">
        <v>35.199954661631985</v>
      </c>
      <c r="BR284" s="20">
        <v>0.17329260410780559</v>
      </c>
      <c r="BS284" s="20">
        <v>0.63822233544601736</v>
      </c>
      <c r="BT284" s="20">
        <v>3282.2576121324341</v>
      </c>
      <c r="BU284" s="20">
        <v>4300.8807358310141</v>
      </c>
      <c r="BV284" s="20">
        <v>17146.29760580252</v>
      </c>
      <c r="BW284" s="14">
        <v>1.0939801606387543E-4</v>
      </c>
      <c r="BX284" s="14">
        <v>2.9912805496577488E-2</v>
      </c>
      <c r="BY284" s="14">
        <v>3.1020537812821367E-2</v>
      </c>
      <c r="BZ284" s="14">
        <v>3.0161065322951881E-3</v>
      </c>
      <c r="CA284" s="14">
        <v>3.9943620407581464E-3</v>
      </c>
      <c r="CB284" s="14">
        <v>2.9528044953635327E-2</v>
      </c>
      <c r="CC284" s="14">
        <v>2.9452854479473988E-4</v>
      </c>
      <c r="CD284" s="14">
        <v>8.8813149000938202E-2</v>
      </c>
      <c r="CE284" s="14">
        <v>0.11514262462654302</v>
      </c>
      <c r="CF284" s="14">
        <v>3.8616472842827368E-3</v>
      </c>
      <c r="CG284" s="14">
        <v>1.8124050390225951E-2</v>
      </c>
      <c r="CH284" s="14">
        <v>4.2117058276995988E-2</v>
      </c>
      <c r="CI284" s="14">
        <v>2.5202017932452668E-4</v>
      </c>
      <c r="CJ284" s="14">
        <v>6.8312928346832849E-2</v>
      </c>
      <c r="CK284" s="14">
        <v>6.7822551649606558E-2</v>
      </c>
      <c r="CL284" s="14">
        <v>7.264195604959338E-3</v>
      </c>
      <c r="CM284" s="14">
        <v>1.5450389687174361E-2</v>
      </c>
      <c r="CN284" s="14">
        <v>4.9859390824614519E-2</v>
      </c>
    </row>
    <row r="285" spans="2:92" x14ac:dyDescent="0.2">
      <c r="B285">
        <v>280</v>
      </c>
      <c r="C285" s="14">
        <v>6.9262939582815045E-3</v>
      </c>
      <c r="D285" s="14">
        <v>1.3990231054046141</v>
      </c>
      <c r="E285" s="14">
        <v>1.4901381971483527</v>
      </c>
      <c r="F285" s="14">
        <v>0.17226780045212078</v>
      </c>
      <c r="G285" s="14">
        <v>0.57868089066048456</v>
      </c>
      <c r="H285" s="14">
        <v>1.4813920728654635</v>
      </c>
      <c r="I285" s="14">
        <v>6.4208684882251043E-5</v>
      </c>
      <c r="J285" s="14">
        <v>1.9431839976430592E-2</v>
      </c>
      <c r="K285" s="14">
        <v>2.0594598423280226E-2</v>
      </c>
      <c r="L285" s="14">
        <v>7.2667693674161808E-4</v>
      </c>
      <c r="M285" s="14">
        <v>2.3906829407996442E-3</v>
      </c>
      <c r="N285" s="14">
        <v>6.7770786177116082E-3</v>
      </c>
      <c r="O285" s="14">
        <v>1.0900026503808576E-4</v>
      </c>
      <c r="P285" s="14">
        <v>5.8765282946726923E-3</v>
      </c>
      <c r="Q285" s="14">
        <v>6.4865178320838946E-3</v>
      </c>
      <c r="R285" s="14">
        <v>6.6707159552417878E-4</v>
      </c>
      <c r="S285" s="14">
        <v>1.231277541091541E-3</v>
      </c>
      <c r="T285" s="14">
        <v>3.50881747803913E-3</v>
      </c>
      <c r="U285" s="14">
        <v>3.8599819908866122E-4</v>
      </c>
      <c r="V285" s="14">
        <v>0.98518209893741504</v>
      </c>
      <c r="W285" s="14">
        <v>0.8354378326673344</v>
      </c>
      <c r="X285" s="14">
        <v>2.945363519745858E-2</v>
      </c>
      <c r="Y285" s="14">
        <v>1.9613918443379182E-2</v>
      </c>
      <c r="Z285" s="14">
        <v>0.19750055300549418</v>
      </c>
      <c r="AA285" s="14">
        <v>1.9519029266916752E-3</v>
      </c>
      <c r="AB285" s="14">
        <v>2.070593232079649</v>
      </c>
      <c r="AC285" s="14">
        <v>1.7544362693604993</v>
      </c>
      <c r="AD285" s="14">
        <v>9.302006554713671E-2</v>
      </c>
      <c r="AE285" s="14">
        <v>0.19344750173315434</v>
      </c>
      <c r="AF285" s="14">
        <v>0.68247536116830421</v>
      </c>
      <c r="AG285" s="14">
        <v>4.4407010039250799E-3</v>
      </c>
      <c r="AH285" s="14">
        <v>3.3061190011784354</v>
      </c>
      <c r="AI285" s="14">
        <v>3.1015066174597066</v>
      </c>
      <c r="AJ285" s="14">
        <v>0.19705208615517938</v>
      </c>
      <c r="AK285" s="14">
        <v>0.42723454455403342</v>
      </c>
      <c r="AL285" s="14">
        <v>1.3678588673934495</v>
      </c>
      <c r="AM285" s="14">
        <v>7.621240631588231E-3</v>
      </c>
      <c r="AN285" s="14">
        <v>3.5954925352468301</v>
      </c>
      <c r="AO285" s="14">
        <v>3.3195384117685052</v>
      </c>
      <c r="AP285" s="14">
        <v>0.33393977242386597</v>
      </c>
      <c r="AQ285" s="14">
        <v>0.71683372257847655</v>
      </c>
      <c r="AR285" s="14">
        <v>2.2972336448978492</v>
      </c>
      <c r="AS285" s="14">
        <v>7.672937683059787E-3</v>
      </c>
      <c r="AT285" s="14">
        <v>3.6853829860349543E-3</v>
      </c>
      <c r="AU285" s="14">
        <v>5.7980529925074752E-3</v>
      </c>
      <c r="AV285" s="14">
        <v>0.33787538338504908</v>
      </c>
      <c r="AW285" s="14">
        <v>0.75644269048188373</v>
      </c>
      <c r="AX285" s="14">
        <v>2.5392329482487148</v>
      </c>
      <c r="AY285" s="14">
        <v>3.254745879704533E-3</v>
      </c>
      <c r="AZ285" s="14">
        <v>0.57188525349618713</v>
      </c>
      <c r="BA285" s="14">
        <v>0.63612216063861704</v>
      </c>
      <c r="BB285" s="14">
        <v>3.7307642500546634E-2</v>
      </c>
      <c r="BC285" s="14">
        <v>0.38631374956856041</v>
      </c>
      <c r="BD285" s="14">
        <v>0.50954494331875644</v>
      </c>
      <c r="BE285" s="14">
        <v>2.7670201315535867E-6</v>
      </c>
      <c r="BF285" s="14">
        <v>1.0808866093684282E-8</v>
      </c>
      <c r="BG285" s="14">
        <v>6.9461864631209478E-9</v>
      </c>
      <c r="BH285" s="14">
        <v>3.4951209972381541E-5</v>
      </c>
      <c r="BI285" s="14">
        <v>1.0197949577201899E-4</v>
      </c>
      <c r="BJ285" s="14">
        <v>5.3207090012147317E-4</v>
      </c>
      <c r="BK285" s="14">
        <v>3.5355852194982346E-11</v>
      </c>
      <c r="BL285" s="14">
        <v>14097.308783236798</v>
      </c>
      <c r="BM285" s="14">
        <v>17008.300428058181</v>
      </c>
      <c r="BN285" s="14">
        <v>1.4872678926365502E-10</v>
      </c>
      <c r="BO285" s="14">
        <v>1.2114994624446261E-9</v>
      </c>
      <c r="BP285" s="14">
        <v>1.0165597383673247E-8</v>
      </c>
      <c r="BQ285" s="20">
        <v>35.71962540758814</v>
      </c>
      <c r="BR285" s="20">
        <v>0.1628887471083717</v>
      </c>
      <c r="BS285" s="20">
        <v>0.61456407997536511</v>
      </c>
      <c r="BT285" s="20">
        <v>3213.932964117485</v>
      </c>
      <c r="BU285" s="20">
        <v>4207.3216083955349</v>
      </c>
      <c r="BV285" s="20">
        <v>17185.70631713466</v>
      </c>
      <c r="BW285" s="14">
        <v>1.2037263148316508E-4</v>
      </c>
      <c r="BX285" s="14">
        <v>3.2211538540058308E-2</v>
      </c>
      <c r="BY285" s="14">
        <v>3.1672521074860391E-2</v>
      </c>
      <c r="BZ285" s="14">
        <v>3.2747523299383337E-3</v>
      </c>
      <c r="CA285" s="14">
        <v>3.9295176203000938E-3</v>
      </c>
      <c r="CB285" s="14">
        <v>2.8155633484178696E-2</v>
      </c>
      <c r="CC285" s="14">
        <v>3.193113721379271E-4</v>
      </c>
      <c r="CD285" s="14">
        <v>9.0672755615420556E-2</v>
      </c>
      <c r="CE285" s="14">
        <v>0.11530053436493209</v>
      </c>
      <c r="CF285" s="14">
        <v>3.8320912813100934E-3</v>
      </c>
      <c r="CG285" s="14">
        <v>1.7405415089727413E-2</v>
      </c>
      <c r="CH285" s="14">
        <v>3.9438138636134136E-2</v>
      </c>
      <c r="CI285" s="14">
        <v>2.5146179602409394E-4</v>
      </c>
      <c r="CJ285" s="14">
        <v>6.4211958798796001E-2</v>
      </c>
      <c r="CK285" s="14">
        <v>7.1513930408458895E-2</v>
      </c>
      <c r="CL285" s="14">
        <v>7.3625076080999826E-3</v>
      </c>
      <c r="CM285" s="14">
        <v>1.588038570330097E-2</v>
      </c>
      <c r="CN285" s="14">
        <v>5.200039169291415E-2</v>
      </c>
    </row>
    <row r="286" spans="2:92" x14ac:dyDescent="0.2">
      <c r="B286">
        <v>281</v>
      </c>
      <c r="C286" s="14">
        <v>7.3664855711410605E-3</v>
      </c>
      <c r="D286" s="14">
        <v>1.4227916555132487</v>
      </c>
      <c r="E286" s="14">
        <v>1.4486686230541514</v>
      </c>
      <c r="F286" s="14">
        <v>0.18513661840936826</v>
      </c>
      <c r="G286" s="14">
        <v>0.57893771181416209</v>
      </c>
      <c r="H286" s="14">
        <v>1.4542383046637199</v>
      </c>
      <c r="I286" s="14">
        <v>6.5434314945398249E-5</v>
      </c>
      <c r="J286" s="14">
        <v>1.9028517051630587E-2</v>
      </c>
      <c r="K286" s="14">
        <v>2.1762428108350149E-2</v>
      </c>
      <c r="L286" s="14">
        <v>7.3942478835820643E-4</v>
      </c>
      <c r="M286" s="14">
        <v>2.2901460911782219E-3</v>
      </c>
      <c r="N286" s="14">
        <v>6.7456117443736039E-3</v>
      </c>
      <c r="O286" s="14">
        <v>1.1182329760547366E-4</v>
      </c>
      <c r="P286" s="14">
        <v>6.0122028550342139E-3</v>
      </c>
      <c r="Q286" s="14">
        <v>6.0838522872085354E-3</v>
      </c>
      <c r="R286" s="14">
        <v>6.2292141312444342E-4</v>
      </c>
      <c r="S286" s="14">
        <v>1.2552048612610577E-3</v>
      </c>
      <c r="T286" s="14">
        <v>3.6815656691619597E-3</v>
      </c>
      <c r="U286" s="14">
        <v>3.7985160630167592E-4</v>
      </c>
      <c r="V286" s="14">
        <v>0.9371705793662406</v>
      </c>
      <c r="W286" s="14">
        <v>0.82726919152214196</v>
      </c>
      <c r="X286" s="14">
        <v>3.0864380768400857E-2</v>
      </c>
      <c r="Y286" s="14">
        <v>1.9229423732542134E-2</v>
      </c>
      <c r="Z286" s="14">
        <v>0.19739915207117406</v>
      </c>
      <c r="AA286" s="14">
        <v>1.9498648783365178E-3</v>
      </c>
      <c r="AB286" s="14">
        <v>1.9735316755834422</v>
      </c>
      <c r="AC286" s="14">
        <v>1.6940048431387826</v>
      </c>
      <c r="AD286" s="14">
        <v>9.4455615773404777E-2</v>
      </c>
      <c r="AE286" s="14">
        <v>0.20277830088115317</v>
      </c>
      <c r="AF286" s="14">
        <v>0.66637458769721936</v>
      </c>
      <c r="AG286" s="14">
        <v>4.4779575697173543E-3</v>
      </c>
      <c r="AH286" s="14">
        <v>3.4282182297833454</v>
      </c>
      <c r="AI286" s="14">
        <v>3.0289286405121549</v>
      </c>
      <c r="AJ286" s="14">
        <v>0.19150690940338502</v>
      </c>
      <c r="AK286" s="14">
        <v>0.41514286041159532</v>
      </c>
      <c r="AL286" s="14">
        <v>1.445139057331069</v>
      </c>
      <c r="AM286" s="14">
        <v>7.2994518127384922E-3</v>
      </c>
      <c r="AN286" s="14">
        <v>3.6609529141849659</v>
      </c>
      <c r="AO286" s="14">
        <v>3.3113744604029294</v>
      </c>
      <c r="AP286" s="14">
        <v>0.34832349809890978</v>
      </c>
      <c r="AQ286" s="14">
        <v>0.70500226410366618</v>
      </c>
      <c r="AR286" s="14">
        <v>2.3672843016789815</v>
      </c>
      <c r="AS286" s="14">
        <v>8.0075711229145828E-3</v>
      </c>
      <c r="AT286" s="14">
        <v>3.3891433627125027E-3</v>
      </c>
      <c r="AU286" s="14">
        <v>5.757467289609396E-3</v>
      </c>
      <c r="AV286" s="14">
        <v>0.34447908108078767</v>
      </c>
      <c r="AW286" s="14">
        <v>0.71064758653310012</v>
      </c>
      <c r="AX286" s="14">
        <v>2.3956978576180625</v>
      </c>
      <c r="AY286" s="14">
        <v>3.4506072706771166E-3</v>
      </c>
      <c r="AZ286" s="14">
        <v>0.59959170209480972</v>
      </c>
      <c r="BA286" s="14">
        <v>0.65292189317878668</v>
      </c>
      <c r="BB286" s="14">
        <v>3.4748055143193742E-2</v>
      </c>
      <c r="BC286" s="14">
        <v>0.40130318888093908</v>
      </c>
      <c r="BD286" s="14">
        <v>0.48371117901603178</v>
      </c>
      <c r="BE286" s="14">
        <v>2.9809603648870643E-6</v>
      </c>
      <c r="BF286" s="14">
        <v>1.1346756521184601E-8</v>
      </c>
      <c r="BG286" s="14">
        <v>6.4404881688079094E-9</v>
      </c>
      <c r="BH286" s="14">
        <v>3.5935188937908159E-5</v>
      </c>
      <c r="BI286" s="14">
        <v>9.8406696940049122E-5</v>
      </c>
      <c r="BJ286" s="14">
        <v>5.4516690482383384E-4</v>
      </c>
      <c r="BK286" s="14">
        <v>3.4811671424854415E-11</v>
      </c>
      <c r="BL286" s="14">
        <v>14755.272120036776</v>
      </c>
      <c r="BM286" s="14">
        <v>16279.50601931558</v>
      </c>
      <c r="BN286" s="14">
        <v>1.5325322291883419E-10</v>
      </c>
      <c r="BO286" s="14">
        <v>1.1953935575655039E-9</v>
      </c>
      <c r="BP286" s="14">
        <v>9.3667767257892039E-9</v>
      </c>
      <c r="BQ286" s="20">
        <v>36.374544142914964</v>
      </c>
      <c r="BR286" s="20">
        <v>0.16877351243942704</v>
      </c>
      <c r="BS286" s="20">
        <v>0.62553007217680934</v>
      </c>
      <c r="BT286" s="20">
        <v>3281.8539968351483</v>
      </c>
      <c r="BU286" s="20">
        <v>4472.9496197539056</v>
      </c>
      <c r="BV286" s="20">
        <v>17567.494344180446</v>
      </c>
      <c r="BW286" s="14">
        <v>1.0987759822798377E-4</v>
      </c>
      <c r="BX286" s="14">
        <v>3.2753992676943781E-2</v>
      </c>
      <c r="BY286" s="14">
        <v>3.2312991199509436E-2</v>
      </c>
      <c r="BZ286" s="14">
        <v>3.2397307531768157E-3</v>
      </c>
      <c r="CA286" s="14">
        <v>3.9115149186466731E-3</v>
      </c>
      <c r="CB286" s="14">
        <v>2.9139827382322351E-2</v>
      </c>
      <c r="CC286" s="14">
        <v>2.968430183315531E-4</v>
      </c>
      <c r="CD286" s="14">
        <v>8.8083627238715642E-2</v>
      </c>
      <c r="CE286" s="14">
        <v>0.1065740508987247</v>
      </c>
      <c r="CF286" s="14">
        <v>3.8935192097946866E-3</v>
      </c>
      <c r="CG286" s="14">
        <v>1.9121066973806933E-2</v>
      </c>
      <c r="CH286" s="14">
        <v>4.0994883707623678E-2</v>
      </c>
      <c r="CI286" s="14">
        <v>2.5584768158968163E-4</v>
      </c>
      <c r="CJ286" s="14">
        <v>6.5855575456920445E-2</v>
      </c>
      <c r="CK286" s="14">
        <v>7.349216806142049E-2</v>
      </c>
      <c r="CL286" s="14">
        <v>7.5038078473361903E-3</v>
      </c>
      <c r="CM286" s="14">
        <v>1.6272596395725702E-2</v>
      </c>
      <c r="CN286" s="14">
        <v>5.2133317431849263E-2</v>
      </c>
    </row>
    <row r="287" spans="2:92" x14ac:dyDescent="0.2">
      <c r="B287">
        <v>282</v>
      </c>
      <c r="C287" s="14">
        <v>7.2156889362490198E-3</v>
      </c>
      <c r="D287" s="14">
        <v>1.4750796080091111</v>
      </c>
      <c r="E287" s="14">
        <v>1.4395340122548097</v>
      </c>
      <c r="F287" s="14">
        <v>0.17079830746521976</v>
      </c>
      <c r="G287" s="14">
        <v>0.61133809848154985</v>
      </c>
      <c r="H287" s="14">
        <v>1.5232308616625421</v>
      </c>
      <c r="I287" s="14">
        <v>6.2603334334624097E-5</v>
      </c>
      <c r="J287" s="14">
        <v>1.8722086576702424E-2</v>
      </c>
      <c r="K287" s="14">
        <v>2.1168177851429801E-2</v>
      </c>
      <c r="L287" s="14">
        <v>7.7794877603151952E-4</v>
      </c>
      <c r="M287" s="14">
        <v>2.370853010571018E-3</v>
      </c>
      <c r="N287" s="14">
        <v>6.6610354418950475E-3</v>
      </c>
      <c r="O287" s="14">
        <v>1.1429907172311891E-4</v>
      </c>
      <c r="P287" s="14">
        <v>6.272351195873163E-3</v>
      </c>
      <c r="Q287" s="14">
        <v>6.2862893500398413E-3</v>
      </c>
      <c r="R287" s="14">
        <v>6.4037360064454752E-4</v>
      </c>
      <c r="S287" s="14">
        <v>1.2143807663030023E-3</v>
      </c>
      <c r="T287" s="14">
        <v>3.5388075625287776E-3</v>
      </c>
      <c r="U287" s="14">
        <v>3.766414080284456E-4</v>
      </c>
      <c r="V287" s="14">
        <v>0.91364802916362797</v>
      </c>
      <c r="W287" s="14">
        <v>0.79584787929611822</v>
      </c>
      <c r="X287" s="14">
        <v>3.1271503049899514E-2</v>
      </c>
      <c r="Y287" s="14">
        <v>1.9644516818248102E-2</v>
      </c>
      <c r="Z287" s="14">
        <v>0.19606379433245827</v>
      </c>
      <c r="AA287" s="14">
        <v>2.0606905825082565E-3</v>
      </c>
      <c r="AB287" s="14">
        <v>2.0458628957940914</v>
      </c>
      <c r="AC287" s="14">
        <v>1.6675727050034184</v>
      </c>
      <c r="AD287" s="14">
        <v>9.6716745313251043E-2</v>
      </c>
      <c r="AE287" s="14">
        <v>0.19477747220154709</v>
      </c>
      <c r="AF287" s="14">
        <v>0.68442051092362577</v>
      </c>
      <c r="AG287" s="14">
        <v>4.4363423836339694E-3</v>
      </c>
      <c r="AH287" s="14">
        <v>3.2602977532984259</v>
      </c>
      <c r="AI287" s="14">
        <v>2.9671111675043327</v>
      </c>
      <c r="AJ287" s="14">
        <v>0.19147916465216197</v>
      </c>
      <c r="AK287" s="14">
        <v>0.42336269128672199</v>
      </c>
      <c r="AL287" s="14">
        <v>1.3846905881467615</v>
      </c>
      <c r="AM287" s="14">
        <v>7.7384136837658647E-3</v>
      </c>
      <c r="AN287" s="14">
        <v>3.4906585611860841</v>
      </c>
      <c r="AO287" s="14">
        <v>3.2771487046640777</v>
      </c>
      <c r="AP287" s="14">
        <v>0.34436096388866028</v>
      </c>
      <c r="AQ287" s="14">
        <v>0.6852697894542874</v>
      </c>
      <c r="AR287" s="14">
        <v>2.4618953397918628</v>
      </c>
      <c r="AS287" s="14">
        <v>7.7052420276533945E-3</v>
      </c>
      <c r="AT287" s="14">
        <v>3.6613519821086212E-3</v>
      </c>
      <c r="AU287" s="14">
        <v>5.7300843246012078E-3</v>
      </c>
      <c r="AV287" s="14">
        <v>0.33212500980070603</v>
      </c>
      <c r="AW287" s="14">
        <v>0.73706262454578864</v>
      </c>
      <c r="AX287" s="14">
        <v>2.6219062556480193</v>
      </c>
      <c r="AY287" s="14">
        <v>3.3045915539203674E-3</v>
      </c>
      <c r="AZ287" s="14">
        <v>0.56709945960624975</v>
      </c>
      <c r="BA287" s="14">
        <v>0.65014357305732029</v>
      </c>
      <c r="BB287" s="14">
        <v>3.4225015153278589E-2</v>
      </c>
      <c r="BC287" s="14">
        <v>0.39961856680593544</v>
      </c>
      <c r="BD287" s="14">
        <v>0.47809331512495312</v>
      </c>
      <c r="BE287" s="14">
        <v>2.8975056894933632E-6</v>
      </c>
      <c r="BF287" s="14">
        <v>1.1102541081102913E-8</v>
      </c>
      <c r="BG287" s="14">
        <v>6.4679385330245803E-9</v>
      </c>
      <c r="BH287" s="14">
        <v>3.5238562940362955E-5</v>
      </c>
      <c r="BI287" s="14">
        <v>1.0025669835978791E-4</v>
      </c>
      <c r="BJ287" s="14">
        <v>5.3162059579331584E-4</v>
      </c>
      <c r="BK287" s="14">
        <v>3.7424626112358702E-11</v>
      </c>
      <c r="BL287" s="14">
        <v>13863.655435522867</v>
      </c>
      <c r="BM287" s="14">
        <v>16564.94838715504</v>
      </c>
      <c r="BN287" s="14">
        <v>1.5160109845972871E-10</v>
      </c>
      <c r="BO287" s="14">
        <v>1.260038915755453E-9</v>
      </c>
      <c r="BP287" s="14">
        <v>9.4076079346068559E-9</v>
      </c>
      <c r="BQ287" s="20">
        <v>36.703105319619112</v>
      </c>
      <c r="BR287" s="20">
        <v>0.17462537439140935</v>
      </c>
      <c r="BS287" s="20">
        <v>0.61506823573282843</v>
      </c>
      <c r="BT287" s="20">
        <v>3177.2222523466444</v>
      </c>
      <c r="BU287" s="20">
        <v>4184.0763333183504</v>
      </c>
      <c r="BV287" s="20">
        <v>17525.261034150521</v>
      </c>
      <c r="BW287" s="14">
        <v>1.186106518129539E-4</v>
      </c>
      <c r="BX287" s="14">
        <v>3.1170543966699427E-2</v>
      </c>
      <c r="BY287" s="14">
        <v>3.166416947060751E-2</v>
      </c>
      <c r="BZ287" s="14">
        <v>3.1053307828404074E-3</v>
      </c>
      <c r="CA287" s="14">
        <v>4.0902539927700713E-3</v>
      </c>
      <c r="CB287" s="14">
        <v>2.8648238173572184E-2</v>
      </c>
      <c r="CC287" s="14">
        <v>3.1480805447309067E-4</v>
      </c>
      <c r="CD287" s="14">
        <v>8.9800274932092972E-2</v>
      </c>
      <c r="CE287" s="14">
        <v>0.10764615739437874</v>
      </c>
      <c r="CF287" s="14">
        <v>3.8217355047434854E-3</v>
      </c>
      <c r="CG287" s="14">
        <v>1.8498666414636086E-2</v>
      </c>
      <c r="CH287" s="14">
        <v>3.9744555820662233E-2</v>
      </c>
      <c r="CI287" s="14">
        <v>2.35964159768852E-4</v>
      </c>
      <c r="CJ287" s="14">
        <v>6.4311166248972859E-2</v>
      </c>
      <c r="CK287" s="14">
        <v>7.1388709981120999E-2</v>
      </c>
      <c r="CL287" s="14">
        <v>7.5347314782263459E-3</v>
      </c>
      <c r="CM287" s="14">
        <v>1.5813687926953451E-2</v>
      </c>
      <c r="CN287" s="14">
        <v>5.2092443809584207E-2</v>
      </c>
    </row>
    <row r="288" spans="2:92" x14ac:dyDescent="0.2">
      <c r="B288">
        <v>283</v>
      </c>
      <c r="C288" s="14">
        <v>7.090389933099084E-3</v>
      </c>
      <c r="D288" s="14">
        <v>1.4355400333478472</v>
      </c>
      <c r="E288" s="14">
        <v>1.5138911129578547</v>
      </c>
      <c r="F288" s="14">
        <v>0.18069456687504223</v>
      </c>
      <c r="G288" s="14">
        <v>0.56613832402448927</v>
      </c>
      <c r="H288" s="14">
        <v>1.5396398512436347</v>
      </c>
      <c r="I288" s="14">
        <v>6.4801716082745568E-5</v>
      </c>
      <c r="J288" s="14">
        <v>2.0024071085677844E-2</v>
      </c>
      <c r="K288" s="14">
        <v>2.1058831245976909E-2</v>
      </c>
      <c r="L288" s="14">
        <v>7.4174071550770404E-4</v>
      </c>
      <c r="M288" s="14">
        <v>2.3512396041556285E-3</v>
      </c>
      <c r="N288" s="14">
        <v>6.6920020663723805E-3</v>
      </c>
      <c r="O288" s="14">
        <v>1.1045759106268914E-4</v>
      </c>
      <c r="P288" s="14">
        <v>6.053305934290789E-3</v>
      </c>
      <c r="Q288" s="14">
        <v>6.1390431184382898E-3</v>
      </c>
      <c r="R288" s="14">
        <v>6.4527875754516429E-4</v>
      </c>
      <c r="S288" s="14">
        <v>1.2941313987765745E-3</v>
      </c>
      <c r="T288" s="14">
        <v>3.5308174270649003E-3</v>
      </c>
      <c r="U288" s="14">
        <v>3.9816798972644625E-4</v>
      </c>
      <c r="V288" s="14">
        <v>0.93085280256913139</v>
      </c>
      <c r="W288" s="14">
        <v>0.81205415168648931</v>
      </c>
      <c r="X288" s="14">
        <v>3.0831692059177018E-2</v>
      </c>
      <c r="Y288" s="14">
        <v>1.8208003599999245E-2</v>
      </c>
      <c r="Z288" s="14">
        <v>0.19703315056695969</v>
      </c>
      <c r="AA288" s="14">
        <v>1.9914104918718114E-3</v>
      </c>
      <c r="AB288" s="14">
        <v>1.9049704313002038</v>
      </c>
      <c r="AC288" s="14">
        <v>1.6281379135581584</v>
      </c>
      <c r="AD288" s="14">
        <v>9.0003528803153737E-2</v>
      </c>
      <c r="AE288" s="14">
        <v>0.19755548127606404</v>
      </c>
      <c r="AF288" s="14">
        <v>0.64051105391793228</v>
      </c>
      <c r="AG288" s="14">
        <v>4.2044897378744322E-3</v>
      </c>
      <c r="AH288" s="14">
        <v>3.4010652271777255</v>
      </c>
      <c r="AI288" s="14">
        <v>3.1339687932604621</v>
      </c>
      <c r="AJ288" s="14">
        <v>0.19429223495097842</v>
      </c>
      <c r="AK288" s="14">
        <v>0.42643134427268936</v>
      </c>
      <c r="AL288" s="14">
        <v>1.384559447554057</v>
      </c>
      <c r="AM288" s="14">
        <v>7.2080140486667802E-3</v>
      </c>
      <c r="AN288" s="14">
        <v>3.5635902487612405</v>
      </c>
      <c r="AO288" s="14">
        <v>3.1772826813771435</v>
      </c>
      <c r="AP288" s="14">
        <v>0.31928621431684401</v>
      </c>
      <c r="AQ288" s="14">
        <v>0.70126450681104402</v>
      </c>
      <c r="AR288" s="14">
        <v>2.2940901553156863</v>
      </c>
      <c r="AS288" s="14">
        <v>7.9548913520940071E-3</v>
      </c>
      <c r="AT288" s="14">
        <v>3.5901701812049908E-3</v>
      </c>
      <c r="AU288" s="14">
        <v>5.7696960983437537E-3</v>
      </c>
      <c r="AV288" s="14">
        <v>0.36064126685399012</v>
      </c>
      <c r="AW288" s="14">
        <v>0.71967434115991435</v>
      </c>
      <c r="AX288" s="14">
        <v>2.4106117392748359</v>
      </c>
      <c r="AY288" s="14">
        <v>3.2474812255118713E-3</v>
      </c>
      <c r="AZ288" s="14">
        <v>0.58041382689229915</v>
      </c>
      <c r="BA288" s="14">
        <v>0.6460026873175917</v>
      </c>
      <c r="BB288" s="14">
        <v>3.3977494472311749E-2</v>
      </c>
      <c r="BC288" s="14">
        <v>0.39826734790159452</v>
      </c>
      <c r="BD288" s="14">
        <v>0.48426534389520359</v>
      </c>
      <c r="BE288" s="14">
        <v>2.8865564771418437E-6</v>
      </c>
      <c r="BF288" s="14">
        <v>1.1436696266331695E-8</v>
      </c>
      <c r="BG288" s="14">
        <v>6.7953936507916362E-9</v>
      </c>
      <c r="BH288" s="14">
        <v>3.4491560914160814E-5</v>
      </c>
      <c r="BI288" s="14">
        <v>9.8279514867855597E-5</v>
      </c>
      <c r="BJ288" s="14">
        <v>5.403022962626714E-4</v>
      </c>
      <c r="BK288" s="14">
        <v>3.5537405499340394E-11</v>
      </c>
      <c r="BL288" s="14">
        <v>14367.991407595484</v>
      </c>
      <c r="BM288" s="14">
        <v>15845.789704097473</v>
      </c>
      <c r="BN288" s="14">
        <v>1.5457318185689949E-10</v>
      </c>
      <c r="BO288" s="14">
        <v>1.1951072483971676E-9</v>
      </c>
      <c r="BP288" s="14">
        <v>9.6390091706524069E-9</v>
      </c>
      <c r="BQ288" s="20">
        <v>37.439019269761161</v>
      </c>
      <c r="BR288" s="20">
        <v>0.16164918233865064</v>
      </c>
      <c r="BS288" s="20">
        <v>0.58755243244782462</v>
      </c>
      <c r="BT288" s="20">
        <v>3344.3391223357517</v>
      </c>
      <c r="BU288" s="20">
        <v>4349.5628768267325</v>
      </c>
      <c r="BV288" s="20">
        <v>18239.353603947864</v>
      </c>
      <c r="BW288" s="14">
        <v>1.1126094209586368E-4</v>
      </c>
      <c r="BX288" s="14">
        <v>3.2249010344767251E-2</v>
      </c>
      <c r="BY288" s="14">
        <v>3.1030023778934986E-2</v>
      </c>
      <c r="BZ288" s="14">
        <v>3.0253495378503464E-3</v>
      </c>
      <c r="CA288" s="14">
        <v>4.061214507291743E-3</v>
      </c>
      <c r="CB288" s="14">
        <v>3.0533028794806131E-2</v>
      </c>
      <c r="CC288" s="14">
        <v>3.1395586708189206E-4</v>
      </c>
      <c r="CD288" s="14">
        <v>9.0558494588879324E-2</v>
      </c>
      <c r="CE288" s="14">
        <v>0.10985698090656107</v>
      </c>
      <c r="CF288" s="14">
        <v>3.8284296461223825E-3</v>
      </c>
      <c r="CG288" s="14">
        <v>1.8365283670816638E-2</v>
      </c>
      <c r="CH288" s="14">
        <v>3.9622136941989031E-2</v>
      </c>
      <c r="CI288" s="14">
        <v>2.4065375957482243E-4</v>
      </c>
      <c r="CJ288" s="14">
        <v>6.374210360397338E-2</v>
      </c>
      <c r="CK288" s="14">
        <v>7.2431167627423354E-2</v>
      </c>
      <c r="CL288" s="14">
        <v>7.7310358355085979E-3</v>
      </c>
      <c r="CM288" s="14">
        <v>1.4839985058770057E-2</v>
      </c>
      <c r="CN288" s="14">
        <v>5.0257869757530674E-2</v>
      </c>
    </row>
    <row r="289" spans="2:92" x14ac:dyDescent="0.2">
      <c r="B289">
        <v>284</v>
      </c>
      <c r="C289" s="14">
        <v>7.1635952525679562E-3</v>
      </c>
      <c r="D289" s="14">
        <v>1.4474945585441625</v>
      </c>
      <c r="E289" s="14">
        <v>1.4819676764171497</v>
      </c>
      <c r="F289" s="14">
        <v>0.17626582006695846</v>
      </c>
      <c r="G289" s="14">
        <v>0.60981665482770464</v>
      </c>
      <c r="H289" s="14">
        <v>1.5108271498672863</v>
      </c>
      <c r="I289" s="14">
        <v>6.328692485432373E-5</v>
      </c>
      <c r="J289" s="14">
        <v>1.89249228156382E-2</v>
      </c>
      <c r="K289" s="14">
        <v>2.1195644607193399E-2</v>
      </c>
      <c r="L289" s="14">
        <v>7.71232782781923E-4</v>
      </c>
      <c r="M289" s="14">
        <v>2.3766272154827949E-3</v>
      </c>
      <c r="N289" s="14">
        <v>6.6371555505406543E-3</v>
      </c>
      <c r="O289" s="14">
        <v>1.0732853936029129E-4</v>
      </c>
      <c r="P289" s="14">
        <v>5.8355354684635225E-3</v>
      </c>
      <c r="Q289" s="14">
        <v>6.0899913133413107E-3</v>
      </c>
      <c r="R289" s="14">
        <v>6.2189566019129369E-4</v>
      </c>
      <c r="S289" s="14">
        <v>1.2274863943436696E-3</v>
      </c>
      <c r="T289" s="14">
        <v>3.4356295533680974E-3</v>
      </c>
      <c r="U289" s="14">
        <v>3.6137365090678633E-4</v>
      </c>
      <c r="V289" s="14">
        <v>0.94650179927361888</v>
      </c>
      <c r="W289" s="14">
        <v>0.79485381469357053</v>
      </c>
      <c r="X289" s="14">
        <v>3.1104448595746688E-2</v>
      </c>
      <c r="Y289" s="14">
        <v>1.8597487294450168E-2</v>
      </c>
      <c r="Z289" s="14">
        <v>0.19161440064105562</v>
      </c>
      <c r="AA289" s="14">
        <v>1.9253017806524894E-3</v>
      </c>
      <c r="AB289" s="14">
        <v>1.9980784876992499</v>
      </c>
      <c r="AC289" s="14">
        <v>1.7322084218762772</v>
      </c>
      <c r="AD289" s="14">
        <v>9.0976919088181146E-2</v>
      </c>
      <c r="AE289" s="14">
        <v>0.20228736145448753</v>
      </c>
      <c r="AF289" s="14">
        <v>0.69305115518939719</v>
      </c>
      <c r="AG289" s="14">
        <v>4.3434959844761995E-3</v>
      </c>
      <c r="AH289" s="14">
        <v>3.4758952959109641</v>
      </c>
      <c r="AI289" s="14">
        <v>3.2475554412846233</v>
      </c>
      <c r="AJ289" s="14">
        <v>0.2094534857529422</v>
      </c>
      <c r="AK289" s="14">
        <v>0.41851924385940165</v>
      </c>
      <c r="AL289" s="14">
        <v>1.4229154920688023</v>
      </c>
      <c r="AM289" s="14">
        <v>7.4449590374099884E-3</v>
      </c>
      <c r="AN289" s="14">
        <v>3.6591810555664117</v>
      </c>
      <c r="AO289" s="14">
        <v>3.141586185187681</v>
      </c>
      <c r="AP289" s="14">
        <v>0.33492074776936526</v>
      </c>
      <c r="AQ289" s="14">
        <v>0.68186452919189078</v>
      </c>
      <c r="AR289" s="14">
        <v>2.4612986313660312</v>
      </c>
      <c r="AS289" s="14">
        <v>8.1374888646433535E-3</v>
      </c>
      <c r="AT289" s="14">
        <v>3.5767593928979179E-3</v>
      </c>
      <c r="AU289" s="14">
        <v>5.9782427148599359E-3</v>
      </c>
      <c r="AV289" s="14">
        <v>0.35467782836267769</v>
      </c>
      <c r="AW289" s="14">
        <v>0.73644509610719899</v>
      </c>
      <c r="AX289" s="14">
        <v>2.4841319687354222</v>
      </c>
      <c r="AY289" s="14">
        <v>3.224166889392427E-3</v>
      </c>
      <c r="AZ289" s="14">
        <v>0.61330578238641797</v>
      </c>
      <c r="BA289" s="14">
        <v>0.62934828586126146</v>
      </c>
      <c r="BB289" s="14">
        <v>3.6080476056452329E-2</v>
      </c>
      <c r="BC289" s="14">
        <v>0.40119461727544448</v>
      </c>
      <c r="BD289" s="14">
        <v>0.46610195599255921</v>
      </c>
      <c r="BE289" s="14">
        <v>2.9285770907279218E-6</v>
      </c>
      <c r="BF289" s="14">
        <v>1.055057233237332E-8</v>
      </c>
      <c r="BG289" s="14">
        <v>7.0604500682250574E-9</v>
      </c>
      <c r="BH289" s="14">
        <v>3.5044303706862758E-5</v>
      </c>
      <c r="BI289" s="14">
        <v>9.5298061104103691E-5</v>
      </c>
      <c r="BJ289" s="14">
        <v>5.229607890123517E-4</v>
      </c>
      <c r="BK289" s="14">
        <v>3.7005048907160998E-11</v>
      </c>
      <c r="BL289" s="14">
        <v>14821.238116186867</v>
      </c>
      <c r="BM289" s="14">
        <v>16311.977134368313</v>
      </c>
      <c r="BN289" s="14">
        <v>1.494140149393703E-10</v>
      </c>
      <c r="BO289" s="14">
        <v>1.2416662318349075E-9</v>
      </c>
      <c r="BP289" s="14">
        <v>9.9134592950451914E-9</v>
      </c>
      <c r="BQ289" s="20">
        <v>37.133532252428715</v>
      </c>
      <c r="BR289" s="20">
        <v>0.16291202228453647</v>
      </c>
      <c r="BS289" s="20">
        <v>0.62199218541412771</v>
      </c>
      <c r="BT289" s="20">
        <v>3164.0046220364779</v>
      </c>
      <c r="BU289" s="20">
        <v>4232.1227031150956</v>
      </c>
      <c r="BV289" s="20">
        <v>17753.8119077718</v>
      </c>
      <c r="BW289" s="14">
        <v>1.108011670055569E-4</v>
      </c>
      <c r="BX289" s="14">
        <v>3.2575447782580834E-2</v>
      </c>
      <c r="BY289" s="14">
        <v>3.2167510395242717E-2</v>
      </c>
      <c r="BZ289" s="14">
        <v>3.1366271392142772E-3</v>
      </c>
      <c r="CA289" s="14">
        <v>4.2645193040434012E-3</v>
      </c>
      <c r="CB289" s="14">
        <v>2.8765011794408143E-2</v>
      </c>
      <c r="CC289" s="14">
        <v>3.2210357751285618E-4</v>
      </c>
      <c r="CD289" s="14">
        <v>8.5430736408678667E-2</v>
      </c>
      <c r="CE289" s="14">
        <v>0.10768468238704655</v>
      </c>
      <c r="CF289" s="14">
        <v>3.7831601902789066E-3</v>
      </c>
      <c r="CG289" s="14">
        <v>1.8060520231021504E-2</v>
      </c>
      <c r="CH289" s="14">
        <v>3.9384791300544682E-2</v>
      </c>
      <c r="CI289" s="14">
        <v>2.5185613981566562E-4</v>
      </c>
      <c r="CJ289" s="14">
        <v>6.5165959363265816E-2</v>
      </c>
      <c r="CK289" s="14">
        <v>6.8842670542429055E-2</v>
      </c>
      <c r="CL289" s="14">
        <v>7.8098877832202531E-3</v>
      </c>
      <c r="CM289" s="14">
        <v>1.5955624700146796E-2</v>
      </c>
      <c r="CN289" s="14">
        <v>5.1541156536830661E-2</v>
      </c>
    </row>
    <row r="290" spans="2:92" x14ac:dyDescent="0.2">
      <c r="B290">
        <v>285</v>
      </c>
      <c r="C290" s="14">
        <v>7.3300823696872486E-3</v>
      </c>
      <c r="D290" s="14">
        <v>1.4113113270615105</v>
      </c>
      <c r="E290" s="14">
        <v>1.4949179538714836</v>
      </c>
      <c r="F290" s="14">
        <v>0.17613801893420136</v>
      </c>
      <c r="G290" s="14">
        <v>0.59326785512411062</v>
      </c>
      <c r="H290" s="14">
        <v>1.5012767166823868</v>
      </c>
      <c r="I290" s="14">
        <v>6.605348914062316E-5</v>
      </c>
      <c r="J290" s="14">
        <v>2.0083300183262733E-2</v>
      </c>
      <c r="K290" s="14">
        <v>2.096218317542135E-2</v>
      </c>
      <c r="L290" s="14">
        <v>7.6505227990803046E-4</v>
      </c>
      <c r="M290" s="14">
        <v>2.2369900692702635E-3</v>
      </c>
      <c r="N290" s="14">
        <v>6.490378997372045E-3</v>
      </c>
      <c r="O290" s="14">
        <v>1.1261891850527733E-4</v>
      </c>
      <c r="P290" s="14">
        <v>6.0335373135521871E-3</v>
      </c>
      <c r="Q290" s="14">
        <v>6.2811705459052585E-3</v>
      </c>
      <c r="R290" s="14">
        <v>6.573370323086329E-4</v>
      </c>
      <c r="S290" s="14">
        <v>1.2784465464188068E-3</v>
      </c>
      <c r="T290" s="14">
        <v>3.4729374256378316E-3</v>
      </c>
      <c r="U290" s="14">
        <v>3.7733855749041696E-4</v>
      </c>
      <c r="V290" s="14">
        <v>0.92961051353148916</v>
      </c>
      <c r="W290" s="14">
        <v>0.81963318505297234</v>
      </c>
      <c r="X290" s="14">
        <v>3.1417526489331556E-2</v>
      </c>
      <c r="Y290" s="14">
        <v>1.7930257169865769E-2</v>
      </c>
      <c r="Z290" s="14">
        <v>0.20764803342313529</v>
      </c>
      <c r="AA290" s="14">
        <v>2.0453480902512255E-3</v>
      </c>
      <c r="AB290" s="14">
        <v>2.0276216312718636</v>
      </c>
      <c r="AC290" s="14">
        <v>1.6802128144777602</v>
      </c>
      <c r="AD290" s="14">
        <v>9.1285818201836622E-2</v>
      </c>
      <c r="AE290" s="14">
        <v>0.19209619118370094</v>
      </c>
      <c r="AF290" s="14">
        <v>0.65970424298633457</v>
      </c>
      <c r="AG290" s="14">
        <v>4.2604523102743042E-3</v>
      </c>
      <c r="AH290" s="14">
        <v>3.3212197090201316</v>
      </c>
      <c r="AI290" s="14">
        <v>3.2238267074588012</v>
      </c>
      <c r="AJ290" s="14">
        <v>0.20683294305380373</v>
      </c>
      <c r="AK290" s="14">
        <v>0.43047548756112974</v>
      </c>
      <c r="AL290" s="14">
        <v>1.3352581041963507</v>
      </c>
      <c r="AM290" s="14">
        <v>7.6575455669511266E-3</v>
      </c>
      <c r="AN290" s="14">
        <v>3.6803732455516038</v>
      </c>
      <c r="AO290" s="14">
        <v>3.1473323101166084</v>
      </c>
      <c r="AP290" s="14">
        <v>0.33418920151096654</v>
      </c>
      <c r="AQ290" s="14">
        <v>0.6905638957549487</v>
      </c>
      <c r="AR290" s="14">
        <v>2.363952817441112</v>
      </c>
      <c r="AS290" s="14">
        <v>8.1378199022878739E-3</v>
      </c>
      <c r="AT290" s="14">
        <v>3.5026561652442994E-3</v>
      </c>
      <c r="AU290" s="14">
        <v>5.6920155605497602E-3</v>
      </c>
      <c r="AV290" s="14">
        <v>0.34694905625815053</v>
      </c>
      <c r="AW290" s="14">
        <v>0.7133472157034324</v>
      </c>
      <c r="AX290" s="14">
        <v>2.5599584358999876</v>
      </c>
      <c r="AY290" s="14">
        <v>3.3360101231261572E-3</v>
      </c>
      <c r="AZ290" s="14">
        <v>0.58347607782380539</v>
      </c>
      <c r="BA290" s="14">
        <v>0.63600366586801016</v>
      </c>
      <c r="BB290" s="14">
        <v>3.4417700399292275E-2</v>
      </c>
      <c r="BC290" s="14">
        <v>0.38707638072279854</v>
      </c>
      <c r="BD290" s="14">
        <v>0.47058697022901264</v>
      </c>
      <c r="BE290" s="14">
        <v>3.0422857698342119E-6</v>
      </c>
      <c r="BF290" s="14">
        <v>1.1417470613712542E-8</v>
      </c>
      <c r="BG290" s="14">
        <v>6.5148518234623989E-9</v>
      </c>
      <c r="BH290" s="14">
        <v>3.6056105962045123E-5</v>
      </c>
      <c r="BI290" s="14">
        <v>9.3904678169655579E-5</v>
      </c>
      <c r="BJ290" s="14">
        <v>5.3602012456722612E-4</v>
      </c>
      <c r="BK290" s="14">
        <v>3.7493345560880997E-11</v>
      </c>
      <c r="BL290" s="14">
        <v>14929.770197059868</v>
      </c>
      <c r="BM290" s="14">
        <v>16036.999338146223</v>
      </c>
      <c r="BN290" s="14">
        <v>1.4683112042962991E-10</v>
      </c>
      <c r="BO290" s="14">
        <v>1.1819050370579894E-9</v>
      </c>
      <c r="BP290" s="14">
        <v>9.6460768514233327E-9</v>
      </c>
      <c r="BQ290" s="20">
        <v>37.791849666464813</v>
      </c>
      <c r="BR290" s="20">
        <v>0.17739872718467217</v>
      </c>
      <c r="BS290" s="20">
        <v>0.60783960522575764</v>
      </c>
      <c r="BT290" s="20">
        <v>3160.2762353722678</v>
      </c>
      <c r="BU290" s="20">
        <v>4393.4910998176356</v>
      </c>
      <c r="BV290" s="20">
        <v>18551.435751821835</v>
      </c>
      <c r="BW290" s="14">
        <v>1.1026406444499325E-4</v>
      </c>
      <c r="BX290" s="14">
        <v>2.9973958280996957E-2</v>
      </c>
      <c r="BY290" s="14">
        <v>3.2044711099564159E-2</v>
      </c>
      <c r="BZ290" s="14">
        <v>3.0913345272823157E-3</v>
      </c>
      <c r="CA290" s="14">
        <v>3.9811949501258612E-3</v>
      </c>
      <c r="CB290" s="14">
        <v>2.7989215164859998E-2</v>
      </c>
      <c r="CC290" s="14">
        <v>3.1604776842207767E-4</v>
      </c>
      <c r="CD290" s="14">
        <v>8.4709457887831879E-2</v>
      </c>
      <c r="CE290" s="14">
        <v>0.11427816744840612</v>
      </c>
      <c r="CF290" s="14">
        <v>4.0053882289616304E-3</v>
      </c>
      <c r="CG290" s="14">
        <v>1.7438084786207217E-2</v>
      </c>
      <c r="CH290" s="14">
        <v>4.0484736812675677E-2</v>
      </c>
      <c r="CI290" s="14">
        <v>2.3800550876460107E-4</v>
      </c>
      <c r="CJ290" s="14">
        <v>6.7914482328438316E-2</v>
      </c>
      <c r="CK290" s="14">
        <v>6.7782662105180622E-2</v>
      </c>
      <c r="CL290" s="14">
        <v>7.7750633555282089E-3</v>
      </c>
      <c r="CM290" s="14">
        <v>1.5681284332277536E-2</v>
      </c>
      <c r="CN290" s="14">
        <v>5.1703068223939212E-2</v>
      </c>
    </row>
    <row r="291" spans="2:92" x14ac:dyDescent="0.2">
      <c r="B291">
        <v>286</v>
      </c>
      <c r="C291" s="14">
        <v>7.2708657483896129E-3</v>
      </c>
      <c r="D291" s="14">
        <v>1.4626075986310751</v>
      </c>
      <c r="E291" s="14">
        <v>1.4648649126845077</v>
      </c>
      <c r="F291" s="14">
        <v>0.18544775444070566</v>
      </c>
      <c r="G291" s="14">
        <v>0.59098714839808297</v>
      </c>
      <c r="H291" s="14">
        <v>1.4992275196197566</v>
      </c>
      <c r="I291" s="14">
        <v>6.2218986747086824E-5</v>
      </c>
      <c r="J291" s="14">
        <v>1.9285793625630758E-2</v>
      </c>
      <c r="K291" s="14">
        <v>2.1847339396333619E-2</v>
      </c>
      <c r="L291" s="14">
        <v>7.473854482856543E-4</v>
      </c>
      <c r="M291" s="14">
        <v>2.3595569473949568E-3</v>
      </c>
      <c r="N291" s="14">
        <v>6.7165755239568976E-3</v>
      </c>
      <c r="O291" s="14">
        <v>1.0718029240653938E-4</v>
      </c>
      <c r="P291" s="14">
        <v>5.8189084490417597E-3</v>
      </c>
      <c r="Q291" s="14">
        <v>6.0758089806388429E-3</v>
      </c>
      <c r="R291" s="14">
        <v>6.2637071361782836E-4</v>
      </c>
      <c r="S291" s="14">
        <v>1.1985221674757967E-3</v>
      </c>
      <c r="T291" s="14">
        <v>3.6550428176619267E-3</v>
      </c>
      <c r="U291" s="14">
        <v>3.8011250836938548E-4</v>
      </c>
      <c r="V291" s="14">
        <v>0.92045525096914083</v>
      </c>
      <c r="W291" s="14">
        <v>0.7849584532992987</v>
      </c>
      <c r="X291" s="14">
        <v>3.0691167618773212E-2</v>
      </c>
      <c r="Y291" s="14">
        <v>1.8086194703103586E-2</v>
      </c>
      <c r="Z291" s="14">
        <v>0.1956735288415441</v>
      </c>
      <c r="AA291" s="14">
        <v>2.0960680800594092E-3</v>
      </c>
      <c r="AB291" s="14">
        <v>2.0679167414124602</v>
      </c>
      <c r="AC291" s="14">
        <v>1.6738917782240592</v>
      </c>
      <c r="AD291" s="14">
        <v>9.0932092168522133E-2</v>
      </c>
      <c r="AE291" s="14">
        <v>0.19834888448164809</v>
      </c>
      <c r="AF291" s="14">
        <v>0.67161955838424903</v>
      </c>
      <c r="AG291" s="14">
        <v>4.4823029557736257E-3</v>
      </c>
      <c r="AH291" s="14">
        <v>3.214234474334456</v>
      </c>
      <c r="AI291" s="14">
        <v>3.2226489098349957</v>
      </c>
      <c r="AJ291" s="14">
        <v>0.2010991338037981</v>
      </c>
      <c r="AK291" s="14">
        <v>0.4133939862728766</v>
      </c>
      <c r="AL291" s="14">
        <v>1.4538801605662066</v>
      </c>
      <c r="AM291" s="14">
        <v>7.7532606727965369E-3</v>
      </c>
      <c r="AN291" s="14">
        <v>3.6541209460288999</v>
      </c>
      <c r="AO291" s="14">
        <v>3.2916993252076687</v>
      </c>
      <c r="AP291" s="14">
        <v>0.34082157972676119</v>
      </c>
      <c r="AQ291" s="14">
        <v>0.68084785088708832</v>
      </c>
      <c r="AR291" s="14">
        <v>2.3420043412522986</v>
      </c>
      <c r="AS291" s="14">
        <v>7.4480520070049809E-3</v>
      </c>
      <c r="AT291" s="14">
        <v>3.3881380291533635E-3</v>
      </c>
      <c r="AU291" s="14">
        <v>5.4323034450458911E-3</v>
      </c>
      <c r="AV291" s="14">
        <v>0.35981450469840071</v>
      </c>
      <c r="AW291" s="14">
        <v>0.69648218088100511</v>
      </c>
      <c r="AX291" s="14">
        <v>2.6249772962648401</v>
      </c>
      <c r="AY291" s="14">
        <v>3.4543273277307931E-3</v>
      </c>
      <c r="AZ291" s="14">
        <v>0.55812053257744865</v>
      </c>
      <c r="BA291" s="14">
        <v>0.63535866998376012</v>
      </c>
      <c r="BB291" s="14">
        <v>3.6705361063356118E-2</v>
      </c>
      <c r="BC291" s="14">
        <v>0.39822159319746386</v>
      </c>
      <c r="BD291" s="14">
        <v>0.48056491232904036</v>
      </c>
      <c r="BE291" s="14">
        <v>2.8208935398806304E-6</v>
      </c>
      <c r="BF291" s="14">
        <v>1.079833321726954E-8</v>
      </c>
      <c r="BG291" s="14">
        <v>7.0777215968826089E-9</v>
      </c>
      <c r="BH291" s="14">
        <v>3.4034273391985164E-5</v>
      </c>
      <c r="BI291" s="14">
        <v>9.3969024820147193E-5</v>
      </c>
      <c r="BJ291" s="14">
        <v>5.455299403858922E-4</v>
      </c>
      <c r="BK291" s="14">
        <v>3.7280486877407286E-11</v>
      </c>
      <c r="BL291" s="14">
        <v>14796.975546314205</v>
      </c>
      <c r="BM291" s="14">
        <v>17113.705895082523</v>
      </c>
      <c r="BN291" s="14">
        <v>1.5496608039142566E-10</v>
      </c>
      <c r="BO291" s="14">
        <v>1.2178339432159278E-9</v>
      </c>
      <c r="BP291" s="14">
        <v>9.3875325489171612E-9</v>
      </c>
      <c r="BQ291" s="20">
        <v>37.496569783931946</v>
      </c>
      <c r="BR291" s="20">
        <v>0.16785284877300455</v>
      </c>
      <c r="BS291" s="20">
        <v>0.63795569540665975</v>
      </c>
      <c r="BT291" s="20">
        <v>3183.8581186315855</v>
      </c>
      <c r="BU291" s="20">
        <v>4317.3815678202955</v>
      </c>
      <c r="BV291" s="20">
        <v>18505.652109108625</v>
      </c>
      <c r="BW291" s="14">
        <v>1.1966021892176273E-4</v>
      </c>
      <c r="BX291" s="14">
        <v>2.9919512672890291E-2</v>
      </c>
      <c r="BY291" s="14">
        <v>3.0551900743519239E-2</v>
      </c>
      <c r="BZ291" s="14">
        <v>3.1167617173842779E-3</v>
      </c>
      <c r="CA291" s="14">
        <v>4.2127299821836392E-3</v>
      </c>
      <c r="CB291" s="14">
        <v>2.9454079728506909E-2</v>
      </c>
      <c r="CC291" s="14">
        <v>3.0359637184302403E-4</v>
      </c>
      <c r="CD291" s="14">
        <v>8.9669027403915885E-2</v>
      </c>
      <c r="CE291" s="14">
        <v>0.11527089960644708</v>
      </c>
      <c r="CF291" s="14">
        <v>4.0538501419229859E-3</v>
      </c>
      <c r="CG291" s="14">
        <v>1.8350399884217092E-2</v>
      </c>
      <c r="CH291" s="14">
        <v>4.0311529779626487E-2</v>
      </c>
      <c r="CI291" s="14">
        <v>2.5166680278960492E-4</v>
      </c>
      <c r="CJ291" s="14">
        <v>6.5647707556367854E-2</v>
      </c>
      <c r="CK291" s="14">
        <v>6.6904884546486909E-2</v>
      </c>
      <c r="CL291" s="14">
        <v>7.3806518516528865E-3</v>
      </c>
      <c r="CM291" s="14">
        <v>1.525448941519787E-2</v>
      </c>
      <c r="CN291" s="14">
        <v>5.2044125872287406E-2</v>
      </c>
    </row>
    <row r="292" spans="2:92" x14ac:dyDescent="0.2">
      <c r="B292">
        <v>287</v>
      </c>
      <c r="C292" s="14">
        <v>6.9352562267726674E-3</v>
      </c>
      <c r="D292" s="14">
        <v>1.4511555477420366</v>
      </c>
      <c r="E292" s="14">
        <v>1.5148577890031072</v>
      </c>
      <c r="F292" s="14">
        <v>0.18440188116685216</v>
      </c>
      <c r="G292" s="14">
        <v>0.62056668714820973</v>
      </c>
      <c r="H292" s="14">
        <v>1.4845407797954679</v>
      </c>
      <c r="I292" s="14">
        <v>6.2031533380092673E-5</v>
      </c>
      <c r="J292" s="14">
        <v>1.8988767040904367E-2</v>
      </c>
      <c r="K292" s="14">
        <v>2.2274001257688421E-2</v>
      </c>
      <c r="L292" s="14">
        <v>7.6238371328625726E-4</v>
      </c>
      <c r="M292" s="14">
        <v>2.2111738558157836E-3</v>
      </c>
      <c r="N292" s="14">
        <v>6.4817809427513747E-3</v>
      </c>
      <c r="O292" s="14">
        <v>1.0534114624149044E-4</v>
      </c>
      <c r="P292" s="14">
        <v>5.9338436571823834E-3</v>
      </c>
      <c r="Q292" s="14">
        <v>6.5564729477167781E-3</v>
      </c>
      <c r="R292" s="14">
        <v>6.663496043968957E-4</v>
      </c>
      <c r="S292" s="14">
        <v>1.2691484017887857E-3</v>
      </c>
      <c r="T292" s="14">
        <v>3.5619420726605909E-3</v>
      </c>
      <c r="U292" s="14">
        <v>3.749816259267439E-4</v>
      </c>
      <c r="V292" s="14">
        <v>0.94100720322669273</v>
      </c>
      <c r="W292" s="14">
        <v>0.8499111582704505</v>
      </c>
      <c r="X292" s="14">
        <v>3.1430541601553889E-2</v>
      </c>
      <c r="Y292" s="14">
        <v>1.9693135824965208E-2</v>
      </c>
      <c r="Z292" s="14">
        <v>0.20228920661154909</v>
      </c>
      <c r="AA292" s="14">
        <v>2.088614254820841E-3</v>
      </c>
      <c r="AB292" s="14">
        <v>1.9559762548816906</v>
      </c>
      <c r="AC292" s="14">
        <v>1.773039842486408</v>
      </c>
      <c r="AD292" s="14">
        <v>9.286103526402846E-2</v>
      </c>
      <c r="AE292" s="14">
        <v>0.18574779323788204</v>
      </c>
      <c r="AF292" s="14">
        <v>0.67410449716478482</v>
      </c>
      <c r="AG292" s="14">
        <v>4.4788195679273451E-3</v>
      </c>
      <c r="AH292" s="14">
        <v>3.2778852627245678</v>
      </c>
      <c r="AI292" s="14">
        <v>3.1932511631037475</v>
      </c>
      <c r="AJ292" s="14">
        <v>0.19797424883347078</v>
      </c>
      <c r="AK292" s="14">
        <v>0.39354476359468782</v>
      </c>
      <c r="AL292" s="14">
        <v>1.4335679659974228</v>
      </c>
      <c r="AM292" s="14">
        <v>7.7342050489994079E-3</v>
      </c>
      <c r="AN292" s="14">
        <v>3.6338032580701718</v>
      </c>
      <c r="AO292" s="14">
        <v>3.2501346494586976</v>
      </c>
      <c r="AP292" s="14">
        <v>0.3436161170486059</v>
      </c>
      <c r="AQ292" s="14">
        <v>0.70085541352531533</v>
      </c>
      <c r="AR292" s="14">
        <v>2.5039612675128478</v>
      </c>
      <c r="AS292" s="14">
        <v>8.0032648448349203E-3</v>
      </c>
      <c r="AT292" s="14">
        <v>3.4022649535575475E-3</v>
      </c>
      <c r="AU292" s="14">
        <v>5.614989245656796E-3</v>
      </c>
      <c r="AV292" s="14">
        <v>0.36171216427916947</v>
      </c>
      <c r="AW292" s="14">
        <v>0.74785682470917969</v>
      </c>
      <c r="AX292" s="14">
        <v>2.4945098294569048</v>
      </c>
      <c r="AY292" s="14">
        <v>3.2294626649660096E-3</v>
      </c>
      <c r="AZ292" s="14">
        <v>0.61551744868480673</v>
      </c>
      <c r="BA292" s="14">
        <v>0.64906119573863064</v>
      </c>
      <c r="BB292" s="14">
        <v>3.5432673962576419E-2</v>
      </c>
      <c r="BC292" s="14">
        <v>0.36970317568518341</v>
      </c>
      <c r="BD292" s="14">
        <v>0.48476691418459444</v>
      </c>
      <c r="BE292" s="14">
        <v>2.803259422309479E-6</v>
      </c>
      <c r="BF292" s="14">
        <v>1.1270723715766254E-8</v>
      </c>
      <c r="BG292" s="14">
        <v>6.8805504968629022E-9</v>
      </c>
      <c r="BH292" s="14">
        <v>3.4891309401339207E-5</v>
      </c>
      <c r="BI292" s="14">
        <v>9.4023952516945056E-5</v>
      </c>
      <c r="BJ292" s="14">
        <v>5.2492721286412857E-4</v>
      </c>
      <c r="BK292" s="14">
        <v>3.5323976326878619E-11</v>
      </c>
      <c r="BL292" s="14">
        <v>13652.387044035933</v>
      </c>
      <c r="BM292" s="14">
        <v>15814.311321245154</v>
      </c>
      <c r="BN292" s="14">
        <v>1.4798503001224787E-10</v>
      </c>
      <c r="BO292" s="14">
        <v>1.1907929679978424E-9</v>
      </c>
      <c r="BP292" s="14">
        <v>1.0220203431943537E-8</v>
      </c>
      <c r="BQ292" s="20">
        <v>38.549007586902754</v>
      </c>
      <c r="BR292" s="20">
        <v>0.16659801326381152</v>
      </c>
      <c r="BS292" s="20">
        <v>0.62648256279177672</v>
      </c>
      <c r="BT292" s="20">
        <v>3152.5103341002714</v>
      </c>
      <c r="BU292" s="20">
        <v>4342.84372123294</v>
      </c>
      <c r="BV292" s="20">
        <v>18641.048331820642</v>
      </c>
      <c r="BW292" s="14">
        <v>1.1303073048095381E-4</v>
      </c>
      <c r="BX292" s="14">
        <v>3.1515206228035712E-2</v>
      </c>
      <c r="BY292" s="14">
        <v>3.0830286174150838E-2</v>
      </c>
      <c r="BZ292" s="14">
        <v>3.1888637891884352E-3</v>
      </c>
      <c r="CA292" s="14">
        <v>4.0935494389307981E-3</v>
      </c>
      <c r="CB292" s="14">
        <v>2.8548301076575869E-2</v>
      </c>
      <c r="CC292" s="14">
        <v>3.1296359964532583E-4</v>
      </c>
      <c r="CD292" s="14">
        <v>9.1137733798476242E-2</v>
      </c>
      <c r="CE292" s="14">
        <v>0.10863595224977537</v>
      </c>
      <c r="CF292" s="14">
        <v>3.8355213218405557E-3</v>
      </c>
      <c r="CG292" s="14">
        <v>1.7950464423233375E-2</v>
      </c>
      <c r="CH292" s="14">
        <v>3.8814871333195979E-2</v>
      </c>
      <c r="CI292" s="14">
        <v>2.3855558424175111E-4</v>
      </c>
      <c r="CJ292" s="14">
        <v>6.7909613761930138E-2</v>
      </c>
      <c r="CK292" s="14">
        <v>6.7412546101386167E-2</v>
      </c>
      <c r="CL292" s="14">
        <v>7.8568434838132278E-3</v>
      </c>
      <c r="CM292" s="14">
        <v>1.531100149694372E-2</v>
      </c>
      <c r="CN292" s="14">
        <v>5.0985737042041533E-2</v>
      </c>
    </row>
    <row r="293" spans="2:92" x14ac:dyDescent="0.2">
      <c r="B293">
        <v>288</v>
      </c>
      <c r="C293" s="14">
        <v>7.3871795373849679E-3</v>
      </c>
      <c r="D293" s="14">
        <v>1.3539673414489377</v>
      </c>
      <c r="E293" s="14">
        <v>1.4546050579654104</v>
      </c>
      <c r="F293" s="14">
        <v>0.18081310542927856</v>
      </c>
      <c r="G293" s="14">
        <v>0.57943782085719231</v>
      </c>
      <c r="H293" s="14">
        <v>1.528448379467233</v>
      </c>
      <c r="I293" s="14">
        <v>6.796680654964068E-5</v>
      </c>
      <c r="J293" s="14">
        <v>1.9575260277806386E-2</v>
      </c>
      <c r="K293" s="14">
        <v>2.0639896870661867E-2</v>
      </c>
      <c r="L293" s="14">
        <v>7.5183047842513652E-4</v>
      </c>
      <c r="M293" s="14">
        <v>2.3115698440073149E-3</v>
      </c>
      <c r="N293" s="14">
        <v>6.6951260319733424E-3</v>
      </c>
      <c r="O293" s="14">
        <v>1.055733596340589E-4</v>
      </c>
      <c r="P293" s="14">
        <v>5.7620290686519506E-3</v>
      </c>
      <c r="Q293" s="14">
        <v>6.532694793428195E-3</v>
      </c>
      <c r="R293" s="14">
        <v>6.3998458930017215E-4</v>
      </c>
      <c r="S293" s="14">
        <v>1.2162761809135208E-3</v>
      </c>
      <c r="T293" s="14">
        <v>3.4404173853844508E-3</v>
      </c>
      <c r="U293" s="14">
        <v>3.8122942417301487E-4</v>
      </c>
      <c r="V293" s="14">
        <v>0.97463843180029708</v>
      </c>
      <c r="W293" s="14">
        <v>0.79384756319009131</v>
      </c>
      <c r="X293" s="14">
        <v>3.0569530038623706E-2</v>
      </c>
      <c r="Y293" s="14">
        <v>1.961519466050143E-2</v>
      </c>
      <c r="Z293" s="14">
        <v>0.20434155057048173</v>
      </c>
      <c r="AA293" s="14">
        <v>2.0684311319501287E-3</v>
      </c>
      <c r="AB293" s="14">
        <v>1.9462867485805129</v>
      </c>
      <c r="AC293" s="14">
        <v>1.6863048626080146</v>
      </c>
      <c r="AD293" s="14">
        <v>9.5744371726424027E-2</v>
      </c>
      <c r="AE293" s="14">
        <v>0.20216906882292207</v>
      </c>
      <c r="AF293" s="14">
        <v>0.6556398743449281</v>
      </c>
      <c r="AG293" s="14">
        <v>4.1986322248666105E-3</v>
      </c>
      <c r="AH293" s="14">
        <v>3.496103261588245</v>
      </c>
      <c r="AI293" s="14">
        <v>3.2247260858447433</v>
      </c>
      <c r="AJ293" s="14">
        <v>0.19161045327811502</v>
      </c>
      <c r="AK293" s="14">
        <v>0.41046383557222871</v>
      </c>
      <c r="AL293" s="14">
        <v>1.4462461392325734</v>
      </c>
      <c r="AM293" s="14">
        <v>7.4669143786304602E-3</v>
      </c>
      <c r="AN293" s="14">
        <v>3.4159852753228472</v>
      </c>
      <c r="AO293" s="14">
        <v>3.1453508843824665</v>
      </c>
      <c r="AP293" s="14">
        <v>0.33804520658688408</v>
      </c>
      <c r="AQ293" s="14">
        <v>0.67095128171659701</v>
      </c>
      <c r="AR293" s="14">
        <v>2.3833666564157263</v>
      </c>
      <c r="AS293" s="14">
        <v>7.8989683188373707E-3</v>
      </c>
      <c r="AT293" s="14">
        <v>3.6940244367988247E-3</v>
      </c>
      <c r="AU293" s="14">
        <v>5.448876185290415E-3</v>
      </c>
      <c r="AV293" s="14">
        <v>0.34545478644636818</v>
      </c>
      <c r="AW293" s="14">
        <v>0.73474306302713843</v>
      </c>
      <c r="AX293" s="14">
        <v>2.4789918703826923</v>
      </c>
      <c r="AY293" s="14">
        <v>3.1877062880917863E-3</v>
      </c>
      <c r="AZ293" s="14">
        <v>0.56239118219210449</v>
      </c>
      <c r="BA293" s="14">
        <v>0.66746615904001361</v>
      </c>
      <c r="BB293" s="14">
        <v>3.4172515029698258E-2</v>
      </c>
      <c r="BC293" s="14">
        <v>0.38536304611223887</v>
      </c>
      <c r="BD293" s="14">
        <v>0.50563399685457455</v>
      </c>
      <c r="BE293" s="14">
        <v>3.0305386058820525E-6</v>
      </c>
      <c r="BF293" s="14">
        <v>1.143332134667185E-8</v>
      </c>
      <c r="BG293" s="14">
        <v>6.7176945177346096E-9</v>
      </c>
      <c r="BH293" s="14">
        <v>3.4076903631964838E-5</v>
      </c>
      <c r="BI293" s="14">
        <v>1.0224197249389763E-4</v>
      </c>
      <c r="BJ293" s="14">
        <v>5.3610608874808858E-4</v>
      </c>
      <c r="BK293" s="14">
        <v>3.5727931148843477E-11</v>
      </c>
      <c r="BL293" s="14">
        <v>14953.373559153984</v>
      </c>
      <c r="BM293" s="14">
        <v>16422.040664801949</v>
      </c>
      <c r="BN293" s="14">
        <v>1.4696793333827908E-10</v>
      </c>
      <c r="BO293" s="14">
        <v>1.1994570474914007E-9</v>
      </c>
      <c r="BP293" s="14">
        <v>9.8816737762271442E-9</v>
      </c>
      <c r="BQ293" s="20">
        <v>35.227592143552144</v>
      </c>
      <c r="BR293" s="20">
        <v>0.16156766964294325</v>
      </c>
      <c r="BS293" s="20">
        <v>0.64110188438205118</v>
      </c>
      <c r="BT293" s="20">
        <v>3193.787834174263</v>
      </c>
      <c r="BU293" s="20">
        <v>4404.9809443390886</v>
      </c>
      <c r="BV293" s="20">
        <v>18113.57516545778</v>
      </c>
      <c r="BW293" s="14">
        <v>1.1294991774088901E-4</v>
      </c>
      <c r="BX293" s="14">
        <v>3.1473756751346164E-2</v>
      </c>
      <c r="BY293" s="14">
        <v>3.2197268894675661E-2</v>
      </c>
      <c r="BZ293" s="14">
        <v>3.0732857774472492E-3</v>
      </c>
      <c r="CA293" s="14">
        <v>4.0617254694950734E-3</v>
      </c>
      <c r="CB293" s="14">
        <v>2.9111626418808972E-2</v>
      </c>
      <c r="CC293" s="14">
        <v>3.0977102644703214E-4</v>
      </c>
      <c r="CD293" s="14">
        <v>8.3729452462341869E-2</v>
      </c>
      <c r="CE293" s="14">
        <v>0.11080409572631042</v>
      </c>
      <c r="CF293" s="14">
        <v>3.8399742047084237E-3</v>
      </c>
      <c r="CG293" s="14">
        <v>1.7709511373774581E-2</v>
      </c>
      <c r="CH293" s="14">
        <v>4.0680152708277385E-2</v>
      </c>
      <c r="CI293" s="14">
        <v>2.3352661123158527E-4</v>
      </c>
      <c r="CJ293" s="14">
        <v>6.6866641891384554E-2</v>
      </c>
      <c r="CK293" s="14">
        <v>7.2665788774101903E-2</v>
      </c>
      <c r="CL293" s="14">
        <v>7.7476351357317775E-3</v>
      </c>
      <c r="CM293" s="14">
        <v>1.5746201629687588E-2</v>
      </c>
      <c r="CN293" s="14">
        <v>5.1746176858895987E-2</v>
      </c>
    </row>
    <row r="294" spans="2:92" x14ac:dyDescent="0.2">
      <c r="B294">
        <v>289</v>
      </c>
      <c r="C294" s="14">
        <v>7.1950865252298629E-3</v>
      </c>
      <c r="D294" s="14">
        <v>1.4456559021465902</v>
      </c>
      <c r="E294" s="14">
        <v>1.4046826668799812</v>
      </c>
      <c r="F294" s="14">
        <v>0.17820683415234695</v>
      </c>
      <c r="G294" s="14">
        <v>0.6032733168987976</v>
      </c>
      <c r="H294" s="14">
        <v>1.4702570412650398</v>
      </c>
      <c r="I294" s="14">
        <v>6.327261854521189E-5</v>
      </c>
      <c r="J294" s="14">
        <v>1.954229128994564E-2</v>
      </c>
      <c r="K294" s="14">
        <v>2.1238909845486209E-2</v>
      </c>
      <c r="L294" s="14">
        <v>7.74130529803735E-4</v>
      </c>
      <c r="M294" s="14">
        <v>2.3639642439497585E-3</v>
      </c>
      <c r="N294" s="14">
        <v>6.8220343773164683E-3</v>
      </c>
      <c r="O294" s="14">
        <v>1.0948268968108064E-4</v>
      </c>
      <c r="P294" s="14">
        <v>5.9903148007323884E-3</v>
      </c>
      <c r="Q294" s="14">
        <v>5.9802332281401038E-3</v>
      </c>
      <c r="R294" s="14">
        <v>6.222517250447316E-4</v>
      </c>
      <c r="S294" s="14">
        <v>1.303712166898826E-3</v>
      </c>
      <c r="T294" s="14">
        <v>3.7195503976837716E-3</v>
      </c>
      <c r="U294" s="14">
        <v>3.9837783533757629E-4</v>
      </c>
      <c r="V294" s="14">
        <v>0.92814380523905959</v>
      </c>
      <c r="W294" s="14">
        <v>0.84812678612255332</v>
      </c>
      <c r="X294" s="14">
        <v>2.9654309846366737E-2</v>
      </c>
      <c r="Y294" s="14">
        <v>1.8569534073534778E-2</v>
      </c>
      <c r="Z294" s="14">
        <v>0.20870730002592458</v>
      </c>
      <c r="AA294" s="14">
        <v>2.084446455519872E-3</v>
      </c>
      <c r="AB294" s="14">
        <v>2.0623718483636067</v>
      </c>
      <c r="AC294" s="14">
        <v>1.6594384672278255</v>
      </c>
      <c r="AD294" s="14">
        <v>9.3040131352000247E-2</v>
      </c>
      <c r="AE294" s="14">
        <v>0.19410425167139755</v>
      </c>
      <c r="AF294" s="14">
        <v>0.64220500512846979</v>
      </c>
      <c r="AG294" s="14">
        <v>4.4531382448396804E-3</v>
      </c>
      <c r="AH294" s="14">
        <v>3.2229095727668065</v>
      </c>
      <c r="AI294" s="14">
        <v>3.122337542607176</v>
      </c>
      <c r="AJ294" s="14">
        <v>0.19217242168293949</v>
      </c>
      <c r="AK294" s="14">
        <v>0.41640052521395376</v>
      </c>
      <c r="AL294" s="14">
        <v>1.3749723809117906</v>
      </c>
      <c r="AM294" s="14">
        <v>7.0353868814676812E-3</v>
      </c>
      <c r="AN294" s="14">
        <v>3.4193565432057613</v>
      </c>
      <c r="AO294" s="14">
        <v>3.264979909618035</v>
      </c>
      <c r="AP294" s="14">
        <v>0.34485834865408155</v>
      </c>
      <c r="AQ294" s="14">
        <v>0.7017659380166581</v>
      </c>
      <c r="AR294" s="14">
        <v>2.4184423905443664</v>
      </c>
      <c r="AS294" s="14">
        <v>7.8354445751595576E-3</v>
      </c>
      <c r="AT294" s="14">
        <v>3.639027915266985E-3</v>
      </c>
      <c r="AU294" s="14">
        <v>5.7671258423838585E-3</v>
      </c>
      <c r="AV294" s="14">
        <v>0.34104633950606977</v>
      </c>
      <c r="AW294" s="14">
        <v>0.70081208433666886</v>
      </c>
      <c r="AX294" s="14">
        <v>2.4779515429036114</v>
      </c>
      <c r="AY294" s="14">
        <v>3.39822019336096E-3</v>
      </c>
      <c r="AZ294" s="14">
        <v>0.56308843537816788</v>
      </c>
      <c r="BA294" s="14">
        <v>0.66307504052282562</v>
      </c>
      <c r="BB294" s="14">
        <v>3.5419944514393495E-2</v>
      </c>
      <c r="BC294" s="14">
        <v>0.37225126534587261</v>
      </c>
      <c r="BD294" s="14">
        <v>0.46775540392685022</v>
      </c>
      <c r="BE294" s="14">
        <v>2.7592125336097339E-6</v>
      </c>
      <c r="BF294" s="14">
        <v>1.0782989103103571E-8</v>
      </c>
      <c r="BG294" s="14">
        <v>6.9983306508892071E-9</v>
      </c>
      <c r="BH294" s="14">
        <v>3.465444596399779E-5</v>
      </c>
      <c r="BI294" s="14">
        <v>1.006355796281818E-4</v>
      </c>
      <c r="BJ294" s="14">
        <v>5.179440159736986E-4</v>
      </c>
      <c r="BK294" s="14">
        <v>3.726630942760966E-11</v>
      </c>
      <c r="BL294" s="14">
        <v>15051.984068938713</v>
      </c>
      <c r="BM294" s="14">
        <v>17146.356714308473</v>
      </c>
      <c r="BN294" s="14">
        <v>1.4311680460288478E-10</v>
      </c>
      <c r="BO294" s="14">
        <v>1.1951730099732303E-9</v>
      </c>
      <c r="BP294" s="14">
        <v>9.6304195450194891E-9</v>
      </c>
      <c r="BQ294" s="20">
        <v>36.086792867081471</v>
      </c>
      <c r="BR294" s="20">
        <v>0.16991757794204773</v>
      </c>
      <c r="BS294" s="20">
        <v>0.63856749784107225</v>
      </c>
      <c r="BT294" s="20">
        <v>3253.0955344897839</v>
      </c>
      <c r="BU294" s="20">
        <v>4252.9181002728674</v>
      </c>
      <c r="BV294" s="20">
        <v>17365.335279625866</v>
      </c>
      <c r="BW294" s="14">
        <v>1.1911002450172001E-4</v>
      </c>
      <c r="BX294" s="14">
        <v>3.0582478467387091E-2</v>
      </c>
      <c r="BY294" s="14">
        <v>3.0728914333535893E-2</v>
      </c>
      <c r="BZ294" s="14">
        <v>3.1980872647716508E-3</v>
      </c>
      <c r="CA294" s="14">
        <v>4.2339151277079445E-3</v>
      </c>
      <c r="CB294" s="14">
        <v>2.9403041187840338E-2</v>
      </c>
      <c r="CC294" s="14">
        <v>3.1398339255653631E-4</v>
      </c>
      <c r="CD294" s="14">
        <v>8.5332068472867853E-2</v>
      </c>
      <c r="CE294" s="14">
        <v>0.11468390658680427</v>
      </c>
      <c r="CF294" s="14">
        <v>4.0246803925483117E-3</v>
      </c>
      <c r="CG294" s="14">
        <v>1.8933074427652491E-2</v>
      </c>
      <c r="CH294" s="14">
        <v>3.8930535452093816E-2</v>
      </c>
      <c r="CI294" s="14">
        <v>2.5184147871798701E-4</v>
      </c>
      <c r="CJ294" s="14">
        <v>6.2690654446756158E-2</v>
      </c>
      <c r="CK294" s="14">
        <v>7.088512409752501E-2</v>
      </c>
      <c r="CL294" s="14">
        <v>7.8134979184406594E-3</v>
      </c>
      <c r="CM294" s="14">
        <v>1.6335346296543037E-2</v>
      </c>
      <c r="CN294" s="14">
        <v>4.8648519366820277E-2</v>
      </c>
    </row>
    <row r="295" spans="2:92" x14ac:dyDescent="0.2">
      <c r="B295">
        <v>290</v>
      </c>
      <c r="C295" s="14">
        <v>7.5538351787480876E-3</v>
      </c>
      <c r="D295" s="14">
        <v>1.4620153184693245</v>
      </c>
      <c r="E295" s="14">
        <v>1.4958803969262404</v>
      </c>
      <c r="F295" s="14">
        <v>0.17251812513569953</v>
      </c>
      <c r="G295" s="14">
        <v>0.59852084513350812</v>
      </c>
      <c r="H295" s="14">
        <v>1.4988321018094759</v>
      </c>
      <c r="I295" s="14">
        <v>6.1994400222987309E-5</v>
      </c>
      <c r="J295" s="14">
        <v>2.0042108169688613E-2</v>
      </c>
      <c r="K295" s="14">
        <v>2.1172101900602508E-2</v>
      </c>
      <c r="L295" s="14">
        <v>7.2163076238527743E-4</v>
      </c>
      <c r="M295" s="14">
        <v>2.4013550611620988E-3</v>
      </c>
      <c r="N295" s="14">
        <v>6.4306116027780724E-3</v>
      </c>
      <c r="O295" s="14">
        <v>1.1514706454028096E-4</v>
      </c>
      <c r="P295" s="14">
        <v>6.2877566853653567E-3</v>
      </c>
      <c r="Q295" s="14">
        <v>6.2863386039596529E-3</v>
      </c>
      <c r="R295" s="14">
        <v>6.1928243611161955E-4</v>
      </c>
      <c r="S295" s="14">
        <v>1.2446724805221282E-3</v>
      </c>
      <c r="T295" s="14">
        <v>3.5773167519588208E-3</v>
      </c>
      <c r="U295" s="14">
        <v>3.8042604596814016E-4</v>
      </c>
      <c r="V295" s="14">
        <v>0.93447706178862477</v>
      </c>
      <c r="W295" s="14">
        <v>0.81189007159915616</v>
      </c>
      <c r="X295" s="14">
        <v>3.0089822724061778E-2</v>
      </c>
      <c r="Y295" s="14">
        <v>1.8527335997685201E-2</v>
      </c>
      <c r="Z295" s="14">
        <v>0.20205180588026378</v>
      </c>
      <c r="AA295" s="14">
        <v>2.0848654051126977E-3</v>
      </c>
      <c r="AB295" s="14">
        <v>1.9195318252574696</v>
      </c>
      <c r="AC295" s="14">
        <v>1.6670209539256204</v>
      </c>
      <c r="AD295" s="14">
        <v>9.7813905347914232E-2</v>
      </c>
      <c r="AE295" s="14">
        <v>0.19646266718265512</v>
      </c>
      <c r="AF295" s="14">
        <v>0.69354103795312227</v>
      </c>
      <c r="AG295" s="14">
        <v>4.4725756277167869E-3</v>
      </c>
      <c r="AH295" s="14">
        <v>3.4243276634220159</v>
      </c>
      <c r="AI295" s="14">
        <v>3.1271564314619962</v>
      </c>
      <c r="AJ295" s="14">
        <v>0.20501745939742774</v>
      </c>
      <c r="AK295" s="14">
        <v>0.40762592057005231</v>
      </c>
      <c r="AL295" s="14">
        <v>1.4194475323421056</v>
      </c>
      <c r="AM295" s="14">
        <v>7.1703130253649777E-3</v>
      </c>
      <c r="AN295" s="14">
        <v>3.6098041592662042</v>
      </c>
      <c r="AO295" s="14">
        <v>3.4567601299180324</v>
      </c>
      <c r="AP295" s="14">
        <v>0.32651754343932016</v>
      </c>
      <c r="AQ295" s="14">
        <v>0.72028532970116854</v>
      </c>
      <c r="AR295" s="14">
        <v>2.2789725656065927</v>
      </c>
      <c r="AS295" s="14">
        <v>7.5204525682944371E-3</v>
      </c>
      <c r="AT295" s="14">
        <v>3.4431711496180602E-3</v>
      </c>
      <c r="AU295" s="14">
        <v>5.4690578182708255E-3</v>
      </c>
      <c r="AV295" s="14">
        <v>0.33316577916149714</v>
      </c>
      <c r="AW295" s="14">
        <v>0.74520826413275454</v>
      </c>
      <c r="AX295" s="14">
        <v>2.439457968007674</v>
      </c>
      <c r="AY295" s="14">
        <v>3.2332085129334128E-3</v>
      </c>
      <c r="AZ295" s="14">
        <v>0.57514062677985911</v>
      </c>
      <c r="BA295" s="14">
        <v>0.63295820132015623</v>
      </c>
      <c r="BB295" s="14">
        <v>3.6307891791424352E-2</v>
      </c>
      <c r="BC295" s="14">
        <v>0.37136223012242209</v>
      </c>
      <c r="BD295" s="14">
        <v>0.49785552934235439</v>
      </c>
      <c r="BE295" s="14">
        <v>2.7925805934096425E-6</v>
      </c>
      <c r="BF295" s="14">
        <v>1.0506873749062973E-8</v>
      </c>
      <c r="BG295" s="14">
        <v>7.0857769492975869E-9</v>
      </c>
      <c r="BH295" s="14">
        <v>3.4146009030426216E-5</v>
      </c>
      <c r="BI295" s="14">
        <v>9.6245731182841701E-5</v>
      </c>
      <c r="BJ295" s="14">
        <v>5.2699157105686812E-4</v>
      </c>
      <c r="BK295" s="14">
        <v>3.5651676062327393E-11</v>
      </c>
      <c r="BL295" s="14">
        <v>14593.002888809548</v>
      </c>
      <c r="BM295" s="14">
        <v>16991.96188156871</v>
      </c>
      <c r="BN295" s="14">
        <v>1.4571162457487234E-10</v>
      </c>
      <c r="BO295" s="14">
        <v>1.23444733713877E-9</v>
      </c>
      <c r="BP295" s="14">
        <v>9.4361618560165614E-9</v>
      </c>
      <c r="BQ295" s="20">
        <v>35.406645770678686</v>
      </c>
      <c r="BR295" s="20">
        <v>0.16467722135702373</v>
      </c>
      <c r="BS295" s="20">
        <v>0.60003335694812587</v>
      </c>
      <c r="BT295" s="20">
        <v>3367.1193943452872</v>
      </c>
      <c r="BU295" s="20">
        <v>4248.4175277315671</v>
      </c>
      <c r="BV295" s="20">
        <v>17575.213326661102</v>
      </c>
      <c r="BW295" s="14">
        <v>1.1809451421352355E-4</v>
      </c>
      <c r="BX295" s="14">
        <v>3.0895645042580324E-2</v>
      </c>
      <c r="BY295" s="14">
        <v>3.2198000395047638E-2</v>
      </c>
      <c r="BZ295" s="14">
        <v>2.9831338685053659E-3</v>
      </c>
      <c r="CA295" s="14">
        <v>4.2513972089319816E-3</v>
      </c>
      <c r="CB295" s="14">
        <v>2.9558100337518364E-2</v>
      </c>
      <c r="CC295" s="14">
        <v>3.0043950898356011E-4</v>
      </c>
      <c r="CD295" s="14">
        <v>9.0819988756569367E-2</v>
      </c>
      <c r="CE295" s="14">
        <v>0.11033306322935217</v>
      </c>
      <c r="CF295" s="14">
        <v>3.8891716904507177E-3</v>
      </c>
      <c r="CG295" s="14">
        <v>1.7789099160357202E-2</v>
      </c>
      <c r="CH295" s="14">
        <v>4.0578824071219141E-2</v>
      </c>
      <c r="CI295" s="14">
        <v>2.5277966416725137E-4</v>
      </c>
      <c r="CJ295" s="14">
        <v>6.2464710369876886E-2</v>
      </c>
      <c r="CK295" s="14">
        <v>7.1097353097678964E-2</v>
      </c>
      <c r="CL295" s="14">
        <v>7.3062813317982143E-3</v>
      </c>
      <c r="CM295" s="14">
        <v>1.5568876095571211E-2</v>
      </c>
      <c r="CN295" s="14">
        <v>5.1518460732091119E-2</v>
      </c>
    </row>
    <row r="296" spans="2:92" x14ac:dyDescent="0.2">
      <c r="B296">
        <v>291</v>
      </c>
      <c r="C296" s="14">
        <v>7.1373261156585412E-3</v>
      </c>
      <c r="D296" s="14">
        <v>1.4673004946057937</v>
      </c>
      <c r="E296" s="14">
        <v>1.3959239901498992</v>
      </c>
      <c r="F296" s="14">
        <v>0.18390258233590917</v>
      </c>
      <c r="G296" s="14">
        <v>0.58516081727501468</v>
      </c>
      <c r="H296" s="14">
        <v>1.5378738501014395</v>
      </c>
      <c r="I296" s="14">
        <v>6.7581897429893652E-5</v>
      </c>
      <c r="J296" s="14">
        <v>1.9003058533465851E-2</v>
      </c>
      <c r="K296" s="14">
        <v>2.021583680259573E-2</v>
      </c>
      <c r="L296" s="14">
        <v>7.2761446311461904E-4</v>
      </c>
      <c r="M296" s="14">
        <v>2.3208316301576853E-3</v>
      </c>
      <c r="N296" s="14">
        <v>6.5873155576480213E-3</v>
      </c>
      <c r="O296" s="14">
        <v>1.1000787528187959E-4</v>
      </c>
      <c r="P296" s="14">
        <v>6.1053167692112801E-3</v>
      </c>
      <c r="Q296" s="14">
        <v>6.5854944695282859E-3</v>
      </c>
      <c r="R296" s="14">
        <v>6.5733114493606709E-4</v>
      </c>
      <c r="S296" s="14">
        <v>1.2537271429876899E-3</v>
      </c>
      <c r="T296" s="14">
        <v>3.7260204157855267E-3</v>
      </c>
      <c r="U296" s="14">
        <v>3.618486016597265E-4</v>
      </c>
      <c r="V296" s="14">
        <v>0.97512374817701808</v>
      </c>
      <c r="W296" s="14">
        <v>0.84403279331201908</v>
      </c>
      <c r="X296" s="14">
        <v>3.0608038109992044E-2</v>
      </c>
      <c r="Y296" s="14">
        <v>1.9266874555977698E-2</v>
      </c>
      <c r="Z296" s="14">
        <v>0.20793289430200973</v>
      </c>
      <c r="AA296" s="14">
        <v>1.9417310950749337E-3</v>
      </c>
      <c r="AB296" s="14">
        <v>1.9052110267011546</v>
      </c>
      <c r="AC296" s="14">
        <v>1.7359457300878927</v>
      </c>
      <c r="AD296" s="14">
        <v>9.864915308245692E-2</v>
      </c>
      <c r="AE296" s="14">
        <v>0.18993652487529514</v>
      </c>
      <c r="AF296" s="14">
        <v>0.65130228841494975</v>
      </c>
      <c r="AG296" s="14">
        <v>4.3203598609949335E-3</v>
      </c>
      <c r="AH296" s="14">
        <v>3.4669508254660775</v>
      </c>
      <c r="AI296" s="14">
        <v>3.1209632881626219</v>
      </c>
      <c r="AJ296" s="14">
        <v>0.2043829893953257</v>
      </c>
      <c r="AK296" s="14">
        <v>0.40947118311253511</v>
      </c>
      <c r="AL296" s="14">
        <v>1.4182058475060157</v>
      </c>
      <c r="AM296" s="14">
        <v>7.6945088392479299E-3</v>
      </c>
      <c r="AN296" s="14">
        <v>3.4339217728658173</v>
      </c>
      <c r="AO296" s="14">
        <v>3.2605627554188583</v>
      </c>
      <c r="AP296" s="14">
        <v>0.33112264044353357</v>
      </c>
      <c r="AQ296" s="14">
        <v>0.71389219969732542</v>
      </c>
      <c r="AR296" s="14">
        <v>2.2857516799316846</v>
      </c>
      <c r="AS296" s="14">
        <v>7.4495961180146798E-3</v>
      </c>
      <c r="AT296" s="14">
        <v>3.6077570532089113E-3</v>
      </c>
      <c r="AU296" s="14">
        <v>5.7230138995020535E-3</v>
      </c>
      <c r="AV296" s="14">
        <v>0.35987573684589841</v>
      </c>
      <c r="AW296" s="14">
        <v>0.69076638486105968</v>
      </c>
      <c r="AX296" s="14">
        <v>2.6219706201413118</v>
      </c>
      <c r="AY296" s="14">
        <v>3.3916060205495062E-3</v>
      </c>
      <c r="AZ296" s="14">
        <v>0.57513306753418636</v>
      </c>
      <c r="BA296" s="14">
        <v>0.68474675207603408</v>
      </c>
      <c r="BB296" s="14">
        <v>3.6779691079397943E-2</v>
      </c>
      <c r="BC296" s="14">
        <v>0.37825366106884661</v>
      </c>
      <c r="BD296" s="14">
        <v>0.47435019358368558</v>
      </c>
      <c r="BE296" s="14">
        <v>2.7765300405868479E-6</v>
      </c>
      <c r="BF296" s="14">
        <v>1.0696174574139142E-8</v>
      </c>
      <c r="BG296" s="14">
        <v>7.0137820828998772E-9</v>
      </c>
      <c r="BH296" s="14">
        <v>3.3503980953241712E-5</v>
      </c>
      <c r="BI296" s="14">
        <v>9.8210585393341111E-5</v>
      </c>
      <c r="BJ296" s="14">
        <v>5.0939134025762437E-4</v>
      </c>
      <c r="BK296" s="14">
        <v>3.6706671157726579E-11</v>
      </c>
      <c r="BL296" s="14">
        <v>14085.328802634132</v>
      </c>
      <c r="BM296" s="14">
        <v>16513.134463342965</v>
      </c>
      <c r="BN296" s="14">
        <v>1.56200817762995E-10</v>
      </c>
      <c r="BO296" s="14">
        <v>1.21083527173188E-9</v>
      </c>
      <c r="BP296" s="14">
        <v>9.2982606128456272E-9</v>
      </c>
      <c r="BQ296" s="20">
        <v>38.32055467964171</v>
      </c>
      <c r="BR296" s="20">
        <v>0.16836069599468942</v>
      </c>
      <c r="BS296" s="20">
        <v>0.59859602927467337</v>
      </c>
      <c r="BT296" s="20">
        <v>3211.3679456714281</v>
      </c>
      <c r="BU296" s="20">
        <v>4447.2493509849492</v>
      </c>
      <c r="BV296" s="20">
        <v>17463.935536599081</v>
      </c>
      <c r="BW296" s="14">
        <v>1.1566933007448683E-4</v>
      </c>
      <c r="BX296" s="14">
        <v>3.1656659148278941E-2</v>
      </c>
      <c r="BY296" s="14">
        <v>3.3257599902830448E-2</v>
      </c>
      <c r="BZ296" s="14">
        <v>3.0837522718515252E-3</v>
      </c>
      <c r="CA296" s="14">
        <v>4.2775065712278527E-3</v>
      </c>
      <c r="CB296" s="14">
        <v>2.7812220156360073E-2</v>
      </c>
      <c r="CC296" s="14">
        <v>3.2182503603359644E-4</v>
      </c>
      <c r="CD296" s="14">
        <v>8.9238465512519821E-2</v>
      </c>
      <c r="CE296" s="14">
        <v>0.11696994869685261</v>
      </c>
      <c r="CF296" s="14">
        <v>3.7608021913576707E-3</v>
      </c>
      <c r="CG296" s="14">
        <v>1.7740887393289599E-2</v>
      </c>
      <c r="CH296" s="14">
        <v>3.8705963170242545E-2</v>
      </c>
      <c r="CI296" s="14">
        <v>2.3871011264654988E-4</v>
      </c>
      <c r="CJ296" s="14">
        <v>6.4906080026808075E-2</v>
      </c>
      <c r="CK296" s="14">
        <v>6.8113152967432103E-2</v>
      </c>
      <c r="CL296" s="14">
        <v>7.5439455396343266E-3</v>
      </c>
      <c r="CM296" s="14">
        <v>1.5425491923497233E-2</v>
      </c>
      <c r="CN296" s="14">
        <v>5.0273766272816621E-2</v>
      </c>
    </row>
    <row r="297" spans="2:92" x14ac:dyDescent="0.2">
      <c r="B297">
        <v>292</v>
      </c>
      <c r="C297" s="14">
        <v>7.0961714346660281E-3</v>
      </c>
      <c r="D297" s="14">
        <v>1.4289288601374346</v>
      </c>
      <c r="E297" s="14">
        <v>1.3861204146669261</v>
      </c>
      <c r="F297" s="14">
        <v>0.17831565459172111</v>
      </c>
      <c r="G297" s="14">
        <v>0.588656942350545</v>
      </c>
      <c r="H297" s="14">
        <v>1.531979281426666</v>
      </c>
      <c r="I297" s="14">
        <v>6.7070329859027889E-5</v>
      </c>
      <c r="J297" s="14">
        <v>2.0054134099236589E-2</v>
      </c>
      <c r="K297" s="14">
        <v>2.0521468209439998E-2</v>
      </c>
      <c r="L297" s="14">
        <v>7.6003016456153202E-4</v>
      </c>
      <c r="M297" s="14">
        <v>2.3659716500711767E-3</v>
      </c>
      <c r="N297" s="14">
        <v>6.7645484477625393E-3</v>
      </c>
      <c r="O297" s="14">
        <v>1.0523896614061412E-4</v>
      </c>
      <c r="P297" s="14">
        <v>6.1241172688099588E-3</v>
      </c>
      <c r="Q297" s="14">
        <v>6.2261649071133265E-3</v>
      </c>
      <c r="R297" s="14">
        <v>6.4475478050499743E-4</v>
      </c>
      <c r="S297" s="14">
        <v>1.3013068657183637E-3</v>
      </c>
      <c r="T297" s="14">
        <v>3.4700390036409711E-3</v>
      </c>
      <c r="U297" s="14">
        <v>3.925242393905136E-4</v>
      </c>
      <c r="V297" s="14">
        <v>0.94176227595363937</v>
      </c>
      <c r="W297" s="14">
        <v>0.85637324640023749</v>
      </c>
      <c r="X297" s="14">
        <v>2.9677350171531083E-2</v>
      </c>
      <c r="Y297" s="14">
        <v>1.8508599612411213E-2</v>
      </c>
      <c r="Z297" s="14">
        <v>0.20833273049201548</v>
      </c>
      <c r="AA297" s="14">
        <v>2.0024675831707014E-3</v>
      </c>
      <c r="AB297" s="14">
        <v>1.9158075771843557</v>
      </c>
      <c r="AC297" s="14">
        <v>1.7616603165994</v>
      </c>
      <c r="AD297" s="14">
        <v>9.7718626729978622E-2</v>
      </c>
      <c r="AE297" s="14">
        <v>0.20049855586308662</v>
      </c>
      <c r="AF297" s="14">
        <v>0.67651446656453873</v>
      </c>
      <c r="AG297" s="14">
        <v>4.4973120239478383E-3</v>
      </c>
      <c r="AH297" s="14">
        <v>3.4486835447493487</v>
      </c>
      <c r="AI297" s="14">
        <v>3.1494953972391873</v>
      </c>
      <c r="AJ297" s="14">
        <v>0.20549956120088225</v>
      </c>
      <c r="AK297" s="14">
        <v>0.42375090384948361</v>
      </c>
      <c r="AL297" s="14">
        <v>1.4266210389622049</v>
      </c>
      <c r="AM297" s="14">
        <v>7.7618037684768658E-3</v>
      </c>
      <c r="AN297" s="14">
        <v>3.5581621093653335</v>
      </c>
      <c r="AO297" s="14">
        <v>3.4295086993454666</v>
      </c>
      <c r="AP297" s="14">
        <v>0.3180117686836309</v>
      </c>
      <c r="AQ297" s="14">
        <v>0.72062764513325805</v>
      </c>
      <c r="AR297" s="14">
        <v>2.493784491941796</v>
      </c>
      <c r="AS297" s="14">
        <v>7.4537636612135496E-3</v>
      </c>
      <c r="AT297" s="14">
        <v>3.6156025325080879E-3</v>
      </c>
      <c r="AU297" s="14">
        <v>5.6343511070484865E-3</v>
      </c>
      <c r="AV297" s="14">
        <v>0.35257906173126446</v>
      </c>
      <c r="AW297" s="14">
        <v>0.72658094790825989</v>
      </c>
      <c r="AX297" s="14">
        <v>2.3989234926082847</v>
      </c>
      <c r="AY297" s="14">
        <v>3.2871374442327299E-3</v>
      </c>
      <c r="AZ297" s="14">
        <v>0.55890001033869874</v>
      </c>
      <c r="BA297" s="14">
        <v>0.64525418201421736</v>
      </c>
      <c r="BB297" s="14">
        <v>3.4738970443407187E-2</v>
      </c>
      <c r="BC297" s="14">
        <v>0.37350091031693955</v>
      </c>
      <c r="BD297" s="14">
        <v>0.50634350735643596</v>
      </c>
      <c r="BE297" s="14">
        <v>2.8215239853993211E-6</v>
      </c>
      <c r="BF297" s="14">
        <v>1.1103628665038787E-8</v>
      </c>
      <c r="BG297" s="14">
        <v>6.7874262823292392E-9</v>
      </c>
      <c r="BH297" s="14">
        <v>3.3187490062444732E-5</v>
      </c>
      <c r="BI297" s="14">
        <v>9.3982069580628635E-5</v>
      </c>
      <c r="BJ297" s="14">
        <v>5.4081974374889244E-4</v>
      </c>
      <c r="BK297" s="14">
        <v>3.77232277628231E-11</v>
      </c>
      <c r="BL297" s="14">
        <v>14494.650168507218</v>
      </c>
      <c r="BM297" s="14">
        <v>16674.218684240925</v>
      </c>
      <c r="BN297" s="14">
        <v>1.4765308094377358E-10</v>
      </c>
      <c r="BO297" s="14">
        <v>1.2019269101825204E-9</v>
      </c>
      <c r="BP297" s="14">
        <v>9.770617073288054E-9</v>
      </c>
      <c r="BQ297" s="20">
        <v>38.271305529724224</v>
      </c>
      <c r="BR297" s="20">
        <v>0.17519372501314479</v>
      </c>
      <c r="BS297" s="20">
        <v>0.61774181576774956</v>
      </c>
      <c r="BT297" s="20">
        <v>3227.8919046394453</v>
      </c>
      <c r="BU297" s="20">
        <v>4277.2525777510691</v>
      </c>
      <c r="BV297" s="20">
        <v>17775.580843344607</v>
      </c>
      <c r="BW297" s="14">
        <v>1.152370553690297E-4</v>
      </c>
      <c r="BX297" s="14">
        <v>3.0462496774946585E-2</v>
      </c>
      <c r="BY297" s="14">
        <v>3.2545767922015634E-2</v>
      </c>
      <c r="BZ297" s="14">
        <v>3.0022511644776872E-3</v>
      </c>
      <c r="CA297" s="14">
        <v>4.0349347090942629E-3</v>
      </c>
      <c r="CB297" s="14">
        <v>2.7678745864115645E-2</v>
      </c>
      <c r="CC297" s="14">
        <v>3.0985012816080193E-4</v>
      </c>
      <c r="CD297" s="14">
        <v>9.1924613197399627E-2</v>
      </c>
      <c r="CE297" s="14">
        <v>0.10877517027282683</v>
      </c>
      <c r="CF297" s="14">
        <v>4.0351887224701517E-3</v>
      </c>
      <c r="CG297" s="14">
        <v>1.8195250769568877E-2</v>
      </c>
      <c r="CH297" s="14">
        <v>3.9426761494611606E-2</v>
      </c>
      <c r="CI297" s="14">
        <v>2.5608192570374171E-4</v>
      </c>
      <c r="CJ297" s="14">
        <v>6.3655614550496037E-2</v>
      </c>
      <c r="CK297" s="14">
        <v>7.0366246388978093E-2</v>
      </c>
      <c r="CL297" s="14">
        <v>7.2718493709565809E-3</v>
      </c>
      <c r="CM297" s="14">
        <v>1.5314646343396167E-2</v>
      </c>
      <c r="CN297" s="14">
        <v>4.8760767013557277E-2</v>
      </c>
    </row>
    <row r="298" spans="2:92" x14ac:dyDescent="0.2">
      <c r="B298">
        <v>293</v>
      </c>
      <c r="C298" s="14">
        <v>7.5499923761189443E-3</v>
      </c>
      <c r="D298" s="14">
        <v>1.4412651080102425</v>
      </c>
      <c r="E298" s="14">
        <v>1.4102695332198583</v>
      </c>
      <c r="F298" s="14">
        <v>0.17973866423713902</v>
      </c>
      <c r="G298" s="14">
        <v>0.61820760294992416</v>
      </c>
      <c r="H298" s="14">
        <v>1.4447526357619014</v>
      </c>
      <c r="I298" s="14">
        <v>6.3628798270939647E-5</v>
      </c>
      <c r="J298" s="14">
        <v>1.8463516360776235E-2</v>
      </c>
      <c r="K298" s="14">
        <v>2.0679102661916079E-2</v>
      </c>
      <c r="L298" s="14">
        <v>7.5673205913720466E-4</v>
      </c>
      <c r="M298" s="14">
        <v>2.2601542576023434E-3</v>
      </c>
      <c r="N298" s="14">
        <v>6.574013047989033E-3</v>
      </c>
      <c r="O298" s="14">
        <v>1.0564927834985641E-4</v>
      </c>
      <c r="P298" s="14">
        <v>6.1790115286801733E-3</v>
      </c>
      <c r="Q298" s="14">
        <v>5.9795244538137816E-3</v>
      </c>
      <c r="R298" s="14">
        <v>6.3445507840912503E-4</v>
      </c>
      <c r="S298" s="14">
        <v>1.317361652875478E-3</v>
      </c>
      <c r="T298" s="14">
        <v>3.5700015526599696E-3</v>
      </c>
      <c r="U298" s="14">
        <v>3.6456502123712238E-4</v>
      </c>
      <c r="V298" s="14">
        <v>0.95526877868528803</v>
      </c>
      <c r="W298" s="14">
        <v>0.84530776318757217</v>
      </c>
      <c r="X298" s="14">
        <v>2.9279674498729872E-2</v>
      </c>
      <c r="Y298" s="14">
        <v>1.9178838090125772E-2</v>
      </c>
      <c r="Z298" s="14">
        <v>0.20249069670415099</v>
      </c>
      <c r="AA298" s="14">
        <v>1.9537406382000378E-3</v>
      </c>
      <c r="AB298" s="14">
        <v>1.8978416563748104</v>
      </c>
      <c r="AC298" s="14">
        <v>1.6568670868412561</v>
      </c>
      <c r="AD298" s="14">
        <v>8.9959849969346806E-2</v>
      </c>
      <c r="AE298" s="14">
        <v>0.20172715023228277</v>
      </c>
      <c r="AF298" s="14">
        <v>0.63636507906550721</v>
      </c>
      <c r="AG298" s="14">
        <v>4.3989651468408853E-3</v>
      </c>
      <c r="AH298" s="14">
        <v>3.208483839430984</v>
      </c>
      <c r="AI298" s="14">
        <v>3.0639541038063869</v>
      </c>
      <c r="AJ298" s="14">
        <v>0.19818756763724374</v>
      </c>
      <c r="AK298" s="14">
        <v>0.4152586607341201</v>
      </c>
      <c r="AL298" s="14">
        <v>1.4187546501965909</v>
      </c>
      <c r="AM298" s="14">
        <v>7.0866985092742562E-3</v>
      </c>
      <c r="AN298" s="14">
        <v>3.5870741236493164</v>
      </c>
      <c r="AO298" s="14">
        <v>3.3710900079519432</v>
      </c>
      <c r="AP298" s="14">
        <v>0.34864652851168865</v>
      </c>
      <c r="AQ298" s="14">
        <v>0.68793375253194267</v>
      </c>
      <c r="AR298" s="14">
        <v>2.4642204455519283</v>
      </c>
      <c r="AS298" s="14">
        <v>7.6613096986892348E-3</v>
      </c>
      <c r="AT298" s="14">
        <v>3.5543156159574172E-3</v>
      </c>
      <c r="AU298" s="14">
        <v>5.8869441132848007E-3</v>
      </c>
      <c r="AV298" s="14">
        <v>0.33266045916170317</v>
      </c>
      <c r="AW298" s="14">
        <v>0.68989951273631434</v>
      </c>
      <c r="AX298" s="14">
        <v>2.4197453399193427</v>
      </c>
      <c r="AY298" s="14">
        <v>3.4160496174311197E-3</v>
      </c>
      <c r="AZ298" s="14">
        <v>0.56454354629163961</v>
      </c>
      <c r="BA298" s="14">
        <v>0.6446295281198855</v>
      </c>
      <c r="BB298" s="14">
        <v>3.4298614728588257E-2</v>
      </c>
      <c r="BC298" s="14">
        <v>0.4027064298431054</v>
      </c>
      <c r="BD298" s="14">
        <v>0.49274575881781391</v>
      </c>
      <c r="BE298" s="14">
        <v>3.0401696790805142E-6</v>
      </c>
      <c r="BF298" s="14">
        <v>1.1438402581674325E-8</v>
      </c>
      <c r="BG298" s="14">
        <v>6.5639107273853392E-9</v>
      </c>
      <c r="BH298" s="14">
        <v>3.4422770951778535E-5</v>
      </c>
      <c r="BI298" s="14">
        <v>9.4928782060195869E-5</v>
      </c>
      <c r="BJ298" s="14">
        <v>5.2251246568947411E-4</v>
      </c>
      <c r="BK298" s="14">
        <v>3.559369985624136E-11</v>
      </c>
      <c r="BL298" s="14">
        <v>13848.437898739583</v>
      </c>
      <c r="BM298" s="14">
        <v>16563.745406224745</v>
      </c>
      <c r="BN298" s="14">
        <v>1.5447265583201931E-10</v>
      </c>
      <c r="BO298" s="14">
        <v>1.2793868060285435E-9</v>
      </c>
      <c r="BP298" s="14">
        <v>9.4747659228036195E-9</v>
      </c>
      <c r="BQ298" s="20">
        <v>35.344867468850609</v>
      </c>
      <c r="BR298" s="20">
        <v>0.16386477403857719</v>
      </c>
      <c r="BS298" s="20">
        <v>0.61704627185879135</v>
      </c>
      <c r="BT298" s="20">
        <v>3154.9639651259122</v>
      </c>
      <c r="BU298" s="20">
        <v>4363.9615096131129</v>
      </c>
      <c r="BV298" s="20">
        <v>17592.151124854339</v>
      </c>
      <c r="BW298" s="14">
        <v>1.1868813573787356E-4</v>
      </c>
      <c r="BX298" s="14">
        <v>3.0790690836838778E-2</v>
      </c>
      <c r="BY298" s="14">
        <v>3.164103258692335E-2</v>
      </c>
      <c r="BZ298" s="14">
        <v>3.183285155572551E-3</v>
      </c>
      <c r="CA298" s="14">
        <v>4.0142008384199228E-3</v>
      </c>
      <c r="CB298" s="14">
        <v>3.0291553467180109E-2</v>
      </c>
      <c r="CC298" s="14">
        <v>3.0622685689135924E-4</v>
      </c>
      <c r="CD298" s="14">
        <v>8.5814266693247696E-2</v>
      </c>
      <c r="CE298" s="14">
        <v>0.11123258521349154</v>
      </c>
      <c r="CF298" s="14">
        <v>3.8785972921608889E-3</v>
      </c>
      <c r="CG298" s="14">
        <v>1.805438267649976E-2</v>
      </c>
      <c r="CH298" s="14">
        <v>4.0208807167545914E-2</v>
      </c>
      <c r="CI298" s="14">
        <v>2.4805847737256726E-4</v>
      </c>
      <c r="CJ298" s="14">
        <v>6.8128768581177238E-2</v>
      </c>
      <c r="CK298" s="14">
        <v>6.9051832665008514E-2</v>
      </c>
      <c r="CL298" s="14">
        <v>7.4929973172122568E-3</v>
      </c>
      <c r="CM298" s="14">
        <v>1.5225617019802644E-2</v>
      </c>
      <c r="CN298" s="14">
        <v>5.0512431436064001E-2</v>
      </c>
    </row>
    <row r="299" spans="2:92" x14ac:dyDescent="0.2">
      <c r="B299">
        <v>294</v>
      </c>
      <c r="C299" s="14">
        <v>7.4274325819766009E-3</v>
      </c>
      <c r="D299" s="14">
        <v>1.4427727687733678</v>
      </c>
      <c r="E299" s="14">
        <v>1.433962488567476</v>
      </c>
      <c r="F299" s="14">
        <v>0.1695370092047693</v>
      </c>
      <c r="G299" s="14">
        <v>0.62080361229020875</v>
      </c>
      <c r="H299" s="14">
        <v>1.4380870811438575</v>
      </c>
      <c r="I299" s="14">
        <v>6.811830751084509E-5</v>
      </c>
      <c r="J299" s="14">
        <v>1.9745641129658768E-2</v>
      </c>
      <c r="K299" s="14">
        <v>2.2156118095196884E-2</v>
      </c>
      <c r="L299" s="14">
        <v>7.7475858468699311E-4</v>
      </c>
      <c r="M299" s="14">
        <v>2.2881441394579679E-3</v>
      </c>
      <c r="N299" s="14">
        <v>6.7089887103373488E-3</v>
      </c>
      <c r="O299" s="14">
        <v>1.1285356853740576E-4</v>
      </c>
      <c r="P299" s="14">
        <v>6.179309293222063E-3</v>
      </c>
      <c r="Q299" s="14">
        <v>6.1867518665300611E-3</v>
      </c>
      <c r="R299" s="14">
        <v>6.250983635066055E-4</v>
      </c>
      <c r="S299" s="14">
        <v>1.2624333521320619E-3</v>
      </c>
      <c r="T299" s="14">
        <v>3.5667565660693909E-3</v>
      </c>
      <c r="U299" s="14">
        <v>3.9156862838790255E-4</v>
      </c>
      <c r="V299" s="14">
        <v>0.92832019081605632</v>
      </c>
      <c r="W299" s="14">
        <v>0.83939534329118659</v>
      </c>
      <c r="X299" s="14">
        <v>2.9802403024761826E-2</v>
      </c>
      <c r="Y299" s="14">
        <v>1.9481436025372539E-2</v>
      </c>
      <c r="Z299" s="14">
        <v>0.21010263825789133</v>
      </c>
      <c r="AA299" s="14">
        <v>2.0797088786955117E-3</v>
      </c>
      <c r="AB299" s="14">
        <v>1.9535077298544563</v>
      </c>
      <c r="AC299" s="14">
        <v>1.6312477148734994</v>
      </c>
      <c r="AD299" s="14">
        <v>9.8866734467675119E-2</v>
      </c>
      <c r="AE299" s="14">
        <v>0.20202619989977402</v>
      </c>
      <c r="AF299" s="14">
        <v>0.6488285806916485</v>
      </c>
      <c r="AG299" s="14">
        <v>4.404627965965878E-3</v>
      </c>
      <c r="AH299" s="14">
        <v>3.2218837988596474</v>
      </c>
      <c r="AI299" s="14">
        <v>3.1414732242052903</v>
      </c>
      <c r="AJ299" s="14">
        <v>0.20858156070609679</v>
      </c>
      <c r="AK299" s="14">
        <v>0.4110701947690345</v>
      </c>
      <c r="AL299" s="14">
        <v>1.4732012445896885</v>
      </c>
      <c r="AM299" s="14">
        <v>7.1206146605455947E-3</v>
      </c>
      <c r="AN299" s="14">
        <v>3.3854118051813216</v>
      </c>
      <c r="AO299" s="14">
        <v>3.3702412705461793</v>
      </c>
      <c r="AP299" s="14">
        <v>0.33950658603765871</v>
      </c>
      <c r="AQ299" s="14">
        <v>0.6689881390344623</v>
      </c>
      <c r="AR299" s="14">
        <v>2.4841938376982204</v>
      </c>
      <c r="AS299" s="14">
        <v>7.8072941174232077E-3</v>
      </c>
      <c r="AT299" s="14">
        <v>3.5197424861266513E-3</v>
      </c>
      <c r="AU299" s="14">
        <v>5.6261828259013043E-3</v>
      </c>
      <c r="AV299" s="14">
        <v>0.36208639114041985</v>
      </c>
      <c r="AW299" s="14">
        <v>0.72989639252698979</v>
      </c>
      <c r="AX299" s="14">
        <v>2.3932393952078259</v>
      </c>
      <c r="AY299" s="14">
        <v>3.2044244323739261E-3</v>
      </c>
      <c r="AZ299" s="14">
        <v>0.59761995234407306</v>
      </c>
      <c r="BA299" s="14">
        <v>0.67184022934625232</v>
      </c>
      <c r="BB299" s="14">
        <v>3.5171543971656997E-2</v>
      </c>
      <c r="BC299" s="14">
        <v>0.38755521518407865</v>
      </c>
      <c r="BD299" s="14">
        <v>0.4710253050998825</v>
      </c>
      <c r="BE299" s="14">
        <v>2.7873469253455308E-6</v>
      </c>
      <c r="BF299" s="14">
        <v>1.0748502722573672E-8</v>
      </c>
      <c r="BG299" s="14">
        <v>6.6780767481589383E-9</v>
      </c>
      <c r="BH299" s="14">
        <v>3.3887433117819837E-5</v>
      </c>
      <c r="BI299" s="14">
        <v>9.3995110786606814E-5</v>
      </c>
      <c r="BJ299" s="14">
        <v>5.2490218864621697E-4</v>
      </c>
      <c r="BK299" s="14">
        <v>3.7627140068369056E-11</v>
      </c>
      <c r="BL299" s="14">
        <v>14172.301984854537</v>
      </c>
      <c r="BM299" s="14">
        <v>16545.168421204675</v>
      </c>
      <c r="BN299" s="14">
        <v>1.4319728199579412E-10</v>
      </c>
      <c r="BO299" s="14">
        <v>1.1922218018356503E-9</v>
      </c>
      <c r="BP299" s="14">
        <v>9.3875253223774263E-9</v>
      </c>
      <c r="BQ299" s="20">
        <v>35.956428092379248</v>
      </c>
      <c r="BR299" s="20">
        <v>0.16642763226962698</v>
      </c>
      <c r="BS299" s="20">
        <v>0.6156258370985096</v>
      </c>
      <c r="BT299" s="20">
        <v>3275.1227396846034</v>
      </c>
      <c r="BU299" s="20">
        <v>4333.6845446371117</v>
      </c>
      <c r="BV299" s="20">
        <v>18493.979811348574</v>
      </c>
      <c r="BW299" s="14">
        <v>1.1224616556943165E-4</v>
      </c>
      <c r="BX299" s="14">
        <v>3.2121407726721306E-2</v>
      </c>
      <c r="BY299" s="14">
        <v>3.2248381200565661E-2</v>
      </c>
      <c r="BZ299" s="14">
        <v>3.1112713910337697E-3</v>
      </c>
      <c r="CA299" s="14">
        <v>3.9777825559942004E-3</v>
      </c>
      <c r="CB299" s="14">
        <v>3.0022417869930006E-2</v>
      </c>
      <c r="CC299" s="14">
        <v>2.9890487545343138E-4</v>
      </c>
      <c r="CD299" s="14">
        <v>9.0328124890148784E-2</v>
      </c>
      <c r="CE299" s="14">
        <v>0.11715862333197399</v>
      </c>
      <c r="CF299" s="14">
        <v>4.0348151821752712E-3</v>
      </c>
      <c r="CG299" s="14">
        <v>1.7864135763943606E-2</v>
      </c>
      <c r="CH299" s="14">
        <v>4.0090068034722599E-2</v>
      </c>
      <c r="CI299" s="14">
        <v>2.4482679923889362E-4</v>
      </c>
      <c r="CJ299" s="14">
        <v>6.4964928857199747E-2</v>
      </c>
      <c r="CK299" s="14">
        <v>6.7674797254938648E-2</v>
      </c>
      <c r="CL299" s="14">
        <v>7.5368790977723941E-3</v>
      </c>
      <c r="CM299" s="14">
        <v>1.5702219337430743E-2</v>
      </c>
      <c r="CN299" s="14">
        <v>4.9297799366800794E-2</v>
      </c>
    </row>
    <row r="300" spans="2:92" x14ac:dyDescent="0.2">
      <c r="B300">
        <v>295</v>
      </c>
      <c r="C300" s="14">
        <v>7.2186216751086293E-3</v>
      </c>
      <c r="D300" s="14">
        <v>1.3856942482189516</v>
      </c>
      <c r="E300" s="14">
        <v>1.4351785577625933</v>
      </c>
      <c r="F300" s="14">
        <v>0.18155065578022403</v>
      </c>
      <c r="G300" s="14">
        <v>0.57830547805773369</v>
      </c>
      <c r="H300" s="14">
        <v>1.5398517104780256</v>
      </c>
      <c r="I300" s="14">
        <v>6.2552032599159707E-5</v>
      </c>
      <c r="J300" s="14">
        <v>1.9487863727528271E-2</v>
      </c>
      <c r="K300" s="14">
        <v>2.1945048526677922E-2</v>
      </c>
      <c r="L300" s="14">
        <v>7.6942948085899636E-4</v>
      </c>
      <c r="M300" s="14">
        <v>2.3121882336334222E-3</v>
      </c>
      <c r="N300" s="14">
        <v>6.2371798487774743E-3</v>
      </c>
      <c r="O300" s="14">
        <v>1.0731862353590992E-4</v>
      </c>
      <c r="P300" s="14">
        <v>6.2984794199331647E-3</v>
      </c>
      <c r="Q300" s="14">
        <v>6.3086191175069474E-3</v>
      </c>
      <c r="R300" s="14">
        <v>6.756396587063847E-4</v>
      </c>
      <c r="S300" s="14">
        <v>1.315636408245521E-3</v>
      </c>
      <c r="T300" s="14">
        <v>3.5851800256847272E-3</v>
      </c>
      <c r="U300" s="14">
        <v>3.8185075505939021E-4</v>
      </c>
      <c r="V300" s="14">
        <v>0.94795386744219079</v>
      </c>
      <c r="W300" s="14">
        <v>0.84368220660468607</v>
      </c>
      <c r="X300" s="14">
        <v>3.0388943304765843E-2</v>
      </c>
      <c r="Y300" s="14">
        <v>1.8883838092466125E-2</v>
      </c>
      <c r="Z300" s="14">
        <v>0.20492626443606154</v>
      </c>
      <c r="AA300" s="14">
        <v>1.9339372148462555E-3</v>
      </c>
      <c r="AB300" s="14">
        <v>1.9098912151260563</v>
      </c>
      <c r="AC300" s="14">
        <v>1.6664325451877919</v>
      </c>
      <c r="AD300" s="14">
        <v>9.3996770958914705E-2</v>
      </c>
      <c r="AE300" s="14">
        <v>0.19516552247997457</v>
      </c>
      <c r="AF300" s="14">
        <v>0.62867300149432337</v>
      </c>
      <c r="AG300" s="14">
        <v>4.3994097110930984E-3</v>
      </c>
      <c r="AH300" s="14">
        <v>3.3595258039789915</v>
      </c>
      <c r="AI300" s="14">
        <v>3.0677061852279923</v>
      </c>
      <c r="AJ300" s="14">
        <v>0.20829047219094299</v>
      </c>
      <c r="AK300" s="14">
        <v>0.43161123202226165</v>
      </c>
      <c r="AL300" s="14">
        <v>1.4434478409718952</v>
      </c>
      <c r="AM300" s="14">
        <v>7.1058991773752852E-3</v>
      </c>
      <c r="AN300" s="14">
        <v>3.4998416596813353</v>
      </c>
      <c r="AO300" s="14">
        <v>3.2299854546836095</v>
      </c>
      <c r="AP300" s="14">
        <v>0.33119504675186101</v>
      </c>
      <c r="AQ300" s="14">
        <v>0.70308571714895407</v>
      </c>
      <c r="AR300" s="14">
        <v>2.3770639946959808</v>
      </c>
      <c r="AS300" s="14">
        <v>7.8495779946158202E-3</v>
      </c>
      <c r="AT300" s="14">
        <v>3.7286490070216152E-3</v>
      </c>
      <c r="AU300" s="14">
        <v>5.4510013088446994E-3</v>
      </c>
      <c r="AV300" s="14">
        <v>0.34927194433343667</v>
      </c>
      <c r="AW300" s="14">
        <v>0.71786490319031426</v>
      </c>
      <c r="AX300" s="14">
        <v>2.6049333768347833</v>
      </c>
      <c r="AY300" s="14">
        <v>3.4094435539332888E-3</v>
      </c>
      <c r="AZ300" s="14">
        <v>0.56455946705808213</v>
      </c>
      <c r="BA300" s="14">
        <v>0.64452958677267813</v>
      </c>
      <c r="BB300" s="14">
        <v>3.4508990933179745E-2</v>
      </c>
      <c r="BC300" s="14">
        <v>0.38638619023068854</v>
      </c>
      <c r="BD300" s="14">
        <v>0.48535338096550851</v>
      </c>
      <c r="BE300" s="14">
        <v>2.9065920646868373E-6</v>
      </c>
      <c r="BF300" s="14">
        <v>1.0784093222429E-8</v>
      </c>
      <c r="BG300" s="14">
        <v>6.7438450936598286E-9</v>
      </c>
      <c r="BH300" s="14">
        <v>3.5661656727247836E-5</v>
      </c>
      <c r="BI300" s="14">
        <v>9.4520692143449024E-5</v>
      </c>
      <c r="BJ300" s="14">
        <v>5.1598860238121684E-4</v>
      </c>
      <c r="BK300" s="14">
        <v>3.7293465261374861E-11</v>
      </c>
      <c r="BL300" s="14">
        <v>14515.729674595279</v>
      </c>
      <c r="BM300" s="14">
        <v>16912.604223813614</v>
      </c>
      <c r="BN300" s="14">
        <v>1.4302020351654147E-10</v>
      </c>
      <c r="BO300" s="14">
        <v>1.1706397778053598E-9</v>
      </c>
      <c r="BP300" s="14">
        <v>1.0197555327096303E-8</v>
      </c>
      <c r="BQ300" s="20">
        <v>37.453843523995701</v>
      </c>
      <c r="BR300" s="20">
        <v>0.16719863350377168</v>
      </c>
      <c r="BS300" s="20">
        <v>0.62173563942466303</v>
      </c>
      <c r="BT300" s="20">
        <v>3243.5635025675751</v>
      </c>
      <c r="BU300" s="20">
        <v>4247.0842255432108</v>
      </c>
      <c r="BV300" s="20">
        <v>17187.493466758027</v>
      </c>
      <c r="BW300" s="14">
        <v>1.1214226547994599E-4</v>
      </c>
      <c r="BX300" s="14">
        <v>3.1618534655892767E-2</v>
      </c>
      <c r="BY300" s="14">
        <v>3.1538221565651038E-2</v>
      </c>
      <c r="BZ300" s="14">
        <v>3.1512519211616694E-3</v>
      </c>
      <c r="CA300" s="14">
        <v>3.9172532462910144E-3</v>
      </c>
      <c r="CB300" s="14">
        <v>2.8901565920043299E-2</v>
      </c>
      <c r="CC300" s="14">
        <v>3.13031082574446E-4</v>
      </c>
      <c r="CD300" s="14">
        <v>8.3579456968975757E-2</v>
      </c>
      <c r="CE300" s="14">
        <v>0.11385212113167534</v>
      </c>
      <c r="CF300" s="14">
        <v>3.9374575170595862E-3</v>
      </c>
      <c r="CG300" s="14">
        <v>1.818146737626132E-2</v>
      </c>
      <c r="CH300" s="14">
        <v>4.0241538391852481E-2</v>
      </c>
      <c r="CI300" s="14">
        <v>2.550883110866619E-4</v>
      </c>
      <c r="CJ300" s="14">
        <v>6.4113958241211105E-2</v>
      </c>
      <c r="CK300" s="14">
        <v>6.8791231840943295E-2</v>
      </c>
      <c r="CL300" s="14">
        <v>7.9498173624723435E-3</v>
      </c>
      <c r="CM300" s="14">
        <v>1.5323072219272258E-2</v>
      </c>
      <c r="CN300" s="14">
        <v>5.0144816958810998E-2</v>
      </c>
    </row>
    <row r="301" spans="2:92" x14ac:dyDescent="0.2">
      <c r="B301">
        <v>296</v>
      </c>
      <c r="C301" s="14">
        <v>6.8833980654120037E-3</v>
      </c>
      <c r="D301" s="14">
        <v>1.4115954715473775</v>
      </c>
      <c r="E301" s="14">
        <v>1.4694542326149287</v>
      </c>
      <c r="F301" s="14">
        <v>0.18173505416229332</v>
      </c>
      <c r="G301" s="14">
        <v>0.60688858927465494</v>
      </c>
      <c r="H301" s="14">
        <v>1.4602585604380909</v>
      </c>
      <c r="I301" s="14">
        <v>6.4110847428520458E-5</v>
      </c>
      <c r="J301" s="14">
        <v>1.8686227880991012E-2</v>
      </c>
      <c r="K301" s="14">
        <v>2.0619041860517724E-2</v>
      </c>
      <c r="L301" s="14">
        <v>7.1589298327647335E-4</v>
      </c>
      <c r="M301" s="14">
        <v>2.2160693821336114E-3</v>
      </c>
      <c r="N301" s="14">
        <v>6.311944890883628E-3</v>
      </c>
      <c r="O301" s="14">
        <v>1.0957093493351386E-4</v>
      </c>
      <c r="P301" s="14">
        <v>6.1928026417779726E-3</v>
      </c>
      <c r="Q301" s="14">
        <v>6.5985399975455198E-3</v>
      </c>
      <c r="R301" s="14">
        <v>6.5806124556496012E-4</v>
      </c>
      <c r="S301" s="14">
        <v>1.2781478545498064E-3</v>
      </c>
      <c r="T301" s="14">
        <v>3.520673040733079E-3</v>
      </c>
      <c r="U301" s="14">
        <v>3.8790132284515888E-4</v>
      </c>
      <c r="V301" s="14">
        <v>0.94135846021446601</v>
      </c>
      <c r="W301" s="14">
        <v>0.77617067661939998</v>
      </c>
      <c r="X301" s="14">
        <v>3.1073706544864854E-2</v>
      </c>
      <c r="Y301" s="14">
        <v>1.9264782821254971E-2</v>
      </c>
      <c r="Z301" s="14">
        <v>0.19646508666095441</v>
      </c>
      <c r="AA301" s="14">
        <v>2.0334541676598687E-3</v>
      </c>
      <c r="AB301" s="14">
        <v>1.8830654658916151</v>
      </c>
      <c r="AC301" s="14">
        <v>1.7422252527468018</v>
      </c>
      <c r="AD301" s="14">
        <v>9.6272099856325982E-2</v>
      </c>
      <c r="AE301" s="14">
        <v>0.18764335637218302</v>
      </c>
      <c r="AF301" s="14">
        <v>0.69357075020818715</v>
      </c>
      <c r="AG301" s="14">
        <v>4.2739856885833302E-3</v>
      </c>
      <c r="AH301" s="14">
        <v>3.3523357699274117</v>
      </c>
      <c r="AI301" s="14">
        <v>2.9949148305768518</v>
      </c>
      <c r="AJ301" s="14">
        <v>0.20298766375669267</v>
      </c>
      <c r="AK301" s="14">
        <v>0.39973453414453691</v>
      </c>
      <c r="AL301" s="14">
        <v>1.342858923038611</v>
      </c>
      <c r="AM301" s="14">
        <v>7.1906052654368367E-3</v>
      </c>
      <c r="AN301" s="14">
        <v>3.6587459133986626</v>
      </c>
      <c r="AO301" s="14">
        <v>3.4064712901261651</v>
      </c>
      <c r="AP301" s="14">
        <v>0.34087812027875863</v>
      </c>
      <c r="AQ301" s="14">
        <v>0.70402068118636851</v>
      </c>
      <c r="AR301" s="14">
        <v>2.3555236047990911</v>
      </c>
      <c r="AS301" s="14">
        <v>7.4958275698843247E-3</v>
      </c>
      <c r="AT301" s="14">
        <v>3.3791549588920102E-3</v>
      </c>
      <c r="AU301" s="14">
        <v>5.7668510264535571E-3</v>
      </c>
      <c r="AV301" s="14">
        <v>0.34666156600251097</v>
      </c>
      <c r="AW301" s="14">
        <v>0.71313484066904975</v>
      </c>
      <c r="AX301" s="14">
        <v>2.5663366304791464</v>
      </c>
      <c r="AY301" s="14">
        <v>3.380746010461949E-3</v>
      </c>
      <c r="AZ301" s="14">
        <v>0.55785136192840457</v>
      </c>
      <c r="BA301" s="14">
        <v>0.66274498123939007</v>
      </c>
      <c r="BB301" s="14">
        <v>3.6102712454640709E-2</v>
      </c>
      <c r="BC301" s="14">
        <v>0.36627275385110192</v>
      </c>
      <c r="BD301" s="14">
        <v>0.48088141350032787</v>
      </c>
      <c r="BE301" s="14">
        <v>2.9285120032328761E-6</v>
      </c>
      <c r="BF301" s="14">
        <v>1.0754067188433242E-8</v>
      </c>
      <c r="BG301" s="14">
        <v>6.5507003239478918E-9</v>
      </c>
      <c r="BH301" s="14">
        <v>3.4012995503129149E-5</v>
      </c>
      <c r="BI301" s="14">
        <v>9.5489672492975538E-5</v>
      </c>
      <c r="BJ301" s="14">
        <v>5.2844006346946832E-4</v>
      </c>
      <c r="BK301" s="14">
        <v>3.5822380724349502E-11</v>
      </c>
      <c r="BL301" s="14">
        <v>13908.628394976431</v>
      </c>
      <c r="BM301" s="14">
        <v>16407.458099900847</v>
      </c>
      <c r="BN301" s="14">
        <v>1.5629814850769273E-10</v>
      </c>
      <c r="BO301" s="14">
        <v>1.2380911544892889E-9</v>
      </c>
      <c r="BP301" s="14">
        <v>1.0244657015587597E-8</v>
      </c>
      <c r="BQ301" s="20">
        <v>35.171301090080753</v>
      </c>
      <c r="BR301" s="20">
        <v>0.17768569494148706</v>
      </c>
      <c r="BS301" s="20">
        <v>0.63277911995759095</v>
      </c>
      <c r="BT301" s="20">
        <v>3429.7098339233021</v>
      </c>
      <c r="BU301" s="20">
        <v>4566.3447834045146</v>
      </c>
      <c r="BV301" s="20">
        <v>18162.690085168651</v>
      </c>
      <c r="BW301" s="14">
        <v>1.09847417809962E-4</v>
      </c>
      <c r="BX301" s="14">
        <v>2.9978646180341937E-2</v>
      </c>
      <c r="BY301" s="14">
        <v>3.1097975844429276E-2</v>
      </c>
      <c r="BZ301" s="14">
        <v>3.2479681622175657E-3</v>
      </c>
      <c r="CA301" s="14">
        <v>3.9697468996441236E-3</v>
      </c>
      <c r="CB301" s="14">
        <v>2.8694666978136951E-2</v>
      </c>
      <c r="CC301" s="14">
        <v>2.9482858610348255E-4</v>
      </c>
      <c r="CD301" s="14">
        <v>9.0855967028714388E-2</v>
      </c>
      <c r="CE301" s="14">
        <v>0.10677140760591143</v>
      </c>
      <c r="CF301" s="14">
        <v>3.7048279159846457E-3</v>
      </c>
      <c r="CG301" s="14">
        <v>1.817094948707787E-2</v>
      </c>
      <c r="CH301" s="14">
        <v>3.9890047318080601E-2</v>
      </c>
      <c r="CI301" s="14">
        <v>2.4603793404255533E-4</v>
      </c>
      <c r="CJ301" s="14">
        <v>6.5892590511267626E-2</v>
      </c>
      <c r="CK301" s="14">
        <v>7.0616247727818673E-2</v>
      </c>
      <c r="CL301" s="14">
        <v>7.4645870624500113E-3</v>
      </c>
      <c r="CM301" s="14">
        <v>1.5052828521427837E-2</v>
      </c>
      <c r="CN301" s="14">
        <v>5.2480192775109735E-2</v>
      </c>
    </row>
    <row r="302" spans="2:92" x14ac:dyDescent="0.2">
      <c r="B302">
        <v>297</v>
      </c>
      <c r="C302" s="14">
        <v>6.890398308555948E-3</v>
      </c>
      <c r="D302" s="14">
        <v>1.4787290567491647</v>
      </c>
      <c r="E302" s="14">
        <v>1.3987966497927855</v>
      </c>
      <c r="F302" s="14">
        <v>0.18440820321106183</v>
      </c>
      <c r="G302" s="14">
        <v>0.60383220925286751</v>
      </c>
      <c r="H302" s="14">
        <v>1.5849869313086515</v>
      </c>
      <c r="I302" s="14">
        <v>6.233331535311332E-5</v>
      </c>
      <c r="J302" s="14">
        <v>1.9092426021503715E-2</v>
      </c>
      <c r="K302" s="14">
        <v>2.1649581127485207E-2</v>
      </c>
      <c r="L302" s="14">
        <v>7.5781347027102099E-4</v>
      </c>
      <c r="M302" s="14">
        <v>2.2980310197679649E-3</v>
      </c>
      <c r="N302" s="14">
        <v>6.4865379750962803E-3</v>
      </c>
      <c r="O302" s="14">
        <v>1.0841783276668431E-4</v>
      </c>
      <c r="P302" s="14">
        <v>5.8122538460326327E-3</v>
      </c>
      <c r="Q302" s="14">
        <v>6.2057260782964275E-3</v>
      </c>
      <c r="R302" s="14">
        <v>6.155069572123744E-4</v>
      </c>
      <c r="S302" s="14">
        <v>1.240403343680708E-3</v>
      </c>
      <c r="T302" s="14">
        <v>3.6584507706423821E-3</v>
      </c>
      <c r="U302" s="14">
        <v>3.650297334021088E-4</v>
      </c>
      <c r="V302" s="14">
        <v>0.93796835757597896</v>
      </c>
      <c r="W302" s="14">
        <v>0.82110585843113559</v>
      </c>
      <c r="X302" s="14">
        <v>3.0680008309506877E-2</v>
      </c>
      <c r="Y302" s="14">
        <v>1.949455432794819E-2</v>
      </c>
      <c r="Z302" s="14">
        <v>0.20118161908365259</v>
      </c>
      <c r="AA302" s="14">
        <v>2.0005555152258899E-3</v>
      </c>
      <c r="AB302" s="14">
        <v>1.974961127163978</v>
      </c>
      <c r="AC302" s="14">
        <v>1.677390370832287</v>
      </c>
      <c r="AD302" s="14">
        <v>9.608969826198506E-2</v>
      </c>
      <c r="AE302" s="14">
        <v>0.20253765481025579</v>
      </c>
      <c r="AF302" s="14">
        <v>0.6862534182532477</v>
      </c>
      <c r="AG302" s="14">
        <v>4.5452878297688815E-3</v>
      </c>
      <c r="AH302" s="14">
        <v>3.3450214413772938</v>
      </c>
      <c r="AI302" s="14">
        <v>2.9815717670827837</v>
      </c>
      <c r="AJ302" s="14">
        <v>0.20984446840623272</v>
      </c>
      <c r="AK302" s="14">
        <v>0.43174652990289353</v>
      </c>
      <c r="AL302" s="14">
        <v>1.4674569251920746</v>
      </c>
      <c r="AM302" s="14">
        <v>7.2041344275052162E-3</v>
      </c>
      <c r="AN302" s="14">
        <v>3.4439614037850181</v>
      </c>
      <c r="AO302" s="14">
        <v>3.1821838155223112</v>
      </c>
      <c r="AP302" s="14">
        <v>0.33458447115105633</v>
      </c>
      <c r="AQ302" s="14">
        <v>0.6611083879841011</v>
      </c>
      <c r="AR302" s="14">
        <v>2.4627955602567564</v>
      </c>
      <c r="AS302" s="14">
        <v>8.1676053542508436E-3</v>
      </c>
      <c r="AT302" s="14">
        <v>3.4386907056761259E-3</v>
      </c>
      <c r="AU302" s="14">
        <v>5.6865511429010996E-3</v>
      </c>
      <c r="AV302" s="14">
        <v>0.3479476455449973</v>
      </c>
      <c r="AW302" s="14">
        <v>0.75121486668924653</v>
      </c>
      <c r="AX302" s="14">
        <v>2.4649950419247046</v>
      </c>
      <c r="AY302" s="14">
        <v>3.3840435247608535E-3</v>
      </c>
      <c r="AZ302" s="14">
        <v>0.58730003222058569</v>
      </c>
      <c r="BA302" s="14">
        <v>0.66447978540362318</v>
      </c>
      <c r="BB302" s="14">
        <v>3.6338195488767835E-2</v>
      </c>
      <c r="BC302" s="14">
        <v>0.38508871004593737</v>
      </c>
      <c r="BD302" s="14">
        <v>0.4926231999942397</v>
      </c>
      <c r="BE302" s="14">
        <v>2.822002643177897E-6</v>
      </c>
      <c r="BF302" s="14">
        <v>1.078098688812615E-8</v>
      </c>
      <c r="BG302" s="14">
        <v>6.8071181343299879E-9</v>
      </c>
      <c r="BH302" s="14">
        <v>3.414922007242956E-5</v>
      </c>
      <c r="BI302" s="14">
        <v>9.4624035329405533E-5</v>
      </c>
      <c r="BJ302" s="14">
        <v>5.1060252480094627E-4</v>
      </c>
      <c r="BK302" s="14">
        <v>3.5448409444648822E-11</v>
      </c>
      <c r="BL302" s="14">
        <v>14136.50962994001</v>
      </c>
      <c r="BM302" s="14">
        <v>16384.517076249493</v>
      </c>
      <c r="BN302" s="14">
        <v>1.4365438024997293E-10</v>
      </c>
      <c r="BO302" s="14">
        <v>1.2512609667004136E-9</v>
      </c>
      <c r="BP302" s="14">
        <v>1.0001457304895668E-8</v>
      </c>
      <c r="BQ302" s="20">
        <v>35.535823199509416</v>
      </c>
      <c r="BR302" s="20">
        <v>0.17365849510779982</v>
      </c>
      <c r="BS302" s="20">
        <v>0.5970078476021784</v>
      </c>
      <c r="BT302" s="20">
        <v>3416.4694402450359</v>
      </c>
      <c r="BU302" s="20">
        <v>4515.4959518523101</v>
      </c>
      <c r="BV302" s="20">
        <v>17106.167609065407</v>
      </c>
      <c r="BW302" s="14">
        <v>1.1183488566722904E-4</v>
      </c>
      <c r="BX302" s="14">
        <v>3.0391786277463386E-2</v>
      </c>
      <c r="BY302" s="14">
        <v>3.1839179299134809E-2</v>
      </c>
      <c r="BZ302" s="14">
        <v>3.2059649155799287E-3</v>
      </c>
      <c r="CA302" s="14">
        <v>3.9491219990857125E-3</v>
      </c>
      <c r="CB302" s="14">
        <v>2.950744390580444E-2</v>
      </c>
      <c r="CC302" s="14">
        <v>3.0440760599760418E-4</v>
      </c>
      <c r="CD302" s="14">
        <v>9.1402824706455277E-2</v>
      </c>
      <c r="CE302" s="14">
        <v>0.1147814565092332</v>
      </c>
      <c r="CF302" s="14">
        <v>3.8127005099323919E-3</v>
      </c>
      <c r="CG302" s="14">
        <v>1.9141675662683374E-2</v>
      </c>
      <c r="CH302" s="14">
        <v>4.2530442257137736E-2</v>
      </c>
      <c r="CI302" s="14">
        <v>2.4755322034512818E-4</v>
      </c>
      <c r="CJ302" s="14">
        <v>6.7978875349986617E-2</v>
      </c>
      <c r="CK302" s="14">
        <v>7.1820588322439399E-2</v>
      </c>
      <c r="CL302" s="14">
        <v>7.8545324633920253E-3</v>
      </c>
      <c r="CM302" s="14">
        <v>1.5134223432439985E-2</v>
      </c>
      <c r="CN302" s="14">
        <v>5.1537605088595256E-2</v>
      </c>
    </row>
    <row r="303" spans="2:92" x14ac:dyDescent="0.2">
      <c r="B303">
        <v>298</v>
      </c>
      <c r="C303" s="14">
        <v>7.0431915739098102E-3</v>
      </c>
      <c r="D303" s="14">
        <v>1.4165147077399687</v>
      </c>
      <c r="E303" s="14">
        <v>1.4674131785804596</v>
      </c>
      <c r="F303" s="14">
        <v>0.17903116665757404</v>
      </c>
      <c r="G303" s="14">
        <v>0.57255332638579559</v>
      </c>
      <c r="H303" s="14">
        <v>1.4986202281059759</v>
      </c>
      <c r="I303" s="14">
        <v>6.2427743137158571E-5</v>
      </c>
      <c r="J303" s="14">
        <v>2.0241649737163848E-2</v>
      </c>
      <c r="K303" s="14">
        <v>2.2236186124096391E-2</v>
      </c>
      <c r="L303" s="14">
        <v>7.5900552126507959E-4</v>
      </c>
      <c r="M303" s="14">
        <v>2.2090810556769712E-3</v>
      </c>
      <c r="N303" s="14">
        <v>6.2353339716773332E-3</v>
      </c>
      <c r="O303" s="14">
        <v>1.1525161803978263E-4</v>
      </c>
      <c r="P303" s="14">
        <v>6.211402949836577E-3</v>
      </c>
      <c r="Q303" s="14">
        <v>6.2980058263128443E-3</v>
      </c>
      <c r="R303" s="14">
        <v>6.638804072653903E-4</v>
      </c>
      <c r="S303" s="14">
        <v>1.2603769769329734E-3</v>
      </c>
      <c r="T303" s="14">
        <v>3.4020446317640741E-3</v>
      </c>
      <c r="U303" s="14">
        <v>3.8651182421078803E-4</v>
      </c>
      <c r="V303" s="14">
        <v>0.98302077293341261</v>
      </c>
      <c r="W303" s="14">
        <v>0.81745498193723454</v>
      </c>
      <c r="X303" s="14">
        <v>3.0417830907061516E-2</v>
      </c>
      <c r="Y303" s="14">
        <v>1.9473284061852596E-2</v>
      </c>
      <c r="Z303" s="14">
        <v>0.20776371464752297</v>
      </c>
      <c r="AA303" s="14">
        <v>2.0983146349316736E-3</v>
      </c>
      <c r="AB303" s="14">
        <v>1.8844430133906394</v>
      </c>
      <c r="AC303" s="14">
        <v>1.7460223173440395</v>
      </c>
      <c r="AD303" s="14">
        <v>9.0718718923673239E-2</v>
      </c>
      <c r="AE303" s="14">
        <v>0.19861818897512265</v>
      </c>
      <c r="AF303" s="14">
        <v>0.69206444458847327</v>
      </c>
      <c r="AG303" s="14">
        <v>4.3868462585742564E-3</v>
      </c>
      <c r="AH303" s="14">
        <v>3.458019600038976</v>
      </c>
      <c r="AI303" s="14">
        <v>3.0157982923523563</v>
      </c>
      <c r="AJ303" s="14">
        <v>0.19540717165789681</v>
      </c>
      <c r="AK303" s="14">
        <v>0.39905610975130956</v>
      </c>
      <c r="AL303" s="14">
        <v>1.3506526474655776</v>
      </c>
      <c r="AM303" s="14">
        <v>7.1845422369794304E-3</v>
      </c>
      <c r="AN303" s="14">
        <v>3.530732592770256</v>
      </c>
      <c r="AO303" s="14">
        <v>3.3140024373630728</v>
      </c>
      <c r="AP303" s="14">
        <v>0.32251454680938318</v>
      </c>
      <c r="AQ303" s="14">
        <v>0.72624208536386137</v>
      </c>
      <c r="AR303" s="14">
        <v>2.3583746107597405</v>
      </c>
      <c r="AS303" s="14">
        <v>7.5139358425127291E-3</v>
      </c>
      <c r="AT303" s="14">
        <v>3.3801146696934036E-3</v>
      </c>
      <c r="AU303" s="14">
        <v>5.9144689620354912E-3</v>
      </c>
      <c r="AV303" s="14">
        <v>0.34435117506887808</v>
      </c>
      <c r="AW303" s="14">
        <v>0.70384073951819137</v>
      </c>
      <c r="AX303" s="14">
        <v>2.469396439237769</v>
      </c>
      <c r="AY303" s="14">
        <v>3.3022018201039798E-3</v>
      </c>
      <c r="AZ303" s="14">
        <v>0.61146171167141727</v>
      </c>
      <c r="BA303" s="14">
        <v>0.68465398498513141</v>
      </c>
      <c r="BB303" s="14">
        <v>3.538475283439161E-2</v>
      </c>
      <c r="BC303" s="14">
        <v>0.37646715232486755</v>
      </c>
      <c r="BD303" s="14">
        <v>0.46647868901686373</v>
      </c>
      <c r="BE303" s="14">
        <v>2.9664179598421156E-6</v>
      </c>
      <c r="BF303" s="14">
        <v>1.1243649882582545E-8</v>
      </c>
      <c r="BG303" s="14">
        <v>6.9213565321615812E-9</v>
      </c>
      <c r="BH303" s="14">
        <v>3.4534486824396E-5</v>
      </c>
      <c r="BI303" s="14">
        <v>1.0275252759773717E-4</v>
      </c>
      <c r="BJ303" s="14">
        <v>5.0393357854384003E-4</v>
      </c>
      <c r="BK303" s="14">
        <v>3.6777463678257836E-11</v>
      </c>
      <c r="BL303" s="14">
        <v>14374.278584927899</v>
      </c>
      <c r="BM303" s="14">
        <v>16784.946564580423</v>
      </c>
      <c r="BN303" s="14">
        <v>1.5693056060097097E-10</v>
      </c>
      <c r="BO303" s="14">
        <v>1.1965230892605763E-9</v>
      </c>
      <c r="BP303" s="14">
        <v>9.4625976323688521E-9</v>
      </c>
      <c r="BQ303" s="20">
        <v>38.246820169733887</v>
      </c>
      <c r="BR303" s="20">
        <v>0.17299348588369121</v>
      </c>
      <c r="BS303" s="20">
        <v>0.64033636624130097</v>
      </c>
      <c r="BT303" s="20">
        <v>3404.1260787981651</v>
      </c>
      <c r="BU303" s="20">
        <v>4477.9432949537522</v>
      </c>
      <c r="BV303" s="20">
        <v>18367.099045876192</v>
      </c>
      <c r="BW303" s="14">
        <v>1.1378409815555728E-4</v>
      </c>
      <c r="BX303" s="14">
        <v>2.9766441025970584E-2</v>
      </c>
      <c r="BY303" s="14">
        <v>3.3387696936460716E-2</v>
      </c>
      <c r="BZ303" s="14">
        <v>3.1269178311349915E-3</v>
      </c>
      <c r="CA303" s="14">
        <v>4.1073774990735929E-3</v>
      </c>
      <c r="CB303" s="14">
        <v>2.8036532941562723E-2</v>
      </c>
      <c r="CC303" s="14">
        <v>3.1355201378129309E-4</v>
      </c>
      <c r="CD303" s="14">
        <v>9.2067333952773209E-2</v>
      </c>
      <c r="CE303" s="14">
        <v>0.11306203479886612</v>
      </c>
      <c r="CF303" s="14">
        <v>3.7084300548711905E-3</v>
      </c>
      <c r="CG303" s="14">
        <v>1.7808497793221297E-2</v>
      </c>
      <c r="CH303" s="14">
        <v>4.025064345692124E-2</v>
      </c>
      <c r="CI303" s="14">
        <v>2.3555998818471053E-4</v>
      </c>
      <c r="CJ303" s="14">
        <v>6.3561514842256528E-2</v>
      </c>
      <c r="CK303" s="14">
        <v>6.7520127214470982E-2</v>
      </c>
      <c r="CL303" s="14">
        <v>7.6423177942699719E-3</v>
      </c>
      <c r="CM303" s="14">
        <v>1.5622997714238303E-2</v>
      </c>
      <c r="CN303" s="14">
        <v>5.0687629421782697E-2</v>
      </c>
    </row>
    <row r="304" spans="2:92" x14ac:dyDescent="0.2">
      <c r="B304">
        <v>299</v>
      </c>
      <c r="C304" s="14">
        <v>6.8473594412514311E-3</v>
      </c>
      <c r="D304" s="14">
        <v>1.4782455346415886</v>
      </c>
      <c r="E304" s="14">
        <v>1.4332470322593223</v>
      </c>
      <c r="F304" s="14">
        <v>0.17627712762298656</v>
      </c>
      <c r="G304" s="14">
        <v>0.58936740115441399</v>
      </c>
      <c r="H304" s="14">
        <v>1.5659034620163026</v>
      </c>
      <c r="I304" s="14">
        <v>6.5021171037284351E-5</v>
      </c>
      <c r="J304" s="14">
        <v>2.0106663185720238E-2</v>
      </c>
      <c r="K304" s="14">
        <v>2.2160215427609802E-2</v>
      </c>
      <c r="L304" s="14">
        <v>7.7447447620867854E-4</v>
      </c>
      <c r="M304" s="14">
        <v>2.2227819831591973E-3</v>
      </c>
      <c r="N304" s="14">
        <v>6.7411752115457083E-3</v>
      </c>
      <c r="O304" s="14">
        <v>1.0775978300489372E-4</v>
      </c>
      <c r="P304" s="14">
        <v>5.9943274146927947E-3</v>
      </c>
      <c r="Q304" s="14">
        <v>6.0183530420457971E-3</v>
      </c>
      <c r="R304" s="14">
        <v>6.6938626614296531E-4</v>
      </c>
      <c r="S304" s="14">
        <v>1.3018710567369049E-3</v>
      </c>
      <c r="T304" s="14">
        <v>3.416332917222392E-3</v>
      </c>
      <c r="U304" s="14">
        <v>3.781175100646829E-4</v>
      </c>
      <c r="V304" s="14">
        <v>0.9723121599236888</v>
      </c>
      <c r="W304" s="14">
        <v>0.8111329123058173</v>
      </c>
      <c r="X304" s="14">
        <v>3.0098320182521392E-2</v>
      </c>
      <c r="Y304" s="14">
        <v>1.8608181758860719E-2</v>
      </c>
      <c r="Z304" s="14">
        <v>0.20745489746759058</v>
      </c>
      <c r="AA304" s="14">
        <v>2.0843083902489321E-3</v>
      </c>
      <c r="AB304" s="14">
        <v>1.9772163595394674</v>
      </c>
      <c r="AC304" s="14">
        <v>1.729827265677609</v>
      </c>
      <c r="AD304" s="14">
        <v>9.5740657398579482E-2</v>
      </c>
      <c r="AE304" s="14">
        <v>0.1982297206493609</v>
      </c>
      <c r="AF304" s="14">
        <v>0.67695789413846397</v>
      </c>
      <c r="AG304" s="14">
        <v>4.2554652483261183E-3</v>
      </c>
      <c r="AH304" s="14">
        <v>3.4216972677014379</v>
      </c>
      <c r="AI304" s="14">
        <v>3.0453934306932369</v>
      </c>
      <c r="AJ304" s="14">
        <v>0.20869389848046013</v>
      </c>
      <c r="AK304" s="14">
        <v>0.39848027463241481</v>
      </c>
      <c r="AL304" s="14">
        <v>1.3786730570072405</v>
      </c>
      <c r="AM304" s="14">
        <v>7.5380994864756136E-3</v>
      </c>
      <c r="AN304" s="14">
        <v>3.3570672714689085</v>
      </c>
      <c r="AO304" s="14">
        <v>3.2345020879041075</v>
      </c>
      <c r="AP304" s="14">
        <v>0.34304414502283964</v>
      </c>
      <c r="AQ304" s="14">
        <v>0.67229706192974659</v>
      </c>
      <c r="AR304" s="14">
        <v>2.3017688231382873</v>
      </c>
      <c r="AS304" s="14">
        <v>7.9337523572507208E-3</v>
      </c>
      <c r="AT304" s="14">
        <v>3.709649836966613E-3</v>
      </c>
      <c r="AU304" s="14">
        <v>5.5443198260784806E-3</v>
      </c>
      <c r="AV304" s="14">
        <v>0.34021798558667898</v>
      </c>
      <c r="AW304" s="14">
        <v>0.75923678647216963</v>
      </c>
      <c r="AX304" s="14">
        <v>2.3890909069734283</v>
      </c>
      <c r="AY304" s="14">
        <v>3.2071293129770505E-3</v>
      </c>
      <c r="AZ304" s="14">
        <v>0.57070638515497518</v>
      </c>
      <c r="BA304" s="14">
        <v>0.66273265226188149</v>
      </c>
      <c r="BB304" s="14">
        <v>3.5395773411658185E-2</v>
      </c>
      <c r="BC304" s="14">
        <v>0.3893147514019758</v>
      </c>
      <c r="BD304" s="14">
        <v>0.47476766852419494</v>
      </c>
      <c r="BE304" s="14">
        <v>2.8432128755732697E-6</v>
      </c>
      <c r="BF304" s="14">
        <v>1.1457873973739683E-8</v>
      </c>
      <c r="BG304" s="14">
        <v>6.5543514600829734E-9</v>
      </c>
      <c r="BH304" s="14">
        <v>3.4907021150395681E-5</v>
      </c>
      <c r="BI304" s="14">
        <v>9.9833668326118288E-5</v>
      </c>
      <c r="BJ304" s="14">
        <v>5.227063476323198E-4</v>
      </c>
      <c r="BK304" s="14">
        <v>3.4960264366670624E-11</v>
      </c>
      <c r="BL304" s="14">
        <v>13947.701529828724</v>
      </c>
      <c r="BM304" s="14">
        <v>17072.796156768498</v>
      </c>
      <c r="BN304" s="14">
        <v>1.5670683080522857E-10</v>
      </c>
      <c r="BO304" s="14">
        <v>1.2116865076806614E-9</v>
      </c>
      <c r="BP304" s="14">
        <v>1.0022541790151302E-8</v>
      </c>
      <c r="BQ304" s="20">
        <v>37.297103742426025</v>
      </c>
      <c r="BR304" s="20">
        <v>0.1745536719286237</v>
      </c>
      <c r="BS304" s="20">
        <v>0.5894948776927571</v>
      </c>
      <c r="BT304" s="20">
        <v>3367.4991599365085</v>
      </c>
      <c r="BU304" s="20">
        <v>4314.8067018088977</v>
      </c>
      <c r="BV304" s="20">
        <v>17643.76298054236</v>
      </c>
      <c r="BW304" s="14">
        <v>1.1985874881844402E-4</v>
      </c>
      <c r="BX304" s="14">
        <v>2.9807896846046331E-2</v>
      </c>
      <c r="BY304" s="14">
        <v>3.0681534466602763E-2</v>
      </c>
      <c r="BZ304" s="14">
        <v>3.2363277038760744E-3</v>
      </c>
      <c r="CA304" s="14">
        <v>4.0157499244734118E-3</v>
      </c>
      <c r="CB304" s="14">
        <v>2.7675443125572352E-2</v>
      </c>
      <c r="CC304" s="14">
        <v>3.0171606148507934E-4</v>
      </c>
      <c r="CD304" s="14">
        <v>8.72945582790388E-2</v>
      </c>
      <c r="CE304" s="14">
        <v>0.10875984565761979</v>
      </c>
      <c r="CF304" s="14">
        <v>4.0038473859349659E-3</v>
      </c>
      <c r="CG304" s="14">
        <v>1.808853130783886E-2</v>
      </c>
      <c r="CH304" s="14">
        <v>4.1752136444673911E-2</v>
      </c>
      <c r="CI304" s="14">
        <v>2.4889378966512618E-4</v>
      </c>
      <c r="CJ304" s="14">
        <v>6.6952924310896569E-2</v>
      </c>
      <c r="CK304" s="14">
        <v>7.3494963027935956E-2</v>
      </c>
      <c r="CL304" s="14">
        <v>7.5944865174148325E-3</v>
      </c>
      <c r="CM304" s="14">
        <v>1.5978568004635037E-2</v>
      </c>
      <c r="CN304" s="14">
        <v>4.9255505262115709E-2</v>
      </c>
    </row>
    <row r="305" spans="2:92" x14ac:dyDescent="0.2">
      <c r="B305">
        <v>300</v>
      </c>
      <c r="C305" s="14">
        <v>6.8530596083093143E-3</v>
      </c>
      <c r="D305" s="14">
        <v>1.3538785220264278</v>
      </c>
      <c r="E305" s="14">
        <v>1.4753757070159266</v>
      </c>
      <c r="F305" s="14">
        <v>0.18178201965911009</v>
      </c>
      <c r="G305" s="14">
        <v>0.57702187377979886</v>
      </c>
      <c r="H305" s="14">
        <v>1.4655350564431624</v>
      </c>
      <c r="I305" s="14">
        <v>6.3246539522151765E-5</v>
      </c>
      <c r="J305" s="14">
        <v>1.9929469989130224E-2</v>
      </c>
      <c r="K305" s="14">
        <v>2.2276513204240945E-2</v>
      </c>
      <c r="L305" s="14">
        <v>7.6474032362491341E-4</v>
      </c>
      <c r="M305" s="14">
        <v>2.1991562168474539E-3</v>
      </c>
      <c r="N305" s="14">
        <v>6.6097661517581187E-3</v>
      </c>
      <c r="O305" s="14">
        <v>1.1003395061962053E-4</v>
      </c>
      <c r="P305" s="14">
        <v>5.8262788870898372E-3</v>
      </c>
      <c r="Q305" s="14">
        <v>6.5286085833584336E-3</v>
      </c>
      <c r="R305" s="14">
        <v>6.3434607534988035E-4</v>
      </c>
      <c r="S305" s="14">
        <v>1.3049087826187149E-3</v>
      </c>
      <c r="T305" s="14">
        <v>3.624716635319413E-3</v>
      </c>
      <c r="U305" s="14">
        <v>3.9357576530327774E-4</v>
      </c>
      <c r="V305" s="14">
        <v>0.93824194951410089</v>
      </c>
      <c r="W305" s="14">
        <v>0.83502612214584615</v>
      </c>
      <c r="X305" s="14">
        <v>3.0464305984560597E-2</v>
      </c>
      <c r="Y305" s="14">
        <v>1.9012818607265784E-2</v>
      </c>
      <c r="Z305" s="14">
        <v>0.20038940300052718</v>
      </c>
      <c r="AA305" s="14">
        <v>2.0704862107424104E-3</v>
      </c>
      <c r="AB305" s="14">
        <v>1.9775782366124968</v>
      </c>
      <c r="AC305" s="14">
        <v>1.7034808444879743</v>
      </c>
      <c r="AD305" s="14">
        <v>9.8700123178683929E-2</v>
      </c>
      <c r="AE305" s="14">
        <v>0.18986780354721589</v>
      </c>
      <c r="AF305" s="14">
        <v>0.64641985233930688</v>
      </c>
      <c r="AG305" s="14">
        <v>4.5526340285649124E-3</v>
      </c>
      <c r="AH305" s="14">
        <v>3.3021218822978677</v>
      </c>
      <c r="AI305" s="14">
        <v>3.1077079589420897</v>
      </c>
      <c r="AJ305" s="14">
        <v>0.20274591848231996</v>
      </c>
      <c r="AK305" s="14">
        <v>0.42898411008016829</v>
      </c>
      <c r="AL305" s="14">
        <v>1.3833318453009855</v>
      </c>
      <c r="AM305" s="14">
        <v>7.6556696391793704E-3</v>
      </c>
      <c r="AN305" s="14">
        <v>3.3614050379159814</v>
      </c>
      <c r="AO305" s="14">
        <v>3.144598159686764</v>
      </c>
      <c r="AP305" s="14">
        <v>0.33186885838792318</v>
      </c>
      <c r="AQ305" s="14">
        <v>0.66113664548028206</v>
      </c>
      <c r="AR305" s="14">
        <v>2.409695545452331</v>
      </c>
      <c r="AS305" s="14">
        <v>7.7750537445973192E-3</v>
      </c>
      <c r="AT305" s="14">
        <v>3.4951657041149128E-3</v>
      </c>
      <c r="AU305" s="14">
        <v>5.4696147054585026E-3</v>
      </c>
      <c r="AV305" s="14">
        <v>0.33760849277867666</v>
      </c>
      <c r="AW305" s="14">
        <v>0.72269834339140659</v>
      </c>
      <c r="AX305" s="14">
        <v>2.6096407101841743</v>
      </c>
      <c r="AY305" s="14">
        <v>3.3918081457232959E-3</v>
      </c>
      <c r="AZ305" s="14">
        <v>0.56970535781788878</v>
      </c>
      <c r="BA305" s="14">
        <v>0.63144928505496878</v>
      </c>
      <c r="BB305" s="14">
        <v>3.5070447469702185E-2</v>
      </c>
      <c r="BC305" s="14">
        <v>0.36787030548787675</v>
      </c>
      <c r="BD305" s="14">
        <v>0.46621682041785545</v>
      </c>
      <c r="BE305" s="14">
        <v>2.9976775123766585E-6</v>
      </c>
      <c r="BF305" s="14">
        <v>1.1337398222075328E-8</v>
      </c>
      <c r="BG305" s="14">
        <v>6.9270050939748377E-9</v>
      </c>
      <c r="BH305" s="14">
        <v>3.5126507199621883E-5</v>
      </c>
      <c r="BI305" s="14">
        <v>1.0123177527021526E-4</v>
      </c>
      <c r="BJ305" s="14">
        <v>5.0059805279892104E-4</v>
      </c>
      <c r="BK305" s="14">
        <v>3.5427064982415497E-11</v>
      </c>
      <c r="BL305" s="14">
        <v>14516.639517320975</v>
      </c>
      <c r="BM305" s="14">
        <v>16763.677232424208</v>
      </c>
      <c r="BN305" s="14">
        <v>1.547009422947355E-10</v>
      </c>
      <c r="BO305" s="14">
        <v>1.1781456835209328E-9</v>
      </c>
      <c r="BP305" s="14">
        <v>1.0070963038945233E-8</v>
      </c>
      <c r="BQ305" s="20">
        <v>38.446201867420029</v>
      </c>
      <c r="BR305" s="20">
        <v>0.17138711612534707</v>
      </c>
      <c r="BS305" s="20">
        <v>0.62115119716033929</v>
      </c>
      <c r="BT305" s="20">
        <v>3167.7120045617035</v>
      </c>
      <c r="BU305" s="20">
        <v>4420.5085660158757</v>
      </c>
      <c r="BV305" s="20">
        <v>17227.796771163081</v>
      </c>
      <c r="BW305" s="14">
        <v>1.1455721331970792E-4</v>
      </c>
      <c r="BX305" s="14">
        <v>3.0006617801942616E-2</v>
      </c>
      <c r="BY305" s="14">
        <v>3.0323829166384528E-2</v>
      </c>
      <c r="BZ305" s="14">
        <v>3.2421443855886389E-3</v>
      </c>
      <c r="CA305" s="14">
        <v>4.1893908737507448E-3</v>
      </c>
      <c r="CB305" s="14">
        <v>2.9231290268477497E-2</v>
      </c>
      <c r="CC305" s="14">
        <v>3.160598361444558E-4</v>
      </c>
      <c r="CD305" s="14">
        <v>8.8362740260417474E-2</v>
      </c>
      <c r="CE305" s="14">
        <v>0.11495691197041738</v>
      </c>
      <c r="CF305" s="14">
        <v>4.0190134253415772E-3</v>
      </c>
      <c r="CG305" s="14">
        <v>1.8635294786039636E-2</v>
      </c>
      <c r="CH305" s="14">
        <v>4.2433368080103347E-2</v>
      </c>
      <c r="CI305" s="14">
        <v>2.3607652017676399E-4</v>
      </c>
      <c r="CJ305" s="14">
        <v>6.5702183620149499E-2</v>
      </c>
      <c r="CK305" s="14">
        <v>7.1124541909246108E-2</v>
      </c>
      <c r="CL305" s="14">
        <v>7.9210049451202257E-3</v>
      </c>
      <c r="CM305" s="14">
        <v>1.4993569266249986E-2</v>
      </c>
      <c r="CN305" s="14">
        <v>5.0543392936466897E-2</v>
      </c>
    </row>
    <row r="306" spans="2:92" x14ac:dyDescent="0.2">
      <c r="B306">
        <v>301</v>
      </c>
      <c r="C306" s="14">
        <v>7.3651763681387462E-3</v>
      </c>
      <c r="D306" s="14">
        <v>1.3803182443144302</v>
      </c>
      <c r="E306" s="14">
        <v>1.3976814825407682</v>
      </c>
      <c r="F306" s="14">
        <v>0.18089538399204139</v>
      </c>
      <c r="G306" s="14">
        <v>0.57499627754376947</v>
      </c>
      <c r="H306" s="14">
        <v>1.5728829067335706</v>
      </c>
      <c r="I306" s="14">
        <v>6.6695570941440173E-5</v>
      </c>
      <c r="J306" s="14">
        <v>1.9864900387405592E-2</v>
      </c>
      <c r="K306" s="14">
        <v>2.186776059440583E-2</v>
      </c>
      <c r="L306" s="14">
        <v>7.8639743003724972E-4</v>
      </c>
      <c r="M306" s="14">
        <v>2.3826382606787111E-3</v>
      </c>
      <c r="N306" s="14">
        <v>6.5816347837695703E-3</v>
      </c>
      <c r="O306" s="14">
        <v>1.1302756048348538E-4</v>
      </c>
      <c r="P306" s="14">
        <v>6.3210357855539752E-3</v>
      </c>
      <c r="Q306" s="14">
        <v>6.1707714597479899E-3</v>
      </c>
      <c r="R306" s="14">
        <v>6.1655544191551424E-4</v>
      </c>
      <c r="S306" s="14">
        <v>1.300571332134812E-3</v>
      </c>
      <c r="T306" s="14">
        <v>3.4052924528008102E-3</v>
      </c>
      <c r="U306" s="14">
        <v>3.8200764555588698E-4</v>
      </c>
      <c r="V306" s="14">
        <v>0.92035965406390652</v>
      </c>
      <c r="W306" s="14">
        <v>0.84868793596480163</v>
      </c>
      <c r="X306" s="14">
        <v>3.0142989187248368E-2</v>
      </c>
      <c r="Y306" s="14">
        <v>1.7945781137745462E-2</v>
      </c>
      <c r="Z306" s="14">
        <v>0.19320498562606944</v>
      </c>
      <c r="AA306" s="14">
        <v>2.0058157064788357E-3</v>
      </c>
      <c r="AB306" s="14">
        <v>1.9820035173192714</v>
      </c>
      <c r="AC306" s="14">
        <v>1.7095603177794638</v>
      </c>
      <c r="AD306" s="14">
        <v>9.8105321596999751E-2</v>
      </c>
      <c r="AE306" s="14">
        <v>0.19727884162832998</v>
      </c>
      <c r="AF306" s="14">
        <v>0.68316507468997989</v>
      </c>
      <c r="AG306" s="14">
        <v>4.6004620323209511E-3</v>
      </c>
      <c r="AH306" s="14">
        <v>3.328776086529285</v>
      </c>
      <c r="AI306" s="14">
        <v>3.0399211164940745</v>
      </c>
      <c r="AJ306" s="14">
        <v>0.192820539518921</v>
      </c>
      <c r="AK306" s="14">
        <v>0.41344969006209648</v>
      </c>
      <c r="AL306" s="14">
        <v>1.3590029419445546</v>
      </c>
      <c r="AM306" s="14">
        <v>7.4245030747186165E-3</v>
      </c>
      <c r="AN306" s="14">
        <v>3.3738364617807171</v>
      </c>
      <c r="AO306" s="14">
        <v>3.1389503007593378</v>
      </c>
      <c r="AP306" s="14">
        <v>0.32374025774731408</v>
      </c>
      <c r="AQ306" s="14">
        <v>0.69734780159264431</v>
      </c>
      <c r="AR306" s="14">
        <v>2.3833972680473381</v>
      </c>
      <c r="AS306" s="14">
        <v>7.8081735962548483E-3</v>
      </c>
      <c r="AT306" s="14">
        <v>3.5857806456245484E-3</v>
      </c>
      <c r="AU306" s="14">
        <v>5.7025429163255785E-3</v>
      </c>
      <c r="AV306" s="14">
        <v>0.33421135552559295</v>
      </c>
      <c r="AW306" s="14">
        <v>0.70192326937730964</v>
      </c>
      <c r="AX306" s="14">
        <v>2.5675065260085983</v>
      </c>
      <c r="AY306" s="14">
        <v>3.4527908053210597E-3</v>
      </c>
      <c r="AZ306" s="14">
        <v>0.58886415127036451</v>
      </c>
      <c r="BA306" s="14">
        <v>0.68470556174753172</v>
      </c>
      <c r="BB306" s="14">
        <v>3.5560833210314856E-2</v>
      </c>
      <c r="BC306" s="14">
        <v>0.40447457196060377</v>
      </c>
      <c r="BD306" s="14">
        <v>0.50945469629281714</v>
      </c>
      <c r="BE306" s="14">
        <v>3.0262473445682068E-6</v>
      </c>
      <c r="BF306" s="14">
        <v>1.1167351902401828E-8</v>
      </c>
      <c r="BG306" s="14">
        <v>6.6919903675605546E-9</v>
      </c>
      <c r="BH306" s="14">
        <v>3.3652545297357421E-5</v>
      </c>
      <c r="BI306" s="14">
        <v>1.0041557703513527E-4</v>
      </c>
      <c r="BJ306" s="14">
        <v>5.4776759637515814E-4</v>
      </c>
      <c r="BK306" s="14">
        <v>3.7365487040491268E-11</v>
      </c>
      <c r="BL306" s="14">
        <v>14151.395145932334</v>
      </c>
      <c r="BM306" s="14">
        <v>16156.268830079418</v>
      </c>
      <c r="BN306" s="14">
        <v>1.5232622261356361E-10</v>
      </c>
      <c r="BO306" s="14">
        <v>1.1928483019357062E-9</v>
      </c>
      <c r="BP306" s="14">
        <v>9.9768716161427417E-9</v>
      </c>
      <c r="BQ306" s="20">
        <v>35.338969031964382</v>
      </c>
      <c r="BR306" s="20">
        <v>0.1641911892855242</v>
      </c>
      <c r="BS306" s="20">
        <v>0.59949562085784192</v>
      </c>
      <c r="BT306" s="20">
        <v>3348.0049090521757</v>
      </c>
      <c r="BU306" s="20">
        <v>4183.2541102588621</v>
      </c>
      <c r="BV306" s="20">
        <v>17189.940331464626</v>
      </c>
      <c r="BW306" s="14">
        <v>1.1092328005675621E-4</v>
      </c>
      <c r="BX306" s="14">
        <v>3.1118521692795623E-2</v>
      </c>
      <c r="BY306" s="14">
        <v>3.0767944960609726E-2</v>
      </c>
      <c r="BZ306" s="14">
        <v>3.1510392142902626E-3</v>
      </c>
      <c r="CA306" s="14">
        <v>4.0477404514392308E-3</v>
      </c>
      <c r="CB306" s="14">
        <v>2.9414851901140838E-2</v>
      </c>
      <c r="CC306" s="14">
        <v>3.1605198455895864E-4</v>
      </c>
      <c r="CD306" s="14">
        <v>8.7040462231431345E-2</v>
      </c>
      <c r="CE306" s="14">
        <v>0.11216585725901855</v>
      </c>
      <c r="CF306" s="14">
        <v>4.0441503938628953E-3</v>
      </c>
      <c r="CG306" s="14">
        <v>1.7447774459809117E-2</v>
      </c>
      <c r="CH306" s="14">
        <v>3.921241680500262E-2</v>
      </c>
      <c r="CI306" s="14">
        <v>2.4263294097025707E-4</v>
      </c>
      <c r="CJ306" s="14">
        <v>6.3563137748889928E-2</v>
      </c>
      <c r="CK306" s="14">
        <v>6.8773207782641607E-2</v>
      </c>
      <c r="CL306" s="14">
        <v>7.3285161877508507E-3</v>
      </c>
      <c r="CM306" s="14">
        <v>1.5003440590008745E-2</v>
      </c>
      <c r="CN306" s="14">
        <v>5.0965359057708333E-2</v>
      </c>
    </row>
    <row r="307" spans="2:92" x14ac:dyDescent="0.2">
      <c r="B307">
        <v>302</v>
      </c>
      <c r="C307" s="14">
        <v>7.3225641508414601E-3</v>
      </c>
      <c r="D307" s="14">
        <v>1.4657242252321052</v>
      </c>
      <c r="E307" s="14">
        <v>1.475467215176403</v>
      </c>
      <c r="F307" s="14">
        <v>0.17527031522207079</v>
      </c>
      <c r="G307" s="14">
        <v>0.6223633967449147</v>
      </c>
      <c r="H307" s="14">
        <v>1.4507591964756095</v>
      </c>
      <c r="I307" s="14">
        <v>6.2016053591196053E-5</v>
      </c>
      <c r="J307" s="14">
        <v>1.9608883756734051E-2</v>
      </c>
      <c r="K307" s="14">
        <v>2.1158110802065557E-2</v>
      </c>
      <c r="L307" s="14">
        <v>7.5824248831061179E-4</v>
      </c>
      <c r="M307" s="14">
        <v>2.382162441458759E-3</v>
      </c>
      <c r="N307" s="14">
        <v>6.8359341407525235E-3</v>
      </c>
      <c r="O307" s="14">
        <v>1.0730175530654347E-4</v>
      </c>
      <c r="P307" s="14">
        <v>6.2937388357518272E-3</v>
      </c>
      <c r="Q307" s="14">
        <v>6.0526662502911784E-3</v>
      </c>
      <c r="R307" s="14">
        <v>6.27403069977918E-4</v>
      </c>
      <c r="S307" s="14">
        <v>1.2663044757171E-3</v>
      </c>
      <c r="T307" s="14">
        <v>3.568031964519605E-3</v>
      </c>
      <c r="U307" s="14">
        <v>3.8966227547845253E-4</v>
      </c>
      <c r="V307" s="14">
        <v>0.93772931578907803</v>
      </c>
      <c r="W307" s="14">
        <v>0.8211383267983976</v>
      </c>
      <c r="X307" s="14">
        <v>3.1827917071152838E-2</v>
      </c>
      <c r="Y307" s="14">
        <v>1.9153317296142617E-2</v>
      </c>
      <c r="Z307" s="14">
        <v>0.19268004007297959</v>
      </c>
      <c r="AA307" s="14">
        <v>2.0903145638670188E-3</v>
      </c>
      <c r="AB307" s="14">
        <v>2.0348356500807157</v>
      </c>
      <c r="AC307" s="14">
        <v>1.7459817049865476</v>
      </c>
      <c r="AD307" s="14">
        <v>9.860452558657011E-2</v>
      </c>
      <c r="AE307" s="14">
        <v>0.20056113013366533</v>
      </c>
      <c r="AF307" s="14">
        <v>0.66122071639148583</v>
      </c>
      <c r="AG307" s="14">
        <v>4.4940472490264342E-3</v>
      </c>
      <c r="AH307" s="14">
        <v>3.3677240345499828</v>
      </c>
      <c r="AI307" s="14">
        <v>3.12484565023775</v>
      </c>
      <c r="AJ307" s="14">
        <v>0.19163232119854082</v>
      </c>
      <c r="AK307" s="14">
        <v>0.4200288677023572</v>
      </c>
      <c r="AL307" s="14">
        <v>1.3834328271023706</v>
      </c>
      <c r="AM307" s="14">
        <v>7.6560571031310601E-3</v>
      </c>
      <c r="AN307" s="14">
        <v>3.5470450413120393</v>
      </c>
      <c r="AO307" s="14">
        <v>3.3376307712754834</v>
      </c>
      <c r="AP307" s="14">
        <v>0.33492977672545238</v>
      </c>
      <c r="AQ307" s="14">
        <v>0.66413106119027432</v>
      </c>
      <c r="AR307" s="14">
        <v>2.3047868961851057</v>
      </c>
      <c r="AS307" s="14">
        <v>8.1689051923863106E-3</v>
      </c>
      <c r="AT307" s="14">
        <v>3.6898901910200326E-3</v>
      </c>
      <c r="AU307" s="14">
        <v>5.4882478899479434E-3</v>
      </c>
      <c r="AV307" s="14">
        <v>0.36111519611627607</v>
      </c>
      <c r="AW307" s="14">
        <v>0.68941422525201124</v>
      </c>
      <c r="AX307" s="14">
        <v>2.5491849958042683</v>
      </c>
      <c r="AY307" s="14">
        <v>3.371242914058447E-3</v>
      </c>
      <c r="AZ307" s="14">
        <v>0.6098513549665463</v>
      </c>
      <c r="BA307" s="14">
        <v>0.67191384592949988</v>
      </c>
      <c r="BB307" s="14">
        <v>3.697063376794129E-2</v>
      </c>
      <c r="BC307" s="14">
        <v>0.38219466506778377</v>
      </c>
      <c r="BD307" s="14">
        <v>0.46883044551463232</v>
      </c>
      <c r="BE307" s="14">
        <v>2.9924060933567761E-6</v>
      </c>
      <c r="BF307" s="14">
        <v>1.1536757203485929E-8</v>
      </c>
      <c r="BG307" s="14">
        <v>7.0295046799447554E-9</v>
      </c>
      <c r="BH307" s="14">
        <v>3.3766644147183348E-5</v>
      </c>
      <c r="BI307" s="14">
        <v>1.0166565745402568E-4</v>
      </c>
      <c r="BJ307" s="14">
        <v>5.2925386723258667E-4</v>
      </c>
      <c r="BK307" s="14">
        <v>3.4255843240717091E-11</v>
      </c>
      <c r="BL307" s="14">
        <v>14433.227794584762</v>
      </c>
      <c r="BM307" s="14">
        <v>16394.138824628746</v>
      </c>
      <c r="BN307" s="14">
        <v>1.4806559509551662E-10</v>
      </c>
      <c r="BO307" s="14">
        <v>1.206729789650524E-9</v>
      </c>
      <c r="BP307" s="14">
        <v>1.0057360074173938E-8</v>
      </c>
      <c r="BQ307" s="20">
        <v>36.995075406505514</v>
      </c>
      <c r="BR307" s="20">
        <v>0.17729287935226096</v>
      </c>
      <c r="BS307" s="20">
        <v>0.58555384636356922</v>
      </c>
      <c r="BT307" s="20">
        <v>3162.8445741131522</v>
      </c>
      <c r="BU307" s="20">
        <v>4579.4917246245186</v>
      </c>
      <c r="BV307" s="20">
        <v>18157.871467254878</v>
      </c>
      <c r="BW307" s="14">
        <v>1.1781663109636615E-4</v>
      </c>
      <c r="BX307" s="14">
        <v>3.0383212251576901E-2</v>
      </c>
      <c r="BY307" s="14">
        <v>3.2077526465707482E-2</v>
      </c>
      <c r="BZ307" s="14">
        <v>3.1076617886035308E-3</v>
      </c>
      <c r="CA307" s="14">
        <v>4.2832938816150532E-3</v>
      </c>
      <c r="CB307" s="14">
        <v>2.9565752526915953E-2</v>
      </c>
      <c r="CC307" s="14">
        <v>3.0952063762893541E-4</v>
      </c>
      <c r="CD307" s="14">
        <v>8.8587990803988395E-2</v>
      </c>
      <c r="CE307" s="14">
        <v>0.10808160648932377</v>
      </c>
      <c r="CF307" s="14">
        <v>3.7892050299963135E-3</v>
      </c>
      <c r="CG307" s="14">
        <v>1.8621076740882894E-2</v>
      </c>
      <c r="CH307" s="14">
        <v>4.1931046409513902E-2</v>
      </c>
      <c r="CI307" s="14">
        <v>2.5438676000395154E-4</v>
      </c>
      <c r="CJ307" s="14">
        <v>6.2993289321594717E-2</v>
      </c>
      <c r="CK307" s="14">
        <v>7.003794108319264E-2</v>
      </c>
      <c r="CL307" s="14">
        <v>7.7086682288840264E-3</v>
      </c>
      <c r="CM307" s="14">
        <v>1.4924689480508062E-2</v>
      </c>
      <c r="CN307" s="14">
        <v>4.8549163860171538E-2</v>
      </c>
    </row>
    <row r="308" spans="2:92" x14ac:dyDescent="0.2">
      <c r="B308">
        <v>303</v>
      </c>
      <c r="C308" s="14">
        <v>7.2387890393349544E-3</v>
      </c>
      <c r="D308" s="14">
        <v>1.3672463230214664</v>
      </c>
      <c r="E308" s="14">
        <v>1.4352190063433949</v>
      </c>
      <c r="F308" s="14">
        <v>0.18374085781330593</v>
      </c>
      <c r="G308" s="14">
        <v>0.57576502710631394</v>
      </c>
      <c r="H308" s="14">
        <v>1.5725888626609308</v>
      </c>
      <c r="I308" s="14">
        <v>6.7403940126814577E-5</v>
      </c>
      <c r="J308" s="14">
        <v>1.9348785326726341E-2</v>
      </c>
      <c r="K308" s="14">
        <v>2.1839133883043562E-2</v>
      </c>
      <c r="L308" s="14">
        <v>7.7641744041929723E-4</v>
      </c>
      <c r="M308" s="14">
        <v>2.4067868516260563E-3</v>
      </c>
      <c r="N308" s="14">
        <v>6.6936798815511924E-3</v>
      </c>
      <c r="O308" s="14">
        <v>1.1126638488786401E-4</v>
      </c>
      <c r="P308" s="14">
        <v>5.8150390773270642E-3</v>
      </c>
      <c r="Q308" s="14">
        <v>6.4793846665776788E-3</v>
      </c>
      <c r="R308" s="14">
        <v>6.5296759455219986E-4</v>
      </c>
      <c r="S308" s="14">
        <v>1.1931882082337852E-3</v>
      </c>
      <c r="T308" s="14">
        <v>3.4404497416416035E-3</v>
      </c>
      <c r="U308" s="14">
        <v>3.7116758882172054E-4</v>
      </c>
      <c r="V308" s="14">
        <v>0.98383675828871375</v>
      </c>
      <c r="W308" s="14">
        <v>0.82521313108345984</v>
      </c>
      <c r="X308" s="14">
        <v>3.1324688498171709E-2</v>
      </c>
      <c r="Y308" s="14">
        <v>1.801113178748015E-2</v>
      </c>
      <c r="Z308" s="14">
        <v>0.19931718022172887</v>
      </c>
      <c r="AA308" s="14">
        <v>1.9723054526752716E-3</v>
      </c>
      <c r="AB308" s="14">
        <v>2.0047678962020301</v>
      </c>
      <c r="AC308" s="14">
        <v>1.6533466882686667</v>
      </c>
      <c r="AD308" s="14">
        <v>9.8420621630314953E-2</v>
      </c>
      <c r="AE308" s="14">
        <v>0.19527849210041681</v>
      </c>
      <c r="AF308" s="14">
        <v>0.66837828787442377</v>
      </c>
      <c r="AG308" s="14">
        <v>4.4560642643366915E-3</v>
      </c>
      <c r="AH308" s="14">
        <v>3.3117195783018718</v>
      </c>
      <c r="AI308" s="14">
        <v>3.2292469941470308</v>
      </c>
      <c r="AJ308" s="14">
        <v>0.20495850164543261</v>
      </c>
      <c r="AK308" s="14">
        <v>0.3955564923988486</v>
      </c>
      <c r="AL308" s="14">
        <v>1.4112600166585854</v>
      </c>
      <c r="AM308" s="14">
        <v>7.2536679011077944E-3</v>
      </c>
      <c r="AN308" s="14">
        <v>3.4586547444033076</v>
      </c>
      <c r="AO308" s="14">
        <v>3.2226950846701437</v>
      </c>
      <c r="AP308" s="14">
        <v>0.33993646554946139</v>
      </c>
      <c r="AQ308" s="14">
        <v>0.68911184577607509</v>
      </c>
      <c r="AR308" s="14">
        <v>2.3286355175589613</v>
      </c>
      <c r="AS308" s="14">
        <v>7.9637873969788404E-3</v>
      </c>
      <c r="AT308" s="14">
        <v>3.4642378589355245E-3</v>
      </c>
      <c r="AU308" s="14">
        <v>5.7400522569962956E-3</v>
      </c>
      <c r="AV308" s="14">
        <v>0.33178468781764903</v>
      </c>
      <c r="AW308" s="14">
        <v>0.73957456692988943</v>
      </c>
      <c r="AX308" s="14">
        <v>2.553816191163365</v>
      </c>
      <c r="AY308" s="14">
        <v>3.4303372532089415E-3</v>
      </c>
      <c r="AZ308" s="14">
        <v>0.571793720881701</v>
      </c>
      <c r="BA308" s="14">
        <v>0.63893504995535755</v>
      </c>
      <c r="BB308" s="14">
        <v>3.5979489513356777E-2</v>
      </c>
      <c r="BC308" s="14">
        <v>0.39726782334914434</v>
      </c>
      <c r="BD308" s="14">
        <v>0.47132802734287971</v>
      </c>
      <c r="BE308" s="14">
        <v>2.8383596609257189E-6</v>
      </c>
      <c r="BF308" s="14">
        <v>1.055171567050574E-8</v>
      </c>
      <c r="BG308" s="14">
        <v>6.7781666233104126E-9</v>
      </c>
      <c r="BH308" s="14">
        <v>3.4462878400447523E-5</v>
      </c>
      <c r="BI308" s="14">
        <v>9.5608503989460432E-5</v>
      </c>
      <c r="BJ308" s="14">
        <v>5.2820580919565202E-4</v>
      </c>
      <c r="BK308" s="14">
        <v>3.4587600385819899E-11</v>
      </c>
      <c r="BL308" s="14">
        <v>13797.209801658117</v>
      </c>
      <c r="BM308" s="14">
        <v>16563.018946961602</v>
      </c>
      <c r="BN308" s="14">
        <v>1.5339738340622525E-10</v>
      </c>
      <c r="BO308" s="14">
        <v>1.1832148617022203E-9</v>
      </c>
      <c r="BP308" s="14">
        <v>9.545438979612279E-9</v>
      </c>
      <c r="BQ308" s="20">
        <v>36.953843671775878</v>
      </c>
      <c r="BR308" s="20">
        <v>0.16908907464815473</v>
      </c>
      <c r="BS308" s="20">
        <v>0.63152035491192648</v>
      </c>
      <c r="BT308" s="20">
        <v>3447.5595485602885</v>
      </c>
      <c r="BU308" s="20">
        <v>4191.452362307261</v>
      </c>
      <c r="BV308" s="20">
        <v>18570.463026937716</v>
      </c>
      <c r="BW308" s="14">
        <v>1.0936363503239494E-4</v>
      </c>
      <c r="BX308" s="14">
        <v>2.9843159713287177E-2</v>
      </c>
      <c r="BY308" s="14">
        <v>3.0970418966673643E-2</v>
      </c>
      <c r="BZ308" s="14">
        <v>3.056183478379854E-3</v>
      </c>
      <c r="CA308" s="14">
        <v>3.9278101267687313E-3</v>
      </c>
      <c r="CB308" s="14">
        <v>3.0115190632791652E-2</v>
      </c>
      <c r="CC308" s="14">
        <v>3.1427656770412904E-4</v>
      </c>
      <c r="CD308" s="14">
        <v>9.1779331835951425E-2</v>
      </c>
      <c r="CE308" s="14">
        <v>0.10697590345314642</v>
      </c>
      <c r="CF308" s="14">
        <v>3.8408350953828118E-3</v>
      </c>
      <c r="CG308" s="14">
        <v>1.8662811244259805E-2</v>
      </c>
      <c r="CH308" s="14">
        <v>4.0080512163357118E-2</v>
      </c>
      <c r="CI308" s="14">
        <v>2.3211380990058276E-4</v>
      </c>
      <c r="CJ308" s="14">
        <v>6.7816848365060217E-2</v>
      </c>
      <c r="CK308" s="14">
        <v>7.0823758373943502E-2</v>
      </c>
      <c r="CL308" s="14">
        <v>7.6759047504777389E-3</v>
      </c>
      <c r="CM308" s="14">
        <v>1.5599955217872524E-2</v>
      </c>
      <c r="CN308" s="14">
        <v>5.0285049569541836E-2</v>
      </c>
    </row>
    <row r="309" spans="2:92" x14ac:dyDescent="0.2">
      <c r="B309">
        <v>304</v>
      </c>
      <c r="C309" s="14">
        <v>7.3558361140909235E-3</v>
      </c>
      <c r="D309" s="14">
        <v>1.427019140892652</v>
      </c>
      <c r="E309" s="14">
        <v>1.4915873352707893</v>
      </c>
      <c r="F309" s="14">
        <v>0.17557738156220878</v>
      </c>
      <c r="G309" s="14">
        <v>0.57289270990821251</v>
      </c>
      <c r="H309" s="14">
        <v>1.5096076193757979</v>
      </c>
      <c r="I309" s="14">
        <v>6.7945657644868983E-5</v>
      </c>
      <c r="J309" s="14">
        <v>1.8880637858375609E-2</v>
      </c>
      <c r="K309" s="14">
        <v>2.0668951319267839E-2</v>
      </c>
      <c r="L309" s="14">
        <v>7.5413590801732394E-4</v>
      </c>
      <c r="M309" s="14">
        <v>2.2824978417086803E-3</v>
      </c>
      <c r="N309" s="14">
        <v>6.585862933827403E-3</v>
      </c>
      <c r="O309" s="14">
        <v>1.1468771625202669E-4</v>
      </c>
      <c r="P309" s="14">
        <v>5.7694785133607322E-3</v>
      </c>
      <c r="Q309" s="14">
        <v>6.0845906855181483E-3</v>
      </c>
      <c r="R309" s="14">
        <v>6.2223574101569993E-4</v>
      </c>
      <c r="S309" s="14">
        <v>1.3053192133714653E-3</v>
      </c>
      <c r="T309" s="14">
        <v>3.4109000365288057E-3</v>
      </c>
      <c r="U309" s="14">
        <v>3.8491583542886373E-4</v>
      </c>
      <c r="V309" s="14">
        <v>0.95653085856118159</v>
      </c>
      <c r="W309" s="14">
        <v>0.85172846351398146</v>
      </c>
      <c r="X309" s="14">
        <v>3.1265190201881399E-2</v>
      </c>
      <c r="Y309" s="14">
        <v>1.9297801508867771E-2</v>
      </c>
      <c r="Z309" s="14">
        <v>0.19498254039040844</v>
      </c>
      <c r="AA309" s="14">
        <v>2.0832600759068498E-3</v>
      </c>
      <c r="AB309" s="14">
        <v>2.0417108957878902</v>
      </c>
      <c r="AC309" s="14">
        <v>1.6856649632896439</v>
      </c>
      <c r="AD309" s="14">
        <v>9.3933211834708305E-2</v>
      </c>
      <c r="AE309" s="14">
        <v>0.19190399924743171</v>
      </c>
      <c r="AF309" s="14">
        <v>0.67043337762633493</v>
      </c>
      <c r="AG309" s="14">
        <v>4.4300070539124619E-3</v>
      </c>
      <c r="AH309" s="14">
        <v>3.2340803096011466</v>
      </c>
      <c r="AI309" s="14">
        <v>3.1420658544480613</v>
      </c>
      <c r="AJ309" s="14">
        <v>0.20843020716126553</v>
      </c>
      <c r="AK309" s="14">
        <v>0.41928829484406899</v>
      </c>
      <c r="AL309" s="14">
        <v>1.3576498612358028</v>
      </c>
      <c r="AM309" s="14">
        <v>7.6885483756906391E-3</v>
      </c>
      <c r="AN309" s="14">
        <v>3.3961218810915703</v>
      </c>
      <c r="AO309" s="14">
        <v>3.1995473630781213</v>
      </c>
      <c r="AP309" s="14">
        <v>0.31994035342466698</v>
      </c>
      <c r="AQ309" s="14">
        <v>0.71598099514292768</v>
      </c>
      <c r="AR309" s="14">
        <v>2.4332560669858352</v>
      </c>
      <c r="AS309" s="14">
        <v>7.7419130425437901E-3</v>
      </c>
      <c r="AT309" s="14">
        <v>3.3898550045892645E-3</v>
      </c>
      <c r="AU309" s="14">
        <v>5.776975058859519E-3</v>
      </c>
      <c r="AV309" s="14">
        <v>0.3605729332440793</v>
      </c>
      <c r="AW309" s="14">
        <v>0.70588560359183183</v>
      </c>
      <c r="AX309" s="14">
        <v>2.6227535057565889</v>
      </c>
      <c r="AY309" s="14">
        <v>3.3303694762185599E-3</v>
      </c>
      <c r="AZ309" s="14">
        <v>0.58106252138023962</v>
      </c>
      <c r="BA309" s="14">
        <v>0.65804020079165926</v>
      </c>
      <c r="BB309" s="14">
        <v>3.5799987034270939E-2</v>
      </c>
      <c r="BC309" s="14">
        <v>0.39048910117665386</v>
      </c>
      <c r="BD309" s="14">
        <v>0.48920882664219634</v>
      </c>
      <c r="BE309" s="14">
        <v>2.841742567775378E-6</v>
      </c>
      <c r="BF309" s="14">
        <v>1.0514848022689719E-8</v>
      </c>
      <c r="BG309" s="14">
        <v>6.9121152361573017E-9</v>
      </c>
      <c r="BH309" s="14">
        <v>3.6079740728977434E-5</v>
      </c>
      <c r="BI309" s="14">
        <v>9.922053199368679E-5</v>
      </c>
      <c r="BJ309" s="14">
        <v>5.0131230975396788E-4</v>
      </c>
      <c r="BK309" s="14">
        <v>3.4849809292254892E-11</v>
      </c>
      <c r="BL309" s="14">
        <v>13876.275694468903</v>
      </c>
      <c r="BM309" s="14">
        <v>16733.201967022567</v>
      </c>
      <c r="BN309" s="14">
        <v>1.5490092652202459E-10</v>
      </c>
      <c r="BO309" s="14">
        <v>1.2154860622696899E-9</v>
      </c>
      <c r="BP309" s="14">
        <v>9.5111575858379488E-9</v>
      </c>
      <c r="BQ309" s="20">
        <v>38.096338803829653</v>
      </c>
      <c r="BR309" s="20">
        <v>0.17252435126574012</v>
      </c>
      <c r="BS309" s="20">
        <v>0.63408171771677746</v>
      </c>
      <c r="BT309" s="20">
        <v>3305.4800082105226</v>
      </c>
      <c r="BU309" s="20">
        <v>4299.0646490155223</v>
      </c>
      <c r="BV309" s="20">
        <v>18504.822977833886</v>
      </c>
      <c r="BW309" s="14">
        <v>1.115540262319605E-4</v>
      </c>
      <c r="BX309" s="14">
        <v>3.104329586350596E-2</v>
      </c>
      <c r="BY309" s="14">
        <v>3.188247958570388E-2</v>
      </c>
      <c r="BZ309" s="14">
        <v>3.2260073593544281E-3</v>
      </c>
      <c r="CA309" s="14">
        <v>4.1140746263170803E-3</v>
      </c>
      <c r="CB309" s="14">
        <v>2.7752227321567548E-2</v>
      </c>
      <c r="CC309" s="14">
        <v>3.1294827286195836E-4</v>
      </c>
      <c r="CD309" s="14">
        <v>8.3786806423898796E-2</v>
      </c>
      <c r="CE309" s="14">
        <v>0.10951324734344123</v>
      </c>
      <c r="CF309" s="14">
        <v>4.064988079937883E-3</v>
      </c>
      <c r="CG309" s="14">
        <v>1.8353241484455357E-2</v>
      </c>
      <c r="CH309" s="14">
        <v>4.1356513143082835E-2</v>
      </c>
      <c r="CI309" s="14">
        <v>2.49712774969865E-4</v>
      </c>
      <c r="CJ309" s="14">
        <v>6.199647672674255E-2</v>
      </c>
      <c r="CK309" s="14">
        <v>7.375580461079026E-2</v>
      </c>
      <c r="CL309" s="14">
        <v>7.2114863827696628E-3</v>
      </c>
      <c r="CM309" s="14">
        <v>1.595799913879116E-2</v>
      </c>
      <c r="CN309" s="14">
        <v>4.8449410188879778E-2</v>
      </c>
    </row>
    <row r="310" spans="2:92" x14ac:dyDescent="0.2">
      <c r="B310">
        <v>305</v>
      </c>
      <c r="C310" s="14">
        <v>7.4967052316998045E-3</v>
      </c>
      <c r="D310" s="14">
        <v>1.4148151158027999</v>
      </c>
      <c r="E310" s="14">
        <v>1.3872591118729445</v>
      </c>
      <c r="F310" s="14">
        <v>0.17547651002090989</v>
      </c>
      <c r="G310" s="14">
        <v>0.61393687091985727</v>
      </c>
      <c r="H310" s="14">
        <v>1.5278983534751984</v>
      </c>
      <c r="I310" s="14">
        <v>6.7342427221256208E-5</v>
      </c>
      <c r="J310" s="14">
        <v>1.8483647625276742E-2</v>
      </c>
      <c r="K310" s="14">
        <v>2.0890636240040211E-2</v>
      </c>
      <c r="L310" s="14">
        <v>7.6073043058911822E-4</v>
      </c>
      <c r="M310" s="14">
        <v>2.2626800754398991E-3</v>
      </c>
      <c r="N310" s="14">
        <v>6.515739360814848E-3</v>
      </c>
      <c r="O310" s="14">
        <v>1.0719992975530253E-4</v>
      </c>
      <c r="P310" s="14">
        <v>6.2077551716705507E-3</v>
      </c>
      <c r="Q310" s="14">
        <v>6.3136462074825763E-3</v>
      </c>
      <c r="R310" s="14">
        <v>6.7584186520813576E-4</v>
      </c>
      <c r="S310" s="14">
        <v>1.3100092671314751E-3</v>
      </c>
      <c r="T310" s="14">
        <v>3.7143557351384656E-3</v>
      </c>
      <c r="U310" s="14">
        <v>3.6574823687468826E-4</v>
      </c>
      <c r="V310" s="14">
        <v>0.91893464963969129</v>
      </c>
      <c r="W310" s="14">
        <v>0.80709846527493756</v>
      </c>
      <c r="X310" s="14">
        <v>3.1913596216044074E-2</v>
      </c>
      <c r="Y310" s="14">
        <v>1.7933503468153048E-2</v>
      </c>
      <c r="Z310" s="14">
        <v>0.19342547265883411</v>
      </c>
      <c r="AA310" s="14">
        <v>2.0322117143119103E-3</v>
      </c>
      <c r="AB310" s="14">
        <v>1.980615058250736</v>
      </c>
      <c r="AC310" s="14">
        <v>1.6684203777285966</v>
      </c>
      <c r="AD310" s="14">
        <v>9.685161127216127E-2</v>
      </c>
      <c r="AE310" s="14">
        <v>0.197758399878941</v>
      </c>
      <c r="AF310" s="14">
        <v>0.65091924909132104</v>
      </c>
      <c r="AG310" s="14">
        <v>4.3199788297242627E-3</v>
      </c>
      <c r="AH310" s="14">
        <v>3.489496051136153</v>
      </c>
      <c r="AI310" s="14">
        <v>2.9963995346540155</v>
      </c>
      <c r="AJ310" s="14">
        <v>0.19784988132977185</v>
      </c>
      <c r="AK310" s="14">
        <v>0.39242429274309054</v>
      </c>
      <c r="AL310" s="14">
        <v>1.3806855799742286</v>
      </c>
      <c r="AM310" s="14">
        <v>7.0736655433643108E-3</v>
      </c>
      <c r="AN310" s="14">
        <v>3.4720877212619281</v>
      </c>
      <c r="AO310" s="14">
        <v>3.4614753652942527</v>
      </c>
      <c r="AP310" s="14">
        <v>0.34345394677890734</v>
      </c>
      <c r="AQ310" s="14">
        <v>0.68356980105377141</v>
      </c>
      <c r="AR310" s="14">
        <v>2.4179180402306795</v>
      </c>
      <c r="AS310" s="14">
        <v>8.0740057053709374E-3</v>
      </c>
      <c r="AT310" s="14">
        <v>3.4517838971411942E-3</v>
      </c>
      <c r="AU310" s="14">
        <v>5.5516122270123838E-3</v>
      </c>
      <c r="AV310" s="14">
        <v>0.33459857692015799</v>
      </c>
      <c r="AW310" s="14">
        <v>0.69566373567912643</v>
      </c>
      <c r="AX310" s="14">
        <v>2.5390229444385843</v>
      </c>
      <c r="AY310" s="14">
        <v>3.3233015759394921E-3</v>
      </c>
      <c r="AZ310" s="14">
        <v>0.55882510062764068</v>
      </c>
      <c r="BA310" s="14">
        <v>0.62701989045463558</v>
      </c>
      <c r="BB310" s="14">
        <v>3.665469195515187E-2</v>
      </c>
      <c r="BC310" s="14">
        <v>0.37077842474056472</v>
      </c>
      <c r="BD310" s="14">
        <v>0.47785759325731825</v>
      </c>
      <c r="BE310" s="14">
        <v>2.9001760314965732E-6</v>
      </c>
      <c r="BF310" s="14">
        <v>1.0725151354926691E-8</v>
      </c>
      <c r="BG310" s="14">
        <v>6.8165994012575673E-9</v>
      </c>
      <c r="BH310" s="14">
        <v>3.5646387529665873E-5</v>
      </c>
      <c r="BI310" s="14">
        <v>9.7490435595938216E-5</v>
      </c>
      <c r="BJ310" s="14">
        <v>5.0200512637312239E-4</v>
      </c>
      <c r="BK310" s="14">
        <v>3.5601944576393076E-11</v>
      </c>
      <c r="BL310" s="14">
        <v>14437.380085272531</v>
      </c>
      <c r="BM310" s="14">
        <v>16001.883324342831</v>
      </c>
      <c r="BN310" s="14">
        <v>1.5324059195570309E-10</v>
      </c>
      <c r="BO310" s="14">
        <v>1.2322971725649502E-9</v>
      </c>
      <c r="BP310" s="14">
        <v>1.0012859428849581E-8</v>
      </c>
      <c r="BQ310" s="20">
        <v>38.457387314280773</v>
      </c>
      <c r="BR310" s="20">
        <v>0.17606386541227287</v>
      </c>
      <c r="BS310" s="20">
        <v>0.61715336558064071</v>
      </c>
      <c r="BT310" s="20">
        <v>3183.7487655428254</v>
      </c>
      <c r="BU310" s="20">
        <v>4584.1017937924789</v>
      </c>
      <c r="BV310" s="20">
        <v>17045.28194358492</v>
      </c>
      <c r="BW310" s="14">
        <v>1.1294350555964019E-4</v>
      </c>
      <c r="BX310" s="14">
        <v>3.0085464374364924E-2</v>
      </c>
      <c r="BY310" s="14">
        <v>3.2061552800705231E-2</v>
      </c>
      <c r="BZ310" s="14">
        <v>3.092480364802305E-3</v>
      </c>
      <c r="CA310" s="14">
        <v>3.9154730713778117E-3</v>
      </c>
      <c r="CB310" s="14">
        <v>2.8433134240471725E-2</v>
      </c>
      <c r="CC310" s="14">
        <v>2.9757018531933977E-4</v>
      </c>
      <c r="CD310" s="14">
        <v>8.9392569449638734E-2</v>
      </c>
      <c r="CE310" s="14">
        <v>0.10844999905060132</v>
      </c>
      <c r="CF310" s="14">
        <v>3.8088943360957989E-3</v>
      </c>
      <c r="CG310" s="14">
        <v>1.7579535894978387E-2</v>
      </c>
      <c r="CH310" s="14">
        <v>4.0132762764094589E-2</v>
      </c>
      <c r="CI310" s="14">
        <v>2.5530340093206171E-4</v>
      </c>
      <c r="CJ310" s="14">
        <v>6.1880109588141205E-2</v>
      </c>
      <c r="CK310" s="14">
        <v>7.0198498605398604E-2</v>
      </c>
      <c r="CL310" s="14">
        <v>7.8673981075631279E-3</v>
      </c>
      <c r="CM310" s="14">
        <v>1.5964004258352555E-2</v>
      </c>
      <c r="CN310" s="14">
        <v>4.9479143009835025E-2</v>
      </c>
    </row>
    <row r="311" spans="2:92" x14ac:dyDescent="0.2">
      <c r="B311">
        <v>306</v>
      </c>
      <c r="C311" s="14">
        <v>7.3688445574947789E-3</v>
      </c>
      <c r="D311" s="14">
        <v>1.3660342780495587</v>
      </c>
      <c r="E311" s="14">
        <v>1.455690980230151</v>
      </c>
      <c r="F311" s="14">
        <v>0.18279614225746083</v>
      </c>
      <c r="G311" s="14">
        <v>0.56886887443232326</v>
      </c>
      <c r="H311" s="14">
        <v>1.5553042312873246</v>
      </c>
      <c r="I311" s="14">
        <v>6.2018696366461187E-5</v>
      </c>
      <c r="J311" s="14">
        <v>2.013256098363464E-2</v>
      </c>
      <c r="K311" s="14">
        <v>2.0676435235166497E-2</v>
      </c>
      <c r="L311" s="14">
        <v>7.7217753794602939E-4</v>
      </c>
      <c r="M311" s="14">
        <v>2.2649105339687357E-3</v>
      </c>
      <c r="N311" s="14">
        <v>6.5395751188634119E-3</v>
      </c>
      <c r="O311" s="14">
        <v>1.1422061841016279E-4</v>
      </c>
      <c r="P311" s="14">
        <v>5.9374232579555231E-3</v>
      </c>
      <c r="Q311" s="14">
        <v>6.1966459577436888E-3</v>
      </c>
      <c r="R311" s="14">
        <v>6.2584463088666427E-4</v>
      </c>
      <c r="S311" s="14">
        <v>1.2705582791173258E-3</v>
      </c>
      <c r="T311" s="14">
        <v>3.4389916173513876E-3</v>
      </c>
      <c r="U311" s="14">
        <v>3.7988888228718937E-4</v>
      </c>
      <c r="V311" s="14">
        <v>0.93477223350801264</v>
      </c>
      <c r="W311" s="14">
        <v>0.85365766951936617</v>
      </c>
      <c r="X311" s="14">
        <v>3.1864308717047221E-2</v>
      </c>
      <c r="Y311" s="14">
        <v>1.7950784269555594E-2</v>
      </c>
      <c r="Z311" s="14">
        <v>0.19613984899587361</v>
      </c>
      <c r="AA311" s="14">
        <v>2.0194466580321559E-3</v>
      </c>
      <c r="AB311" s="14">
        <v>1.9774526384640783</v>
      </c>
      <c r="AC311" s="14">
        <v>1.7388887838820244</v>
      </c>
      <c r="AD311" s="14">
        <v>9.4296598819573321E-2</v>
      </c>
      <c r="AE311" s="14">
        <v>0.18579667159772364</v>
      </c>
      <c r="AF311" s="14">
        <v>0.63170871237758386</v>
      </c>
      <c r="AG311" s="14">
        <v>4.5086807259193777E-3</v>
      </c>
      <c r="AH311" s="14">
        <v>3.511958667406804</v>
      </c>
      <c r="AI311" s="14">
        <v>3.2279358885534655</v>
      </c>
      <c r="AJ311" s="14">
        <v>0.19114415054108308</v>
      </c>
      <c r="AK311" s="14">
        <v>0.39956558906137923</v>
      </c>
      <c r="AL311" s="14">
        <v>1.3427098342375337</v>
      </c>
      <c r="AM311" s="14">
        <v>7.5206290907577867E-3</v>
      </c>
      <c r="AN311" s="14">
        <v>3.3596002959080189</v>
      </c>
      <c r="AO311" s="14">
        <v>3.3232709437271697</v>
      </c>
      <c r="AP311" s="14">
        <v>0.34967955014782931</v>
      </c>
      <c r="AQ311" s="14">
        <v>0.6834337687405232</v>
      </c>
      <c r="AR311" s="14">
        <v>2.4389631672164627</v>
      </c>
      <c r="AS311" s="14">
        <v>8.0152015874435135E-3</v>
      </c>
      <c r="AT311" s="14">
        <v>3.4770781485184898E-3</v>
      </c>
      <c r="AU311" s="14">
        <v>5.7460304821008862E-3</v>
      </c>
      <c r="AV311" s="14">
        <v>0.332267650100948</v>
      </c>
      <c r="AW311" s="14">
        <v>0.70594330300607111</v>
      </c>
      <c r="AX311" s="14">
        <v>2.4904045722922383</v>
      </c>
      <c r="AY311" s="14">
        <v>3.4200441762799062E-3</v>
      </c>
      <c r="AZ311" s="14">
        <v>0.5629082799755375</v>
      </c>
      <c r="BA311" s="14">
        <v>0.66599592236357752</v>
      </c>
      <c r="BB311" s="14">
        <v>3.5625084288942545E-2</v>
      </c>
      <c r="BC311" s="14">
        <v>0.38176280377884236</v>
      </c>
      <c r="BD311" s="14">
        <v>0.48070779686783532</v>
      </c>
      <c r="BE311" s="14">
        <v>2.77690804382631E-6</v>
      </c>
      <c r="BF311" s="14">
        <v>1.1369191368030226E-8</v>
      </c>
      <c r="BG311" s="14">
        <v>6.642508712589938E-9</v>
      </c>
      <c r="BH311" s="14">
        <v>3.6080807675930097E-5</v>
      </c>
      <c r="BI311" s="14">
        <v>1.0271993263949352E-4</v>
      </c>
      <c r="BJ311" s="14">
        <v>5.213901722722872E-4</v>
      </c>
      <c r="BK311" s="14">
        <v>3.5438979387569551E-11</v>
      </c>
      <c r="BL311" s="14">
        <v>13773.09637530597</v>
      </c>
      <c r="BM311" s="14">
        <v>17147.329085091027</v>
      </c>
      <c r="BN311" s="14">
        <v>1.5659442640749376E-10</v>
      </c>
      <c r="BO311" s="14">
        <v>1.2371779404253888E-9</v>
      </c>
      <c r="BP311" s="14">
        <v>9.5157319631460311E-9</v>
      </c>
      <c r="BQ311" s="20">
        <v>35.505476682913041</v>
      </c>
      <c r="BR311" s="20">
        <v>0.17661514282435967</v>
      </c>
      <c r="BS311" s="20">
        <v>0.61562475395155669</v>
      </c>
      <c r="BT311" s="20">
        <v>3302.3804363301715</v>
      </c>
      <c r="BU311" s="20">
        <v>4596.2696715030343</v>
      </c>
      <c r="BV311" s="20">
        <v>17184.378720264594</v>
      </c>
      <c r="BW311" s="14">
        <v>1.1467766616071131E-4</v>
      </c>
      <c r="BX311" s="14">
        <v>3.1007742535033404E-2</v>
      </c>
      <c r="BY311" s="14">
        <v>3.1191331898458154E-2</v>
      </c>
      <c r="BZ311" s="14">
        <v>3.1724639892931395E-3</v>
      </c>
      <c r="CA311" s="14">
        <v>4.0216003353558214E-3</v>
      </c>
      <c r="CB311" s="14">
        <v>2.963696875940685E-2</v>
      </c>
      <c r="CC311" s="14">
        <v>2.9921581285713796E-4</v>
      </c>
      <c r="CD311" s="14">
        <v>8.6366861203279063E-2</v>
      </c>
      <c r="CE311" s="14">
        <v>0.11042192181692581</v>
      </c>
      <c r="CF311" s="14">
        <v>3.7622093343124682E-3</v>
      </c>
      <c r="CG311" s="14">
        <v>1.8914831421570022E-2</v>
      </c>
      <c r="CH311" s="14">
        <v>3.90812128171883E-2</v>
      </c>
      <c r="CI311" s="14">
        <v>2.3664231651220524E-4</v>
      </c>
      <c r="CJ311" s="14">
        <v>6.7187377161642331E-2</v>
      </c>
      <c r="CK311" s="14">
        <v>7.2113560081970896E-2</v>
      </c>
      <c r="CL311" s="14">
        <v>7.2617005920278038E-3</v>
      </c>
      <c r="CM311" s="14">
        <v>1.4932631199419226E-2</v>
      </c>
      <c r="CN311" s="14">
        <v>4.9229247701763415E-2</v>
      </c>
    </row>
    <row r="312" spans="2:92" x14ac:dyDescent="0.2">
      <c r="B312">
        <v>307</v>
      </c>
      <c r="C312" s="14">
        <v>6.8760280407182432E-3</v>
      </c>
      <c r="D312" s="14">
        <v>1.3859771474395941</v>
      </c>
      <c r="E312" s="14">
        <v>1.5028509503405503</v>
      </c>
      <c r="F312" s="14">
        <v>0.17430836494718138</v>
      </c>
      <c r="G312" s="14">
        <v>0.58472380496687926</v>
      </c>
      <c r="H312" s="14">
        <v>1.5350959437825622</v>
      </c>
      <c r="I312" s="14">
        <v>6.4489354043121736E-5</v>
      </c>
      <c r="J312" s="14">
        <v>1.9816906918007658E-2</v>
      </c>
      <c r="K312" s="14">
        <v>2.138183324176372E-2</v>
      </c>
      <c r="L312" s="14">
        <v>7.7668795522784016E-4</v>
      </c>
      <c r="M312" s="14">
        <v>2.210393762596654E-3</v>
      </c>
      <c r="N312" s="14">
        <v>6.5804907733798016E-3</v>
      </c>
      <c r="O312" s="14">
        <v>1.1473120301583729E-4</v>
      </c>
      <c r="P312" s="14">
        <v>6.3151083768752999E-3</v>
      </c>
      <c r="Q312" s="14">
        <v>5.9933218755934591E-3</v>
      </c>
      <c r="R312" s="14">
        <v>6.4311337843132898E-4</v>
      </c>
      <c r="S312" s="14">
        <v>1.3159898991827225E-3</v>
      </c>
      <c r="T312" s="14">
        <v>3.6148251097486692E-3</v>
      </c>
      <c r="U312" s="14">
        <v>3.6842043573265064E-4</v>
      </c>
      <c r="V312" s="14">
        <v>0.94822380891971914</v>
      </c>
      <c r="W312" s="14">
        <v>0.79930609087240756</v>
      </c>
      <c r="X312" s="14">
        <v>3.1227335380246184E-2</v>
      </c>
      <c r="Y312" s="14">
        <v>1.8552595242462559E-2</v>
      </c>
      <c r="Z312" s="14">
        <v>0.20358295461851808</v>
      </c>
      <c r="AA312" s="14">
        <v>1.9182852890845452E-3</v>
      </c>
      <c r="AB312" s="14">
        <v>1.9023188805555926</v>
      </c>
      <c r="AC312" s="14">
        <v>1.7648521453720016</v>
      </c>
      <c r="AD312" s="14">
        <v>9.5396427297858369E-2</v>
      </c>
      <c r="AE312" s="14">
        <v>0.18718188315530293</v>
      </c>
      <c r="AF312" s="14">
        <v>0.63471681505724109</v>
      </c>
      <c r="AG312" s="14">
        <v>4.2089306223609116E-3</v>
      </c>
      <c r="AH312" s="14">
        <v>3.5278597785487253</v>
      </c>
      <c r="AI312" s="14">
        <v>2.9908667980826249</v>
      </c>
      <c r="AJ312" s="14">
        <v>0.20538122127476088</v>
      </c>
      <c r="AK312" s="14">
        <v>0.43104287377828832</v>
      </c>
      <c r="AL312" s="14">
        <v>1.4232049408217946</v>
      </c>
      <c r="AM312" s="14">
        <v>7.188930346111619E-3</v>
      </c>
      <c r="AN312" s="14">
        <v>3.6441605057477759</v>
      </c>
      <c r="AO312" s="14">
        <v>3.3577768567427451</v>
      </c>
      <c r="AP312" s="14">
        <v>0.3253041831387079</v>
      </c>
      <c r="AQ312" s="14">
        <v>0.72212075596184588</v>
      </c>
      <c r="AR312" s="14">
        <v>2.4354887233464217</v>
      </c>
      <c r="AS312" s="14">
        <v>7.4747672631489187E-3</v>
      </c>
      <c r="AT312" s="14">
        <v>3.4020847846647877E-3</v>
      </c>
      <c r="AU312" s="14">
        <v>5.447387040468982E-3</v>
      </c>
      <c r="AV312" s="14">
        <v>0.36071987636169733</v>
      </c>
      <c r="AW312" s="14">
        <v>0.69885019440594998</v>
      </c>
      <c r="AX312" s="14">
        <v>2.525052914654657</v>
      </c>
      <c r="AY312" s="14">
        <v>3.3666907131262797E-3</v>
      </c>
      <c r="AZ312" s="14">
        <v>0.55832758063179955</v>
      </c>
      <c r="BA312" s="14">
        <v>0.66368581032231388</v>
      </c>
      <c r="BB312" s="14">
        <v>3.5554423456330884E-2</v>
      </c>
      <c r="BC312" s="14">
        <v>0.36652036398616444</v>
      </c>
      <c r="BD312" s="14">
        <v>0.48176068048330778</v>
      </c>
      <c r="BE312" s="14">
        <v>2.9902029157253739E-6</v>
      </c>
      <c r="BF312" s="14">
        <v>1.1079079383591953E-8</v>
      </c>
      <c r="BG312" s="14">
        <v>6.6024606494678248E-9</v>
      </c>
      <c r="BH312" s="14">
        <v>3.4149391491781513E-5</v>
      </c>
      <c r="BI312" s="14">
        <v>1.0022910559595079E-4</v>
      </c>
      <c r="BJ312" s="14">
        <v>5.2046074073213377E-4</v>
      </c>
      <c r="BK312" s="14">
        <v>3.5951044723470825E-11</v>
      </c>
      <c r="BL312" s="14">
        <v>14447.610625302012</v>
      </c>
      <c r="BM312" s="14">
        <v>16681.144188018068</v>
      </c>
      <c r="BN312" s="14">
        <v>1.4645634873888189E-10</v>
      </c>
      <c r="BO312" s="14">
        <v>1.1610884924133632E-9</v>
      </c>
      <c r="BP312" s="14">
        <v>9.8377450498077276E-9</v>
      </c>
      <c r="BQ312" s="20">
        <v>35.17746285337163</v>
      </c>
      <c r="BR312" s="20">
        <v>0.16265158504756297</v>
      </c>
      <c r="BS312" s="20">
        <v>0.63163548838421746</v>
      </c>
      <c r="BT312" s="20">
        <v>3437.2881907426631</v>
      </c>
      <c r="BU312" s="20">
        <v>4500.5060338406483</v>
      </c>
      <c r="BV312" s="20">
        <v>17386.881836383738</v>
      </c>
      <c r="BW312" s="14">
        <v>1.1093375912610893E-4</v>
      </c>
      <c r="BX312" s="14">
        <v>3.1003214528569936E-2</v>
      </c>
      <c r="BY312" s="14">
        <v>3.2799179001591877E-2</v>
      </c>
      <c r="BZ312" s="14">
        <v>3.1478297945946683E-3</v>
      </c>
      <c r="CA312" s="14">
        <v>4.2262085783833416E-3</v>
      </c>
      <c r="CB312" s="14">
        <v>2.8247252859348353E-2</v>
      </c>
      <c r="CC312" s="14">
        <v>3.1923482271017592E-4</v>
      </c>
      <c r="CD312" s="14">
        <v>8.5552421692649275E-2</v>
      </c>
      <c r="CE312" s="14">
        <v>0.11185928846834267</v>
      </c>
      <c r="CF312" s="14">
        <v>3.7955215406743257E-3</v>
      </c>
      <c r="CG312" s="14">
        <v>1.8596005678418619E-2</v>
      </c>
      <c r="CH312" s="14">
        <v>4.0364919872162189E-2</v>
      </c>
      <c r="CI312" s="14">
        <v>2.3600025932199404E-4</v>
      </c>
      <c r="CJ312" s="14">
        <v>6.3495666581792398E-2</v>
      </c>
      <c r="CK312" s="14">
        <v>6.7777196136979578E-2</v>
      </c>
      <c r="CL312" s="14">
        <v>7.3209002786224862E-3</v>
      </c>
      <c r="CM312" s="14">
        <v>1.5614079935083423E-2</v>
      </c>
      <c r="CN312" s="14">
        <v>5.2805156291117837E-2</v>
      </c>
    </row>
    <row r="313" spans="2:92" x14ac:dyDescent="0.2">
      <c r="B313">
        <v>308</v>
      </c>
      <c r="C313" s="14">
        <v>7.084625860195674E-3</v>
      </c>
      <c r="D313" s="14">
        <v>1.4346560427073398</v>
      </c>
      <c r="E313" s="14">
        <v>1.406177998718906</v>
      </c>
      <c r="F313" s="14">
        <v>0.17827586642796736</v>
      </c>
      <c r="G313" s="14">
        <v>0.61369657849828718</v>
      </c>
      <c r="H313" s="14">
        <v>1.4973717453757736</v>
      </c>
      <c r="I313" s="14">
        <v>6.4659114196174874E-5</v>
      </c>
      <c r="J313" s="14">
        <v>1.8698247162136607E-2</v>
      </c>
      <c r="K313" s="14">
        <v>2.1403738715354892E-2</v>
      </c>
      <c r="L313" s="14">
        <v>7.2416785477225683E-4</v>
      </c>
      <c r="M313" s="14">
        <v>2.3205721584190139E-3</v>
      </c>
      <c r="N313" s="14">
        <v>6.6031743889984357E-3</v>
      </c>
      <c r="O313" s="14">
        <v>1.093030681002899E-4</v>
      </c>
      <c r="P313" s="14">
        <v>5.9642355386630482E-3</v>
      </c>
      <c r="Q313" s="14">
        <v>6.0489425193216645E-3</v>
      </c>
      <c r="R313" s="14">
        <v>6.6714483659685141E-4</v>
      </c>
      <c r="S313" s="14">
        <v>1.2474637604979436E-3</v>
      </c>
      <c r="T313" s="14">
        <v>3.4934173257440884E-3</v>
      </c>
      <c r="U313" s="14">
        <v>3.885470951976481E-4</v>
      </c>
      <c r="V313" s="14">
        <v>0.96995022828624788</v>
      </c>
      <c r="W313" s="14">
        <v>0.80897082233594531</v>
      </c>
      <c r="X313" s="14">
        <v>3.0735907539778003E-2</v>
      </c>
      <c r="Y313" s="14">
        <v>1.9177127888513987E-2</v>
      </c>
      <c r="Z313" s="14">
        <v>0.19829901819314555</v>
      </c>
      <c r="AA313" s="14">
        <v>1.9985050111335492E-3</v>
      </c>
      <c r="AB313" s="14">
        <v>2.0612505898169275</v>
      </c>
      <c r="AC313" s="14">
        <v>1.6410367424504282</v>
      </c>
      <c r="AD313" s="14">
        <v>9.3024440892595067E-2</v>
      </c>
      <c r="AE313" s="14">
        <v>0.18593746438157208</v>
      </c>
      <c r="AF313" s="14">
        <v>0.67162976530664942</v>
      </c>
      <c r="AG313" s="14">
        <v>4.4884538533930124E-3</v>
      </c>
      <c r="AH313" s="14">
        <v>3.3199732807245854</v>
      </c>
      <c r="AI313" s="14">
        <v>2.9935663289753567</v>
      </c>
      <c r="AJ313" s="14">
        <v>0.20764245826735694</v>
      </c>
      <c r="AK313" s="14">
        <v>0.39617333463625093</v>
      </c>
      <c r="AL313" s="14">
        <v>1.4669888658736849</v>
      </c>
      <c r="AM313" s="14">
        <v>7.1606656236591409E-3</v>
      </c>
      <c r="AN313" s="14">
        <v>3.6603040611820443</v>
      </c>
      <c r="AO313" s="14">
        <v>3.1755413853333798</v>
      </c>
      <c r="AP313" s="14">
        <v>0.3487892176582495</v>
      </c>
      <c r="AQ313" s="14">
        <v>0.70384919120786527</v>
      </c>
      <c r="AR313" s="14">
        <v>2.4042117521193473</v>
      </c>
      <c r="AS313" s="14">
        <v>7.4982437339604982E-3</v>
      </c>
      <c r="AT313" s="14">
        <v>3.520841418292996E-3</v>
      </c>
      <c r="AU313" s="14">
        <v>5.9389662022933179E-3</v>
      </c>
      <c r="AV313" s="14">
        <v>0.33399938418920638</v>
      </c>
      <c r="AW313" s="14">
        <v>0.7001708591498631</v>
      </c>
      <c r="AX313" s="14">
        <v>2.589457998952021</v>
      </c>
      <c r="AY313" s="14">
        <v>3.1797939276256536E-3</v>
      </c>
      <c r="AZ313" s="14">
        <v>0.61315040689394851</v>
      </c>
      <c r="BA313" s="14">
        <v>0.66967357626595059</v>
      </c>
      <c r="BB313" s="14">
        <v>3.6363857799872966E-2</v>
      </c>
      <c r="BC313" s="14">
        <v>0.39264739444325614</v>
      </c>
      <c r="BD313" s="14">
        <v>0.48048891031074059</v>
      </c>
      <c r="BE313" s="14">
        <v>3.0202235840655353E-6</v>
      </c>
      <c r="BF313" s="14">
        <v>1.0657806994851126E-8</v>
      </c>
      <c r="BG313" s="14">
        <v>6.467814318991635E-9</v>
      </c>
      <c r="BH313" s="14">
        <v>3.5146534810399131E-5</v>
      </c>
      <c r="BI313" s="14">
        <v>9.5450534486571365E-5</v>
      </c>
      <c r="BJ313" s="14">
        <v>5.4702236708084292E-4</v>
      </c>
      <c r="BK313" s="14">
        <v>3.6085100223103261E-11</v>
      </c>
      <c r="BL313" s="14">
        <v>14827.042206840653</v>
      </c>
      <c r="BM313" s="14">
        <v>15777.348404234472</v>
      </c>
      <c r="BN313" s="14">
        <v>1.5351777583752225E-10</v>
      </c>
      <c r="BO313" s="14">
        <v>1.2599397088040654E-9</v>
      </c>
      <c r="BP313" s="14">
        <v>9.7200114762021154E-9</v>
      </c>
      <c r="BQ313" s="20">
        <v>35.910849414893264</v>
      </c>
      <c r="BR313" s="20">
        <v>0.17599284965202405</v>
      </c>
      <c r="BS313" s="20">
        <v>0.587104826337706</v>
      </c>
      <c r="BT313" s="20">
        <v>3381.1869064745506</v>
      </c>
      <c r="BU313" s="20">
        <v>4341.9135998655656</v>
      </c>
      <c r="BV313" s="20">
        <v>18273.36079808159</v>
      </c>
      <c r="BW313" s="14">
        <v>1.2013135628502402E-4</v>
      </c>
      <c r="BX313" s="14">
        <v>2.9823819758953804E-2</v>
      </c>
      <c r="BY313" s="14">
        <v>3.1821228677787146E-2</v>
      </c>
      <c r="BZ313" s="14">
        <v>3.1927519813058245E-3</v>
      </c>
      <c r="CA313" s="14">
        <v>3.9208575773743539E-3</v>
      </c>
      <c r="CB313" s="14">
        <v>2.9635562905976066E-2</v>
      </c>
      <c r="CC313" s="14">
        <v>2.9771899435741291E-4</v>
      </c>
      <c r="CD313" s="14">
        <v>8.4663447158535104E-2</v>
      </c>
      <c r="CE313" s="14">
        <v>0.1166194858697434</v>
      </c>
      <c r="CF313" s="14">
        <v>3.8343525229223075E-3</v>
      </c>
      <c r="CG313" s="14">
        <v>1.8866024283486205E-2</v>
      </c>
      <c r="CH313" s="14">
        <v>4.1240260126554025E-2</v>
      </c>
      <c r="CI313" s="14">
        <v>2.4473784337396813E-4</v>
      </c>
      <c r="CJ313" s="14">
        <v>6.436709270944814E-2</v>
      </c>
      <c r="CK313" s="14">
        <v>6.8615802763192277E-2</v>
      </c>
      <c r="CL313" s="14">
        <v>7.8625782085135782E-3</v>
      </c>
      <c r="CM313" s="14">
        <v>1.629917820335821E-2</v>
      </c>
      <c r="CN313" s="14">
        <v>5.0402695167819311E-2</v>
      </c>
    </row>
    <row r="314" spans="2:92" x14ac:dyDescent="0.2">
      <c r="B314">
        <v>309</v>
      </c>
      <c r="C314" s="14">
        <v>7.5302977760977573E-3</v>
      </c>
      <c r="D314" s="14">
        <v>1.4709934101714279</v>
      </c>
      <c r="E314" s="14">
        <v>1.484908653408606</v>
      </c>
      <c r="F314" s="14">
        <v>0.17606809179416819</v>
      </c>
      <c r="G314" s="14">
        <v>0.59027432472702623</v>
      </c>
      <c r="H314" s="14">
        <v>1.5166748725978547</v>
      </c>
      <c r="I314" s="14">
        <v>6.5525547173834854E-5</v>
      </c>
      <c r="J314" s="14">
        <v>1.8853618490129981E-2</v>
      </c>
      <c r="K314" s="14">
        <v>2.0374252211362628E-2</v>
      </c>
      <c r="L314" s="14">
        <v>7.6534475564790866E-4</v>
      </c>
      <c r="M314" s="14">
        <v>2.297224740018877E-3</v>
      </c>
      <c r="N314" s="14">
        <v>6.6720182794168985E-3</v>
      </c>
      <c r="O314" s="14">
        <v>1.0476160991530315E-4</v>
      </c>
      <c r="P314" s="14">
        <v>6.2877857165690122E-3</v>
      </c>
      <c r="Q314" s="14">
        <v>6.54306431805561E-3</v>
      </c>
      <c r="R314" s="14">
        <v>6.2023897113805968E-4</v>
      </c>
      <c r="S314" s="14">
        <v>1.279236735504266E-3</v>
      </c>
      <c r="T314" s="14">
        <v>3.461225365126407E-3</v>
      </c>
      <c r="U314" s="14">
        <v>3.834391506321211E-4</v>
      </c>
      <c r="V314" s="14">
        <v>0.93842663178038088</v>
      </c>
      <c r="W314" s="14">
        <v>0.79278614509063028</v>
      </c>
      <c r="X314" s="14">
        <v>3.1687352447053799E-2</v>
      </c>
      <c r="Y314" s="14">
        <v>1.8404567082384912E-2</v>
      </c>
      <c r="Z314" s="14">
        <v>0.20872292653072366</v>
      </c>
      <c r="AA314" s="14">
        <v>2.0811195541970921E-3</v>
      </c>
      <c r="AB314" s="14">
        <v>1.8899654646097557</v>
      </c>
      <c r="AC314" s="14">
        <v>1.6208457360155706</v>
      </c>
      <c r="AD314" s="14">
        <v>9.1486836446004915E-2</v>
      </c>
      <c r="AE314" s="14">
        <v>0.19074543199919972</v>
      </c>
      <c r="AF314" s="14">
        <v>0.68307631556382231</v>
      </c>
      <c r="AG314" s="14">
        <v>4.5663278865252978E-3</v>
      </c>
      <c r="AH314" s="14">
        <v>3.4675883292873064</v>
      </c>
      <c r="AI314" s="14">
        <v>3.2314812044052283</v>
      </c>
      <c r="AJ314" s="14">
        <v>0.20220510961454646</v>
      </c>
      <c r="AK314" s="14">
        <v>0.3975462034772852</v>
      </c>
      <c r="AL314" s="14">
        <v>1.3744471940840688</v>
      </c>
      <c r="AM314" s="14">
        <v>7.2339058188182698E-3</v>
      </c>
      <c r="AN314" s="14">
        <v>3.5970817270137383</v>
      </c>
      <c r="AO314" s="14">
        <v>3.209329703608292</v>
      </c>
      <c r="AP314" s="14">
        <v>0.34626033184886124</v>
      </c>
      <c r="AQ314" s="14">
        <v>0.67116563625758829</v>
      </c>
      <c r="AR314" s="14">
        <v>2.4407549878637105</v>
      </c>
      <c r="AS314" s="14">
        <v>7.4710585045567861E-3</v>
      </c>
      <c r="AT314" s="14">
        <v>3.5619015262075104E-3</v>
      </c>
      <c r="AU314" s="14">
        <v>5.9046606130206333E-3</v>
      </c>
      <c r="AV314" s="14">
        <v>0.34157438517547795</v>
      </c>
      <c r="AW314" s="14">
        <v>0.73308151474546845</v>
      </c>
      <c r="AX314" s="14">
        <v>2.6131211291150271</v>
      </c>
      <c r="AY314" s="14">
        <v>3.3279668870501958E-3</v>
      </c>
      <c r="AZ314" s="14">
        <v>0.59967229617348361</v>
      </c>
      <c r="BA314" s="14">
        <v>0.68975886877604475</v>
      </c>
      <c r="BB314" s="14">
        <v>3.4524699682508347E-2</v>
      </c>
      <c r="BC314" s="14">
        <v>0.36803456165523263</v>
      </c>
      <c r="BD314" s="14">
        <v>0.46533661151445688</v>
      </c>
      <c r="BE314" s="14">
        <v>3.0448036092003965E-6</v>
      </c>
      <c r="BF314" s="14">
        <v>1.0948862705495171E-8</v>
      </c>
      <c r="BG314" s="14">
        <v>6.6650357794070999E-9</v>
      </c>
      <c r="BH314" s="14">
        <v>3.6373787510786453E-5</v>
      </c>
      <c r="BI314" s="14">
        <v>9.9203252785871031E-5</v>
      </c>
      <c r="BJ314" s="14">
        <v>5.0805163528204553E-4</v>
      </c>
      <c r="BK314" s="14">
        <v>3.4391136167229987E-11</v>
      </c>
      <c r="BL314" s="14">
        <v>13795.51775111134</v>
      </c>
      <c r="BM314" s="14">
        <v>15766.603346287666</v>
      </c>
      <c r="BN314" s="14">
        <v>1.4914244835033175E-10</v>
      </c>
      <c r="BO314" s="14">
        <v>1.2637912741612788E-9</v>
      </c>
      <c r="BP314" s="14">
        <v>1.0143209817973062E-8</v>
      </c>
      <c r="BQ314" s="20">
        <v>37.422626563805643</v>
      </c>
      <c r="BR314" s="20">
        <v>0.17758480522606157</v>
      </c>
      <c r="BS314" s="20">
        <v>0.63820349245300978</v>
      </c>
      <c r="BT314" s="20">
        <v>3353.7255635723568</v>
      </c>
      <c r="BU314" s="20">
        <v>4250.37849930436</v>
      </c>
      <c r="BV314" s="20">
        <v>17965.14501768324</v>
      </c>
      <c r="BW314" s="14">
        <v>1.1422562116884635E-4</v>
      </c>
      <c r="BX314" s="14">
        <v>3.2026321367314564E-2</v>
      </c>
      <c r="BY314" s="14">
        <v>3.2858207251310043E-2</v>
      </c>
      <c r="BZ314" s="14">
        <v>3.0543062970999927E-3</v>
      </c>
      <c r="CA314" s="14">
        <v>3.9139781280732346E-3</v>
      </c>
      <c r="CB314" s="14">
        <v>2.8713379737164212E-2</v>
      </c>
      <c r="CC314" s="14">
        <v>3.2258916504706057E-4</v>
      </c>
      <c r="CD314" s="14">
        <v>8.9125315231024044E-2</v>
      </c>
      <c r="CE314" s="14">
        <v>0.11336469830938126</v>
      </c>
      <c r="CF314" s="14">
        <v>3.9994585819843453E-3</v>
      </c>
      <c r="CG314" s="14">
        <v>1.8910365398052739E-2</v>
      </c>
      <c r="CH314" s="14">
        <v>4.1519449858364414E-2</v>
      </c>
      <c r="CI314" s="14">
        <v>2.3455729042989312E-4</v>
      </c>
      <c r="CJ314" s="14">
        <v>6.5625769265202014E-2</v>
      </c>
      <c r="CK314" s="14">
        <v>6.8602396327890641E-2</v>
      </c>
      <c r="CL314" s="14">
        <v>7.7279924055220425E-3</v>
      </c>
      <c r="CM314" s="14">
        <v>1.6108905801224663E-2</v>
      </c>
      <c r="CN314" s="14">
        <v>5.2246171741320457E-2</v>
      </c>
    </row>
    <row r="315" spans="2:92" x14ac:dyDescent="0.2">
      <c r="B315">
        <v>310</v>
      </c>
      <c r="C315" s="14">
        <v>7.4705739549136554E-3</v>
      </c>
      <c r="D315" s="14">
        <v>1.4158799438380247</v>
      </c>
      <c r="E315" s="14">
        <v>1.4419594537625653</v>
      </c>
      <c r="F315" s="14">
        <v>0.17014915381550927</v>
      </c>
      <c r="G315" s="14">
        <v>0.5780159883228615</v>
      </c>
      <c r="H315" s="14">
        <v>1.5591457009296972</v>
      </c>
      <c r="I315" s="14">
        <v>6.7632869797378022E-5</v>
      </c>
      <c r="J315" s="14">
        <v>1.9151728082963261E-2</v>
      </c>
      <c r="K315" s="14">
        <v>2.1741430011163493E-2</v>
      </c>
      <c r="L315" s="14">
        <v>7.827129212540215E-4</v>
      </c>
      <c r="M315" s="14">
        <v>2.3899318928317951E-3</v>
      </c>
      <c r="N315" s="14">
        <v>6.3869498100542913E-3</v>
      </c>
      <c r="O315" s="14">
        <v>1.1307900827182344E-4</v>
      </c>
      <c r="P315" s="14">
        <v>5.8090224547154229E-3</v>
      </c>
      <c r="Q315" s="14">
        <v>6.109230489037153E-3</v>
      </c>
      <c r="R315" s="14">
        <v>6.693523638684934E-4</v>
      </c>
      <c r="S315" s="14">
        <v>1.2086243051707892E-3</v>
      </c>
      <c r="T315" s="14">
        <v>3.6478406114809048E-3</v>
      </c>
      <c r="U315" s="14">
        <v>3.8843596644641391E-4</v>
      </c>
      <c r="V315" s="14">
        <v>0.98891465593669048</v>
      </c>
      <c r="W315" s="14">
        <v>0.82928930681290858</v>
      </c>
      <c r="X315" s="14">
        <v>3.1252544348388804E-2</v>
      </c>
      <c r="Y315" s="14">
        <v>1.8890990586062782E-2</v>
      </c>
      <c r="Z315" s="14">
        <v>0.2077055447873303</v>
      </c>
      <c r="AA315" s="14">
        <v>2.0096736633205478E-3</v>
      </c>
      <c r="AB315" s="14">
        <v>2.0762307600092278</v>
      </c>
      <c r="AC315" s="14">
        <v>1.7068578817646567</v>
      </c>
      <c r="AD315" s="14">
        <v>9.8622062713908581E-2</v>
      </c>
      <c r="AE315" s="14">
        <v>0.18455843539063829</v>
      </c>
      <c r="AF315" s="14">
        <v>0.64017553639015512</v>
      </c>
      <c r="AG315" s="14">
        <v>4.2637060370027454E-3</v>
      </c>
      <c r="AH315" s="14">
        <v>3.3839514546251905</v>
      </c>
      <c r="AI315" s="14">
        <v>2.9724239843377558</v>
      </c>
      <c r="AJ315" s="14">
        <v>0.19778306853434924</v>
      </c>
      <c r="AK315" s="14">
        <v>0.41318716923772214</v>
      </c>
      <c r="AL315" s="14">
        <v>1.3676135505532432</v>
      </c>
      <c r="AM315" s="14">
        <v>7.6235307162755145E-3</v>
      </c>
      <c r="AN315" s="14">
        <v>3.6435567528643968</v>
      </c>
      <c r="AO315" s="14">
        <v>3.1416292391912184</v>
      </c>
      <c r="AP315" s="14">
        <v>0.33077058645883961</v>
      </c>
      <c r="AQ315" s="14">
        <v>0.72168327867743309</v>
      </c>
      <c r="AR315" s="14">
        <v>2.2878116481029585</v>
      </c>
      <c r="AS315" s="14">
        <v>7.4981512884690947E-3</v>
      </c>
      <c r="AT315" s="14">
        <v>3.3851642924545601E-3</v>
      </c>
      <c r="AU315" s="14">
        <v>5.6139190482707409E-3</v>
      </c>
      <c r="AV315" s="14">
        <v>0.34593486043705396</v>
      </c>
      <c r="AW315" s="14">
        <v>0.73378884921712306</v>
      </c>
      <c r="AX315" s="14">
        <v>2.5881443974700544</v>
      </c>
      <c r="AY315" s="14">
        <v>3.2363825444707175E-3</v>
      </c>
      <c r="AZ315" s="14">
        <v>0.55788682317307448</v>
      </c>
      <c r="BA315" s="14">
        <v>0.62829113188823649</v>
      </c>
      <c r="BB315" s="14">
        <v>3.6327135244472543E-2</v>
      </c>
      <c r="BC315" s="14">
        <v>0.38447418596454092</v>
      </c>
      <c r="BD315" s="14">
        <v>0.5128979658645566</v>
      </c>
      <c r="BE315" s="14">
        <v>2.7578982947718294E-6</v>
      </c>
      <c r="BF315" s="14">
        <v>1.0797428753626783E-8</v>
      </c>
      <c r="BG315" s="14">
        <v>6.7388787914339329E-9</v>
      </c>
      <c r="BH315" s="14">
        <v>3.4526618074921594E-5</v>
      </c>
      <c r="BI315" s="14">
        <v>1.016363900711324E-4</v>
      </c>
      <c r="BJ315" s="14">
        <v>5.3096024302256922E-4</v>
      </c>
      <c r="BK315" s="14">
        <v>3.7278836777457183E-11</v>
      </c>
      <c r="BL315" s="14">
        <v>14846.581895146141</v>
      </c>
      <c r="BM315" s="14">
        <v>15869.945109365655</v>
      </c>
      <c r="BN315" s="14">
        <v>1.5244040258296017E-10</v>
      </c>
      <c r="BO315" s="14">
        <v>1.2799265654634964E-9</v>
      </c>
      <c r="BP315" s="14">
        <v>9.5747181766582213E-9</v>
      </c>
      <c r="BQ315" s="20">
        <v>37.02669377801255</v>
      </c>
      <c r="BR315" s="20">
        <v>0.16333778775071919</v>
      </c>
      <c r="BS315" s="20">
        <v>0.59397539276125311</v>
      </c>
      <c r="BT315" s="20">
        <v>3168.6029301417816</v>
      </c>
      <c r="BU315" s="20">
        <v>4547.3602675647089</v>
      </c>
      <c r="BV315" s="20">
        <v>17154.236360422561</v>
      </c>
      <c r="BW315" s="14">
        <v>1.1406730064941266E-4</v>
      </c>
      <c r="BX315" s="14">
        <v>3.2034964417445307E-2</v>
      </c>
      <c r="BY315" s="14">
        <v>3.1476932464032464E-2</v>
      </c>
      <c r="BZ315" s="14">
        <v>3.1625860981419123E-3</v>
      </c>
      <c r="CA315" s="14">
        <v>4.043491887283094E-3</v>
      </c>
      <c r="CB315" s="14">
        <v>3.0348570787366566E-2</v>
      </c>
      <c r="CC315" s="14">
        <v>2.9963767541143387E-4</v>
      </c>
      <c r="CD315" s="14">
        <v>8.645855227458811E-2</v>
      </c>
      <c r="CE315" s="14">
        <v>0.11610529773014376</v>
      </c>
      <c r="CF315" s="14">
        <v>3.7031882711306553E-3</v>
      </c>
      <c r="CG315" s="14">
        <v>1.7503667488417189E-2</v>
      </c>
      <c r="CH315" s="14">
        <v>4.0872795166900178E-2</v>
      </c>
      <c r="CI315" s="14">
        <v>2.4503926943678854E-4</v>
      </c>
      <c r="CJ315" s="14">
        <v>6.3732953119889052E-2</v>
      </c>
      <c r="CK315" s="14">
        <v>7.0800909310013552E-2</v>
      </c>
      <c r="CL315" s="14">
        <v>7.7688828798342727E-3</v>
      </c>
      <c r="CM315" s="14">
        <v>1.4947865523022536E-2</v>
      </c>
      <c r="CN315" s="14">
        <v>5.039294819238687E-2</v>
      </c>
    </row>
    <row r="316" spans="2:92" x14ac:dyDescent="0.2">
      <c r="B316">
        <v>311</v>
      </c>
      <c r="C316" s="14">
        <v>7.4947122624223735E-3</v>
      </c>
      <c r="D316" s="14">
        <v>1.4626943404418342</v>
      </c>
      <c r="E316" s="14">
        <v>1.4172259973272308</v>
      </c>
      <c r="F316" s="14">
        <v>0.16811181910950357</v>
      </c>
      <c r="G316" s="14">
        <v>0.59535568391952864</v>
      </c>
      <c r="H316" s="14">
        <v>1.4680122966836862</v>
      </c>
      <c r="I316" s="14">
        <v>6.5837267540264587E-5</v>
      </c>
      <c r="J316" s="14">
        <v>1.866880842440001E-2</v>
      </c>
      <c r="K316" s="14">
        <v>2.0998331188737784E-2</v>
      </c>
      <c r="L316" s="14">
        <v>7.1499890348830479E-4</v>
      </c>
      <c r="M316" s="14">
        <v>2.3098738338878187E-3</v>
      </c>
      <c r="N316" s="14">
        <v>6.4050725733474038E-3</v>
      </c>
      <c r="O316" s="14">
        <v>1.1194489513688723E-4</v>
      </c>
      <c r="P316" s="14">
        <v>6.2345574516347027E-3</v>
      </c>
      <c r="Q316" s="14">
        <v>6.2840895212424273E-3</v>
      </c>
      <c r="R316" s="14">
        <v>6.4211677941249557E-4</v>
      </c>
      <c r="S316" s="14">
        <v>1.2862761877521266E-3</v>
      </c>
      <c r="T316" s="14">
        <v>3.3940390483239357E-3</v>
      </c>
      <c r="U316" s="14">
        <v>3.7530270606841938E-4</v>
      </c>
      <c r="V316" s="14">
        <v>0.8986426031683068</v>
      </c>
      <c r="W316" s="14">
        <v>0.80932842300639396</v>
      </c>
      <c r="X316" s="14">
        <v>3.1868238861274156E-2</v>
      </c>
      <c r="Y316" s="14">
        <v>1.9165709440499921E-2</v>
      </c>
      <c r="Z316" s="14">
        <v>0.19834289275415354</v>
      </c>
      <c r="AA316" s="14">
        <v>2.0837617117636991E-3</v>
      </c>
      <c r="AB316" s="14">
        <v>1.9022325166011123</v>
      </c>
      <c r="AC316" s="14">
        <v>1.7747347625046324</v>
      </c>
      <c r="AD316" s="14">
        <v>9.0781617248014534E-2</v>
      </c>
      <c r="AE316" s="14">
        <v>0.18519381371449251</v>
      </c>
      <c r="AF316" s="14">
        <v>0.68998289973227722</v>
      </c>
      <c r="AG316" s="14">
        <v>4.2121854361682103E-3</v>
      </c>
      <c r="AH316" s="14">
        <v>3.2358912088155676</v>
      </c>
      <c r="AI316" s="14">
        <v>3.1913016826820466</v>
      </c>
      <c r="AJ316" s="14">
        <v>0.19324692740693872</v>
      </c>
      <c r="AK316" s="14">
        <v>0.40496158060807247</v>
      </c>
      <c r="AL316" s="14">
        <v>1.3436606367351178</v>
      </c>
      <c r="AM316" s="14">
        <v>7.1851265011571696E-3</v>
      </c>
      <c r="AN316" s="14">
        <v>3.6088332103449798</v>
      </c>
      <c r="AO316" s="14">
        <v>3.4481734994786692</v>
      </c>
      <c r="AP316" s="14">
        <v>0.32207840546769023</v>
      </c>
      <c r="AQ316" s="14">
        <v>0.6779333870052705</v>
      </c>
      <c r="AR316" s="14">
        <v>2.3572821162857336</v>
      </c>
      <c r="AS316" s="14">
        <v>7.4628780007138179E-3</v>
      </c>
      <c r="AT316" s="14">
        <v>3.7210871003065036E-3</v>
      </c>
      <c r="AU316" s="14">
        <v>5.5259548165764397E-3</v>
      </c>
      <c r="AV316" s="14">
        <v>0.3558749737797442</v>
      </c>
      <c r="AW316" s="14">
        <v>0.72557726225820329</v>
      </c>
      <c r="AX316" s="14">
        <v>2.4152022968833733</v>
      </c>
      <c r="AY316" s="14">
        <v>3.3875589752856762E-3</v>
      </c>
      <c r="AZ316" s="14">
        <v>0.60205863675952187</v>
      </c>
      <c r="BA316" s="14">
        <v>0.66171175464733545</v>
      </c>
      <c r="BB316" s="14">
        <v>3.3828117259021108E-2</v>
      </c>
      <c r="BC316" s="14">
        <v>0.40374501109334626</v>
      </c>
      <c r="BD316" s="14">
        <v>0.47496452277610479</v>
      </c>
      <c r="BE316" s="14">
        <v>2.9277846034460453E-6</v>
      </c>
      <c r="BF316" s="14">
        <v>1.0734437650890089E-8</v>
      </c>
      <c r="BG316" s="14">
        <v>6.9679144759034801E-9</v>
      </c>
      <c r="BH316" s="14">
        <v>3.54837047561655E-5</v>
      </c>
      <c r="BI316" s="14">
        <v>9.8049791136262373E-5</v>
      </c>
      <c r="BJ316" s="14">
        <v>5.2746957843909027E-4</v>
      </c>
      <c r="BK316" s="14">
        <v>3.4518396473996358E-11</v>
      </c>
      <c r="BL316" s="14">
        <v>14505.23845078524</v>
      </c>
      <c r="BM316" s="14">
        <v>16515.300649772114</v>
      </c>
      <c r="BN316" s="14">
        <v>1.504182284326428E-10</v>
      </c>
      <c r="BO316" s="14">
        <v>1.198770220779623E-9</v>
      </c>
      <c r="BP316" s="14">
        <v>1.0224348494009817E-8</v>
      </c>
      <c r="BQ316" s="20">
        <v>38.317713351445661</v>
      </c>
      <c r="BR316" s="20">
        <v>0.16230670885713855</v>
      </c>
      <c r="BS316" s="20">
        <v>0.5954851280012583</v>
      </c>
      <c r="BT316" s="20">
        <v>3293.8240616587063</v>
      </c>
      <c r="BU316" s="20">
        <v>4401.3382905421668</v>
      </c>
      <c r="BV316" s="20">
        <v>17118.483484026092</v>
      </c>
      <c r="BW316" s="14">
        <v>1.1202052532280679E-4</v>
      </c>
      <c r="BX316" s="14">
        <v>3.0109343763682541E-2</v>
      </c>
      <c r="BY316" s="14">
        <v>3.1488309001610898E-2</v>
      </c>
      <c r="BZ316" s="14">
        <v>3.2303168346553834E-3</v>
      </c>
      <c r="CA316" s="14">
        <v>4.0820749301475239E-3</v>
      </c>
      <c r="CB316" s="14">
        <v>2.993976598671913E-2</v>
      </c>
      <c r="CC316" s="14">
        <v>2.9549389643911958E-4</v>
      </c>
      <c r="CD316" s="14">
        <v>9.0770641895720261E-2</v>
      </c>
      <c r="CE316" s="14">
        <v>0.11218310068167948</v>
      </c>
      <c r="CF316" s="14">
        <v>3.7337353170965822E-3</v>
      </c>
      <c r="CG316" s="14">
        <v>1.8579250461004879E-2</v>
      </c>
      <c r="CH316" s="14">
        <v>4.2292578183386741E-2</v>
      </c>
      <c r="CI316" s="14">
        <v>2.3857532754548329E-4</v>
      </c>
      <c r="CJ316" s="14">
        <v>6.3304752977629386E-2</v>
      </c>
      <c r="CK316" s="14">
        <v>7.1707294233417457E-2</v>
      </c>
      <c r="CL316" s="14">
        <v>7.7130877247602175E-3</v>
      </c>
      <c r="CM316" s="14">
        <v>1.6302926701217618E-2</v>
      </c>
      <c r="CN316" s="14">
        <v>4.8357141726619944E-2</v>
      </c>
    </row>
    <row r="317" spans="2:92" x14ac:dyDescent="0.2">
      <c r="B317">
        <v>312</v>
      </c>
      <c r="C317" s="14">
        <v>7.0719520842104705E-3</v>
      </c>
      <c r="D317" s="14">
        <v>1.4462709003874925</v>
      </c>
      <c r="E317" s="14">
        <v>1.4364643023693504</v>
      </c>
      <c r="F317" s="14">
        <v>0.1681778059005459</v>
      </c>
      <c r="G317" s="14">
        <v>0.60198029122663121</v>
      </c>
      <c r="H317" s="14">
        <v>1.5628498234053081</v>
      </c>
      <c r="I317" s="14">
        <v>6.2951678867823543E-5</v>
      </c>
      <c r="J317" s="14">
        <v>1.9965404498589551E-2</v>
      </c>
      <c r="K317" s="14">
        <v>2.1696516966072756E-2</v>
      </c>
      <c r="L317" s="14">
        <v>7.1600734174842779E-4</v>
      </c>
      <c r="M317" s="14">
        <v>2.233640860844782E-3</v>
      </c>
      <c r="N317" s="14">
        <v>6.7092622707905216E-3</v>
      </c>
      <c r="O317" s="14">
        <v>1.1000996152562728E-4</v>
      </c>
      <c r="P317" s="14">
        <v>5.9229455226983861E-3</v>
      </c>
      <c r="Q317" s="14">
        <v>6.0849561547281677E-3</v>
      </c>
      <c r="R317" s="14">
        <v>6.5678145781709386E-4</v>
      </c>
      <c r="S317" s="14">
        <v>1.3041141930315633E-3</v>
      </c>
      <c r="T317" s="14">
        <v>3.4287551096569909E-3</v>
      </c>
      <c r="U317" s="14">
        <v>3.8331980845245246E-4</v>
      </c>
      <c r="V317" s="14">
        <v>0.98111244934708852</v>
      </c>
      <c r="W317" s="14">
        <v>0.81943754918650724</v>
      </c>
      <c r="X317" s="14">
        <v>3.1321775429464571E-2</v>
      </c>
      <c r="Y317" s="14">
        <v>1.9731470160060872E-2</v>
      </c>
      <c r="Z317" s="14">
        <v>0.20504778951989805</v>
      </c>
      <c r="AA317" s="14">
        <v>2.0178085913425113E-3</v>
      </c>
      <c r="AB317" s="14">
        <v>2.0738116800844564</v>
      </c>
      <c r="AC317" s="14">
        <v>1.634380664016478</v>
      </c>
      <c r="AD317" s="14">
        <v>9.6079791854302807E-2</v>
      </c>
      <c r="AE317" s="14">
        <v>0.18434327062794664</v>
      </c>
      <c r="AF317" s="14">
        <v>0.65514997678091025</v>
      </c>
      <c r="AG317" s="14">
        <v>4.2173283367902816E-3</v>
      </c>
      <c r="AH317" s="14">
        <v>3.5138067330843943</v>
      </c>
      <c r="AI317" s="14">
        <v>3.2575723260571374</v>
      </c>
      <c r="AJ317" s="14">
        <v>0.19674459903437005</v>
      </c>
      <c r="AK317" s="14">
        <v>0.41593725752440852</v>
      </c>
      <c r="AL317" s="14">
        <v>1.3366953153587204</v>
      </c>
      <c r="AM317" s="14">
        <v>7.5775227955519548E-3</v>
      </c>
      <c r="AN317" s="14">
        <v>3.6525574591468093</v>
      </c>
      <c r="AO317" s="14">
        <v>3.340421702671232</v>
      </c>
      <c r="AP317" s="14">
        <v>0.34302867878043997</v>
      </c>
      <c r="AQ317" s="14">
        <v>0.69746004552513485</v>
      </c>
      <c r="AR317" s="14">
        <v>2.421646261347481</v>
      </c>
      <c r="AS317" s="14">
        <v>7.89300926112242E-3</v>
      </c>
      <c r="AT317" s="14">
        <v>3.5696399653722009E-3</v>
      </c>
      <c r="AU317" s="14">
        <v>5.5271879707134647E-3</v>
      </c>
      <c r="AV317" s="14">
        <v>0.33950589203574866</v>
      </c>
      <c r="AW317" s="14">
        <v>0.73835375342091603</v>
      </c>
      <c r="AX317" s="14">
        <v>2.4495663484107899</v>
      </c>
      <c r="AY317" s="14">
        <v>3.1608982247754241E-3</v>
      </c>
      <c r="AZ317" s="14">
        <v>0.60105885912654022</v>
      </c>
      <c r="BA317" s="14">
        <v>0.66880169071649376</v>
      </c>
      <c r="BB317" s="14">
        <v>3.64745089133039E-2</v>
      </c>
      <c r="BC317" s="14">
        <v>0.3827849655130397</v>
      </c>
      <c r="BD317" s="14">
        <v>0.48266624638709915</v>
      </c>
      <c r="BE317" s="14">
        <v>2.8432214102984975E-6</v>
      </c>
      <c r="BF317" s="14">
        <v>1.132475363230557E-8</v>
      </c>
      <c r="BG317" s="14">
        <v>6.7354723517801188E-9</v>
      </c>
      <c r="BH317" s="14">
        <v>3.5667346878674286E-5</v>
      </c>
      <c r="BI317" s="14">
        <v>9.7441897174301394E-5</v>
      </c>
      <c r="BJ317" s="14">
        <v>5.1538112066341023E-4</v>
      </c>
      <c r="BK317" s="14">
        <v>3.4509766080060323E-11</v>
      </c>
      <c r="BL317" s="14">
        <v>14185.188465525769</v>
      </c>
      <c r="BM317" s="14">
        <v>16696.311870247519</v>
      </c>
      <c r="BN317" s="14">
        <v>1.4870193629037668E-10</v>
      </c>
      <c r="BO317" s="14">
        <v>1.1839161205818089E-9</v>
      </c>
      <c r="BP317" s="14">
        <v>1.019457394089591E-8</v>
      </c>
      <c r="BQ317" s="20">
        <v>38.67099592300643</v>
      </c>
      <c r="BR317" s="20">
        <v>0.16427114087118358</v>
      </c>
      <c r="BS317" s="20">
        <v>0.60620960760561438</v>
      </c>
      <c r="BT317" s="20">
        <v>3445.7418884502904</v>
      </c>
      <c r="BU317" s="20">
        <v>4516.1918469104276</v>
      </c>
      <c r="BV317" s="20">
        <v>17902.40524507087</v>
      </c>
      <c r="BW317" s="14">
        <v>1.122308444740826E-4</v>
      </c>
      <c r="BX317" s="14">
        <v>3.1595688536145063E-2</v>
      </c>
      <c r="BY317" s="14">
        <v>3.0636631878759778E-2</v>
      </c>
      <c r="BZ317" s="14">
        <v>2.9715730700714364E-3</v>
      </c>
      <c r="CA317" s="14">
        <v>4.0245951252700363E-3</v>
      </c>
      <c r="CB317" s="14">
        <v>2.9910179504007917E-2</v>
      </c>
      <c r="CC317" s="14">
        <v>3.1140391754524532E-4</v>
      </c>
      <c r="CD317" s="14">
        <v>8.3639609756548966E-2</v>
      </c>
      <c r="CE317" s="14">
        <v>0.1161942843299688</v>
      </c>
      <c r="CF317" s="14">
        <v>4.0199461816616891E-3</v>
      </c>
      <c r="CG317" s="14">
        <v>1.7906526668554138E-2</v>
      </c>
      <c r="CH317" s="14">
        <v>4.1149546024855592E-2</v>
      </c>
      <c r="CI317" s="14">
        <v>2.4385679441968461E-4</v>
      </c>
      <c r="CJ317" s="14">
        <v>6.7296431963032408E-2</v>
      </c>
      <c r="CK317" s="14">
        <v>6.9934129826950381E-2</v>
      </c>
      <c r="CL317" s="14">
        <v>7.2479713195361187E-3</v>
      </c>
      <c r="CM317" s="14">
        <v>1.5036753277271841E-2</v>
      </c>
      <c r="CN317" s="14">
        <v>5.0807112924999655E-2</v>
      </c>
    </row>
    <row r="318" spans="2:92" x14ac:dyDescent="0.2">
      <c r="B318">
        <v>313</v>
      </c>
      <c r="C318" s="14">
        <v>7.5454455800986536E-3</v>
      </c>
      <c r="D318" s="14">
        <v>1.4352457800057157</v>
      </c>
      <c r="E318" s="14">
        <v>1.471082697893916</v>
      </c>
      <c r="F318" s="14">
        <v>0.18008665226350637</v>
      </c>
      <c r="G318" s="14">
        <v>0.57028034596416788</v>
      </c>
      <c r="H318" s="14">
        <v>1.4868970841605809</v>
      </c>
      <c r="I318" s="14">
        <v>6.3168623400082182E-5</v>
      </c>
      <c r="J318" s="14">
        <v>1.8652723186154484E-2</v>
      </c>
      <c r="K318" s="14">
        <v>2.1962726864941599E-2</v>
      </c>
      <c r="L318" s="14">
        <v>7.7047677139870238E-4</v>
      </c>
      <c r="M318" s="14">
        <v>2.2540180600923803E-3</v>
      </c>
      <c r="N318" s="14">
        <v>6.3592859801803511E-3</v>
      </c>
      <c r="O318" s="14">
        <v>1.0704886996300305E-4</v>
      </c>
      <c r="P318" s="14">
        <v>6.2087104755103404E-3</v>
      </c>
      <c r="Q318" s="14">
        <v>6.5981489926123012E-3</v>
      </c>
      <c r="R318" s="14">
        <v>6.5556897406651596E-4</v>
      </c>
      <c r="S318" s="14">
        <v>1.2686807670732041E-3</v>
      </c>
      <c r="T318" s="14">
        <v>3.4229227106077603E-3</v>
      </c>
      <c r="U318" s="14">
        <v>3.7794537381599294E-4</v>
      </c>
      <c r="V318" s="14">
        <v>0.95385242718391583</v>
      </c>
      <c r="W318" s="14">
        <v>0.81685769851346768</v>
      </c>
      <c r="X318" s="14">
        <v>3.0198683862625125E-2</v>
      </c>
      <c r="Y318" s="14">
        <v>1.8472674353773963E-2</v>
      </c>
      <c r="Z318" s="14">
        <v>0.20421044028703791</v>
      </c>
      <c r="AA318" s="14">
        <v>1.9632804644563189E-3</v>
      </c>
      <c r="AB318" s="14">
        <v>1.9627232916638691</v>
      </c>
      <c r="AC318" s="14">
        <v>1.693658628447384</v>
      </c>
      <c r="AD318" s="14">
        <v>8.9630641880270465E-2</v>
      </c>
      <c r="AE318" s="14">
        <v>0.19440830001369303</v>
      </c>
      <c r="AF318" s="14">
        <v>0.68673935897200999</v>
      </c>
      <c r="AG318" s="14">
        <v>4.2920725869781797E-3</v>
      </c>
      <c r="AH318" s="14">
        <v>3.3437694383620702</v>
      </c>
      <c r="AI318" s="14">
        <v>3.1154019990722803</v>
      </c>
      <c r="AJ318" s="14">
        <v>0.19120697233921546</v>
      </c>
      <c r="AK318" s="14">
        <v>0.39402607324942218</v>
      </c>
      <c r="AL318" s="14">
        <v>1.3745775713152644</v>
      </c>
      <c r="AM318" s="14">
        <v>7.7674125536445777E-3</v>
      </c>
      <c r="AN318" s="14">
        <v>3.4432179712890489</v>
      </c>
      <c r="AO318" s="14">
        <v>3.3549935135408568</v>
      </c>
      <c r="AP318" s="14">
        <v>0.32077935129856583</v>
      </c>
      <c r="AQ318" s="14">
        <v>0.72385790404847417</v>
      </c>
      <c r="AR318" s="14">
        <v>2.3078404577742413</v>
      </c>
      <c r="AS318" s="14">
        <v>7.4364112290593188E-3</v>
      </c>
      <c r="AT318" s="14">
        <v>3.4207392186743285E-3</v>
      </c>
      <c r="AU318" s="14">
        <v>5.8840577545750169E-3</v>
      </c>
      <c r="AV318" s="14">
        <v>0.36116924666186029</v>
      </c>
      <c r="AW318" s="14">
        <v>0.74976655679690951</v>
      </c>
      <c r="AX318" s="14">
        <v>2.600439036589226</v>
      </c>
      <c r="AY318" s="14">
        <v>3.3138686085245812E-3</v>
      </c>
      <c r="AZ318" s="14">
        <v>0.57334102935470876</v>
      </c>
      <c r="BA318" s="14">
        <v>0.68321748979855612</v>
      </c>
      <c r="BB318" s="14">
        <v>3.5337209070852908E-2</v>
      </c>
      <c r="BC318" s="14">
        <v>0.3962999089418407</v>
      </c>
      <c r="BD318" s="14">
        <v>0.49599934295061776</v>
      </c>
      <c r="BE318" s="14">
        <v>2.8421470281351024E-6</v>
      </c>
      <c r="BF318" s="14">
        <v>1.0855474526698283E-8</v>
      </c>
      <c r="BG318" s="14">
        <v>6.9518178740075556E-9</v>
      </c>
      <c r="BH318" s="14">
        <v>3.517561270677998E-5</v>
      </c>
      <c r="BI318" s="14">
        <v>9.5863362311324185E-5</v>
      </c>
      <c r="BJ318" s="14">
        <v>5.1533201444379942E-4</v>
      </c>
      <c r="BK318" s="14">
        <v>3.6964094938323545E-11</v>
      </c>
      <c r="BL318" s="14">
        <v>14016.108393394825</v>
      </c>
      <c r="BM318" s="14">
        <v>16021.301646098944</v>
      </c>
      <c r="BN318" s="14">
        <v>1.5621281020574833E-10</v>
      </c>
      <c r="BO318" s="14">
        <v>1.2767821458375617E-9</v>
      </c>
      <c r="BP318" s="14">
        <v>9.992345682853352E-9</v>
      </c>
      <c r="BQ318" s="20">
        <v>38.476562862656579</v>
      </c>
      <c r="BR318" s="20">
        <v>0.17093288534021756</v>
      </c>
      <c r="BS318" s="20">
        <v>0.63613015883934243</v>
      </c>
      <c r="BT318" s="20">
        <v>3326.8554715625332</v>
      </c>
      <c r="BU318" s="20">
        <v>4168.2128497057674</v>
      </c>
      <c r="BV318" s="20">
        <v>17310.823525983225</v>
      </c>
      <c r="BW318" s="14">
        <v>1.1624279627978857E-4</v>
      </c>
      <c r="BX318" s="14">
        <v>3.1806516501736243E-2</v>
      </c>
      <c r="BY318" s="14">
        <v>3.2036803459834055E-2</v>
      </c>
      <c r="BZ318" s="14">
        <v>3.0783891076264624E-3</v>
      </c>
      <c r="CA318" s="14">
        <v>4.0189698600426871E-3</v>
      </c>
      <c r="CB318" s="14">
        <v>2.9130321155190184E-2</v>
      </c>
      <c r="CC318" s="14">
        <v>3.1349272809890225E-4</v>
      </c>
      <c r="CD318" s="14">
        <v>8.9316037620151625E-2</v>
      </c>
      <c r="CE318" s="14">
        <v>0.11208199574423924</v>
      </c>
      <c r="CF318" s="14">
        <v>3.8510338067637823E-3</v>
      </c>
      <c r="CG318" s="14">
        <v>1.8771497265444269E-2</v>
      </c>
      <c r="CH318" s="14">
        <v>3.9913255468775374E-2</v>
      </c>
      <c r="CI318" s="14">
        <v>2.552768214517891E-4</v>
      </c>
      <c r="CJ318" s="14">
        <v>6.651737538796744E-2</v>
      </c>
      <c r="CK318" s="14">
        <v>6.9394651708138064E-2</v>
      </c>
      <c r="CL318" s="14">
        <v>7.8634251436956511E-3</v>
      </c>
      <c r="CM318" s="14">
        <v>1.5913702836217687E-2</v>
      </c>
      <c r="CN318" s="14">
        <v>4.8565831920053412E-2</v>
      </c>
    </row>
    <row r="319" spans="2:92" x14ac:dyDescent="0.2">
      <c r="B319">
        <v>314</v>
      </c>
      <c r="C319" s="14">
        <v>7.479455299625494E-3</v>
      </c>
      <c r="D319" s="14">
        <v>1.3876806339566601</v>
      </c>
      <c r="E319" s="14">
        <v>1.4488161044764352</v>
      </c>
      <c r="F319" s="14">
        <v>0.16795152401319371</v>
      </c>
      <c r="G319" s="14">
        <v>0.5862312724447174</v>
      </c>
      <c r="H319" s="14">
        <v>1.5658558604961019</v>
      </c>
      <c r="I319" s="14">
        <v>6.3228688158768547E-5</v>
      </c>
      <c r="J319" s="14">
        <v>1.8931161484752643E-2</v>
      </c>
      <c r="K319" s="14">
        <v>2.2044117796328162E-2</v>
      </c>
      <c r="L319" s="14">
        <v>7.2926032313582248E-4</v>
      </c>
      <c r="M319" s="14">
        <v>2.3559681486794615E-3</v>
      </c>
      <c r="N319" s="14">
        <v>6.3379322624229932E-3</v>
      </c>
      <c r="O319" s="14">
        <v>1.1375518363328911E-4</v>
      </c>
      <c r="P319" s="14">
        <v>6.0629445416981774E-3</v>
      </c>
      <c r="Q319" s="14">
        <v>6.5570669978740606E-3</v>
      </c>
      <c r="R319" s="14">
        <v>6.31600855108868E-4</v>
      </c>
      <c r="S319" s="14">
        <v>1.2976842954282807E-3</v>
      </c>
      <c r="T319" s="14">
        <v>3.5160021175415358E-3</v>
      </c>
      <c r="U319" s="14">
        <v>3.6265378347207205E-4</v>
      </c>
      <c r="V319" s="14">
        <v>0.92598625169176263</v>
      </c>
      <c r="W319" s="14">
        <v>0.80213698154652091</v>
      </c>
      <c r="X319" s="14">
        <v>3.0580210473450112E-2</v>
      </c>
      <c r="Y319" s="14">
        <v>1.8508576866598323E-2</v>
      </c>
      <c r="Z319" s="14">
        <v>0.20727281639453204</v>
      </c>
      <c r="AA319" s="14">
        <v>1.9014544244043312E-3</v>
      </c>
      <c r="AB319" s="14">
        <v>2.0670732156612597</v>
      </c>
      <c r="AC319" s="14">
        <v>1.6816643836116671</v>
      </c>
      <c r="AD319" s="14">
        <v>9.689232279065875E-2</v>
      </c>
      <c r="AE319" s="14">
        <v>0.20067733546691804</v>
      </c>
      <c r="AF319" s="14">
        <v>0.64807209468230431</v>
      </c>
      <c r="AG319" s="14">
        <v>4.5464306850962312E-3</v>
      </c>
      <c r="AH319" s="14">
        <v>3.2631314688055855</v>
      </c>
      <c r="AI319" s="14">
        <v>3.195294976451744</v>
      </c>
      <c r="AJ319" s="14">
        <v>0.19614820191041168</v>
      </c>
      <c r="AK319" s="14">
        <v>0.4129121868575289</v>
      </c>
      <c r="AL319" s="14">
        <v>1.3574079697292658</v>
      </c>
      <c r="AM319" s="14">
        <v>7.4812955576129304E-3</v>
      </c>
      <c r="AN319" s="14">
        <v>3.5788603680919602</v>
      </c>
      <c r="AO319" s="14">
        <v>3.4049685017008726</v>
      </c>
      <c r="AP319" s="14">
        <v>0.33879395289098502</v>
      </c>
      <c r="AQ319" s="14">
        <v>0.71573925984212883</v>
      </c>
      <c r="AR319" s="14">
        <v>2.4384359531116919</v>
      </c>
      <c r="AS319" s="14">
        <v>7.4477672837230408E-3</v>
      </c>
      <c r="AT319" s="14">
        <v>3.6280708723881714E-3</v>
      </c>
      <c r="AU319" s="14">
        <v>5.4911091618511472E-3</v>
      </c>
      <c r="AV319" s="14">
        <v>0.36064840304014073</v>
      </c>
      <c r="AW319" s="14">
        <v>0.69053882255162358</v>
      </c>
      <c r="AX319" s="14">
        <v>2.6195462024248974</v>
      </c>
      <c r="AY319" s="14">
        <v>3.2482081811728738E-3</v>
      </c>
      <c r="AZ319" s="14">
        <v>0.58868579360449136</v>
      </c>
      <c r="BA319" s="14">
        <v>0.6901926280941918</v>
      </c>
      <c r="BB319" s="14">
        <v>3.4137279512314621E-2</v>
      </c>
      <c r="BC319" s="14">
        <v>0.37081620867816778</v>
      </c>
      <c r="BD319" s="14">
        <v>0.50638587794670542</v>
      </c>
      <c r="BE319" s="14">
        <v>2.8367339027071669E-6</v>
      </c>
      <c r="BF319" s="14">
        <v>1.07240642947971E-8</v>
      </c>
      <c r="BG319" s="14">
        <v>6.620322017696975E-9</v>
      </c>
      <c r="BH319" s="14">
        <v>3.3372168165483869E-5</v>
      </c>
      <c r="BI319" s="14">
        <v>1.0251472573623436E-4</v>
      </c>
      <c r="BJ319" s="14">
        <v>5.0836999142274289E-4</v>
      </c>
      <c r="BK319" s="14">
        <v>3.7471141203212524E-11</v>
      </c>
      <c r="BL319" s="14">
        <v>14114.235184699355</v>
      </c>
      <c r="BM319" s="14">
        <v>16102.313138771215</v>
      </c>
      <c r="BN319" s="14">
        <v>1.4361431183498844E-10</v>
      </c>
      <c r="BO319" s="14">
        <v>1.2169095496347095E-9</v>
      </c>
      <c r="BP319" s="14">
        <v>9.3722072991664081E-9</v>
      </c>
      <c r="BQ319" s="20">
        <v>37.393647512546359</v>
      </c>
      <c r="BR319" s="20">
        <v>0.16699243176695647</v>
      </c>
      <c r="BS319" s="20">
        <v>0.6162390399240868</v>
      </c>
      <c r="BT319" s="20">
        <v>3378.1315655835092</v>
      </c>
      <c r="BU319" s="20">
        <v>4205.3548720267672</v>
      </c>
      <c r="BV319" s="20">
        <v>18455.936544123189</v>
      </c>
      <c r="BW319" s="14">
        <v>1.1369356005642346E-4</v>
      </c>
      <c r="BX319" s="14">
        <v>3.1771494579175989E-2</v>
      </c>
      <c r="BY319" s="14">
        <v>3.1043460203575526E-2</v>
      </c>
      <c r="BZ319" s="14">
        <v>3.2604780231989881E-3</v>
      </c>
      <c r="CA319" s="14">
        <v>4.0461759366606145E-3</v>
      </c>
      <c r="CB319" s="14">
        <v>3.0504898608806535E-2</v>
      </c>
      <c r="CC319" s="14">
        <v>3.1703414603871519E-4</v>
      </c>
      <c r="CD319" s="14">
        <v>9.0122501084017037E-2</v>
      </c>
      <c r="CE319" s="14">
        <v>0.11405272301077427</v>
      </c>
      <c r="CF319" s="14">
        <v>3.9112853345065306E-3</v>
      </c>
      <c r="CG319" s="14">
        <v>1.8763087593676647E-2</v>
      </c>
      <c r="CH319" s="14">
        <v>4.1925000879578171E-2</v>
      </c>
      <c r="CI319" s="14">
        <v>2.3738815692020933E-4</v>
      </c>
      <c r="CJ319" s="14">
        <v>6.7906383817715424E-2</v>
      </c>
      <c r="CK319" s="14">
        <v>7.0721948268458332E-2</v>
      </c>
      <c r="CL319" s="14">
        <v>7.5216187269490876E-3</v>
      </c>
      <c r="CM319" s="14">
        <v>1.5158820766534468E-2</v>
      </c>
      <c r="CN319" s="14">
        <v>5.121052084691527E-2</v>
      </c>
    </row>
    <row r="320" spans="2:92" x14ac:dyDescent="0.2">
      <c r="B320">
        <v>315</v>
      </c>
      <c r="C320" s="14">
        <v>6.9738956923843009E-3</v>
      </c>
      <c r="D320" s="14">
        <v>1.3543500829516892</v>
      </c>
      <c r="E320" s="14">
        <v>1.4365408962526711</v>
      </c>
      <c r="F320" s="14">
        <v>0.17042211351245085</v>
      </c>
      <c r="G320" s="14">
        <v>0.59210786191696929</v>
      </c>
      <c r="H320" s="14">
        <v>1.5550795179318755</v>
      </c>
      <c r="I320" s="14">
        <v>6.2662568415095216E-5</v>
      </c>
      <c r="J320" s="14">
        <v>2.027008555559635E-2</v>
      </c>
      <c r="K320" s="14">
        <v>2.1639179340259603E-2</v>
      </c>
      <c r="L320" s="14">
        <v>7.1771801842714349E-4</v>
      </c>
      <c r="M320" s="14">
        <v>2.2075209243057614E-3</v>
      </c>
      <c r="N320" s="14">
        <v>6.5007742463456348E-3</v>
      </c>
      <c r="O320" s="14">
        <v>1.0528951150913934E-4</v>
      </c>
      <c r="P320" s="14">
        <v>5.763689754470132E-3</v>
      </c>
      <c r="Q320" s="14">
        <v>6.1758457725970732E-3</v>
      </c>
      <c r="R320" s="14">
        <v>6.4640027567482519E-4</v>
      </c>
      <c r="S320" s="14">
        <v>1.2234020829216419E-3</v>
      </c>
      <c r="T320" s="14">
        <v>3.5698311370749155E-3</v>
      </c>
      <c r="U320" s="14">
        <v>3.9160590447779008E-4</v>
      </c>
      <c r="V320" s="14">
        <v>0.9084281898292681</v>
      </c>
      <c r="W320" s="14">
        <v>0.8273868193083368</v>
      </c>
      <c r="X320" s="14">
        <v>2.9427406211322907E-2</v>
      </c>
      <c r="Y320" s="14">
        <v>1.9167683161966646E-2</v>
      </c>
      <c r="Z320" s="14">
        <v>0.20792967940734905</v>
      </c>
      <c r="AA320" s="14">
        <v>1.9091680647747818E-3</v>
      </c>
      <c r="AB320" s="14">
        <v>1.9224136962695193</v>
      </c>
      <c r="AC320" s="14">
        <v>1.6676647202370698</v>
      </c>
      <c r="AD320" s="14">
        <v>9.7117781501310077E-2</v>
      </c>
      <c r="AE320" s="14">
        <v>0.20226344002018695</v>
      </c>
      <c r="AF320" s="14">
        <v>0.66091816176634965</v>
      </c>
      <c r="AG320" s="14">
        <v>4.6010042758226578E-3</v>
      </c>
      <c r="AH320" s="14">
        <v>3.2214563552341842</v>
      </c>
      <c r="AI320" s="14">
        <v>3.0789365112284171</v>
      </c>
      <c r="AJ320" s="14">
        <v>0.2028626412239348</v>
      </c>
      <c r="AK320" s="14">
        <v>0.42740858353217343</v>
      </c>
      <c r="AL320" s="14">
        <v>1.4110103490051378</v>
      </c>
      <c r="AM320" s="14">
        <v>7.129901749929995E-3</v>
      </c>
      <c r="AN320" s="14">
        <v>3.3869127176359362</v>
      </c>
      <c r="AO320" s="14">
        <v>3.4348835850370425</v>
      </c>
      <c r="AP320" s="14">
        <v>0.33191272815411843</v>
      </c>
      <c r="AQ320" s="14">
        <v>0.70545614700265635</v>
      </c>
      <c r="AR320" s="14">
        <v>2.3920305635027606</v>
      </c>
      <c r="AS320" s="14">
        <v>7.7842440532196579E-3</v>
      </c>
      <c r="AT320" s="14">
        <v>3.6951808996559875E-3</v>
      </c>
      <c r="AU320" s="14">
        <v>5.7038087514681996E-3</v>
      </c>
      <c r="AV320" s="14">
        <v>0.34588563464388822</v>
      </c>
      <c r="AW320" s="14">
        <v>0.70615438013567478</v>
      </c>
      <c r="AX320" s="14">
        <v>2.606654556023313</v>
      </c>
      <c r="AY320" s="14">
        <v>3.1448955792429626E-3</v>
      </c>
      <c r="AZ320" s="14">
        <v>0.57527420605675272</v>
      </c>
      <c r="BA320" s="14">
        <v>0.66681401658441142</v>
      </c>
      <c r="BB320" s="14">
        <v>3.6873105783552025E-2</v>
      </c>
      <c r="BC320" s="14">
        <v>0.39405773557168672</v>
      </c>
      <c r="BD320" s="14">
        <v>0.51080031457109776</v>
      </c>
      <c r="BE320" s="14">
        <v>3.0294121601228641E-6</v>
      </c>
      <c r="BF320" s="14">
        <v>1.1293894998033641E-8</v>
      </c>
      <c r="BG320" s="14">
        <v>6.6215820887289723E-9</v>
      </c>
      <c r="BH320" s="14">
        <v>3.475837974586991E-5</v>
      </c>
      <c r="BI320" s="14">
        <v>9.5955753423266645E-5</v>
      </c>
      <c r="BJ320" s="14">
        <v>5.0439987725940324E-4</v>
      </c>
      <c r="BK320" s="14">
        <v>3.7277094715040586E-11</v>
      </c>
      <c r="BL320" s="14">
        <v>13680.601384639036</v>
      </c>
      <c r="BM320" s="14">
        <v>16620.976339464803</v>
      </c>
      <c r="BN320" s="14">
        <v>1.4426897002401731E-10</v>
      </c>
      <c r="BO320" s="14">
        <v>1.1773361017822111E-9</v>
      </c>
      <c r="BP320" s="14">
        <v>1.0042451866502841E-8</v>
      </c>
      <c r="BQ320" s="20">
        <v>36.18941683964951</v>
      </c>
      <c r="BR320" s="20">
        <v>0.16545949331128434</v>
      </c>
      <c r="BS320" s="20">
        <v>0.60670527449624467</v>
      </c>
      <c r="BT320" s="20">
        <v>3218.9901539526231</v>
      </c>
      <c r="BU320" s="20">
        <v>4479.6495865862198</v>
      </c>
      <c r="BV320" s="20">
        <v>17600.717898964576</v>
      </c>
      <c r="BW320" s="14">
        <v>1.0972071436965683E-4</v>
      </c>
      <c r="BX320" s="14">
        <v>3.1492536486162556E-2</v>
      </c>
      <c r="BY320" s="14">
        <v>3.1175795337081803E-2</v>
      </c>
      <c r="BZ320" s="14">
        <v>3.0220185617860574E-3</v>
      </c>
      <c r="CA320" s="14">
        <v>3.9341963019580879E-3</v>
      </c>
      <c r="CB320" s="14">
        <v>2.9628824868270169E-2</v>
      </c>
      <c r="CC320" s="14">
        <v>2.9866647979180232E-4</v>
      </c>
      <c r="CD320" s="14">
        <v>8.6120386086907572E-2</v>
      </c>
      <c r="CE320" s="14">
        <v>0.11445720781903769</v>
      </c>
      <c r="CF320" s="14">
        <v>3.8296616607030416E-3</v>
      </c>
      <c r="CG320" s="14">
        <v>1.8910341121052481E-2</v>
      </c>
      <c r="CH320" s="14">
        <v>4.030436444819907E-2</v>
      </c>
      <c r="CI320" s="14">
        <v>2.5186549311691047E-4</v>
      </c>
      <c r="CJ320" s="14">
        <v>6.3098719491582078E-2</v>
      </c>
      <c r="CK320" s="14">
        <v>7.2472437572301332E-2</v>
      </c>
      <c r="CL320" s="14">
        <v>7.8186609346498591E-3</v>
      </c>
      <c r="CM320" s="14">
        <v>1.5246349716840758E-2</v>
      </c>
      <c r="CN320" s="14">
        <v>4.9697474853587012E-2</v>
      </c>
    </row>
    <row r="321" spans="2:92" x14ac:dyDescent="0.2">
      <c r="B321">
        <v>316</v>
      </c>
      <c r="C321" s="14">
        <v>7.4977575502101776E-3</v>
      </c>
      <c r="D321" s="14">
        <v>1.395927798869985</v>
      </c>
      <c r="E321" s="14">
        <v>1.3879701400310545</v>
      </c>
      <c r="F321" s="14">
        <v>0.1781066513830018</v>
      </c>
      <c r="G321" s="14">
        <v>0.60582241228424072</v>
      </c>
      <c r="H321" s="14">
        <v>1.4946782048120133</v>
      </c>
      <c r="I321" s="14">
        <v>6.8001019977435438E-5</v>
      </c>
      <c r="J321" s="14">
        <v>1.8766137235716875E-2</v>
      </c>
      <c r="K321" s="14">
        <v>2.096103891508027E-2</v>
      </c>
      <c r="L321" s="14">
        <v>7.6293308220165676E-4</v>
      </c>
      <c r="M321" s="14">
        <v>2.3246810800824423E-3</v>
      </c>
      <c r="N321" s="14">
        <v>6.8278137455068371E-3</v>
      </c>
      <c r="O321" s="14">
        <v>1.1414640787666236E-4</v>
      </c>
      <c r="P321" s="14">
        <v>6.329907521211064E-3</v>
      </c>
      <c r="Q321" s="14">
        <v>6.6035385223141641E-3</v>
      </c>
      <c r="R321" s="14">
        <v>6.3180265819417548E-4</v>
      </c>
      <c r="S321" s="14">
        <v>1.2385516851813019E-3</v>
      </c>
      <c r="T321" s="14">
        <v>3.5183487605463756E-3</v>
      </c>
      <c r="U321" s="14">
        <v>3.8555205196253133E-4</v>
      </c>
      <c r="V321" s="14">
        <v>0.96853222035468589</v>
      </c>
      <c r="W321" s="14">
        <v>0.78727190855316309</v>
      </c>
      <c r="X321" s="14">
        <v>3.1559298742345102E-2</v>
      </c>
      <c r="Y321" s="14">
        <v>1.9599275779763514E-2</v>
      </c>
      <c r="Z321" s="14">
        <v>0.19415696107038086</v>
      </c>
      <c r="AA321" s="14">
        <v>1.9751956302645267E-3</v>
      </c>
      <c r="AB321" s="14">
        <v>1.9920429970414282</v>
      </c>
      <c r="AC321" s="14">
        <v>1.6339397807886538</v>
      </c>
      <c r="AD321" s="14">
        <v>9.6751128659929783E-2</v>
      </c>
      <c r="AE321" s="14">
        <v>0.19771996411097775</v>
      </c>
      <c r="AF321" s="14">
        <v>0.68281621138370641</v>
      </c>
      <c r="AG321" s="14">
        <v>4.3524950474138199E-3</v>
      </c>
      <c r="AH321" s="14">
        <v>3.5030671553827939</v>
      </c>
      <c r="AI321" s="14">
        <v>3.0183369074050166</v>
      </c>
      <c r="AJ321" s="14">
        <v>0.19462182464028546</v>
      </c>
      <c r="AK321" s="14">
        <v>0.41168341390591945</v>
      </c>
      <c r="AL321" s="14">
        <v>1.3870275696519756</v>
      </c>
      <c r="AM321" s="14">
        <v>7.3901707595579926E-3</v>
      </c>
      <c r="AN321" s="14">
        <v>3.5427858441088547</v>
      </c>
      <c r="AO321" s="14">
        <v>3.414480602765444</v>
      </c>
      <c r="AP321" s="14">
        <v>0.33660329857141424</v>
      </c>
      <c r="AQ321" s="14">
        <v>0.68295543810710335</v>
      </c>
      <c r="AR321" s="14">
        <v>2.3040014680435132</v>
      </c>
      <c r="AS321" s="14">
        <v>7.9421886199303026E-3</v>
      </c>
      <c r="AT321" s="14">
        <v>3.4832671178580982E-3</v>
      </c>
      <c r="AU321" s="14">
        <v>5.6856743870202005E-3</v>
      </c>
      <c r="AV321" s="14">
        <v>0.34437249149007598</v>
      </c>
      <c r="AW321" s="14">
        <v>0.74695685429768477</v>
      </c>
      <c r="AX321" s="14">
        <v>2.4921816393235798</v>
      </c>
      <c r="AY321" s="14">
        <v>3.384599734028792E-3</v>
      </c>
      <c r="AZ321" s="14">
        <v>0.56227582361851514</v>
      </c>
      <c r="BA321" s="14">
        <v>0.68089453286146873</v>
      </c>
      <c r="BB321" s="14">
        <v>3.5358289923664195E-2</v>
      </c>
      <c r="BC321" s="14">
        <v>0.39616209564226074</v>
      </c>
      <c r="BD321" s="14">
        <v>0.47744211617058391</v>
      </c>
      <c r="BE321" s="14">
        <v>2.7575899944574744E-6</v>
      </c>
      <c r="BF321" s="14">
        <v>1.052436352684132E-8</v>
      </c>
      <c r="BG321" s="14">
        <v>6.6261437907195203E-9</v>
      </c>
      <c r="BH321" s="14">
        <v>3.3778186539355117E-5</v>
      </c>
      <c r="BI321" s="14">
        <v>1.0040684648791239E-4</v>
      </c>
      <c r="BJ321" s="14">
        <v>5.3047032727635988E-4</v>
      </c>
      <c r="BK321" s="14">
        <v>3.6425605428775668E-11</v>
      </c>
      <c r="BL321" s="14">
        <v>14363.412950660158</v>
      </c>
      <c r="BM321" s="14">
        <v>15610.142217316776</v>
      </c>
      <c r="BN321" s="14">
        <v>1.4710026175611996E-10</v>
      </c>
      <c r="BO321" s="14">
        <v>1.2575141322291981E-9</v>
      </c>
      <c r="BP321" s="14">
        <v>1.0080445105577953E-8</v>
      </c>
      <c r="BQ321" s="20">
        <v>37.860530932089212</v>
      </c>
      <c r="BR321" s="20">
        <v>0.166141300512365</v>
      </c>
      <c r="BS321" s="20">
        <v>0.61697871174524399</v>
      </c>
      <c r="BT321" s="20">
        <v>3255.2256825595714</v>
      </c>
      <c r="BU321" s="20">
        <v>4505.8649521892239</v>
      </c>
      <c r="BV321" s="20">
        <v>18573.690122795819</v>
      </c>
      <c r="BW321" s="14">
        <v>1.1519659347443238E-4</v>
      </c>
      <c r="BX321" s="14">
        <v>3.1359241342036721E-2</v>
      </c>
      <c r="BY321" s="14">
        <v>3.0680333630772889E-2</v>
      </c>
      <c r="BZ321" s="14">
        <v>3.1713174208544688E-3</v>
      </c>
      <c r="CA321" s="14">
        <v>4.0118990563656233E-3</v>
      </c>
      <c r="CB321" s="14">
        <v>2.8995924938675147E-2</v>
      </c>
      <c r="CC321" s="14">
        <v>3.010508123759698E-4</v>
      </c>
      <c r="CD321" s="14">
        <v>8.4171748299045238E-2</v>
      </c>
      <c r="CE321" s="14">
        <v>0.11432337758458277</v>
      </c>
      <c r="CF321" s="14">
        <v>3.9547639338367961E-3</v>
      </c>
      <c r="CG321" s="14">
        <v>1.7872434283984041E-2</v>
      </c>
      <c r="CH321" s="14">
        <v>4.2425060932506704E-2</v>
      </c>
      <c r="CI321" s="14">
        <v>2.3944858378242341E-4</v>
      </c>
      <c r="CJ321" s="14">
        <v>6.7816549279435173E-2</v>
      </c>
      <c r="CK321" s="14">
        <v>7.3305438572325521E-2</v>
      </c>
      <c r="CL321" s="14">
        <v>7.9520228273875799E-3</v>
      </c>
      <c r="CM321" s="14">
        <v>1.5513465574568839E-2</v>
      </c>
      <c r="CN321" s="14">
        <v>5.0130970938502516E-2</v>
      </c>
    </row>
    <row r="322" spans="2:92" x14ac:dyDescent="0.2">
      <c r="B322">
        <v>317</v>
      </c>
      <c r="C322" s="14">
        <v>7.0541995279674152E-3</v>
      </c>
      <c r="D322" s="14">
        <v>1.4487081863621005</v>
      </c>
      <c r="E322" s="14">
        <v>1.5211947211245307</v>
      </c>
      <c r="F322" s="14">
        <v>0.18273430428076856</v>
      </c>
      <c r="G322" s="14">
        <v>0.62021057113496747</v>
      </c>
      <c r="H322" s="14">
        <v>1.584149274413392</v>
      </c>
      <c r="I322" s="14">
        <v>6.3808069319252496E-5</v>
      </c>
      <c r="J322" s="14">
        <v>1.9791700902715245E-2</v>
      </c>
      <c r="K322" s="14">
        <v>2.1617010130774255E-2</v>
      </c>
      <c r="L322" s="14">
        <v>7.3529654377373803E-4</v>
      </c>
      <c r="M322" s="14">
        <v>2.4090119966659819E-3</v>
      </c>
      <c r="N322" s="14">
        <v>6.5734228987397898E-3</v>
      </c>
      <c r="O322" s="14">
        <v>1.0496256837743896E-4</v>
      </c>
      <c r="P322" s="14">
        <v>6.2528233138843805E-3</v>
      </c>
      <c r="Q322" s="14">
        <v>6.5079599768573118E-3</v>
      </c>
      <c r="R322" s="14">
        <v>6.409829218865994E-4</v>
      </c>
      <c r="S322" s="14">
        <v>1.3008128458908883E-3</v>
      </c>
      <c r="T322" s="14">
        <v>3.6786426492530578E-3</v>
      </c>
      <c r="U322" s="14">
        <v>3.7248982237204578E-4</v>
      </c>
      <c r="V322" s="14">
        <v>0.94631783050012852</v>
      </c>
      <c r="W322" s="14">
        <v>0.77605196577852786</v>
      </c>
      <c r="X322" s="14">
        <v>3.1447831033401159E-2</v>
      </c>
      <c r="Y322" s="14">
        <v>1.8477314471768799E-2</v>
      </c>
      <c r="Z322" s="14">
        <v>0.19764545614002096</v>
      </c>
      <c r="AA322" s="14">
        <v>1.9027130719497243E-3</v>
      </c>
      <c r="AB322" s="14">
        <v>1.9241449557069714</v>
      </c>
      <c r="AC322" s="14">
        <v>1.6722546615947713</v>
      </c>
      <c r="AD322" s="14">
        <v>9.4983326272908841E-2</v>
      </c>
      <c r="AE322" s="14">
        <v>0.18472391518821735</v>
      </c>
      <c r="AF322" s="14">
        <v>0.64581868487751015</v>
      </c>
      <c r="AG322" s="14">
        <v>4.311527611664776E-3</v>
      </c>
      <c r="AH322" s="14">
        <v>3.5163548608643147</v>
      </c>
      <c r="AI322" s="14">
        <v>3.2579760013501851</v>
      </c>
      <c r="AJ322" s="14">
        <v>0.20435117470444897</v>
      </c>
      <c r="AK322" s="14">
        <v>0.4032877850828322</v>
      </c>
      <c r="AL322" s="14">
        <v>1.3517695058438555</v>
      </c>
      <c r="AM322" s="14">
        <v>7.1530997952375707E-3</v>
      </c>
      <c r="AN322" s="14">
        <v>3.5238601116236614</v>
      </c>
      <c r="AO322" s="14">
        <v>3.3073801140966936</v>
      </c>
      <c r="AP322" s="14">
        <v>0.32788788899687121</v>
      </c>
      <c r="AQ322" s="14">
        <v>0.6800602403167465</v>
      </c>
      <c r="AR322" s="14">
        <v>2.36018231696498</v>
      </c>
      <c r="AS322" s="14">
        <v>7.7081161655684826E-3</v>
      </c>
      <c r="AT322" s="14">
        <v>3.5505313499563725E-3</v>
      </c>
      <c r="AU322" s="14">
        <v>5.6642230492934872E-3</v>
      </c>
      <c r="AV322" s="14">
        <v>0.33801115898610773</v>
      </c>
      <c r="AW322" s="14">
        <v>0.74598166605994509</v>
      </c>
      <c r="AX322" s="14">
        <v>2.4330965646315912</v>
      </c>
      <c r="AY322" s="14">
        <v>3.1611280003820295E-3</v>
      </c>
      <c r="AZ322" s="14">
        <v>0.57150869571069063</v>
      </c>
      <c r="BA322" s="14">
        <v>0.67985020745800395</v>
      </c>
      <c r="BB322" s="14">
        <v>3.4920823926919177E-2</v>
      </c>
      <c r="BC322" s="14">
        <v>0.38554455130529935</v>
      </c>
      <c r="BD322" s="14">
        <v>0.47105232415754272</v>
      </c>
      <c r="BE322" s="14">
        <v>3.0212433679551667E-6</v>
      </c>
      <c r="BF322" s="14">
        <v>1.1530599001605326E-8</v>
      </c>
      <c r="BG322" s="14">
        <v>6.6202450243085174E-9</v>
      </c>
      <c r="BH322" s="14">
        <v>3.5520170137137166E-5</v>
      </c>
      <c r="BI322" s="14">
        <v>1.0280225108845481E-4</v>
      </c>
      <c r="BJ322" s="14">
        <v>5.209458139653337E-4</v>
      </c>
      <c r="BK322" s="14">
        <v>3.4292329076334914E-11</v>
      </c>
      <c r="BL322" s="14">
        <v>14963.826016876677</v>
      </c>
      <c r="BM322" s="14">
        <v>15662.796506689323</v>
      </c>
      <c r="BN322" s="14">
        <v>1.4865348660010907E-10</v>
      </c>
      <c r="BO322" s="14">
        <v>1.1849243075675216E-9</v>
      </c>
      <c r="BP322" s="14">
        <v>1.0053986597569016E-8</v>
      </c>
      <c r="BQ322" s="20">
        <v>35.542973742250318</v>
      </c>
      <c r="BR322" s="20">
        <v>0.17236831585595336</v>
      </c>
      <c r="BS322" s="20">
        <v>0.64051617445390141</v>
      </c>
      <c r="BT322" s="20">
        <v>3445.4757916853096</v>
      </c>
      <c r="BU322" s="20">
        <v>4534.7175418369952</v>
      </c>
      <c r="BV322" s="20">
        <v>18404.236781375388</v>
      </c>
      <c r="BW322" s="14">
        <v>1.2006914130047935E-4</v>
      </c>
      <c r="BX322" s="14">
        <v>3.2873466730865455E-2</v>
      </c>
      <c r="BY322" s="14">
        <v>3.0415349419485115E-2</v>
      </c>
      <c r="BZ322" s="14">
        <v>3.1765681188639034E-3</v>
      </c>
      <c r="CA322" s="14">
        <v>3.9021052292723996E-3</v>
      </c>
      <c r="CB322" s="14">
        <v>2.7943115718826867E-2</v>
      </c>
      <c r="CC322" s="14">
        <v>3.2185865086518906E-4</v>
      </c>
      <c r="CD322" s="14">
        <v>8.5963353324713332E-2</v>
      </c>
      <c r="CE322" s="14">
        <v>0.1102993748253672</v>
      </c>
      <c r="CF322" s="14">
        <v>3.808326438863406E-3</v>
      </c>
      <c r="CG322" s="14">
        <v>1.7866402136361859E-2</v>
      </c>
      <c r="CH322" s="14">
        <v>4.0886255905418251E-2</v>
      </c>
      <c r="CI322" s="14">
        <v>2.3207393189256627E-4</v>
      </c>
      <c r="CJ322" s="14">
        <v>6.4648185820882914E-2</v>
      </c>
      <c r="CK322" s="14">
        <v>6.8925567654326433E-2</v>
      </c>
      <c r="CL322" s="14">
        <v>7.741748645591043E-3</v>
      </c>
      <c r="CM322" s="14">
        <v>1.5333784024245661E-2</v>
      </c>
      <c r="CN322" s="14">
        <v>4.8270035848724101E-2</v>
      </c>
    </row>
    <row r="323" spans="2:92" x14ac:dyDescent="0.2">
      <c r="B323">
        <v>318</v>
      </c>
      <c r="C323" s="14">
        <v>7.4746907959119986E-3</v>
      </c>
      <c r="D323" s="14">
        <v>1.4691204137601361</v>
      </c>
      <c r="E323" s="14">
        <v>1.4789065912073469</v>
      </c>
      <c r="F323" s="14">
        <v>0.17692068212561646</v>
      </c>
      <c r="G323" s="14">
        <v>0.6026437988219282</v>
      </c>
      <c r="H323" s="14">
        <v>1.5245797887970918</v>
      </c>
      <c r="I323" s="14">
        <v>6.7948608663105913E-5</v>
      </c>
      <c r="J323" s="14">
        <v>1.8574784971886873E-2</v>
      </c>
      <c r="K323" s="14">
        <v>2.0422425803510672E-2</v>
      </c>
      <c r="L323" s="14">
        <v>7.2931209950347824E-4</v>
      </c>
      <c r="M323" s="14">
        <v>2.2074406964828876E-3</v>
      </c>
      <c r="N323" s="14">
        <v>6.2464156411249899E-3</v>
      </c>
      <c r="O323" s="14">
        <v>1.1058427387047733E-4</v>
      </c>
      <c r="P323" s="14">
        <v>6.1503404637644164E-3</v>
      </c>
      <c r="Q323" s="14">
        <v>6.0744229959320524E-3</v>
      </c>
      <c r="R323" s="14">
        <v>6.6283132459397703E-4</v>
      </c>
      <c r="S323" s="14">
        <v>1.2178812663795045E-3</v>
      </c>
      <c r="T323" s="14">
        <v>3.4528411403138533E-3</v>
      </c>
      <c r="U323" s="14">
        <v>3.8068579840342136E-4</v>
      </c>
      <c r="V323" s="14">
        <v>0.95898329919412728</v>
      </c>
      <c r="W323" s="14">
        <v>0.82789038064667031</v>
      </c>
      <c r="X323" s="14">
        <v>3.1976277184232314E-2</v>
      </c>
      <c r="Y323" s="14">
        <v>1.910842174915928E-2</v>
      </c>
      <c r="Z323" s="14">
        <v>0.20957210776704549</v>
      </c>
      <c r="AA323" s="14">
        <v>2.0087306317349129E-3</v>
      </c>
      <c r="AB323" s="14">
        <v>1.8890733052078308</v>
      </c>
      <c r="AC323" s="14">
        <v>1.7112159609875861</v>
      </c>
      <c r="AD323" s="14">
        <v>9.6816064829161497E-2</v>
      </c>
      <c r="AE323" s="14">
        <v>0.19953171890593319</v>
      </c>
      <c r="AF323" s="14">
        <v>0.68999052763316093</v>
      </c>
      <c r="AG323" s="14">
        <v>4.5235541101284931E-3</v>
      </c>
      <c r="AH323" s="14">
        <v>3.4585208671772829</v>
      </c>
      <c r="AI323" s="14">
        <v>3.0205908312292897</v>
      </c>
      <c r="AJ323" s="14">
        <v>0.19469051558577666</v>
      </c>
      <c r="AK323" s="14">
        <v>0.39873321087086572</v>
      </c>
      <c r="AL323" s="14">
        <v>1.3607176654071227</v>
      </c>
      <c r="AM323" s="14">
        <v>7.0637316534214352E-3</v>
      </c>
      <c r="AN323" s="14">
        <v>3.6494183647116798</v>
      </c>
      <c r="AO323" s="14">
        <v>3.3398286778552952</v>
      </c>
      <c r="AP323" s="14">
        <v>0.34285984894518862</v>
      </c>
      <c r="AQ323" s="14">
        <v>0.71622773987759702</v>
      </c>
      <c r="AR323" s="14">
        <v>2.3291995083069668</v>
      </c>
      <c r="AS323" s="14">
        <v>7.7425208742667138E-3</v>
      </c>
      <c r="AT323" s="14">
        <v>3.4876081227333171E-3</v>
      </c>
      <c r="AU323" s="14">
        <v>5.9170711643588975E-3</v>
      </c>
      <c r="AV323" s="14">
        <v>0.34220106119909383</v>
      </c>
      <c r="AW323" s="14">
        <v>0.75477746900290088</v>
      </c>
      <c r="AX323" s="14">
        <v>2.5369733860806245</v>
      </c>
      <c r="AY323" s="14">
        <v>3.4421727392460362E-3</v>
      </c>
      <c r="AZ323" s="14">
        <v>0.57647230204808086</v>
      </c>
      <c r="BA323" s="14">
        <v>0.64544013041109061</v>
      </c>
      <c r="BB323" s="14">
        <v>3.5922918260813251E-2</v>
      </c>
      <c r="BC323" s="14">
        <v>0.39672464272591207</v>
      </c>
      <c r="BD323" s="14">
        <v>0.47607870921334666</v>
      </c>
      <c r="BE323" s="14">
        <v>3.0117808460966226E-6</v>
      </c>
      <c r="BF323" s="14">
        <v>1.1267508281706647E-8</v>
      </c>
      <c r="BG323" s="14">
        <v>6.5117999626079636E-9</v>
      </c>
      <c r="BH323" s="14">
        <v>3.6039564235692868E-5</v>
      </c>
      <c r="BI323" s="14">
        <v>9.7836691713900354E-5</v>
      </c>
      <c r="BJ323" s="14">
        <v>5.4586150896029418E-4</v>
      </c>
      <c r="BK323" s="14">
        <v>3.4402993191697622E-11</v>
      </c>
      <c r="BL323" s="14">
        <v>14762.282399734231</v>
      </c>
      <c r="BM323" s="14">
        <v>16273.315317652608</v>
      </c>
      <c r="BN323" s="14">
        <v>1.457365756114547E-10</v>
      </c>
      <c r="BO323" s="14">
        <v>1.2499134762901755E-9</v>
      </c>
      <c r="BP323" s="14">
        <v>1.0063601647794322E-8</v>
      </c>
      <c r="BQ323" s="20">
        <v>36.783190733681437</v>
      </c>
      <c r="BR323" s="20">
        <v>0.17250611853056574</v>
      </c>
      <c r="BS323" s="20">
        <v>0.63449717979542253</v>
      </c>
      <c r="BT323" s="20">
        <v>3457.1655040139417</v>
      </c>
      <c r="BU323" s="20">
        <v>4405.5550691805183</v>
      </c>
      <c r="BV323" s="20">
        <v>18204.199145606537</v>
      </c>
      <c r="BW323" s="14">
        <v>1.1291024250182948E-4</v>
      </c>
      <c r="BX323" s="14">
        <v>3.1529867753534634E-2</v>
      </c>
      <c r="BY323" s="14">
        <v>3.1576350195677942E-2</v>
      </c>
      <c r="BZ323" s="14">
        <v>3.1224490372659579E-3</v>
      </c>
      <c r="CA323" s="14">
        <v>4.261010413491936E-3</v>
      </c>
      <c r="CB323" s="14">
        <v>2.8055669573357575E-2</v>
      </c>
      <c r="CC323" s="14">
        <v>3.2349570217478103E-4</v>
      </c>
      <c r="CD323" s="14">
        <v>8.4566359482522793E-2</v>
      </c>
      <c r="CE323" s="14">
        <v>0.11005205536762565</v>
      </c>
      <c r="CF323" s="14">
        <v>3.8703479292064016E-3</v>
      </c>
      <c r="CG323" s="14">
        <v>1.838988144307082E-2</v>
      </c>
      <c r="CH323" s="14">
        <v>4.0424244832654867E-2</v>
      </c>
      <c r="CI323" s="14">
        <v>2.398696796839755E-4</v>
      </c>
      <c r="CJ323" s="14">
        <v>6.2333237024827626E-2</v>
      </c>
      <c r="CK323" s="14">
        <v>7.2213889156020478E-2</v>
      </c>
      <c r="CL323" s="14">
        <v>7.411091011048831E-3</v>
      </c>
      <c r="CM323" s="14">
        <v>1.5172407746846937E-2</v>
      </c>
      <c r="CN323" s="14">
        <v>4.9684979101269622E-2</v>
      </c>
    </row>
    <row r="324" spans="2:92" x14ac:dyDescent="0.2">
      <c r="B324">
        <v>319</v>
      </c>
      <c r="C324" s="14">
        <v>6.9373091249072703E-3</v>
      </c>
      <c r="D324" s="14">
        <v>1.4541026038485589</v>
      </c>
      <c r="E324" s="14">
        <v>1.4882102223451279</v>
      </c>
      <c r="F324" s="14">
        <v>0.18259925279959163</v>
      </c>
      <c r="G324" s="14">
        <v>0.59868890270852548</v>
      </c>
      <c r="H324" s="14">
        <v>1.4622974223509073</v>
      </c>
      <c r="I324" s="14">
        <v>6.4195997064072789E-5</v>
      </c>
      <c r="J324" s="14">
        <v>1.9505754076629793E-2</v>
      </c>
      <c r="K324" s="14">
        <v>2.0782533125951772E-2</v>
      </c>
      <c r="L324" s="14">
        <v>7.2555383055796484E-4</v>
      </c>
      <c r="M324" s="14">
        <v>2.398340074293123E-3</v>
      </c>
      <c r="N324" s="14">
        <v>6.6893268514680261E-3</v>
      </c>
      <c r="O324" s="14">
        <v>1.0806250542791522E-4</v>
      </c>
      <c r="P324" s="14">
        <v>6.2441408213808154E-3</v>
      </c>
      <c r="Q324" s="14">
        <v>6.4149351894836086E-3</v>
      </c>
      <c r="R324" s="14">
        <v>6.1782705770907476E-4</v>
      </c>
      <c r="S324" s="14">
        <v>1.2532694896414608E-3</v>
      </c>
      <c r="T324" s="14">
        <v>3.5875751003442455E-3</v>
      </c>
      <c r="U324" s="14">
        <v>3.8825574097242426E-4</v>
      </c>
      <c r="V324" s="14">
        <v>0.96455199629260269</v>
      </c>
      <c r="W324" s="14">
        <v>0.7871373167575012</v>
      </c>
      <c r="X324" s="14">
        <v>3.1715155458369289E-2</v>
      </c>
      <c r="Y324" s="14">
        <v>1.7889384534489339E-2</v>
      </c>
      <c r="Z324" s="14">
        <v>0.19524994646918109</v>
      </c>
      <c r="AA324" s="14">
        <v>2.034203360646073E-3</v>
      </c>
      <c r="AB324" s="14">
        <v>1.9836973820328367</v>
      </c>
      <c r="AC324" s="14">
        <v>1.6698593960402153</v>
      </c>
      <c r="AD324" s="14">
        <v>8.9546813262404865E-2</v>
      </c>
      <c r="AE324" s="14">
        <v>0.19559344889326361</v>
      </c>
      <c r="AF324" s="14">
        <v>0.66054688966639641</v>
      </c>
      <c r="AG324" s="14">
        <v>4.3694982699130002E-3</v>
      </c>
      <c r="AH324" s="14">
        <v>3.3824078189755888</v>
      </c>
      <c r="AI324" s="14">
        <v>3.1812981315418729</v>
      </c>
      <c r="AJ324" s="14">
        <v>0.20845897119432688</v>
      </c>
      <c r="AK324" s="14">
        <v>0.42586059130104176</v>
      </c>
      <c r="AL324" s="14">
        <v>1.4139801277280328</v>
      </c>
      <c r="AM324" s="14">
        <v>7.5586771814741922E-3</v>
      </c>
      <c r="AN324" s="14">
        <v>3.5634072427344368</v>
      </c>
      <c r="AO324" s="14">
        <v>3.3347472197945418</v>
      </c>
      <c r="AP324" s="14">
        <v>0.34732997121511794</v>
      </c>
      <c r="AQ324" s="14">
        <v>0.67773076299771862</v>
      </c>
      <c r="AR324" s="14">
        <v>2.3005667464321991</v>
      </c>
      <c r="AS324" s="14">
        <v>7.6228510195635599E-3</v>
      </c>
      <c r="AT324" s="14">
        <v>3.5078706253811737E-3</v>
      </c>
      <c r="AU324" s="14">
        <v>5.5139344512778804E-3</v>
      </c>
      <c r="AV324" s="14">
        <v>0.35677672845675756</v>
      </c>
      <c r="AW324" s="14">
        <v>0.75071733789419581</v>
      </c>
      <c r="AX324" s="14">
        <v>2.4540046921998342</v>
      </c>
      <c r="AY324" s="14">
        <v>3.4117925663608301E-3</v>
      </c>
      <c r="AZ324" s="14">
        <v>0.57298926000610328</v>
      </c>
      <c r="BA324" s="14">
        <v>0.62833297981720293</v>
      </c>
      <c r="BB324" s="14">
        <v>3.467709234326119E-2</v>
      </c>
      <c r="BC324" s="14">
        <v>0.3754289911783939</v>
      </c>
      <c r="BD324" s="14">
        <v>0.51163572384312728</v>
      </c>
      <c r="BE324" s="14">
        <v>2.9186741090256504E-6</v>
      </c>
      <c r="BF324" s="14">
        <v>1.0922645563645628E-8</v>
      </c>
      <c r="BG324" s="14">
        <v>6.4287814653524067E-9</v>
      </c>
      <c r="BH324" s="14">
        <v>3.4487854106993102E-5</v>
      </c>
      <c r="BI324" s="14">
        <v>9.8920603339680186E-5</v>
      </c>
      <c r="BJ324" s="14">
        <v>5.4664925827659224E-4</v>
      </c>
      <c r="BK324" s="14">
        <v>3.6571903975595868E-11</v>
      </c>
      <c r="BL324" s="14">
        <v>13803.820159391138</v>
      </c>
      <c r="BM324" s="14">
        <v>15798.972208642219</v>
      </c>
      <c r="BN324" s="14">
        <v>1.505017151730479E-10</v>
      </c>
      <c r="BO324" s="14">
        <v>1.2680402380477017E-9</v>
      </c>
      <c r="BP324" s="14">
        <v>9.9557081580110957E-9</v>
      </c>
      <c r="BQ324" s="20">
        <v>35.725101634726492</v>
      </c>
      <c r="BR324" s="20">
        <v>0.17336164758915765</v>
      </c>
      <c r="BS324" s="20">
        <v>0.6074149763750466</v>
      </c>
      <c r="BT324" s="20">
        <v>3220.0185807910038</v>
      </c>
      <c r="BU324" s="20">
        <v>4267.3732184628889</v>
      </c>
      <c r="BV324" s="20">
        <v>17296.225274661152</v>
      </c>
      <c r="BW324" s="14">
        <v>1.1070534012205105E-4</v>
      </c>
      <c r="BX324" s="14">
        <v>3.2416915333099768E-2</v>
      </c>
      <c r="BY324" s="14">
        <v>3.1467160976236003E-2</v>
      </c>
      <c r="BZ324" s="14">
        <v>2.9891784639921705E-3</v>
      </c>
      <c r="CA324" s="14">
        <v>3.9908663777794761E-3</v>
      </c>
      <c r="CB324" s="14">
        <v>2.8321765044708232E-2</v>
      </c>
      <c r="CC324" s="14">
        <v>3.1027312460978426E-4</v>
      </c>
      <c r="CD324" s="14">
        <v>8.4532724783873525E-2</v>
      </c>
      <c r="CE324" s="14">
        <v>0.10919742075708233</v>
      </c>
      <c r="CF324" s="14">
        <v>3.9964632984043338E-3</v>
      </c>
      <c r="CG324" s="14">
        <v>1.9095139676318856E-2</v>
      </c>
      <c r="CH324" s="14">
        <v>4.0883387357070554E-2</v>
      </c>
      <c r="CI324" s="14">
        <v>2.4431627591036401E-4</v>
      </c>
      <c r="CJ324" s="14">
        <v>6.799163305280688E-2</v>
      </c>
      <c r="CK324" s="14">
        <v>7.2554303008562734E-2</v>
      </c>
      <c r="CL324" s="14">
        <v>7.6233461945561356E-3</v>
      </c>
      <c r="CM324" s="14">
        <v>1.5986487518608542E-2</v>
      </c>
      <c r="CN324" s="14">
        <v>4.9109456907178571E-2</v>
      </c>
    </row>
    <row r="325" spans="2:92" x14ac:dyDescent="0.2">
      <c r="B325">
        <v>320</v>
      </c>
      <c r="C325" s="14">
        <v>6.9581430224869021E-3</v>
      </c>
      <c r="D325" s="14">
        <v>1.4448947433076951</v>
      </c>
      <c r="E325" s="14">
        <v>1.4033981307706016</v>
      </c>
      <c r="F325" s="14">
        <v>0.17000475335381771</v>
      </c>
      <c r="G325" s="14">
        <v>0.59465029781509837</v>
      </c>
      <c r="H325" s="14">
        <v>1.4416167325738178</v>
      </c>
      <c r="I325" s="14">
        <v>6.6051046011867786E-5</v>
      </c>
      <c r="J325" s="14">
        <v>1.8998539432164004E-2</v>
      </c>
      <c r="K325" s="14">
        <v>2.0949338573940771E-2</v>
      </c>
      <c r="L325" s="14">
        <v>7.6373428611081805E-4</v>
      </c>
      <c r="M325" s="14">
        <v>2.3685158505627204E-3</v>
      </c>
      <c r="N325" s="14">
        <v>6.4132953497276933E-3</v>
      </c>
      <c r="O325" s="14">
        <v>1.1052043950410823E-4</v>
      </c>
      <c r="P325" s="14">
        <v>6.0018003196300367E-3</v>
      </c>
      <c r="Q325" s="14">
        <v>6.2139142167832E-3</v>
      </c>
      <c r="R325" s="14">
        <v>6.2715722620639968E-4</v>
      </c>
      <c r="S325" s="14">
        <v>1.2566400346089295E-3</v>
      </c>
      <c r="T325" s="14">
        <v>3.5797553981957936E-3</v>
      </c>
      <c r="U325" s="14">
        <v>3.9622590249790036E-4</v>
      </c>
      <c r="V325" s="14">
        <v>0.92185859509250534</v>
      </c>
      <c r="W325" s="14">
        <v>0.84578767663624721</v>
      </c>
      <c r="X325" s="14">
        <v>3.12577021939602E-2</v>
      </c>
      <c r="Y325" s="14">
        <v>1.9437923959796672E-2</v>
      </c>
      <c r="Z325" s="14">
        <v>0.19328622635180834</v>
      </c>
      <c r="AA325" s="14">
        <v>2.041311037626962E-3</v>
      </c>
      <c r="AB325" s="14">
        <v>1.9375085385269917</v>
      </c>
      <c r="AC325" s="14">
        <v>1.685572868934367</v>
      </c>
      <c r="AD325" s="14">
        <v>8.9731887914243497E-2</v>
      </c>
      <c r="AE325" s="14">
        <v>0.1896824662580392</v>
      </c>
      <c r="AF325" s="14">
        <v>0.65135648756729647</v>
      </c>
      <c r="AG325" s="14">
        <v>4.5947149660082332E-3</v>
      </c>
      <c r="AH325" s="14">
        <v>3.4520850826501301</v>
      </c>
      <c r="AI325" s="14">
        <v>3.0613207583567981</v>
      </c>
      <c r="AJ325" s="14">
        <v>0.1952439126757872</v>
      </c>
      <c r="AK325" s="14">
        <v>0.4067289535927997</v>
      </c>
      <c r="AL325" s="14">
        <v>1.3821535259901332</v>
      </c>
      <c r="AM325" s="14">
        <v>7.7051263642564901E-3</v>
      </c>
      <c r="AN325" s="14">
        <v>3.4229821648546994</v>
      </c>
      <c r="AO325" s="14">
        <v>3.343881227395431</v>
      </c>
      <c r="AP325" s="14">
        <v>0.33322050186461677</v>
      </c>
      <c r="AQ325" s="14">
        <v>0.66347108398934118</v>
      </c>
      <c r="AR325" s="14">
        <v>2.2954153009569707</v>
      </c>
      <c r="AS325" s="14">
        <v>7.5851161165296343E-3</v>
      </c>
      <c r="AT325" s="14">
        <v>3.3950397685952021E-3</v>
      </c>
      <c r="AU325" s="14">
        <v>5.8111847107305313E-3</v>
      </c>
      <c r="AV325" s="14">
        <v>0.32936584743353642</v>
      </c>
      <c r="AW325" s="14">
        <v>0.71532668572646796</v>
      </c>
      <c r="AX325" s="14">
        <v>2.605119528486354</v>
      </c>
      <c r="AY325" s="14">
        <v>3.2298413820561894E-3</v>
      </c>
      <c r="AZ325" s="14">
        <v>0.57053611793840497</v>
      </c>
      <c r="BA325" s="14">
        <v>0.67410691949086909</v>
      </c>
      <c r="BB325" s="14">
        <v>3.7019135417165096E-2</v>
      </c>
      <c r="BC325" s="14">
        <v>0.40384129186598733</v>
      </c>
      <c r="BD325" s="14">
        <v>0.48605919228179167</v>
      </c>
      <c r="BE325" s="14">
        <v>2.7858897955631065E-6</v>
      </c>
      <c r="BF325" s="14">
        <v>1.1256736416544295E-8</v>
      </c>
      <c r="BG325" s="14">
        <v>6.5599723953685934E-9</v>
      </c>
      <c r="BH325" s="14">
        <v>3.3551710930531992E-5</v>
      </c>
      <c r="BI325" s="14">
        <v>1.005211637859385E-4</v>
      </c>
      <c r="BJ325" s="14">
        <v>5.2769063901052574E-4</v>
      </c>
      <c r="BK325" s="14">
        <v>3.6548364022235175E-11</v>
      </c>
      <c r="BL325" s="14">
        <v>14918.232481966021</v>
      </c>
      <c r="BM325" s="14">
        <v>16326.608516908609</v>
      </c>
      <c r="BN325" s="14">
        <v>1.530688278960031E-10</v>
      </c>
      <c r="BO325" s="14">
        <v>1.1713245944805682E-9</v>
      </c>
      <c r="BP325" s="14">
        <v>9.4000701939529878E-9</v>
      </c>
      <c r="BQ325" s="20">
        <v>35.848127148304748</v>
      </c>
      <c r="BR325" s="20">
        <v>0.16389025722239164</v>
      </c>
      <c r="BS325" s="20">
        <v>0.58520349253998571</v>
      </c>
      <c r="BT325" s="20">
        <v>3377.0588028328211</v>
      </c>
      <c r="BU325" s="20">
        <v>4416.447847020172</v>
      </c>
      <c r="BV325" s="20">
        <v>18303.70991080394</v>
      </c>
      <c r="BW325" s="14">
        <v>1.0958054743754422E-4</v>
      </c>
      <c r="BX325" s="14">
        <v>3.1315859801818474E-2</v>
      </c>
      <c r="BY325" s="14">
        <v>3.2944240401081175E-2</v>
      </c>
      <c r="BZ325" s="14">
        <v>3.2630023449520627E-3</v>
      </c>
      <c r="CA325" s="14">
        <v>3.9336941220833241E-3</v>
      </c>
      <c r="CB325" s="14">
        <v>2.8319855522468022E-2</v>
      </c>
      <c r="CC325" s="14">
        <v>3.1515451819952355E-4</v>
      </c>
      <c r="CD325" s="14">
        <v>8.8676041458467636E-2</v>
      </c>
      <c r="CE325" s="14">
        <v>0.10972133833726526</v>
      </c>
      <c r="CF325" s="14">
        <v>3.6892847022967933E-3</v>
      </c>
      <c r="CG325" s="14">
        <v>1.777669178043495E-2</v>
      </c>
      <c r="CH325" s="14">
        <v>4.1283184073898312E-2</v>
      </c>
      <c r="CI325" s="14">
        <v>2.369207118017822E-4</v>
      </c>
      <c r="CJ325" s="14">
        <v>6.690734097971425E-2</v>
      </c>
      <c r="CK325" s="14">
        <v>7.3507313755813153E-2</v>
      </c>
      <c r="CL325" s="14">
        <v>7.4125998961997366E-3</v>
      </c>
      <c r="CM325" s="14">
        <v>1.5137294965992549E-2</v>
      </c>
      <c r="CN325" s="14">
        <v>5.2381111216670266E-2</v>
      </c>
    </row>
    <row r="326" spans="2:92" x14ac:dyDescent="0.2">
      <c r="B326">
        <v>321</v>
      </c>
      <c r="C326" s="14">
        <v>7.5318032136840506E-3</v>
      </c>
      <c r="D326" s="14">
        <v>1.3887346291723182</v>
      </c>
      <c r="E326" s="14">
        <v>1.3792085475496503</v>
      </c>
      <c r="F326" s="14">
        <v>0.17206976758873954</v>
      </c>
      <c r="G326" s="14">
        <v>0.58921680144728639</v>
      </c>
      <c r="H326" s="14">
        <v>1.5372790572193962</v>
      </c>
      <c r="I326" s="14">
        <v>6.2871521769567359E-5</v>
      </c>
      <c r="J326" s="14">
        <v>2.0077837444192257E-2</v>
      </c>
      <c r="K326" s="14">
        <v>2.0748573666326663E-2</v>
      </c>
      <c r="L326" s="14">
        <v>7.7073362328905612E-4</v>
      </c>
      <c r="M326" s="14">
        <v>2.3971093625250726E-3</v>
      </c>
      <c r="N326" s="14">
        <v>6.6432911927270955E-3</v>
      </c>
      <c r="O326" s="14">
        <v>1.0958170183306747E-4</v>
      </c>
      <c r="P326" s="14">
        <v>5.9083875710518553E-3</v>
      </c>
      <c r="Q326" s="14">
        <v>6.6026115673767719E-3</v>
      </c>
      <c r="R326" s="14">
        <v>6.5917382813159399E-4</v>
      </c>
      <c r="S326" s="14">
        <v>1.1956669947840773E-3</v>
      </c>
      <c r="T326" s="14">
        <v>3.6276458353057916E-3</v>
      </c>
      <c r="U326" s="14">
        <v>3.7031915172702296E-4</v>
      </c>
      <c r="V326" s="14">
        <v>0.96898033219097246</v>
      </c>
      <c r="W326" s="14">
        <v>0.82191748966236844</v>
      </c>
      <c r="X326" s="14">
        <v>3.1215426337127435E-2</v>
      </c>
      <c r="Y326" s="14">
        <v>1.9243752718571091E-2</v>
      </c>
      <c r="Z326" s="14">
        <v>0.20017792458110895</v>
      </c>
      <c r="AA326" s="14">
        <v>1.931213697481355E-3</v>
      </c>
      <c r="AB326" s="14">
        <v>1.9782372230550616</v>
      </c>
      <c r="AC326" s="14">
        <v>1.6653751712703717</v>
      </c>
      <c r="AD326" s="14">
        <v>9.7588287142414715E-2</v>
      </c>
      <c r="AE326" s="14">
        <v>0.19428100390825137</v>
      </c>
      <c r="AF326" s="14">
        <v>0.68124723218094951</v>
      </c>
      <c r="AG326" s="14">
        <v>4.3388395978623193E-3</v>
      </c>
      <c r="AH326" s="14">
        <v>3.2173034164327126</v>
      </c>
      <c r="AI326" s="14">
        <v>3.1252768042908476</v>
      </c>
      <c r="AJ326" s="14">
        <v>0.19375471066438987</v>
      </c>
      <c r="AK326" s="14">
        <v>0.40055738591939022</v>
      </c>
      <c r="AL326" s="14">
        <v>1.4291834863754469</v>
      </c>
      <c r="AM326" s="14">
        <v>7.5798039869036148E-3</v>
      </c>
      <c r="AN326" s="14">
        <v>3.5443154264059045</v>
      </c>
      <c r="AO326" s="14">
        <v>3.379348070503112</v>
      </c>
      <c r="AP326" s="14">
        <v>0.33465135149278247</v>
      </c>
      <c r="AQ326" s="14">
        <v>0.71831874451728561</v>
      </c>
      <c r="AR326" s="14">
        <v>2.299795383426356</v>
      </c>
      <c r="AS326" s="14">
        <v>7.7694110443959916E-3</v>
      </c>
      <c r="AT326" s="14">
        <v>3.3804410061071197E-3</v>
      </c>
      <c r="AU326" s="14">
        <v>5.4449264631065723E-3</v>
      </c>
      <c r="AV326" s="14">
        <v>0.34797154968407046</v>
      </c>
      <c r="AW326" s="14">
        <v>0.74229630134720659</v>
      </c>
      <c r="AX326" s="14">
        <v>2.4879805877264727</v>
      </c>
      <c r="AY326" s="14">
        <v>3.4351915035082188E-3</v>
      </c>
      <c r="AZ326" s="14">
        <v>0.5665335935109711</v>
      </c>
      <c r="BA326" s="14">
        <v>0.67885646866176075</v>
      </c>
      <c r="BB326" s="14">
        <v>3.585633875088981E-2</v>
      </c>
      <c r="BC326" s="14">
        <v>0.38510238220666532</v>
      </c>
      <c r="BD326" s="14">
        <v>0.49118283140599595</v>
      </c>
      <c r="BE326" s="14">
        <v>2.8804154805123294E-6</v>
      </c>
      <c r="BF326" s="14">
        <v>1.1138870386403604E-8</v>
      </c>
      <c r="BG326" s="14">
        <v>6.6303100609031115E-9</v>
      </c>
      <c r="BH326" s="14">
        <v>3.6505058570856251E-5</v>
      </c>
      <c r="BI326" s="14">
        <v>9.3887013273882201E-5</v>
      </c>
      <c r="BJ326" s="14">
        <v>4.9973411240940009E-4</v>
      </c>
      <c r="BK326" s="14">
        <v>3.4650231635813052E-11</v>
      </c>
      <c r="BL326" s="14">
        <v>14874.717964248999</v>
      </c>
      <c r="BM326" s="14">
        <v>16751.417287941225</v>
      </c>
      <c r="BN326" s="14">
        <v>1.5164275107585654E-10</v>
      </c>
      <c r="BO326" s="14">
        <v>1.2372455848474527E-9</v>
      </c>
      <c r="BP326" s="14">
        <v>9.8650893074255736E-9</v>
      </c>
      <c r="BQ326" s="20">
        <v>35.513496188545183</v>
      </c>
      <c r="BR326" s="20">
        <v>0.1758155088660274</v>
      </c>
      <c r="BS326" s="20">
        <v>0.62758419138614452</v>
      </c>
      <c r="BT326" s="20">
        <v>3311.3728654984779</v>
      </c>
      <c r="BU326" s="20">
        <v>4271.9755213498929</v>
      </c>
      <c r="BV326" s="20">
        <v>17453.653661626631</v>
      </c>
      <c r="BW326" s="14">
        <v>1.1108243348363468E-4</v>
      </c>
      <c r="BX326" s="14">
        <v>3.1843699927377421E-2</v>
      </c>
      <c r="BY326" s="14">
        <v>3.1275682553593677E-2</v>
      </c>
      <c r="BZ326" s="14">
        <v>2.9730716758931621E-3</v>
      </c>
      <c r="CA326" s="14">
        <v>4.1837583377736859E-3</v>
      </c>
      <c r="CB326" s="14">
        <v>3.0140460035411008E-2</v>
      </c>
      <c r="CC326" s="14">
        <v>3.176469451025593E-4</v>
      </c>
      <c r="CD326" s="14">
        <v>8.533091155896301E-2</v>
      </c>
      <c r="CE326" s="14">
        <v>0.11622317792167255</v>
      </c>
      <c r="CF326" s="14">
        <v>3.8127967823790693E-3</v>
      </c>
      <c r="CG326" s="14">
        <v>1.8296016738898125E-2</v>
      </c>
      <c r="CH326" s="14">
        <v>4.0315933342069288E-2</v>
      </c>
      <c r="CI326" s="14">
        <v>2.5579764853196814E-4</v>
      </c>
      <c r="CJ326" s="14">
        <v>6.5008977565827894E-2</v>
      </c>
      <c r="CK326" s="14">
        <v>6.6805915653413081E-2</v>
      </c>
      <c r="CL326" s="14">
        <v>7.5077146960922702E-3</v>
      </c>
      <c r="CM326" s="14">
        <v>1.4930148160798238E-2</v>
      </c>
      <c r="CN326" s="14">
        <v>5.1115328168010697E-2</v>
      </c>
    </row>
    <row r="327" spans="2:92" x14ac:dyDescent="0.2">
      <c r="B327">
        <v>322</v>
      </c>
      <c r="C327" s="14">
        <v>7.4187038616576727E-3</v>
      </c>
      <c r="D327" s="14">
        <v>1.3715597410346765</v>
      </c>
      <c r="E327" s="14">
        <v>1.4651843656380348</v>
      </c>
      <c r="F327" s="14">
        <v>0.17616506816322627</v>
      </c>
      <c r="G327" s="14">
        <v>0.62068474617695635</v>
      </c>
      <c r="H327" s="14">
        <v>1.439883116711318</v>
      </c>
      <c r="I327" s="14">
        <v>6.4646649907206384E-5</v>
      </c>
      <c r="J327" s="14">
        <v>1.895341490725343E-2</v>
      </c>
      <c r="K327" s="14">
        <v>2.1739444065108297E-2</v>
      </c>
      <c r="L327" s="14">
        <v>7.2514342082179303E-4</v>
      </c>
      <c r="M327" s="14">
        <v>2.3923513725791958E-3</v>
      </c>
      <c r="N327" s="14">
        <v>6.3345042210493814E-3</v>
      </c>
      <c r="O327" s="14">
        <v>1.0694618754114978E-4</v>
      </c>
      <c r="P327" s="14">
        <v>6.0294298049131051E-3</v>
      </c>
      <c r="Q327" s="14">
        <v>6.3688194399737618E-3</v>
      </c>
      <c r="R327" s="14">
        <v>6.284250149879788E-4</v>
      </c>
      <c r="S327" s="14">
        <v>1.2630709345367935E-3</v>
      </c>
      <c r="T327" s="14">
        <v>3.4146976419348564E-3</v>
      </c>
      <c r="U327" s="14">
        <v>3.8581380287908417E-4</v>
      </c>
      <c r="V327" s="14">
        <v>0.98725018127465858</v>
      </c>
      <c r="W327" s="14">
        <v>0.77892546266664797</v>
      </c>
      <c r="X327" s="14">
        <v>3.2030071203217964E-2</v>
      </c>
      <c r="Y327" s="14">
        <v>1.9618523138292567E-2</v>
      </c>
      <c r="Z327" s="14">
        <v>0.19944308619247186</v>
      </c>
      <c r="AA327" s="14">
        <v>2.0856902891870604E-3</v>
      </c>
      <c r="AB327" s="14">
        <v>1.9633060755484071</v>
      </c>
      <c r="AC327" s="14">
        <v>1.7168992387262856</v>
      </c>
      <c r="AD327" s="14">
        <v>9.0680877821672834E-2</v>
      </c>
      <c r="AE327" s="14">
        <v>0.20305622886384309</v>
      </c>
      <c r="AF327" s="14">
        <v>0.67317933852346679</v>
      </c>
      <c r="AG327" s="14">
        <v>4.3358269962095568E-3</v>
      </c>
      <c r="AH327" s="14">
        <v>3.5205569545140536</v>
      </c>
      <c r="AI327" s="14">
        <v>3.0571688293157546</v>
      </c>
      <c r="AJ327" s="14">
        <v>0.19403567995257198</v>
      </c>
      <c r="AK327" s="14">
        <v>0.40406342877387219</v>
      </c>
      <c r="AL327" s="14">
        <v>1.4203868522397911</v>
      </c>
      <c r="AM327" s="14">
        <v>7.3433364404542553E-3</v>
      </c>
      <c r="AN327" s="14">
        <v>3.6631181538797102</v>
      </c>
      <c r="AO327" s="14">
        <v>3.3328938797095495</v>
      </c>
      <c r="AP327" s="14">
        <v>0.33766349673572454</v>
      </c>
      <c r="AQ327" s="14">
        <v>0.72352130397181891</v>
      </c>
      <c r="AR327" s="14">
        <v>2.4375059769631164</v>
      </c>
      <c r="AS327" s="14">
        <v>7.8914579611776055E-3</v>
      </c>
      <c r="AT327" s="14">
        <v>3.4910078407705074E-3</v>
      </c>
      <c r="AU327" s="14">
        <v>5.8691164228627281E-3</v>
      </c>
      <c r="AV327" s="14">
        <v>0.33262482890282463</v>
      </c>
      <c r="AW327" s="14">
        <v>0.70556100271384892</v>
      </c>
      <c r="AX327" s="14">
        <v>2.5492494114294773</v>
      </c>
      <c r="AY327" s="14">
        <v>3.3978809510087269E-3</v>
      </c>
      <c r="AZ327" s="14">
        <v>0.61214899646164667</v>
      </c>
      <c r="BA327" s="14">
        <v>0.65892638074459708</v>
      </c>
      <c r="BB327" s="14">
        <v>3.4902596242855709E-2</v>
      </c>
      <c r="BC327" s="14">
        <v>0.37623174976078994</v>
      </c>
      <c r="BD327" s="14">
        <v>0.48640681790691614</v>
      </c>
      <c r="BE327" s="14">
        <v>2.9535357144366899E-6</v>
      </c>
      <c r="BF327" s="14">
        <v>1.1496757548466984E-8</v>
      </c>
      <c r="BG327" s="14">
        <v>6.8461651033531646E-9</v>
      </c>
      <c r="BH327" s="14">
        <v>3.4349072084260713E-5</v>
      </c>
      <c r="BI327" s="14">
        <v>9.5404818430086909E-5</v>
      </c>
      <c r="BJ327" s="14">
        <v>5.4348316190786026E-4</v>
      </c>
      <c r="BK327" s="14">
        <v>3.4434452125315952E-11</v>
      </c>
      <c r="BL327" s="14">
        <v>13722.01745785385</v>
      </c>
      <c r="BM327" s="14">
        <v>15612.212473313524</v>
      </c>
      <c r="BN327" s="14">
        <v>1.4583781767261334E-10</v>
      </c>
      <c r="BO327" s="14">
        <v>1.2208640832791845E-9</v>
      </c>
      <c r="BP327" s="14">
        <v>1.0196017436765466E-8</v>
      </c>
      <c r="BQ327" s="20">
        <v>35.844486400316669</v>
      </c>
      <c r="BR327" s="20">
        <v>0.16361086272499578</v>
      </c>
      <c r="BS327" s="20">
        <v>0.6139199180448891</v>
      </c>
      <c r="BT327" s="20">
        <v>3137.687129780958</v>
      </c>
      <c r="BU327" s="20">
        <v>4415.0474577324803</v>
      </c>
      <c r="BV327" s="20">
        <v>17831.809016570296</v>
      </c>
      <c r="BW327" s="14">
        <v>1.1392358790557649E-4</v>
      </c>
      <c r="BX327" s="14">
        <v>3.1777717104098054E-2</v>
      </c>
      <c r="BY327" s="14">
        <v>3.3435675859207911E-2</v>
      </c>
      <c r="BZ327" s="14">
        <v>3.1061962545739048E-3</v>
      </c>
      <c r="CA327" s="14">
        <v>4.0858964608856711E-3</v>
      </c>
      <c r="CB327" s="14">
        <v>2.979217758601798E-2</v>
      </c>
      <c r="CC327" s="14">
        <v>2.9565360363965063E-4</v>
      </c>
      <c r="CD327" s="14">
        <v>8.7600157955564389E-2</v>
      </c>
      <c r="CE327" s="14">
        <v>0.11150700820883869</v>
      </c>
      <c r="CF327" s="14">
        <v>4.0137444367901688E-3</v>
      </c>
      <c r="CG327" s="14">
        <v>1.84637672399834E-2</v>
      </c>
      <c r="CH327" s="14">
        <v>4.2313508774310837E-2</v>
      </c>
      <c r="CI327" s="14">
        <v>2.4076933438813074E-4</v>
      </c>
      <c r="CJ327" s="14">
        <v>6.3356385581870053E-2</v>
      </c>
      <c r="CK327" s="14">
        <v>7.0713307263559372E-2</v>
      </c>
      <c r="CL327" s="14">
        <v>7.7940596493308424E-3</v>
      </c>
      <c r="CM327" s="14">
        <v>1.4877654553391908E-2</v>
      </c>
      <c r="CN327" s="14">
        <v>5.0942010547820389E-2</v>
      </c>
    </row>
    <row r="328" spans="2:92" x14ac:dyDescent="0.2">
      <c r="B328">
        <v>323</v>
      </c>
      <c r="C328" s="14">
        <v>6.8869035562271058E-3</v>
      </c>
      <c r="D328" s="14">
        <v>1.3582178004711105</v>
      </c>
      <c r="E328" s="14">
        <v>1.3781857858172994</v>
      </c>
      <c r="F328" s="14">
        <v>0.16849441569758614</v>
      </c>
      <c r="G328" s="14">
        <v>0.58100718991594402</v>
      </c>
      <c r="H328" s="14">
        <v>1.5132581822661844</v>
      </c>
      <c r="I328" s="14">
        <v>6.2788422788584303E-5</v>
      </c>
      <c r="J328" s="14">
        <v>1.8974571002592693E-2</v>
      </c>
      <c r="K328" s="14">
        <v>2.220576832209931E-2</v>
      </c>
      <c r="L328" s="14">
        <v>7.1200131690632288E-4</v>
      </c>
      <c r="M328" s="14">
        <v>2.2741077272280504E-3</v>
      </c>
      <c r="N328" s="14">
        <v>6.708397008852434E-3</v>
      </c>
      <c r="O328" s="14">
        <v>1.0823297263766479E-4</v>
      </c>
      <c r="P328" s="14">
        <v>6.3076768785264884E-3</v>
      </c>
      <c r="Q328" s="14">
        <v>6.3366847381441018E-3</v>
      </c>
      <c r="R328" s="14">
        <v>6.2923533290099086E-4</v>
      </c>
      <c r="S328" s="14">
        <v>1.2681979048759404E-3</v>
      </c>
      <c r="T328" s="14">
        <v>3.5833343568279601E-3</v>
      </c>
      <c r="U328" s="14">
        <v>3.9703992521886904E-4</v>
      </c>
      <c r="V328" s="14">
        <v>0.9452826755399818</v>
      </c>
      <c r="W328" s="14">
        <v>0.80058283984810918</v>
      </c>
      <c r="X328" s="14">
        <v>3.0960205044171359E-2</v>
      </c>
      <c r="Y328" s="14">
        <v>1.8840037805962162E-2</v>
      </c>
      <c r="Z328" s="14">
        <v>0.20697427542232383</v>
      </c>
      <c r="AA328" s="14">
        <v>1.9514449026218454E-3</v>
      </c>
      <c r="AB328" s="14">
        <v>2.0466127250286599</v>
      </c>
      <c r="AC328" s="14">
        <v>1.69397798737762</v>
      </c>
      <c r="AD328" s="14">
        <v>9.0370146408011789E-2</v>
      </c>
      <c r="AE328" s="14">
        <v>0.1878090480509868</v>
      </c>
      <c r="AF328" s="14">
        <v>0.66337592333575124</v>
      </c>
      <c r="AG328" s="14">
        <v>4.2872366479353771E-3</v>
      </c>
      <c r="AH328" s="14">
        <v>3.2530102829588277</v>
      </c>
      <c r="AI328" s="14">
        <v>3.1855877192664903</v>
      </c>
      <c r="AJ328" s="14">
        <v>0.19384712121061268</v>
      </c>
      <c r="AK328" s="14">
        <v>0.41385522576013534</v>
      </c>
      <c r="AL328" s="14">
        <v>1.4008370435950293</v>
      </c>
      <c r="AM328" s="14">
        <v>7.7362609254598364E-3</v>
      </c>
      <c r="AN328" s="14">
        <v>3.678125870360589</v>
      </c>
      <c r="AO328" s="14">
        <v>3.2923545359524953</v>
      </c>
      <c r="AP328" s="14">
        <v>0.34382395670248239</v>
      </c>
      <c r="AQ328" s="14">
        <v>0.69002271421626027</v>
      </c>
      <c r="AR328" s="14">
        <v>2.3959862179170788</v>
      </c>
      <c r="AS328" s="14">
        <v>7.437708449135434E-3</v>
      </c>
      <c r="AT328" s="14">
        <v>3.6124054092078685E-3</v>
      </c>
      <c r="AU328" s="14">
        <v>5.7974642878689695E-3</v>
      </c>
      <c r="AV328" s="14">
        <v>0.34115440962043952</v>
      </c>
      <c r="AW328" s="14">
        <v>0.75629314136271197</v>
      </c>
      <c r="AX328" s="14">
        <v>2.5727082142045723</v>
      </c>
      <c r="AY328" s="14">
        <v>3.3205621042083442E-3</v>
      </c>
      <c r="AZ328" s="14">
        <v>0.60704624531373397</v>
      </c>
      <c r="BA328" s="14">
        <v>0.62773893778389445</v>
      </c>
      <c r="BB328" s="14">
        <v>3.5808736966428216E-2</v>
      </c>
      <c r="BC328" s="14">
        <v>0.36725552093403341</v>
      </c>
      <c r="BD328" s="14">
        <v>0.48913520597419247</v>
      </c>
      <c r="BE328" s="14">
        <v>2.8584537712302544E-6</v>
      </c>
      <c r="BF328" s="14">
        <v>1.1316448496743411E-8</v>
      </c>
      <c r="BG328" s="14">
        <v>7.1002423123755536E-9</v>
      </c>
      <c r="BH328" s="14">
        <v>3.4097064734439477E-5</v>
      </c>
      <c r="BI328" s="14">
        <v>1.0309477932024566E-4</v>
      </c>
      <c r="BJ328" s="14">
        <v>5.1699713610440991E-4</v>
      </c>
      <c r="BK328" s="14">
        <v>3.5664581167476264E-11</v>
      </c>
      <c r="BL328" s="14">
        <v>13858.542213654584</v>
      </c>
      <c r="BM328" s="14">
        <v>17158.84688941377</v>
      </c>
      <c r="BN328" s="14">
        <v>1.4277365348223717E-10</v>
      </c>
      <c r="BO328" s="14">
        <v>1.1835026277648273E-9</v>
      </c>
      <c r="BP328" s="14">
        <v>1.0204697984556924E-8</v>
      </c>
      <c r="BQ328" s="20">
        <v>36.088225708719563</v>
      </c>
      <c r="BR328" s="20">
        <v>0.1713466551574217</v>
      </c>
      <c r="BS328" s="20">
        <v>0.63265751131857639</v>
      </c>
      <c r="BT328" s="20">
        <v>3390.9020478834623</v>
      </c>
      <c r="BU328" s="20">
        <v>4341.7983892184993</v>
      </c>
      <c r="BV328" s="20">
        <v>17296.047330879737</v>
      </c>
      <c r="BW328" s="14">
        <v>1.1727917331422765E-4</v>
      </c>
      <c r="BX328" s="14">
        <v>3.0286495761649247E-2</v>
      </c>
      <c r="BY328" s="14">
        <v>3.2188498473492519E-2</v>
      </c>
      <c r="BZ328" s="14">
        <v>3.1270607132321384E-3</v>
      </c>
      <c r="CA328" s="14">
        <v>3.9237502526126965E-3</v>
      </c>
      <c r="CB328" s="14">
        <v>2.9946095361389067E-2</v>
      </c>
      <c r="CC328" s="14">
        <v>3.0534928979084709E-4</v>
      </c>
      <c r="CD328" s="14">
        <v>8.6911403637082302E-2</v>
      </c>
      <c r="CE328" s="14">
        <v>0.11064612059654608</v>
      </c>
      <c r="CF328" s="14">
        <v>3.8144014483968871E-3</v>
      </c>
      <c r="CG328" s="14">
        <v>1.8339678439115707E-2</v>
      </c>
      <c r="CH328" s="14">
        <v>4.0874045085053719E-2</v>
      </c>
      <c r="CI328" s="14">
        <v>2.3396091201955427E-4</v>
      </c>
      <c r="CJ328" s="14">
        <v>6.3940267660897929E-2</v>
      </c>
      <c r="CK328" s="14">
        <v>7.1920470305512685E-2</v>
      </c>
      <c r="CL328" s="14">
        <v>7.2552174547897081E-3</v>
      </c>
      <c r="CM328" s="14">
        <v>1.6098543870605102E-2</v>
      </c>
      <c r="CN328" s="14">
        <v>4.809433882965667E-2</v>
      </c>
    </row>
    <row r="329" spans="2:92" x14ac:dyDescent="0.2">
      <c r="B329">
        <v>324</v>
      </c>
      <c r="C329" s="14">
        <v>7.4574216287418733E-3</v>
      </c>
      <c r="D329" s="14">
        <v>1.3887312801420253</v>
      </c>
      <c r="E329" s="14">
        <v>1.4019445416609517</v>
      </c>
      <c r="F329" s="14">
        <v>0.17935254936743358</v>
      </c>
      <c r="G329" s="14">
        <v>0.61040845755496442</v>
      </c>
      <c r="H329" s="14">
        <v>1.4404161845789891</v>
      </c>
      <c r="I329" s="14">
        <v>6.4905011321798292E-5</v>
      </c>
      <c r="J329" s="14">
        <v>1.9872104563413002E-2</v>
      </c>
      <c r="K329" s="14">
        <v>2.2085510304259044E-2</v>
      </c>
      <c r="L329" s="14">
        <v>7.4887111822238947E-4</v>
      </c>
      <c r="M329" s="14">
        <v>2.228272071342307E-3</v>
      </c>
      <c r="N329" s="14">
        <v>6.7206579009664452E-3</v>
      </c>
      <c r="O329" s="14">
        <v>1.1131830185017198E-4</v>
      </c>
      <c r="P329" s="14">
        <v>6.0480922441313416E-3</v>
      </c>
      <c r="Q329" s="14">
        <v>6.11030225494781E-3</v>
      </c>
      <c r="R329" s="14">
        <v>6.4881797673021265E-4</v>
      </c>
      <c r="S329" s="14">
        <v>1.2639029445163279E-3</v>
      </c>
      <c r="T329" s="14">
        <v>3.4297388320623347E-3</v>
      </c>
      <c r="U329" s="14">
        <v>3.682371150838482E-4</v>
      </c>
      <c r="V329" s="14">
        <v>0.95284819715151625</v>
      </c>
      <c r="W329" s="14">
        <v>0.79944669423206371</v>
      </c>
      <c r="X329" s="14">
        <v>3.1599093521488972E-2</v>
      </c>
      <c r="Y329" s="14">
        <v>1.9537006996645102E-2</v>
      </c>
      <c r="Z329" s="14">
        <v>0.19423640365513947</v>
      </c>
      <c r="AA329" s="14">
        <v>1.9504523170546465E-3</v>
      </c>
      <c r="AB329" s="14">
        <v>1.9900568067597186</v>
      </c>
      <c r="AC329" s="14">
        <v>1.6194398568548363</v>
      </c>
      <c r="AD329" s="14">
        <v>9.7203467179852329E-2</v>
      </c>
      <c r="AE329" s="14">
        <v>0.18607974999003529</v>
      </c>
      <c r="AF329" s="14">
        <v>0.63342583007757813</v>
      </c>
      <c r="AG329" s="14">
        <v>4.517399360668104E-3</v>
      </c>
      <c r="AH329" s="14">
        <v>3.3966311660712014</v>
      </c>
      <c r="AI329" s="14">
        <v>3.1936310369945966</v>
      </c>
      <c r="AJ329" s="14">
        <v>0.19768654773257846</v>
      </c>
      <c r="AK329" s="14">
        <v>0.42577429066111588</v>
      </c>
      <c r="AL329" s="14">
        <v>1.3576388647079118</v>
      </c>
      <c r="AM329" s="14">
        <v>7.4469113204389372E-3</v>
      </c>
      <c r="AN329" s="14">
        <v>3.6208319426939037</v>
      </c>
      <c r="AO329" s="14">
        <v>3.1860757274330873</v>
      </c>
      <c r="AP329" s="14">
        <v>0.33173361430142101</v>
      </c>
      <c r="AQ329" s="14">
        <v>0.7025194677012101</v>
      </c>
      <c r="AR329" s="14">
        <v>2.2860759366402834</v>
      </c>
      <c r="AS329" s="14">
        <v>7.8961160557902612E-3</v>
      </c>
      <c r="AT329" s="14">
        <v>3.4464171940974593E-3</v>
      </c>
      <c r="AU329" s="14">
        <v>5.825798296826913E-3</v>
      </c>
      <c r="AV329" s="14">
        <v>0.35103746316987383</v>
      </c>
      <c r="AW329" s="14">
        <v>0.69315664132694654</v>
      </c>
      <c r="AX329" s="14">
        <v>2.4820541604696174</v>
      </c>
      <c r="AY329" s="14">
        <v>3.3212198406029404E-3</v>
      </c>
      <c r="AZ329" s="14">
        <v>0.60212900887970411</v>
      </c>
      <c r="BA329" s="14">
        <v>0.65809250994987123</v>
      </c>
      <c r="BB329" s="14">
        <v>3.4660712640242154E-2</v>
      </c>
      <c r="BC329" s="14">
        <v>0.39200116611123476</v>
      </c>
      <c r="BD329" s="14">
        <v>0.49370506291561506</v>
      </c>
      <c r="BE329" s="14">
        <v>3.0214124798771603E-6</v>
      </c>
      <c r="BF329" s="14">
        <v>1.1453484905274051E-8</v>
      </c>
      <c r="BG329" s="14">
        <v>6.6139099853613094E-9</v>
      </c>
      <c r="BH329" s="14">
        <v>3.3495908279876851E-5</v>
      </c>
      <c r="BI329" s="14">
        <v>9.8314116117168636E-5</v>
      </c>
      <c r="BJ329" s="14">
        <v>5.3086550512475674E-4</v>
      </c>
      <c r="BK329" s="14">
        <v>3.4849793385109429E-11</v>
      </c>
      <c r="BL329" s="14">
        <v>14948.625383204351</v>
      </c>
      <c r="BM329" s="14">
        <v>15568.694050554577</v>
      </c>
      <c r="BN329" s="14">
        <v>1.4592693418327048E-10</v>
      </c>
      <c r="BO329" s="14">
        <v>1.1740480805631957E-9</v>
      </c>
      <c r="BP329" s="14">
        <v>1.0168605955966474E-8</v>
      </c>
      <c r="BQ329" s="20">
        <v>36.072555158879702</v>
      </c>
      <c r="BR329" s="20">
        <v>0.17489705729172539</v>
      </c>
      <c r="BS329" s="20">
        <v>0.58561096507835575</v>
      </c>
      <c r="BT329" s="20">
        <v>3372.4136763885358</v>
      </c>
      <c r="BU329" s="20">
        <v>4459.1466448068759</v>
      </c>
      <c r="BV329" s="20">
        <v>17302.310675166638</v>
      </c>
      <c r="BW329" s="14">
        <v>1.1262601717887425E-4</v>
      </c>
      <c r="BX329" s="14">
        <v>3.2818926925017256E-2</v>
      </c>
      <c r="BY329" s="14">
        <v>3.2280515618563363E-2</v>
      </c>
      <c r="BZ329" s="14">
        <v>2.9896066816911464E-3</v>
      </c>
      <c r="CA329" s="14">
        <v>3.9672860690526815E-3</v>
      </c>
      <c r="CB329" s="14">
        <v>3.003226066434582E-2</v>
      </c>
      <c r="CC329" s="14">
        <v>2.9858998491140524E-4</v>
      </c>
      <c r="CD329" s="14">
        <v>8.7265476984871498E-2</v>
      </c>
      <c r="CE329" s="14">
        <v>0.10873931598819658</v>
      </c>
      <c r="CF329" s="14">
        <v>3.7631406540381543E-3</v>
      </c>
      <c r="CG329" s="14">
        <v>1.9004368515413161E-2</v>
      </c>
      <c r="CH329" s="14">
        <v>4.1739227057318556E-2</v>
      </c>
      <c r="CI329" s="14">
        <v>2.3401024136865349E-4</v>
      </c>
      <c r="CJ329" s="14">
        <v>6.651460091419141E-2</v>
      </c>
      <c r="CK329" s="14">
        <v>6.9642075517635807E-2</v>
      </c>
      <c r="CL329" s="14">
        <v>7.8948667218195802E-3</v>
      </c>
      <c r="CM329" s="14">
        <v>1.5757397873732589E-2</v>
      </c>
      <c r="CN329" s="14">
        <v>4.8640128128528297E-2</v>
      </c>
    </row>
    <row r="330" spans="2:92" x14ac:dyDescent="0.2">
      <c r="B330">
        <v>325</v>
      </c>
      <c r="C330" s="14">
        <v>7.3330652727882596E-3</v>
      </c>
      <c r="D330" s="14">
        <v>1.3967743406086115</v>
      </c>
      <c r="E330" s="14">
        <v>1.4607443529539064</v>
      </c>
      <c r="F330" s="14">
        <v>0.17713655741641485</v>
      </c>
      <c r="G330" s="14">
        <v>0.57560963729000514</v>
      </c>
      <c r="H330" s="14">
        <v>1.5842872645709005</v>
      </c>
      <c r="I330" s="14">
        <v>6.7344582090574402E-5</v>
      </c>
      <c r="J330" s="14">
        <v>1.8781557875419994E-2</v>
      </c>
      <c r="K330" s="14">
        <v>2.109272449140235E-2</v>
      </c>
      <c r="L330" s="14">
        <v>7.3123034585572115E-4</v>
      </c>
      <c r="M330" s="14">
        <v>2.1976962283429546E-3</v>
      </c>
      <c r="N330" s="14">
        <v>6.3268519886928998E-3</v>
      </c>
      <c r="O330" s="14">
        <v>1.0730994007402844E-4</v>
      </c>
      <c r="P330" s="14">
        <v>5.9942630222647513E-3</v>
      </c>
      <c r="Q330" s="14">
        <v>6.0197055572962189E-3</v>
      </c>
      <c r="R330" s="14">
        <v>6.2437485786972038E-4</v>
      </c>
      <c r="S330" s="14">
        <v>1.1923551284723222E-3</v>
      </c>
      <c r="T330" s="14">
        <v>3.65477069818916E-3</v>
      </c>
      <c r="U330" s="14">
        <v>3.8634433153953638E-4</v>
      </c>
      <c r="V330" s="14">
        <v>0.92055943274372587</v>
      </c>
      <c r="W330" s="14">
        <v>0.77663828073134822</v>
      </c>
      <c r="X330" s="14">
        <v>3.1804437614467274E-2</v>
      </c>
      <c r="Y330" s="14">
        <v>1.8529641750388522E-2</v>
      </c>
      <c r="Z330" s="14">
        <v>0.19864958474168484</v>
      </c>
      <c r="AA330" s="14">
        <v>2.0594338173981199E-3</v>
      </c>
      <c r="AB330" s="14">
        <v>2.029781583810979</v>
      </c>
      <c r="AC330" s="14">
        <v>1.6880278529381227</v>
      </c>
      <c r="AD330" s="14">
        <v>9.6687231940746118E-2</v>
      </c>
      <c r="AE330" s="14">
        <v>0.18540394473604943</v>
      </c>
      <c r="AF330" s="14">
        <v>0.65032427243012236</v>
      </c>
      <c r="AG330" s="14">
        <v>4.5335677528879409E-3</v>
      </c>
      <c r="AH330" s="14">
        <v>3.3345691679641885</v>
      </c>
      <c r="AI330" s="14">
        <v>3.166424261439285</v>
      </c>
      <c r="AJ330" s="14">
        <v>0.20240911120350227</v>
      </c>
      <c r="AK330" s="14">
        <v>0.411199450651827</v>
      </c>
      <c r="AL330" s="14">
        <v>1.3546382749101973</v>
      </c>
      <c r="AM330" s="14">
        <v>7.2457484179644597E-3</v>
      </c>
      <c r="AN330" s="14">
        <v>3.6111627103013508</v>
      </c>
      <c r="AO330" s="14">
        <v>3.1590021654550862</v>
      </c>
      <c r="AP330" s="14">
        <v>0.31812803046035604</v>
      </c>
      <c r="AQ330" s="14">
        <v>0.70332796602158498</v>
      </c>
      <c r="AR330" s="14">
        <v>2.5045184188385168</v>
      </c>
      <c r="AS330" s="14">
        <v>7.6761560900319263E-3</v>
      </c>
      <c r="AT330" s="14">
        <v>3.7149924503602025E-3</v>
      </c>
      <c r="AU330" s="14">
        <v>5.8816750811789909E-3</v>
      </c>
      <c r="AV330" s="14">
        <v>0.35720455375093868</v>
      </c>
      <c r="AW330" s="14">
        <v>0.69593756390906492</v>
      </c>
      <c r="AX330" s="14">
        <v>2.4848710647612822</v>
      </c>
      <c r="AY330" s="14">
        <v>3.1359348618214757E-3</v>
      </c>
      <c r="AZ330" s="14">
        <v>0.59403528426579655</v>
      </c>
      <c r="BA330" s="14">
        <v>0.67513854562543651</v>
      </c>
      <c r="BB330" s="14">
        <v>3.6757288984443054E-2</v>
      </c>
      <c r="BC330" s="14">
        <v>0.38404726459819127</v>
      </c>
      <c r="BD330" s="14">
        <v>0.46757535185356625</v>
      </c>
      <c r="BE330" s="14">
        <v>2.922623987856989E-6</v>
      </c>
      <c r="BF330" s="14">
        <v>1.0913995224475179E-8</v>
      </c>
      <c r="BG330" s="14">
        <v>6.7980788324912493E-9</v>
      </c>
      <c r="BH330" s="14">
        <v>3.3255183690794996E-5</v>
      </c>
      <c r="BI330" s="14">
        <v>9.3865505846891227E-5</v>
      </c>
      <c r="BJ330" s="14">
        <v>5.0503536684986421E-4</v>
      </c>
      <c r="BK330" s="14">
        <v>3.5112725522933739E-11</v>
      </c>
      <c r="BL330" s="14">
        <v>14542.676549728776</v>
      </c>
      <c r="BM330" s="14">
        <v>17132.427195347071</v>
      </c>
      <c r="BN330" s="14">
        <v>1.5702474625581145E-10</v>
      </c>
      <c r="BO330" s="14">
        <v>1.2323365623932181E-9</v>
      </c>
      <c r="BP330" s="14">
        <v>9.6185609637662241E-9</v>
      </c>
      <c r="BQ330" s="20">
        <v>36.481187491938904</v>
      </c>
      <c r="BR330" s="20">
        <v>0.1648555870871713</v>
      </c>
      <c r="BS330" s="20">
        <v>0.62499243048323894</v>
      </c>
      <c r="BT330" s="20">
        <v>3409.0367892943877</v>
      </c>
      <c r="BU330" s="20">
        <v>4368.7088412374951</v>
      </c>
      <c r="BV330" s="20">
        <v>18676.356637941299</v>
      </c>
      <c r="BW330" s="14">
        <v>1.1546816646600556E-4</v>
      </c>
      <c r="BX330" s="14">
        <v>3.1807055526788759E-2</v>
      </c>
      <c r="BY330" s="14">
        <v>3.100402836790974E-2</v>
      </c>
      <c r="BZ330" s="14">
        <v>3.2001613777908776E-3</v>
      </c>
      <c r="CA330" s="14">
        <v>3.9295762208615649E-3</v>
      </c>
      <c r="CB330" s="14">
        <v>2.7824667759679556E-2</v>
      </c>
      <c r="CC330" s="14">
        <v>2.9992965098899122E-4</v>
      </c>
      <c r="CD330" s="14">
        <v>9.0837145114101764E-2</v>
      </c>
      <c r="CE330" s="14">
        <v>0.11493148016808567</v>
      </c>
      <c r="CF330" s="14">
        <v>3.8074623491644089E-3</v>
      </c>
      <c r="CG330" s="14">
        <v>1.8565216304270042E-2</v>
      </c>
      <c r="CH330" s="14">
        <v>4.1036053509282792E-2</v>
      </c>
      <c r="CI330" s="14">
        <v>2.5502260139096701E-4</v>
      </c>
      <c r="CJ330" s="14">
        <v>6.4797627102338703E-2</v>
      </c>
      <c r="CK330" s="14">
        <v>6.8412495613960428E-2</v>
      </c>
      <c r="CL330" s="14">
        <v>7.752847598968768E-3</v>
      </c>
      <c r="CM330" s="14">
        <v>1.6300850905966727E-2</v>
      </c>
      <c r="CN330" s="14">
        <v>5.079441418774959E-2</v>
      </c>
    </row>
    <row r="331" spans="2:92" x14ac:dyDescent="0.2">
      <c r="B331">
        <v>326</v>
      </c>
      <c r="C331" s="14">
        <v>7.2575738986618843E-3</v>
      </c>
      <c r="D331" s="14">
        <v>1.4528164808585495</v>
      </c>
      <c r="E331" s="14">
        <v>1.4975386101585313</v>
      </c>
      <c r="F331" s="14">
        <v>0.16942863013422202</v>
      </c>
      <c r="G331" s="14">
        <v>0.60649031008012755</v>
      </c>
      <c r="H331" s="14">
        <v>1.4405698139020244</v>
      </c>
      <c r="I331" s="14">
        <v>6.1863621515854787E-5</v>
      </c>
      <c r="J331" s="14">
        <v>1.9381817809547047E-2</v>
      </c>
      <c r="K331" s="14">
        <v>2.0962639477913055E-2</v>
      </c>
      <c r="L331" s="14">
        <v>7.6571534637858449E-4</v>
      </c>
      <c r="M331" s="14">
        <v>2.2796562971890031E-3</v>
      </c>
      <c r="N331" s="14">
        <v>6.8523901134942122E-3</v>
      </c>
      <c r="O331" s="14">
        <v>1.0917677084503585E-4</v>
      </c>
      <c r="P331" s="14">
        <v>6.2158371345164701E-3</v>
      </c>
      <c r="Q331" s="14">
        <v>6.220169492486027E-3</v>
      </c>
      <c r="R331" s="14">
        <v>6.6574669732961369E-4</v>
      </c>
      <c r="S331" s="14">
        <v>1.2882158066925544E-3</v>
      </c>
      <c r="T331" s="14">
        <v>3.6481742013106323E-3</v>
      </c>
      <c r="U331" s="14">
        <v>3.7987161283661988E-4</v>
      </c>
      <c r="V331" s="14">
        <v>0.95082314858186701</v>
      </c>
      <c r="W331" s="14">
        <v>0.82997754376700961</v>
      </c>
      <c r="X331" s="14">
        <v>3.0315655516711535E-2</v>
      </c>
      <c r="Y331" s="14">
        <v>1.8721650122103247E-2</v>
      </c>
      <c r="Z331" s="14">
        <v>0.20117800895475282</v>
      </c>
      <c r="AA331" s="14">
        <v>1.9409011146296299E-3</v>
      </c>
      <c r="AB331" s="14">
        <v>2.0252771438372021</v>
      </c>
      <c r="AC331" s="14">
        <v>1.6368969693045754</v>
      </c>
      <c r="AD331" s="14">
        <v>9.3901806523324846E-2</v>
      </c>
      <c r="AE331" s="14">
        <v>0.19807664980541376</v>
      </c>
      <c r="AF331" s="14">
        <v>0.66383987024513014</v>
      </c>
      <c r="AG331" s="14">
        <v>4.3074510931843876E-3</v>
      </c>
      <c r="AH331" s="14">
        <v>3.4755132996644504</v>
      </c>
      <c r="AI331" s="14">
        <v>3.2580610235700909</v>
      </c>
      <c r="AJ331" s="14">
        <v>0.20759281102825475</v>
      </c>
      <c r="AK331" s="14">
        <v>0.43005036656685136</v>
      </c>
      <c r="AL331" s="14">
        <v>1.3875671223888504</v>
      </c>
      <c r="AM331" s="14">
        <v>7.1975110091365363E-3</v>
      </c>
      <c r="AN331" s="14">
        <v>3.5893491657250589</v>
      </c>
      <c r="AO331" s="14">
        <v>3.1953902158359506</v>
      </c>
      <c r="AP331" s="14">
        <v>0.33633888415772029</v>
      </c>
      <c r="AQ331" s="14">
        <v>0.67908467601857292</v>
      </c>
      <c r="AR331" s="14">
        <v>2.403389546740033</v>
      </c>
      <c r="AS331" s="14">
        <v>7.5520721766876211E-3</v>
      </c>
      <c r="AT331" s="14">
        <v>3.6355946872851041E-3</v>
      </c>
      <c r="AU331" s="14">
        <v>5.6839956044011184E-3</v>
      </c>
      <c r="AV331" s="14">
        <v>0.34803714055218754</v>
      </c>
      <c r="AW331" s="14">
        <v>0.74429665160838332</v>
      </c>
      <c r="AX331" s="14">
        <v>2.5188164617014053</v>
      </c>
      <c r="AY331" s="14">
        <v>3.4564538381107791E-3</v>
      </c>
      <c r="AZ331" s="14">
        <v>0.57331623896238826</v>
      </c>
      <c r="BA331" s="14">
        <v>0.66456883910664943</v>
      </c>
      <c r="BB331" s="14">
        <v>3.4936262254522905E-2</v>
      </c>
      <c r="BC331" s="14">
        <v>0.38654498349656563</v>
      </c>
      <c r="BD331" s="14">
        <v>0.5071176531488768</v>
      </c>
      <c r="BE331" s="14">
        <v>2.9680004748003064E-6</v>
      </c>
      <c r="BF331" s="14">
        <v>1.1500346648451044E-8</v>
      </c>
      <c r="BG331" s="14">
        <v>6.7044518836022686E-9</v>
      </c>
      <c r="BH331" s="14">
        <v>3.5330714466833802E-5</v>
      </c>
      <c r="BI331" s="14">
        <v>1.0279299912025126E-4</v>
      </c>
      <c r="BJ331" s="14">
        <v>5.3307679877663224E-4</v>
      </c>
      <c r="BK331" s="14">
        <v>3.4879704985113093E-11</v>
      </c>
      <c r="BL331" s="14">
        <v>13998.438018475437</v>
      </c>
      <c r="BM331" s="14">
        <v>16200.638218993696</v>
      </c>
      <c r="BN331" s="14">
        <v>1.5228285418379847E-10</v>
      </c>
      <c r="BO331" s="14">
        <v>1.1978548716151123E-9</v>
      </c>
      <c r="BP331" s="14">
        <v>9.397315882994081E-9</v>
      </c>
      <c r="BQ331" s="20">
        <v>35.8028766592059</v>
      </c>
      <c r="BR331" s="20">
        <v>0.16393119306232645</v>
      </c>
      <c r="BS331" s="20">
        <v>0.62268163290771816</v>
      </c>
      <c r="BT331" s="20">
        <v>3449.708177570647</v>
      </c>
      <c r="BU331" s="20">
        <v>4362.5757660856634</v>
      </c>
      <c r="BV331" s="20">
        <v>18400.618008361878</v>
      </c>
      <c r="BW331" s="14">
        <v>1.107027169814135E-4</v>
      </c>
      <c r="BX331" s="14">
        <v>3.2184908194830171E-2</v>
      </c>
      <c r="BY331" s="14">
        <v>3.344041858281567E-2</v>
      </c>
      <c r="BZ331" s="14">
        <v>3.2507226600422129E-3</v>
      </c>
      <c r="CA331" s="14">
        <v>4.0898876473498104E-3</v>
      </c>
      <c r="CB331" s="14">
        <v>2.9909137297904304E-2</v>
      </c>
      <c r="CC331" s="14">
        <v>3.1007559589702247E-4</v>
      </c>
      <c r="CD331" s="14">
        <v>9.1343732028452959E-2</v>
      </c>
      <c r="CE331" s="14">
        <v>0.11305688849323396</v>
      </c>
      <c r="CF331" s="14">
        <v>3.8686193886305629E-3</v>
      </c>
      <c r="CG331" s="14">
        <v>1.7577400538850919E-2</v>
      </c>
      <c r="CH331" s="14">
        <v>4.2563734332297085E-2</v>
      </c>
      <c r="CI331" s="14">
        <v>2.3935306961917006E-4</v>
      </c>
      <c r="CJ331" s="14">
        <v>6.6618872144602326E-2</v>
      </c>
      <c r="CK331" s="14">
        <v>7.064958390564427E-2</v>
      </c>
      <c r="CL331" s="14">
        <v>7.2723310033131778E-3</v>
      </c>
      <c r="CM331" s="14">
        <v>1.4846951025381172E-2</v>
      </c>
      <c r="CN331" s="14">
        <v>4.9847934111229134E-2</v>
      </c>
    </row>
    <row r="332" spans="2:92" x14ac:dyDescent="0.2">
      <c r="B332">
        <v>327</v>
      </c>
      <c r="C332" s="14">
        <v>7.3408369627997834E-3</v>
      </c>
      <c r="D332" s="14">
        <v>1.4417184950127835</v>
      </c>
      <c r="E332" s="14">
        <v>1.5004784025599334</v>
      </c>
      <c r="F332" s="14">
        <v>0.18543230186437618</v>
      </c>
      <c r="G332" s="14">
        <v>0.61268442047939886</v>
      </c>
      <c r="H332" s="14">
        <v>1.5763275817824531</v>
      </c>
      <c r="I332" s="14">
        <v>6.189964437643414E-5</v>
      </c>
      <c r="J332" s="14">
        <v>1.9963107494423288E-2</v>
      </c>
      <c r="K332" s="14">
        <v>2.2282378906377708E-2</v>
      </c>
      <c r="L332" s="14">
        <v>7.356357515748656E-4</v>
      </c>
      <c r="M332" s="14">
        <v>2.3793739694460414E-3</v>
      </c>
      <c r="N332" s="14">
        <v>6.69896624980287E-3</v>
      </c>
      <c r="O332" s="14">
        <v>1.1332485847105129E-4</v>
      </c>
      <c r="P332" s="14">
        <v>6.113590913620859E-3</v>
      </c>
      <c r="Q332" s="14">
        <v>6.1842349527955207E-3</v>
      </c>
      <c r="R332" s="14">
        <v>6.641268942729386E-4</v>
      </c>
      <c r="S332" s="14">
        <v>1.2681347460888478E-3</v>
      </c>
      <c r="T332" s="14">
        <v>3.5047208483474182E-3</v>
      </c>
      <c r="U332" s="14">
        <v>3.9867636326222113E-4</v>
      </c>
      <c r="V332" s="14">
        <v>0.89826125700835646</v>
      </c>
      <c r="W332" s="14">
        <v>0.79369143455818802</v>
      </c>
      <c r="X332" s="14">
        <v>3.0070723928202939E-2</v>
      </c>
      <c r="Y332" s="14">
        <v>1.8215696129969892E-2</v>
      </c>
      <c r="Z332" s="14">
        <v>0.20533398065719244</v>
      </c>
      <c r="AA332" s="14">
        <v>1.999170105863294E-3</v>
      </c>
      <c r="AB332" s="14">
        <v>1.8801890823139338</v>
      </c>
      <c r="AC332" s="14">
        <v>1.6572624334457129</v>
      </c>
      <c r="AD332" s="14">
        <v>9.0424129011433652E-2</v>
      </c>
      <c r="AE332" s="14">
        <v>0.18976163830979997</v>
      </c>
      <c r="AF332" s="14">
        <v>0.64496119205586078</v>
      </c>
      <c r="AG332" s="14">
        <v>4.2814812350469404E-3</v>
      </c>
      <c r="AH332" s="14">
        <v>3.2752886466427396</v>
      </c>
      <c r="AI332" s="14">
        <v>3.1323071404506102</v>
      </c>
      <c r="AJ332" s="14">
        <v>0.20222789184683973</v>
      </c>
      <c r="AK332" s="14">
        <v>0.39367399039964612</v>
      </c>
      <c r="AL332" s="14">
        <v>1.3749204715587313</v>
      </c>
      <c r="AM332" s="14">
        <v>7.4931900654840889E-3</v>
      </c>
      <c r="AN332" s="14">
        <v>3.4586639063337796</v>
      </c>
      <c r="AO332" s="14">
        <v>3.2529990885196818</v>
      </c>
      <c r="AP332" s="14">
        <v>0.31824374909059044</v>
      </c>
      <c r="AQ332" s="14">
        <v>0.69153127890842181</v>
      </c>
      <c r="AR332" s="14">
        <v>2.2986632225057724</v>
      </c>
      <c r="AS332" s="14">
        <v>7.4121854172160941E-3</v>
      </c>
      <c r="AT332" s="14">
        <v>3.5746564711402495E-3</v>
      </c>
      <c r="AU332" s="14">
        <v>5.9057446105141688E-3</v>
      </c>
      <c r="AV332" s="14">
        <v>0.34899945258202036</v>
      </c>
      <c r="AW332" s="14">
        <v>0.73112712696325288</v>
      </c>
      <c r="AX332" s="14">
        <v>2.5155574638968803</v>
      </c>
      <c r="AY332" s="14">
        <v>3.3688754731250391E-3</v>
      </c>
      <c r="AZ332" s="14">
        <v>0.58174040533470395</v>
      </c>
      <c r="BA332" s="14">
        <v>0.63494183760551159</v>
      </c>
      <c r="BB332" s="14">
        <v>3.71900959352797E-2</v>
      </c>
      <c r="BC332" s="14">
        <v>0.37655046345114146</v>
      </c>
      <c r="BD332" s="14">
        <v>0.4911005605556607</v>
      </c>
      <c r="BE332" s="14">
        <v>2.9967331078310388E-6</v>
      </c>
      <c r="BF332" s="14">
        <v>1.0955704586975542E-8</v>
      </c>
      <c r="BG332" s="14">
        <v>6.5873301498245507E-9</v>
      </c>
      <c r="BH332" s="14">
        <v>3.3593591770452785E-5</v>
      </c>
      <c r="BI332" s="14">
        <v>1.0086258871755723E-4</v>
      </c>
      <c r="BJ332" s="14">
        <v>5.3916452494747987E-4</v>
      </c>
      <c r="BK332" s="14">
        <v>3.7276173628897349E-11</v>
      </c>
      <c r="BL332" s="14">
        <v>14963.544877228866</v>
      </c>
      <c r="BM332" s="14">
        <v>16267.505515230605</v>
      </c>
      <c r="BN332" s="14">
        <v>1.4376164497273568E-10</v>
      </c>
      <c r="BO332" s="14">
        <v>1.2387906951743795E-9</v>
      </c>
      <c r="BP332" s="14">
        <v>9.7325134086347521E-9</v>
      </c>
      <c r="BQ332" s="20">
        <v>36.566793494870332</v>
      </c>
      <c r="BR332" s="20">
        <v>0.17494573031379046</v>
      </c>
      <c r="BS332" s="20">
        <v>0.59132438148449229</v>
      </c>
      <c r="BT332" s="20">
        <v>3410.9221630999132</v>
      </c>
      <c r="BU332" s="20">
        <v>4469.6446950132049</v>
      </c>
      <c r="BV332" s="20">
        <v>18662.884450535275</v>
      </c>
      <c r="BW332" s="14">
        <v>1.1222940746331103E-4</v>
      </c>
      <c r="BX332" s="14">
        <v>3.0615788742682677E-2</v>
      </c>
      <c r="BY332" s="14">
        <v>3.1126305353305038E-2</v>
      </c>
      <c r="BZ332" s="14">
        <v>3.2255507897543498E-3</v>
      </c>
      <c r="CA332" s="14">
        <v>3.9218980669366507E-3</v>
      </c>
      <c r="CB332" s="14">
        <v>2.7862325305165463E-2</v>
      </c>
      <c r="CC332" s="14">
        <v>3.1044189041149823E-4</v>
      </c>
      <c r="CD332" s="14">
        <v>8.4875351399919585E-2</v>
      </c>
      <c r="CE332" s="14">
        <v>0.1108984488660303</v>
      </c>
      <c r="CF332" s="14">
        <v>3.7968293987088253E-3</v>
      </c>
      <c r="CG332" s="14">
        <v>1.892286547518101E-2</v>
      </c>
      <c r="CH332" s="14">
        <v>4.0653748149979317E-2</v>
      </c>
      <c r="CI332" s="14">
        <v>2.5515546439769464E-4</v>
      </c>
      <c r="CJ332" s="14">
        <v>6.8267398111501496E-2</v>
      </c>
      <c r="CK332" s="14">
        <v>6.9111192179863085E-2</v>
      </c>
      <c r="CL332" s="14">
        <v>7.3754933809099836E-3</v>
      </c>
      <c r="CM332" s="14">
        <v>1.5761263302418681E-2</v>
      </c>
      <c r="CN332" s="14">
        <v>4.8104341703393248E-2</v>
      </c>
    </row>
    <row r="333" spans="2:92" x14ac:dyDescent="0.2">
      <c r="B333">
        <v>328</v>
      </c>
      <c r="C333" s="14">
        <v>7.472094786275349E-3</v>
      </c>
      <c r="D333" s="14">
        <v>1.3467235011176477</v>
      </c>
      <c r="E333" s="14">
        <v>1.5221274917233261</v>
      </c>
      <c r="F333" s="14">
        <v>0.17445496831463836</v>
      </c>
      <c r="G333" s="14">
        <v>0.61634804994610248</v>
      </c>
      <c r="H333" s="14">
        <v>1.5584701881383769</v>
      </c>
      <c r="I333" s="14">
        <v>6.4165207972023507E-5</v>
      </c>
      <c r="J333" s="14">
        <v>1.8513699340156741E-2</v>
      </c>
      <c r="K333" s="14">
        <v>2.0876495969117195E-2</v>
      </c>
      <c r="L333" s="14">
        <v>7.6212035403393598E-4</v>
      </c>
      <c r="M333" s="14">
        <v>2.202626440194839E-3</v>
      </c>
      <c r="N333" s="14">
        <v>6.5013673804582128E-3</v>
      </c>
      <c r="O333" s="14">
        <v>1.0957167189418078E-4</v>
      </c>
      <c r="P333" s="14">
        <v>6.0831408982241712E-3</v>
      </c>
      <c r="Q333" s="14">
        <v>6.3567525512678901E-3</v>
      </c>
      <c r="R333" s="14">
        <v>6.3550355993123326E-4</v>
      </c>
      <c r="S333" s="14">
        <v>1.1978694698368622E-3</v>
      </c>
      <c r="T333" s="14">
        <v>3.4064082959351385E-3</v>
      </c>
      <c r="U333" s="14">
        <v>3.6600964030875294E-4</v>
      </c>
      <c r="V333" s="14">
        <v>0.89737642489480962</v>
      </c>
      <c r="W333" s="14">
        <v>0.85154607849005792</v>
      </c>
      <c r="X333" s="14">
        <v>2.9986109472593427E-2</v>
      </c>
      <c r="Y333" s="14">
        <v>1.8833346287501374E-2</v>
      </c>
      <c r="Z333" s="14">
        <v>0.20146082446837202</v>
      </c>
      <c r="AA333" s="14">
        <v>2.0443009359788645E-3</v>
      </c>
      <c r="AB333" s="14">
        <v>1.8937807628007137</v>
      </c>
      <c r="AC333" s="14">
        <v>1.6463674115160218</v>
      </c>
      <c r="AD333" s="14">
        <v>9.0766377654008537E-2</v>
      </c>
      <c r="AE333" s="14">
        <v>0.19403511356655087</v>
      </c>
      <c r="AF333" s="14">
        <v>0.65732360039844351</v>
      </c>
      <c r="AG333" s="14">
        <v>4.3449701365282003E-3</v>
      </c>
      <c r="AH333" s="14">
        <v>3.2056512158599664</v>
      </c>
      <c r="AI333" s="14">
        <v>3.0488128091484139</v>
      </c>
      <c r="AJ333" s="14">
        <v>0.20440753520023408</v>
      </c>
      <c r="AK333" s="14">
        <v>0.3996468224284524</v>
      </c>
      <c r="AL333" s="14">
        <v>1.4053881412218259</v>
      </c>
      <c r="AM333" s="14">
        <v>7.1944024798204541E-3</v>
      </c>
      <c r="AN333" s="14">
        <v>3.4723938245971282</v>
      </c>
      <c r="AO333" s="14">
        <v>3.1433594152431898</v>
      </c>
      <c r="AP333" s="14">
        <v>0.32351880148452611</v>
      </c>
      <c r="AQ333" s="14">
        <v>0.69340330537655859</v>
      </c>
      <c r="AR333" s="14">
        <v>2.3951629456332246</v>
      </c>
      <c r="AS333" s="14">
        <v>8.0534114944396211E-3</v>
      </c>
      <c r="AT333" s="14">
        <v>3.7152694463382604E-3</v>
      </c>
      <c r="AU333" s="14">
        <v>5.7809482885364943E-3</v>
      </c>
      <c r="AV333" s="14">
        <v>0.34980105324626448</v>
      </c>
      <c r="AW333" s="14">
        <v>0.73597204258886051</v>
      </c>
      <c r="AX333" s="14">
        <v>2.5575395022356262</v>
      </c>
      <c r="AY333" s="14">
        <v>3.3713158172161048E-3</v>
      </c>
      <c r="AZ333" s="14">
        <v>0.56475349616497772</v>
      </c>
      <c r="BA333" s="14">
        <v>0.68619795973086406</v>
      </c>
      <c r="BB333" s="14">
        <v>3.552670860685294E-2</v>
      </c>
      <c r="BC333" s="14">
        <v>0.38581691868734019</v>
      </c>
      <c r="BD333" s="14">
        <v>0.51087409196253031</v>
      </c>
      <c r="BE333" s="14">
        <v>2.770683080537204E-6</v>
      </c>
      <c r="BF333" s="14">
        <v>1.0709556155239683E-8</v>
      </c>
      <c r="BG333" s="14">
        <v>6.9919278626902981E-9</v>
      </c>
      <c r="BH333" s="14">
        <v>3.4778903999166178E-5</v>
      </c>
      <c r="BI333" s="14">
        <v>9.5485614632665101E-5</v>
      </c>
      <c r="BJ333" s="14">
        <v>5.4248911812196984E-4</v>
      </c>
      <c r="BK333" s="14">
        <v>3.6200093312074272E-11</v>
      </c>
      <c r="BL333" s="14">
        <v>14627.509207757508</v>
      </c>
      <c r="BM333" s="14">
        <v>16523.474962970191</v>
      </c>
      <c r="BN333" s="14">
        <v>1.5690430179421539E-10</v>
      </c>
      <c r="BO333" s="14">
        <v>1.2286543765771386E-9</v>
      </c>
      <c r="BP333" s="14">
        <v>9.9872911431605511E-9</v>
      </c>
      <c r="BQ333" s="20">
        <v>35.238820270513045</v>
      </c>
      <c r="BR333" s="20">
        <v>0.16742422162501669</v>
      </c>
      <c r="BS333" s="20">
        <v>0.64053202270543064</v>
      </c>
      <c r="BT333" s="20">
        <v>3243.4753804710977</v>
      </c>
      <c r="BU333" s="20">
        <v>4368.9830652317123</v>
      </c>
      <c r="BV333" s="20">
        <v>17590.358846157826</v>
      </c>
      <c r="BW333" s="14">
        <v>1.1775273576149368E-4</v>
      </c>
      <c r="BX333" s="14">
        <v>3.11222642134176E-2</v>
      </c>
      <c r="BY333" s="14">
        <v>3.0618272482167461E-2</v>
      </c>
      <c r="BZ333" s="14">
        <v>2.9797171214032141E-3</v>
      </c>
      <c r="CA333" s="14">
        <v>4.1053070497756861E-3</v>
      </c>
      <c r="CB333" s="14">
        <v>2.9150315670116306E-2</v>
      </c>
      <c r="CC333" s="14">
        <v>3.0659771501408297E-4</v>
      </c>
      <c r="CD333" s="14">
        <v>9.0518956497059905E-2</v>
      </c>
      <c r="CE333" s="14">
        <v>0.11350070182382967</v>
      </c>
      <c r="CF333" s="14">
        <v>3.9134486386361985E-3</v>
      </c>
      <c r="CG333" s="14">
        <v>1.9096819445872243E-2</v>
      </c>
      <c r="CH333" s="14">
        <v>4.2384954009098808E-2</v>
      </c>
      <c r="CI333" s="14">
        <v>2.483976477128601E-4</v>
      </c>
      <c r="CJ333" s="14">
        <v>6.2592647413847333E-2</v>
      </c>
      <c r="CK333" s="14">
        <v>6.8012323567259031E-2</v>
      </c>
      <c r="CL333" s="14">
        <v>7.2376778696417142E-3</v>
      </c>
      <c r="CM333" s="14">
        <v>1.4982824206730711E-2</v>
      </c>
      <c r="CN333" s="14">
        <v>5.2239291492339995E-2</v>
      </c>
    </row>
    <row r="334" spans="2:92" x14ac:dyDescent="0.2">
      <c r="B334">
        <v>329</v>
      </c>
      <c r="C334" s="14">
        <v>6.8855224537711342E-3</v>
      </c>
      <c r="D334" s="14">
        <v>1.3972140729434679</v>
      </c>
      <c r="E334" s="14">
        <v>1.3973215926802878</v>
      </c>
      <c r="F334" s="14">
        <v>0.18135160211547116</v>
      </c>
      <c r="G334" s="14">
        <v>0.58936768843741461</v>
      </c>
      <c r="H334" s="14">
        <v>1.5281923365209353</v>
      </c>
      <c r="I334" s="14">
        <v>6.1865261459568641E-5</v>
      </c>
      <c r="J334" s="14">
        <v>1.9848976316546803E-2</v>
      </c>
      <c r="K334" s="14">
        <v>2.2053573181803433E-2</v>
      </c>
      <c r="L334" s="14">
        <v>7.5507480003117553E-4</v>
      </c>
      <c r="M334" s="14">
        <v>2.2593318959971934E-3</v>
      </c>
      <c r="N334" s="14">
        <v>6.8574273748144158E-3</v>
      </c>
      <c r="O334" s="14">
        <v>1.1464238342096184E-4</v>
      </c>
      <c r="P334" s="14">
        <v>5.8440002042382429E-3</v>
      </c>
      <c r="Q334" s="14">
        <v>6.4841908234734829E-3</v>
      </c>
      <c r="R334" s="14">
        <v>6.3862301127454862E-4</v>
      </c>
      <c r="S334" s="14">
        <v>1.214528834448003E-3</v>
      </c>
      <c r="T334" s="14">
        <v>3.5165353207426979E-3</v>
      </c>
      <c r="U334" s="14">
        <v>3.6272666864251094E-4</v>
      </c>
      <c r="V334" s="14">
        <v>0.91522837583154493</v>
      </c>
      <c r="W334" s="14">
        <v>0.81339521070824161</v>
      </c>
      <c r="X334" s="14">
        <v>2.9375986010160497E-2</v>
      </c>
      <c r="Y334" s="14">
        <v>1.8864719797035835E-2</v>
      </c>
      <c r="Z334" s="14">
        <v>0.19499215933750436</v>
      </c>
      <c r="AA334" s="14">
        <v>2.0978230762404284E-3</v>
      </c>
      <c r="AB334" s="14">
        <v>2.0558719817907454</v>
      </c>
      <c r="AC334" s="14">
        <v>1.7475674687072698</v>
      </c>
      <c r="AD334" s="14">
        <v>9.4920871629518747E-2</v>
      </c>
      <c r="AE334" s="14">
        <v>0.19559732762391646</v>
      </c>
      <c r="AF334" s="14">
        <v>0.6875672582825848</v>
      </c>
      <c r="AG334" s="14">
        <v>4.3540175169712262E-3</v>
      </c>
      <c r="AH334" s="14">
        <v>3.4225389107917912</v>
      </c>
      <c r="AI334" s="14">
        <v>3.239667396845872</v>
      </c>
      <c r="AJ334" s="14">
        <v>0.21034687500320626</v>
      </c>
      <c r="AK334" s="14">
        <v>0.40801293254257348</v>
      </c>
      <c r="AL334" s="14">
        <v>1.3463165019337795</v>
      </c>
      <c r="AM334" s="14">
        <v>7.5149815632553534E-3</v>
      </c>
      <c r="AN334" s="14">
        <v>3.5621567580731273</v>
      </c>
      <c r="AO334" s="14">
        <v>3.3906886162171057</v>
      </c>
      <c r="AP334" s="14">
        <v>0.32081305316554748</v>
      </c>
      <c r="AQ334" s="14">
        <v>0.67941041788662382</v>
      </c>
      <c r="AR334" s="14">
        <v>2.4608506897644973</v>
      </c>
      <c r="AS334" s="14">
        <v>7.5222620613120128E-3</v>
      </c>
      <c r="AT334" s="14">
        <v>3.7154290080494605E-3</v>
      </c>
      <c r="AU334" s="14">
        <v>5.5498787989924758E-3</v>
      </c>
      <c r="AV334" s="14">
        <v>0.34814634718408555</v>
      </c>
      <c r="AW334" s="14">
        <v>0.73974986378282803</v>
      </c>
      <c r="AX334" s="14">
        <v>2.6056366420199004</v>
      </c>
      <c r="AY334" s="14">
        <v>3.2459760482477788E-3</v>
      </c>
      <c r="AZ334" s="14">
        <v>0.57972043221080272</v>
      </c>
      <c r="BA334" s="14">
        <v>0.6918409316295665</v>
      </c>
      <c r="BB334" s="14">
        <v>3.6050235921762146E-2</v>
      </c>
      <c r="BC334" s="14">
        <v>0.39347490680365477</v>
      </c>
      <c r="BD334" s="14">
        <v>0.47841448412878895</v>
      </c>
      <c r="BE334" s="14">
        <v>2.9423661610638806E-6</v>
      </c>
      <c r="BF334" s="14">
        <v>1.1124501061906427E-8</v>
      </c>
      <c r="BG334" s="14">
        <v>7.0189954670454479E-9</v>
      </c>
      <c r="BH334" s="14">
        <v>3.6391486727066201E-5</v>
      </c>
      <c r="BI334" s="14">
        <v>9.8920996867166324E-5</v>
      </c>
      <c r="BJ334" s="14">
        <v>5.0264697056651467E-4</v>
      </c>
      <c r="BK334" s="14">
        <v>3.4319482080041863E-11</v>
      </c>
      <c r="BL334" s="14">
        <v>13650.469363588174</v>
      </c>
      <c r="BM334" s="14">
        <v>15758.18599852803</v>
      </c>
      <c r="BN334" s="14">
        <v>1.5253487777600458E-10</v>
      </c>
      <c r="BO334" s="14">
        <v>1.2264965727504769E-9</v>
      </c>
      <c r="BP334" s="14">
        <v>9.6053537326126835E-9</v>
      </c>
      <c r="BQ334" s="20">
        <v>37.107064754559879</v>
      </c>
      <c r="BR334" s="20">
        <v>0.16869824053935772</v>
      </c>
      <c r="BS334" s="20">
        <v>0.62858090193278993</v>
      </c>
      <c r="BT334" s="20">
        <v>3444.7738326804656</v>
      </c>
      <c r="BU334" s="20">
        <v>4179.2116258907245</v>
      </c>
      <c r="BV334" s="20">
        <v>18236.066070568653</v>
      </c>
      <c r="BW334" s="14">
        <v>1.1860648100686518E-4</v>
      </c>
      <c r="BX334" s="14">
        <v>3.0940763711359374E-2</v>
      </c>
      <c r="BY334" s="14">
        <v>3.2747949840918514E-2</v>
      </c>
      <c r="BZ334" s="14">
        <v>3.0998798403787512E-3</v>
      </c>
      <c r="CA334" s="14">
        <v>3.8969650483203018E-3</v>
      </c>
      <c r="CB334" s="14">
        <v>2.9318721513821106E-2</v>
      </c>
      <c r="CC334" s="14">
        <v>3.1065497312944421E-4</v>
      </c>
      <c r="CD334" s="14">
        <v>8.9225489091919366E-2</v>
      </c>
      <c r="CE334" s="14">
        <v>0.10781790236283564</v>
      </c>
      <c r="CF334" s="14">
        <v>3.8935074554948984E-3</v>
      </c>
      <c r="CG334" s="14">
        <v>1.9081441411037452E-2</v>
      </c>
      <c r="CH334" s="14">
        <v>3.8743554655311818E-2</v>
      </c>
      <c r="CI334" s="14">
        <v>2.4068895011305187E-4</v>
      </c>
      <c r="CJ334" s="14">
        <v>6.2440642540938986E-2</v>
      </c>
      <c r="CK334" s="14">
        <v>6.9589029724120441E-2</v>
      </c>
      <c r="CL334" s="14">
        <v>7.4346294395784005E-3</v>
      </c>
      <c r="CM334" s="14">
        <v>1.5344377584122914E-2</v>
      </c>
      <c r="CN334" s="14">
        <v>4.9648180514696917E-2</v>
      </c>
    </row>
    <row r="335" spans="2:92" x14ac:dyDescent="0.2">
      <c r="B335">
        <v>330</v>
      </c>
      <c r="C335" s="14">
        <v>7.1417666361453386E-3</v>
      </c>
      <c r="D335" s="14">
        <v>1.4721819330598611</v>
      </c>
      <c r="E335" s="14">
        <v>1.3935208519596951</v>
      </c>
      <c r="F335" s="14">
        <v>0.18283831978993451</v>
      </c>
      <c r="G335" s="14">
        <v>0.57687933295384941</v>
      </c>
      <c r="H335" s="14">
        <v>1.4434639260830424</v>
      </c>
      <c r="I335" s="14">
        <v>6.8135909781304489E-5</v>
      </c>
      <c r="J335" s="14">
        <v>1.9104518990902201E-2</v>
      </c>
      <c r="K335" s="14">
        <v>2.1820234023715929E-2</v>
      </c>
      <c r="L335" s="14">
        <v>7.6427727940843069E-4</v>
      </c>
      <c r="M335" s="14">
        <v>2.4145998172206249E-3</v>
      </c>
      <c r="N335" s="14">
        <v>6.4907627414362524E-3</v>
      </c>
      <c r="O335" s="14">
        <v>1.0625033180303793E-4</v>
      </c>
      <c r="P335" s="14">
        <v>6.3158816314522054E-3</v>
      </c>
      <c r="Q335" s="14">
        <v>6.0597392266435049E-3</v>
      </c>
      <c r="R335" s="14">
        <v>6.6797602689429661E-4</v>
      </c>
      <c r="S335" s="14">
        <v>1.2739079533770799E-3</v>
      </c>
      <c r="T335" s="14">
        <v>3.7270938913743341E-3</v>
      </c>
      <c r="U335" s="14">
        <v>3.843555170953235E-4</v>
      </c>
      <c r="V335" s="14">
        <v>0.96964703409550468</v>
      </c>
      <c r="W335" s="14">
        <v>0.81850050455623802</v>
      </c>
      <c r="X335" s="14">
        <v>2.9200214683687956E-2</v>
      </c>
      <c r="Y335" s="14">
        <v>1.792955850235238E-2</v>
      </c>
      <c r="Z335" s="14">
        <v>0.20810085433046963</v>
      </c>
      <c r="AA335" s="14">
        <v>1.9501789056166582E-3</v>
      </c>
      <c r="AB335" s="14">
        <v>2.0222515493528972</v>
      </c>
      <c r="AC335" s="14">
        <v>1.7403292249446964</v>
      </c>
      <c r="AD335" s="14">
        <v>9.5051529107801985E-2</v>
      </c>
      <c r="AE335" s="14">
        <v>0.187885686999717</v>
      </c>
      <c r="AF335" s="14">
        <v>0.63894457225316981</v>
      </c>
      <c r="AG335" s="14">
        <v>4.2917877885008436E-3</v>
      </c>
      <c r="AH335" s="14">
        <v>3.3819578823540382</v>
      </c>
      <c r="AI335" s="14">
        <v>3.2412614419236503</v>
      </c>
      <c r="AJ335" s="14">
        <v>0.20482312573484238</v>
      </c>
      <c r="AK335" s="14">
        <v>0.40546875989182546</v>
      </c>
      <c r="AL335" s="14">
        <v>1.4212280566344102</v>
      </c>
      <c r="AM335" s="14">
        <v>7.0416680669076774E-3</v>
      </c>
      <c r="AN335" s="14">
        <v>3.3647368895409735</v>
      </c>
      <c r="AO335" s="14">
        <v>3.2026942008848085</v>
      </c>
      <c r="AP335" s="14">
        <v>0.34728487598620383</v>
      </c>
      <c r="AQ335" s="14">
        <v>0.71736796817180082</v>
      </c>
      <c r="AR335" s="14">
        <v>2.3306730283541568</v>
      </c>
      <c r="AS335" s="14">
        <v>7.6831974787870813E-3</v>
      </c>
      <c r="AT335" s="14">
        <v>3.3884406541251633E-3</v>
      </c>
      <c r="AU335" s="14">
        <v>5.5159744880262079E-3</v>
      </c>
      <c r="AV335" s="14">
        <v>0.3472639910862651</v>
      </c>
      <c r="AW335" s="14">
        <v>0.75274897209869329</v>
      </c>
      <c r="AX335" s="14">
        <v>2.4575944775025946</v>
      </c>
      <c r="AY335" s="14">
        <v>3.1371380224937146E-3</v>
      </c>
      <c r="AZ335" s="14">
        <v>0.59914152582979041</v>
      </c>
      <c r="BA335" s="14">
        <v>0.68656904905232385</v>
      </c>
      <c r="BB335" s="14">
        <v>3.4143351292350854E-2</v>
      </c>
      <c r="BC335" s="14">
        <v>0.37122784221045413</v>
      </c>
      <c r="BD335" s="14">
        <v>0.47709691337445442</v>
      </c>
      <c r="BE335" s="14">
        <v>2.8017094326940022E-6</v>
      </c>
      <c r="BF335" s="14">
        <v>1.1183305143948336E-8</v>
      </c>
      <c r="BG335" s="14">
        <v>6.4428884494555003E-9</v>
      </c>
      <c r="BH335" s="14">
        <v>3.5462900822151885E-5</v>
      </c>
      <c r="BI335" s="14">
        <v>9.3779994567916086E-5</v>
      </c>
      <c r="BJ335" s="14">
        <v>5.0691895786243442E-4</v>
      </c>
      <c r="BK335" s="14">
        <v>3.4944232145112261E-11</v>
      </c>
      <c r="BL335" s="14">
        <v>13930.94299080151</v>
      </c>
      <c r="BM335" s="14">
        <v>16923.504386017528</v>
      </c>
      <c r="BN335" s="14">
        <v>1.4931691219164897E-10</v>
      </c>
      <c r="BO335" s="14">
        <v>1.2545327391692352E-9</v>
      </c>
      <c r="BP335" s="14">
        <v>9.5030909242807189E-9</v>
      </c>
      <c r="BQ335" s="20">
        <v>38.012455414650333</v>
      </c>
      <c r="BR335" s="20">
        <v>0.1651585210753202</v>
      </c>
      <c r="BS335" s="20">
        <v>0.59601991684129929</v>
      </c>
      <c r="BT335" s="20">
        <v>3357.2008166386599</v>
      </c>
      <c r="BU335" s="20">
        <v>4563.5409202634874</v>
      </c>
      <c r="BV335" s="20">
        <v>17555.255692555951</v>
      </c>
      <c r="BW335" s="14">
        <v>1.181426332155958E-4</v>
      </c>
      <c r="BX335" s="14">
        <v>3.0150769881887224E-2</v>
      </c>
      <c r="BY335" s="14">
        <v>3.2547951782399775E-2</v>
      </c>
      <c r="BZ335" s="14">
        <v>3.1325005990861213E-3</v>
      </c>
      <c r="CA335" s="14">
        <v>4.2947426123516501E-3</v>
      </c>
      <c r="CB335" s="14">
        <v>3.0268319499218987E-2</v>
      </c>
      <c r="CC335" s="14">
        <v>3.0451162503904297E-4</v>
      </c>
      <c r="CD335" s="14">
        <v>8.9533364630569878E-2</v>
      </c>
      <c r="CE335" s="14">
        <v>0.10993848149190827</v>
      </c>
      <c r="CF335" s="14">
        <v>4.0033734372059123E-3</v>
      </c>
      <c r="CG335" s="14">
        <v>1.751563899811957E-2</v>
      </c>
      <c r="CH335" s="14">
        <v>4.1819179814872674E-2</v>
      </c>
      <c r="CI335" s="14">
        <v>2.5408615569767735E-4</v>
      </c>
      <c r="CJ335" s="14">
        <v>6.7204919115976924E-2</v>
      </c>
      <c r="CK335" s="14">
        <v>7.150209659613771E-2</v>
      </c>
      <c r="CL335" s="14">
        <v>7.5000486154934778E-3</v>
      </c>
      <c r="CM335" s="14">
        <v>1.4857420224763319E-2</v>
      </c>
      <c r="CN335" s="14">
        <v>5.220168320040252E-2</v>
      </c>
    </row>
    <row r="336" spans="2:92" x14ac:dyDescent="0.2">
      <c r="B336">
        <v>331</v>
      </c>
      <c r="C336" s="14">
        <v>6.9320181461655908E-3</v>
      </c>
      <c r="D336" s="14">
        <v>1.3971930109378985</v>
      </c>
      <c r="E336" s="14">
        <v>1.5017680225908066</v>
      </c>
      <c r="F336" s="14">
        <v>0.18154504999700105</v>
      </c>
      <c r="G336" s="14">
        <v>0.61867907948985867</v>
      </c>
      <c r="H336" s="14">
        <v>1.5612894711010719</v>
      </c>
      <c r="I336" s="14">
        <v>6.6708956904371387E-5</v>
      </c>
      <c r="J336" s="14">
        <v>1.8842361853165731E-2</v>
      </c>
      <c r="K336" s="14">
        <v>2.0390140745309111E-2</v>
      </c>
      <c r="L336" s="14">
        <v>7.3389343810192301E-4</v>
      </c>
      <c r="M336" s="14">
        <v>2.2777883916862886E-3</v>
      </c>
      <c r="N336" s="14">
        <v>6.5131374156373011E-3</v>
      </c>
      <c r="O336" s="14">
        <v>1.0905152467877876E-4</v>
      </c>
      <c r="P336" s="14">
        <v>6.2948929183457179E-3</v>
      </c>
      <c r="Q336" s="14">
        <v>6.374054179377195E-3</v>
      </c>
      <c r="R336" s="14">
        <v>6.338564516352789E-4</v>
      </c>
      <c r="S336" s="14">
        <v>1.2132917624916749E-3</v>
      </c>
      <c r="T336" s="14">
        <v>3.6369504966842501E-3</v>
      </c>
      <c r="U336" s="14">
        <v>3.9503042781806303E-4</v>
      </c>
      <c r="V336" s="14">
        <v>0.95160256463619575</v>
      </c>
      <c r="W336" s="14">
        <v>0.81575342981818233</v>
      </c>
      <c r="X336" s="14">
        <v>2.919841913830859E-2</v>
      </c>
      <c r="Y336" s="14">
        <v>1.8933270670135116E-2</v>
      </c>
      <c r="Z336" s="14">
        <v>0.20089652516165718</v>
      </c>
      <c r="AA336" s="14">
        <v>1.9896047637788165E-3</v>
      </c>
      <c r="AB336" s="14">
        <v>1.8989377477888683</v>
      </c>
      <c r="AC336" s="14">
        <v>1.7506301518728018</v>
      </c>
      <c r="AD336" s="14">
        <v>9.7508250373967612E-2</v>
      </c>
      <c r="AE336" s="14">
        <v>0.18670631085404521</v>
      </c>
      <c r="AF336" s="14">
        <v>0.65840560861156205</v>
      </c>
      <c r="AG336" s="14">
        <v>4.4526782710223207E-3</v>
      </c>
      <c r="AH336" s="14">
        <v>3.236781034993669</v>
      </c>
      <c r="AI336" s="14">
        <v>3.0428628059930061</v>
      </c>
      <c r="AJ336" s="14">
        <v>0.20090076806853355</v>
      </c>
      <c r="AK336" s="14">
        <v>0.43172290361362231</v>
      </c>
      <c r="AL336" s="14">
        <v>1.428593682027256</v>
      </c>
      <c r="AM336" s="14">
        <v>7.1551208162465487E-3</v>
      </c>
      <c r="AN336" s="14">
        <v>3.6758567124754249</v>
      </c>
      <c r="AO336" s="14">
        <v>3.1669015044758813</v>
      </c>
      <c r="AP336" s="14">
        <v>0.32317538582579736</v>
      </c>
      <c r="AQ336" s="14">
        <v>0.71177356742353282</v>
      </c>
      <c r="AR336" s="14">
        <v>2.3536168864469817</v>
      </c>
      <c r="AS336" s="14">
        <v>8.1282027945515575E-3</v>
      </c>
      <c r="AT336" s="14">
        <v>3.4275379053061387E-3</v>
      </c>
      <c r="AU336" s="14">
        <v>5.6779482302290567E-3</v>
      </c>
      <c r="AV336" s="14">
        <v>0.35622186123532307</v>
      </c>
      <c r="AW336" s="14">
        <v>0.69922656587684251</v>
      </c>
      <c r="AX336" s="14">
        <v>2.3790828844126</v>
      </c>
      <c r="AY336" s="14">
        <v>3.3731134479061966E-3</v>
      </c>
      <c r="AZ336" s="14">
        <v>0.58532211060682948</v>
      </c>
      <c r="BA336" s="14">
        <v>0.64315171248773229</v>
      </c>
      <c r="BB336" s="14">
        <v>3.6570593633718507E-2</v>
      </c>
      <c r="BC336" s="14">
        <v>0.36934059720923357</v>
      </c>
      <c r="BD336" s="14">
        <v>0.47035037923689521</v>
      </c>
      <c r="BE336" s="14">
        <v>2.8541927902209024E-6</v>
      </c>
      <c r="BF336" s="14">
        <v>1.102728883084691E-8</v>
      </c>
      <c r="BG336" s="14">
        <v>6.8730719826820354E-9</v>
      </c>
      <c r="BH336" s="14">
        <v>3.3390068244713351E-5</v>
      </c>
      <c r="BI336" s="14">
        <v>9.5933037016916609E-5</v>
      </c>
      <c r="BJ336" s="14">
        <v>5.2140078905585471E-4</v>
      </c>
      <c r="BK336" s="14">
        <v>3.525510380571346E-11</v>
      </c>
      <c r="BL336" s="14">
        <v>13701.742337944797</v>
      </c>
      <c r="BM336" s="14">
        <v>15790.609148678283</v>
      </c>
      <c r="BN336" s="14">
        <v>1.5131082697716078E-10</v>
      </c>
      <c r="BO336" s="14">
        <v>1.1633793398170995E-9</v>
      </c>
      <c r="BP336" s="14">
        <v>1.0122668052458993E-8</v>
      </c>
      <c r="BQ336" s="20">
        <v>36.218149030102296</v>
      </c>
      <c r="BR336" s="20">
        <v>0.16317646376078671</v>
      </c>
      <c r="BS336" s="20">
        <v>0.59657617828385023</v>
      </c>
      <c r="BT336" s="20">
        <v>3180.0181393288995</v>
      </c>
      <c r="BU336" s="20">
        <v>4254.3346746063417</v>
      </c>
      <c r="BV336" s="20">
        <v>17428.5911977627</v>
      </c>
      <c r="BW336" s="14">
        <v>1.1619234762818745E-4</v>
      </c>
      <c r="BX336" s="14">
        <v>3.2705098761099199E-2</v>
      </c>
      <c r="BY336" s="14">
        <v>3.123180513074816E-2</v>
      </c>
      <c r="BZ336" s="14">
        <v>3.2254041078139096E-3</v>
      </c>
      <c r="CA336" s="14">
        <v>4.2469605167835284E-3</v>
      </c>
      <c r="CB336" s="14">
        <v>3.0262660614985205E-2</v>
      </c>
      <c r="CC336" s="14">
        <v>3.0871199624078863E-4</v>
      </c>
      <c r="CD336" s="14">
        <v>8.7792297087808085E-2</v>
      </c>
      <c r="CE336" s="14">
        <v>0.11694296704695745</v>
      </c>
      <c r="CF336" s="14">
        <v>3.7324176397338276E-3</v>
      </c>
      <c r="CG336" s="14">
        <v>1.8918219080647475E-2</v>
      </c>
      <c r="CH336" s="14">
        <v>4.0941073724193811E-2</v>
      </c>
      <c r="CI336" s="14">
        <v>2.351571167286655E-4</v>
      </c>
      <c r="CJ336" s="14">
        <v>6.5222523188118511E-2</v>
      </c>
      <c r="CK336" s="14">
        <v>7.3068491480353312E-2</v>
      </c>
      <c r="CL336" s="14">
        <v>7.471255795610734E-3</v>
      </c>
      <c r="CM336" s="14">
        <v>1.6247963144411334E-2</v>
      </c>
      <c r="CN336" s="14">
        <v>5.0694086516712027E-2</v>
      </c>
    </row>
    <row r="337" spans="2:92" x14ac:dyDescent="0.2">
      <c r="B337">
        <v>332</v>
      </c>
      <c r="C337" s="14">
        <v>7.041260949702006E-3</v>
      </c>
      <c r="D337" s="14">
        <v>1.3596508429639309</v>
      </c>
      <c r="E337" s="14">
        <v>1.4681811576205697</v>
      </c>
      <c r="F337" s="14">
        <v>0.17890648896699851</v>
      </c>
      <c r="G337" s="14">
        <v>0.56675308188114282</v>
      </c>
      <c r="H337" s="14">
        <v>1.5732173434427439</v>
      </c>
      <c r="I337" s="14">
        <v>6.5581838019676542E-5</v>
      </c>
      <c r="J337" s="14">
        <v>1.9040980804723232E-2</v>
      </c>
      <c r="K337" s="14">
        <v>2.173240549830479E-2</v>
      </c>
      <c r="L337" s="14">
        <v>7.4698879996719456E-4</v>
      </c>
      <c r="M337" s="14">
        <v>2.2100881498064119E-3</v>
      </c>
      <c r="N337" s="14">
        <v>6.5886464092975534E-3</v>
      </c>
      <c r="O337" s="14">
        <v>1.0940353514676763E-4</v>
      </c>
      <c r="P337" s="14">
        <v>5.9410694465306321E-3</v>
      </c>
      <c r="Q337" s="14">
        <v>5.9954611945755116E-3</v>
      </c>
      <c r="R337" s="14">
        <v>6.6787834418281908E-4</v>
      </c>
      <c r="S337" s="14">
        <v>1.2230050283543873E-3</v>
      </c>
      <c r="T337" s="14">
        <v>3.5100877569637224E-3</v>
      </c>
      <c r="U337" s="14">
        <v>3.8697291412848674E-4</v>
      </c>
      <c r="V337" s="14">
        <v>0.92102317756644314</v>
      </c>
      <c r="W337" s="14">
        <v>0.7971646960464368</v>
      </c>
      <c r="X337" s="14">
        <v>3.1175175367238152E-2</v>
      </c>
      <c r="Y337" s="14">
        <v>1.9319461191668712E-2</v>
      </c>
      <c r="Z337" s="14">
        <v>0.19927231706753157</v>
      </c>
      <c r="AA337" s="14">
        <v>2.0090466849235324E-3</v>
      </c>
      <c r="AB337" s="14">
        <v>2.0632357133771588</v>
      </c>
      <c r="AC337" s="14">
        <v>1.7670481711736703</v>
      </c>
      <c r="AD337" s="14">
        <v>9.5016621056395523E-2</v>
      </c>
      <c r="AE337" s="14">
        <v>0.20296711411811863</v>
      </c>
      <c r="AF337" s="14">
        <v>0.67924400253016148</v>
      </c>
      <c r="AG337" s="14">
        <v>4.2319817046698616E-3</v>
      </c>
      <c r="AH337" s="14">
        <v>3.4903533764191486</v>
      </c>
      <c r="AI337" s="14">
        <v>3.1698225583232018</v>
      </c>
      <c r="AJ337" s="14">
        <v>0.20344920088825985</v>
      </c>
      <c r="AK337" s="14">
        <v>0.39937527438305181</v>
      </c>
      <c r="AL337" s="14">
        <v>1.4475807467042525</v>
      </c>
      <c r="AM337" s="14">
        <v>7.1528612549828759E-3</v>
      </c>
      <c r="AN337" s="14">
        <v>3.66070122006299</v>
      </c>
      <c r="AO337" s="14">
        <v>3.2044239976369768</v>
      </c>
      <c r="AP337" s="14">
        <v>0.34090463038178354</v>
      </c>
      <c r="AQ337" s="14">
        <v>0.70706498092013748</v>
      </c>
      <c r="AR337" s="14">
        <v>2.3516295418268003</v>
      </c>
      <c r="AS337" s="14">
        <v>7.859920467510037E-3</v>
      </c>
      <c r="AT337" s="14">
        <v>3.5135551770536532E-3</v>
      </c>
      <c r="AU337" s="14">
        <v>5.5022083481295562E-3</v>
      </c>
      <c r="AV337" s="14">
        <v>0.33468608233512498</v>
      </c>
      <c r="AW337" s="14">
        <v>0.72518112079322805</v>
      </c>
      <c r="AX337" s="14">
        <v>2.4120835928525381</v>
      </c>
      <c r="AY337" s="14">
        <v>3.1724308295419945E-3</v>
      </c>
      <c r="AZ337" s="14">
        <v>0.56622349774213532</v>
      </c>
      <c r="BA337" s="14">
        <v>0.65091638793934792</v>
      </c>
      <c r="BB337" s="14">
        <v>3.7241793538585359E-2</v>
      </c>
      <c r="BC337" s="14">
        <v>0.37205080478665598</v>
      </c>
      <c r="BD337" s="14">
        <v>0.48851230954212377</v>
      </c>
      <c r="BE337" s="14">
        <v>2.970706763470375E-6</v>
      </c>
      <c r="BF337" s="14">
        <v>1.1301459450277664E-8</v>
      </c>
      <c r="BG337" s="14">
        <v>6.4814450120849671E-9</v>
      </c>
      <c r="BH337" s="14">
        <v>3.4022733110843666E-5</v>
      </c>
      <c r="BI337" s="14">
        <v>9.6924509544937977E-5</v>
      </c>
      <c r="BJ337" s="14">
        <v>5.1432325174881712E-4</v>
      </c>
      <c r="BK337" s="14">
        <v>3.4847446644542992E-11</v>
      </c>
      <c r="BL337" s="14">
        <v>14584.107414896747</v>
      </c>
      <c r="BM337" s="14">
        <v>16430.408615470449</v>
      </c>
      <c r="BN337" s="14">
        <v>1.5170306599205072E-10</v>
      </c>
      <c r="BO337" s="14">
        <v>1.2023767727592553E-9</v>
      </c>
      <c r="BP337" s="14">
        <v>1.014602263593808E-8</v>
      </c>
      <c r="BQ337" s="20">
        <v>35.907367115724838</v>
      </c>
      <c r="BR337" s="20">
        <v>0.16939973724533142</v>
      </c>
      <c r="BS337" s="20">
        <v>0.59674137433569563</v>
      </c>
      <c r="BT337" s="20">
        <v>3218.8195316716133</v>
      </c>
      <c r="BU337" s="20">
        <v>4516.6307692985374</v>
      </c>
      <c r="BV337" s="20">
        <v>18135.681368636688</v>
      </c>
      <c r="BW337" s="14">
        <v>1.1762219988740235E-4</v>
      </c>
      <c r="BX337" s="14">
        <v>3.0831980748786549E-2</v>
      </c>
      <c r="BY337" s="14">
        <v>3.2927864025623775E-2</v>
      </c>
      <c r="BZ337" s="14">
        <v>3.2176545614021322E-3</v>
      </c>
      <c r="CA337" s="14">
        <v>4.0260202388379771E-3</v>
      </c>
      <c r="CB337" s="14">
        <v>3.0271927157325577E-2</v>
      </c>
      <c r="CC337" s="14">
        <v>3.006621428373332E-4</v>
      </c>
      <c r="CD337" s="14">
        <v>8.5400578907870936E-2</v>
      </c>
      <c r="CE337" s="14">
        <v>0.11303135811713846</v>
      </c>
      <c r="CF337" s="14">
        <v>3.7108080048893878E-3</v>
      </c>
      <c r="CG337" s="14">
        <v>1.7903491403694183E-2</v>
      </c>
      <c r="CH337" s="14">
        <v>3.909164374570219E-2</v>
      </c>
      <c r="CI337" s="14">
        <v>2.5186574216122992E-4</v>
      </c>
      <c r="CJ337" s="14">
        <v>6.6522476875221032E-2</v>
      </c>
      <c r="CK337" s="14">
        <v>6.7449043699477629E-2</v>
      </c>
      <c r="CL337" s="14">
        <v>7.3940878865044191E-3</v>
      </c>
      <c r="CM337" s="14">
        <v>1.5542786392909227E-2</v>
      </c>
      <c r="CN337" s="14">
        <v>4.8370109763178182E-2</v>
      </c>
    </row>
    <row r="338" spans="2:92" x14ac:dyDescent="0.2">
      <c r="B338">
        <v>333</v>
      </c>
      <c r="C338" s="14">
        <v>7.1143340723687203E-3</v>
      </c>
      <c r="D338" s="14">
        <v>1.3567021922927951</v>
      </c>
      <c r="E338" s="14">
        <v>1.3816786197970079</v>
      </c>
      <c r="F338" s="14">
        <v>0.18077859357835555</v>
      </c>
      <c r="G338" s="14">
        <v>0.59461319174410499</v>
      </c>
      <c r="H338" s="14">
        <v>1.4700275095314621</v>
      </c>
      <c r="I338" s="14">
        <v>6.639522155949184E-5</v>
      </c>
      <c r="J338" s="14">
        <v>1.94466714334985E-2</v>
      </c>
      <c r="K338" s="14">
        <v>2.0712432721840181E-2</v>
      </c>
      <c r="L338" s="14">
        <v>7.7834752312419271E-4</v>
      </c>
      <c r="M338" s="14">
        <v>2.4232501914039028E-3</v>
      </c>
      <c r="N338" s="14">
        <v>6.2717630126846585E-3</v>
      </c>
      <c r="O338" s="14">
        <v>1.0497731469426919E-4</v>
      </c>
      <c r="P338" s="14">
        <v>6.0904640573186822E-3</v>
      </c>
      <c r="Q338" s="14">
        <v>6.0354090112745874E-3</v>
      </c>
      <c r="R338" s="14">
        <v>6.2086226954285127E-4</v>
      </c>
      <c r="S338" s="14">
        <v>1.2231984955458402E-3</v>
      </c>
      <c r="T338" s="14">
        <v>3.4753321218516544E-3</v>
      </c>
      <c r="U338" s="14">
        <v>3.8939760747365296E-4</v>
      </c>
      <c r="V338" s="14">
        <v>0.98705308348963461</v>
      </c>
      <c r="W338" s="14">
        <v>0.78614575089280014</v>
      </c>
      <c r="X338" s="14">
        <v>3.1868872996634656E-2</v>
      </c>
      <c r="Y338" s="14">
        <v>1.8439126942051166E-2</v>
      </c>
      <c r="Z338" s="14">
        <v>0.20034589738472486</v>
      </c>
      <c r="AA338" s="14">
        <v>2.02643148403723E-3</v>
      </c>
      <c r="AB338" s="14">
        <v>1.9179465627503018</v>
      </c>
      <c r="AC338" s="14">
        <v>1.7060568510433016</v>
      </c>
      <c r="AD338" s="14">
        <v>8.9737633297301805E-2</v>
      </c>
      <c r="AE338" s="14">
        <v>0.18740720493532778</v>
      </c>
      <c r="AF338" s="14">
        <v>0.66392715715983386</v>
      </c>
      <c r="AG338" s="14">
        <v>4.4956061789728176E-3</v>
      </c>
      <c r="AH338" s="14">
        <v>3.2393108383749083</v>
      </c>
      <c r="AI338" s="14">
        <v>3.2700708281463751</v>
      </c>
      <c r="AJ338" s="14">
        <v>0.19909043579826832</v>
      </c>
      <c r="AK338" s="14">
        <v>0.42134157142515671</v>
      </c>
      <c r="AL338" s="14">
        <v>1.3608595524003666</v>
      </c>
      <c r="AM338" s="14">
        <v>7.3868906131582318E-3</v>
      </c>
      <c r="AN338" s="14">
        <v>3.5240755616300041</v>
      </c>
      <c r="AO338" s="14">
        <v>3.3788079747292104</v>
      </c>
      <c r="AP338" s="14">
        <v>0.33016751347148815</v>
      </c>
      <c r="AQ338" s="14">
        <v>0.72743847882067258</v>
      </c>
      <c r="AR338" s="14">
        <v>2.284352684939067</v>
      </c>
      <c r="AS338" s="14">
        <v>7.8862821667506251E-3</v>
      </c>
      <c r="AT338" s="14">
        <v>3.4546424565453995E-3</v>
      </c>
      <c r="AU338" s="14">
        <v>5.6779083315691165E-3</v>
      </c>
      <c r="AV338" s="14">
        <v>0.33973654327092162</v>
      </c>
      <c r="AW338" s="14">
        <v>0.75672115026762965</v>
      </c>
      <c r="AX338" s="14">
        <v>2.5096035224183408</v>
      </c>
      <c r="AY338" s="14">
        <v>3.2241509079012913E-3</v>
      </c>
      <c r="AZ338" s="14">
        <v>0.59314184664854941</v>
      </c>
      <c r="BA338" s="14">
        <v>0.65714138775705366</v>
      </c>
      <c r="BB338" s="14">
        <v>3.5492187468027209E-2</v>
      </c>
      <c r="BC338" s="14">
        <v>0.37596217413498162</v>
      </c>
      <c r="BD338" s="14">
        <v>0.48138464160791</v>
      </c>
      <c r="BE338" s="14">
        <v>2.9464285452797173E-6</v>
      </c>
      <c r="BF338" s="14">
        <v>1.1041616030461674E-8</v>
      </c>
      <c r="BG338" s="14">
        <v>6.529458560224317E-9</v>
      </c>
      <c r="BH338" s="14">
        <v>3.6394359145754041E-5</v>
      </c>
      <c r="BI338" s="14">
        <v>9.9635471246412204E-5</v>
      </c>
      <c r="BJ338" s="14">
        <v>5.3438613851024665E-4</v>
      </c>
      <c r="BK338" s="14">
        <v>3.778814358732709E-11</v>
      </c>
      <c r="BL338" s="14">
        <v>14175.504917645374</v>
      </c>
      <c r="BM338" s="14">
        <v>16502.482591319364</v>
      </c>
      <c r="BN338" s="14">
        <v>1.4382498856116601E-10</v>
      </c>
      <c r="BO338" s="14">
        <v>1.2645806205686162E-9</v>
      </c>
      <c r="BP338" s="14">
        <v>1.0210775872185072E-8</v>
      </c>
      <c r="BQ338" s="20">
        <v>38.644150828686151</v>
      </c>
      <c r="BR338" s="20">
        <v>0.17179752578199367</v>
      </c>
      <c r="BS338" s="20">
        <v>0.58546151187835882</v>
      </c>
      <c r="BT338" s="20">
        <v>3251.1224769059272</v>
      </c>
      <c r="BU338" s="20">
        <v>4548.3796232077711</v>
      </c>
      <c r="BV338" s="20">
        <v>17882.506369505212</v>
      </c>
      <c r="BW338" s="14">
        <v>1.1210768525012127E-4</v>
      </c>
      <c r="BX338" s="14">
        <v>3.2085556074935781E-2</v>
      </c>
      <c r="BY338" s="14">
        <v>3.0729182004668558E-2</v>
      </c>
      <c r="BZ338" s="14">
        <v>3.1596721077766067E-3</v>
      </c>
      <c r="CA338" s="14">
        <v>4.0867394149450937E-3</v>
      </c>
      <c r="CB338" s="14">
        <v>2.8009402688751916E-2</v>
      </c>
      <c r="CC338" s="14">
        <v>3.2363005574828521E-4</v>
      </c>
      <c r="CD338" s="14">
        <v>8.8813250527708096E-2</v>
      </c>
      <c r="CE338" s="14">
        <v>0.11237144391373727</v>
      </c>
      <c r="CF338" s="14">
        <v>3.7762792519090791E-3</v>
      </c>
      <c r="CG338" s="14">
        <v>1.7789863566758726E-2</v>
      </c>
      <c r="CH338" s="14">
        <v>3.8726540051218623E-2</v>
      </c>
      <c r="CI338" s="14">
        <v>2.3811940490868394E-4</v>
      </c>
      <c r="CJ338" s="14">
        <v>6.5842619987872289E-2</v>
      </c>
      <c r="CK338" s="14">
        <v>6.9646758375229795E-2</v>
      </c>
      <c r="CL338" s="14">
        <v>7.3380678215782527E-3</v>
      </c>
      <c r="CM338" s="14">
        <v>1.5657414390381142E-2</v>
      </c>
      <c r="CN338" s="14">
        <v>4.8971031635097161E-2</v>
      </c>
    </row>
    <row r="339" spans="2:92" x14ac:dyDescent="0.2">
      <c r="B339">
        <v>334</v>
      </c>
      <c r="C339" s="14">
        <v>6.8701801973842262E-3</v>
      </c>
      <c r="D339" s="14">
        <v>1.3854809646642035</v>
      </c>
      <c r="E339" s="14">
        <v>1.4050421614987139</v>
      </c>
      <c r="F339" s="14">
        <v>0.17985832282274916</v>
      </c>
      <c r="G339" s="14">
        <v>0.59351779790624148</v>
      </c>
      <c r="H339" s="14">
        <v>1.5619735996638138</v>
      </c>
      <c r="I339" s="14">
        <v>6.5432277717607164E-5</v>
      </c>
      <c r="J339" s="14">
        <v>1.8479059702053418E-2</v>
      </c>
      <c r="K339" s="14">
        <v>2.1109092288535386E-2</v>
      </c>
      <c r="L339" s="14">
        <v>7.1941176167831871E-4</v>
      </c>
      <c r="M339" s="14">
        <v>2.2216851193413477E-3</v>
      </c>
      <c r="N339" s="14">
        <v>6.584451170483019E-3</v>
      </c>
      <c r="O339" s="14">
        <v>1.152673531445734E-4</v>
      </c>
      <c r="P339" s="14">
        <v>6.2406294603758114E-3</v>
      </c>
      <c r="Q339" s="14">
        <v>6.0697666229151247E-3</v>
      </c>
      <c r="R339" s="14">
        <v>6.4770423559084884E-4</v>
      </c>
      <c r="S339" s="14">
        <v>1.2112151198490708E-3</v>
      </c>
      <c r="T339" s="14">
        <v>3.6403798921332085E-3</v>
      </c>
      <c r="U339" s="14">
        <v>3.9161988002596058E-4</v>
      </c>
      <c r="V339" s="14">
        <v>0.98430128029908204</v>
      </c>
      <c r="W339" s="14">
        <v>0.85203642873143359</v>
      </c>
      <c r="X339" s="14">
        <v>3.0906724057399894E-2</v>
      </c>
      <c r="Y339" s="14">
        <v>1.9619032778595467E-2</v>
      </c>
      <c r="Z339" s="14">
        <v>0.20270477013292706</v>
      </c>
      <c r="AA339" s="14">
        <v>2.0664662512377232E-3</v>
      </c>
      <c r="AB339" s="14">
        <v>1.9535077977228228</v>
      </c>
      <c r="AC339" s="14">
        <v>1.6961617849879314</v>
      </c>
      <c r="AD339" s="14">
        <v>9.7552973403529669E-2</v>
      </c>
      <c r="AE339" s="14">
        <v>0.18755044564294523</v>
      </c>
      <c r="AF339" s="14">
        <v>0.63995282713911661</v>
      </c>
      <c r="AG339" s="14">
        <v>4.4917034982568981E-3</v>
      </c>
      <c r="AH339" s="14">
        <v>3.3110339663813844</v>
      </c>
      <c r="AI339" s="14">
        <v>3.1262378675824771</v>
      </c>
      <c r="AJ339" s="14">
        <v>0.20085185598977212</v>
      </c>
      <c r="AK339" s="14">
        <v>0.41640799247022375</v>
      </c>
      <c r="AL339" s="14">
        <v>1.4514998179963747</v>
      </c>
      <c r="AM339" s="14">
        <v>7.1879984957712228E-3</v>
      </c>
      <c r="AN339" s="14">
        <v>3.4823962393660399</v>
      </c>
      <c r="AO339" s="14">
        <v>3.3256508581827497</v>
      </c>
      <c r="AP339" s="14">
        <v>0.34066691225015927</v>
      </c>
      <c r="AQ339" s="14">
        <v>0.69558784844028554</v>
      </c>
      <c r="AR339" s="14">
        <v>2.2914362577396705</v>
      </c>
      <c r="AS339" s="14">
        <v>7.5354984453060818E-3</v>
      </c>
      <c r="AT339" s="14">
        <v>3.6180700862572862E-3</v>
      </c>
      <c r="AU339" s="14">
        <v>5.8890742553215194E-3</v>
      </c>
      <c r="AV339" s="14">
        <v>0.33466543467534654</v>
      </c>
      <c r="AW339" s="14">
        <v>0.73782112974443992</v>
      </c>
      <c r="AX339" s="14">
        <v>2.455318888336679</v>
      </c>
      <c r="AY339" s="14">
        <v>3.2846985283662292E-3</v>
      </c>
      <c r="AZ339" s="14">
        <v>0.57364637936829432</v>
      </c>
      <c r="BA339" s="14">
        <v>0.65997124876491142</v>
      </c>
      <c r="BB339" s="14">
        <v>3.4861290707908152E-2</v>
      </c>
      <c r="BC339" s="14">
        <v>0.37430252055225682</v>
      </c>
      <c r="BD339" s="14">
        <v>0.48645304727106037</v>
      </c>
      <c r="BE339" s="14">
        <v>2.8092665568744787E-6</v>
      </c>
      <c r="BF339" s="14">
        <v>1.1332755276992125E-8</v>
      </c>
      <c r="BG339" s="14">
        <v>6.5962742872118371E-9</v>
      </c>
      <c r="BH339" s="14">
        <v>3.3998763850800783E-5</v>
      </c>
      <c r="BI339" s="14">
        <v>1.0228327426583984E-4</v>
      </c>
      <c r="BJ339" s="14">
        <v>5.0018731850884281E-4</v>
      </c>
      <c r="BK339" s="14">
        <v>3.4223007819707045E-11</v>
      </c>
      <c r="BL339" s="14">
        <v>14811.980872079093</v>
      </c>
      <c r="BM339" s="14">
        <v>17148.388044948308</v>
      </c>
      <c r="BN339" s="14">
        <v>1.5248396517324683E-10</v>
      </c>
      <c r="BO339" s="14">
        <v>1.2054169199006088E-9</v>
      </c>
      <c r="BP339" s="14">
        <v>1.0055984768542312E-8</v>
      </c>
      <c r="BQ339" s="20">
        <v>36.336781457938109</v>
      </c>
      <c r="BR339" s="20">
        <v>0.16790971985693956</v>
      </c>
      <c r="BS339" s="20">
        <v>0.6281572063853188</v>
      </c>
      <c r="BT339" s="20">
        <v>3257.7903244579752</v>
      </c>
      <c r="BU339" s="20">
        <v>4307.2594813581836</v>
      </c>
      <c r="BV339" s="20">
        <v>17685.160265611914</v>
      </c>
      <c r="BW339" s="14">
        <v>1.1055413076523417E-4</v>
      </c>
      <c r="BX339" s="14">
        <v>3.0864059573976112E-2</v>
      </c>
      <c r="BY339" s="14">
        <v>3.3096562777638387E-2</v>
      </c>
      <c r="BZ339" s="14">
        <v>3.11361038391438E-3</v>
      </c>
      <c r="CA339" s="14">
        <v>4.0417324544044213E-3</v>
      </c>
      <c r="CB339" s="14">
        <v>2.8941217134993376E-2</v>
      </c>
      <c r="CC339" s="14">
        <v>3.0596573731428379E-4</v>
      </c>
      <c r="CD339" s="14">
        <v>8.6169268309791464E-2</v>
      </c>
      <c r="CE339" s="14">
        <v>0.11527803093097432</v>
      </c>
      <c r="CF339" s="14">
        <v>3.9782984617915953E-3</v>
      </c>
      <c r="CG339" s="14">
        <v>1.7941900935092934E-2</v>
      </c>
      <c r="CH339" s="14">
        <v>4.2399996092948526E-2</v>
      </c>
      <c r="CI339" s="14">
        <v>2.4338279209325478E-4</v>
      </c>
      <c r="CJ339" s="14">
        <v>6.6729517179838355E-2</v>
      </c>
      <c r="CK339" s="14">
        <v>6.9077038228056956E-2</v>
      </c>
      <c r="CL339" s="14">
        <v>7.4251438913652719E-3</v>
      </c>
      <c r="CM339" s="14">
        <v>1.530741392208524E-2</v>
      </c>
      <c r="CN339" s="14">
        <v>5.1226363805553093E-2</v>
      </c>
    </row>
    <row r="340" spans="2:92" x14ac:dyDescent="0.2">
      <c r="B340">
        <v>335</v>
      </c>
      <c r="C340" s="14">
        <v>7.2033032891492058E-3</v>
      </c>
      <c r="D340" s="14">
        <v>1.3489385557614635</v>
      </c>
      <c r="E340" s="14">
        <v>1.5092432935836173</v>
      </c>
      <c r="F340" s="14">
        <v>0.18211190335981356</v>
      </c>
      <c r="G340" s="14">
        <v>0.61719653475242564</v>
      </c>
      <c r="H340" s="14">
        <v>1.5632040834502681</v>
      </c>
      <c r="I340" s="14">
        <v>6.2339178407523469E-5</v>
      </c>
      <c r="J340" s="14">
        <v>1.8558801494230441E-2</v>
      </c>
      <c r="K340" s="14">
        <v>2.1373379177307965E-2</v>
      </c>
      <c r="L340" s="14">
        <v>7.7517009326743506E-4</v>
      </c>
      <c r="M340" s="14">
        <v>2.2378980010034047E-3</v>
      </c>
      <c r="N340" s="14">
        <v>6.5442223665339557E-3</v>
      </c>
      <c r="O340" s="14">
        <v>1.0954377885353892E-4</v>
      </c>
      <c r="P340" s="14">
        <v>6.175417498909915E-3</v>
      </c>
      <c r="Q340" s="14">
        <v>6.3855881919417838E-3</v>
      </c>
      <c r="R340" s="14">
        <v>6.7650999954641151E-4</v>
      </c>
      <c r="S340" s="14">
        <v>1.2179286616530542E-3</v>
      </c>
      <c r="T340" s="14">
        <v>3.6299546483223944E-3</v>
      </c>
      <c r="U340" s="14">
        <v>3.7216082943731176E-4</v>
      </c>
      <c r="V340" s="14">
        <v>0.98460230624930389</v>
      </c>
      <c r="W340" s="14">
        <v>0.85167914986836846</v>
      </c>
      <c r="X340" s="14">
        <v>2.9376577117717916E-2</v>
      </c>
      <c r="Y340" s="14">
        <v>1.8084610900015459E-2</v>
      </c>
      <c r="Z340" s="14">
        <v>0.21045474629596067</v>
      </c>
      <c r="AA340" s="14">
        <v>2.0895181411776671E-3</v>
      </c>
      <c r="AB340" s="14">
        <v>2.0450330901860556</v>
      </c>
      <c r="AC340" s="14">
        <v>1.6965266950748614</v>
      </c>
      <c r="AD340" s="14">
        <v>9.8315289566416136E-2</v>
      </c>
      <c r="AE340" s="14">
        <v>0.1997686427809294</v>
      </c>
      <c r="AF340" s="14">
        <v>0.68161708203601679</v>
      </c>
      <c r="AG340" s="14">
        <v>4.5689316292077068E-3</v>
      </c>
      <c r="AH340" s="14">
        <v>3.537488427600433</v>
      </c>
      <c r="AI340" s="14">
        <v>3.098756254056092</v>
      </c>
      <c r="AJ340" s="14">
        <v>0.20799556374396336</v>
      </c>
      <c r="AK340" s="14">
        <v>0.42327741480504494</v>
      </c>
      <c r="AL340" s="14">
        <v>1.3954635205366488</v>
      </c>
      <c r="AM340" s="14">
        <v>7.1059911647757996E-3</v>
      </c>
      <c r="AN340" s="14">
        <v>3.3994009169874992</v>
      </c>
      <c r="AO340" s="14">
        <v>3.3208517325269047</v>
      </c>
      <c r="AP340" s="14">
        <v>0.33463517545735694</v>
      </c>
      <c r="AQ340" s="14">
        <v>0.6750958779487819</v>
      </c>
      <c r="AR340" s="14">
        <v>2.3529744597390461</v>
      </c>
      <c r="AS340" s="14">
        <v>7.9806950376789705E-3</v>
      </c>
      <c r="AT340" s="14">
        <v>3.5438785090944618E-3</v>
      </c>
      <c r="AU340" s="14">
        <v>5.5503204915029964E-3</v>
      </c>
      <c r="AV340" s="14">
        <v>0.34167614326598478</v>
      </c>
      <c r="AW340" s="14">
        <v>0.74383431030219893</v>
      </c>
      <c r="AX340" s="14">
        <v>2.6181359442210748</v>
      </c>
      <c r="AY340" s="14">
        <v>3.1371089837302722E-3</v>
      </c>
      <c r="AZ340" s="14">
        <v>0.55824021997475459</v>
      </c>
      <c r="BA340" s="14">
        <v>0.66147422277964818</v>
      </c>
      <c r="BB340" s="14">
        <v>3.4080284500175306E-2</v>
      </c>
      <c r="BC340" s="14">
        <v>0.39872485434805172</v>
      </c>
      <c r="BD340" s="14">
        <v>0.46600283415979105</v>
      </c>
      <c r="BE340" s="14">
        <v>2.7833905879149791E-6</v>
      </c>
      <c r="BF340" s="14">
        <v>1.0755235045409473E-8</v>
      </c>
      <c r="BG340" s="14">
        <v>6.4741845835587124E-9</v>
      </c>
      <c r="BH340" s="14">
        <v>3.3889495010345478E-5</v>
      </c>
      <c r="BI340" s="14">
        <v>9.8246607019651904E-5</v>
      </c>
      <c r="BJ340" s="14">
        <v>5.2033658724007627E-4</v>
      </c>
      <c r="BK340" s="14">
        <v>3.5774271532958375E-11</v>
      </c>
      <c r="BL340" s="14">
        <v>14584.914904700183</v>
      </c>
      <c r="BM340" s="14">
        <v>16692.035886676051</v>
      </c>
      <c r="BN340" s="14">
        <v>1.5096626714244329E-10</v>
      </c>
      <c r="BO340" s="14">
        <v>1.2092824940197705E-9</v>
      </c>
      <c r="BP340" s="14">
        <v>9.8375471045289112E-9</v>
      </c>
      <c r="BQ340" s="20">
        <v>37.105899458368611</v>
      </c>
      <c r="BR340" s="20">
        <v>0.17417296994582004</v>
      </c>
      <c r="BS340" s="20">
        <v>0.59917433264846509</v>
      </c>
      <c r="BT340" s="20">
        <v>3254.207672656471</v>
      </c>
      <c r="BU340" s="20">
        <v>4322.8983392657938</v>
      </c>
      <c r="BV340" s="20">
        <v>17810.99214082216</v>
      </c>
      <c r="BW340" s="14">
        <v>1.1928040660517035E-4</v>
      </c>
      <c r="BX340" s="14">
        <v>3.0766053556630917E-2</v>
      </c>
      <c r="BY340" s="14">
        <v>3.1512923618186542E-2</v>
      </c>
      <c r="BZ340" s="14">
        <v>3.0375679936593537E-3</v>
      </c>
      <c r="CA340" s="14">
        <v>4.1309057314807256E-3</v>
      </c>
      <c r="CB340" s="14">
        <v>3.0225404601218274E-2</v>
      </c>
      <c r="CC340" s="14">
        <v>3.1315440087352649E-4</v>
      </c>
      <c r="CD340" s="14">
        <v>8.9052162674316898E-2</v>
      </c>
      <c r="CE340" s="14">
        <v>0.11603834476711591</v>
      </c>
      <c r="CF340" s="14">
        <v>4.0099418508987988E-3</v>
      </c>
      <c r="CG340" s="14">
        <v>1.8541054952763081E-2</v>
      </c>
      <c r="CH340" s="14">
        <v>4.0017198870478977E-2</v>
      </c>
      <c r="CI340" s="14">
        <v>2.5312888200073854E-4</v>
      </c>
      <c r="CJ340" s="14">
        <v>6.4848589777533869E-2</v>
      </c>
      <c r="CK340" s="14">
        <v>7.0972027855006239E-2</v>
      </c>
      <c r="CL340" s="14">
        <v>7.3850975523799579E-3</v>
      </c>
      <c r="CM340" s="14">
        <v>1.5631858858139298E-2</v>
      </c>
      <c r="CN340" s="14">
        <v>4.9200991294949634E-2</v>
      </c>
    </row>
    <row r="341" spans="2:92" x14ac:dyDescent="0.2">
      <c r="B341">
        <v>336</v>
      </c>
      <c r="C341" s="14">
        <v>7.343067205329748E-3</v>
      </c>
      <c r="D341" s="14">
        <v>1.3733269707475524</v>
      </c>
      <c r="E341" s="14">
        <v>1.4398216441861422</v>
      </c>
      <c r="F341" s="14">
        <v>0.1828560858171786</v>
      </c>
      <c r="G341" s="14">
        <v>0.56773740856302668</v>
      </c>
      <c r="H341" s="14">
        <v>1.4628660118884866</v>
      </c>
      <c r="I341" s="14">
        <v>6.5998461803458579E-5</v>
      </c>
      <c r="J341" s="14">
        <v>1.9296387410972282E-2</v>
      </c>
      <c r="K341" s="14">
        <v>2.0528054192230541E-2</v>
      </c>
      <c r="L341" s="14">
        <v>7.219183763829554E-4</v>
      </c>
      <c r="M341" s="14">
        <v>2.3304812820798028E-3</v>
      </c>
      <c r="N341" s="14">
        <v>6.4164750807168391E-3</v>
      </c>
      <c r="O341" s="14">
        <v>1.0530123981031901E-4</v>
      </c>
      <c r="P341" s="14">
        <v>5.8108527695824959E-3</v>
      </c>
      <c r="Q341" s="14">
        <v>6.489939890210729E-3</v>
      </c>
      <c r="R341" s="14">
        <v>6.2481574414987467E-4</v>
      </c>
      <c r="S341" s="14">
        <v>1.2788069568234733E-3</v>
      </c>
      <c r="T341" s="14">
        <v>3.638599000837392E-3</v>
      </c>
      <c r="U341" s="14">
        <v>3.7088521532315443E-4</v>
      </c>
      <c r="V341" s="14">
        <v>0.92006544108416655</v>
      </c>
      <c r="W341" s="14">
        <v>0.82629066847038812</v>
      </c>
      <c r="X341" s="14">
        <v>2.9835140900900968E-2</v>
      </c>
      <c r="Y341" s="14">
        <v>1.8330286619593184E-2</v>
      </c>
      <c r="Z341" s="14">
        <v>0.20590666658479828</v>
      </c>
      <c r="AA341" s="14">
        <v>1.9119500723242496E-3</v>
      </c>
      <c r="AB341" s="14">
        <v>1.9235954188120103</v>
      </c>
      <c r="AC341" s="14">
        <v>1.7183526392859101</v>
      </c>
      <c r="AD341" s="14">
        <v>9.5804134438777805E-2</v>
      </c>
      <c r="AE341" s="14">
        <v>0.19399626084444466</v>
      </c>
      <c r="AF341" s="14">
        <v>0.67500159451136521</v>
      </c>
      <c r="AG341" s="14">
        <v>4.1874531572196234E-3</v>
      </c>
      <c r="AH341" s="14">
        <v>3.5068499409784271</v>
      </c>
      <c r="AI341" s="14">
        <v>3.1279393452179054</v>
      </c>
      <c r="AJ341" s="14">
        <v>0.1954351422201471</v>
      </c>
      <c r="AK341" s="14">
        <v>0.39653890898124849</v>
      </c>
      <c r="AL341" s="14">
        <v>1.3521476527513934</v>
      </c>
      <c r="AM341" s="14">
        <v>7.3756194975094381E-3</v>
      </c>
      <c r="AN341" s="14">
        <v>3.6170412156377609</v>
      </c>
      <c r="AO341" s="14">
        <v>3.4332379081105815</v>
      </c>
      <c r="AP341" s="14">
        <v>0.33776379034387993</v>
      </c>
      <c r="AQ341" s="14">
        <v>0.66762718107996422</v>
      </c>
      <c r="AR341" s="14">
        <v>2.4378314029243229</v>
      </c>
      <c r="AS341" s="14">
        <v>7.776551622417964E-3</v>
      </c>
      <c r="AT341" s="14">
        <v>3.542205424784753E-3</v>
      </c>
      <c r="AU341" s="14">
        <v>5.9601844765174898E-3</v>
      </c>
      <c r="AV341" s="14">
        <v>0.35468115108381471</v>
      </c>
      <c r="AW341" s="14">
        <v>0.70506748920280937</v>
      </c>
      <c r="AX341" s="14">
        <v>2.46009399863462</v>
      </c>
      <c r="AY341" s="14">
        <v>3.3614485336069598E-3</v>
      </c>
      <c r="AZ341" s="14">
        <v>0.57202264173975537</v>
      </c>
      <c r="BA341" s="14">
        <v>0.67753124897284933</v>
      </c>
      <c r="BB341" s="14">
        <v>3.4332928984704469E-2</v>
      </c>
      <c r="BC341" s="14">
        <v>0.3892462989228303</v>
      </c>
      <c r="BD341" s="14">
        <v>0.50504478346383019</v>
      </c>
      <c r="BE341" s="14">
        <v>2.918195121233523E-6</v>
      </c>
      <c r="BF341" s="14">
        <v>1.0742042337780918E-8</v>
      </c>
      <c r="BG341" s="14">
        <v>7.0313598270870763E-9</v>
      </c>
      <c r="BH341" s="14">
        <v>3.4997571352290434E-5</v>
      </c>
      <c r="BI341" s="14">
        <v>1.0194189782662401E-4</v>
      </c>
      <c r="BJ341" s="14">
        <v>5.2800559273752726E-4</v>
      </c>
      <c r="BK341" s="14">
        <v>3.7263537973133719E-11</v>
      </c>
      <c r="BL341" s="14">
        <v>14089.343863990765</v>
      </c>
      <c r="BM341" s="14">
        <v>16446.843039318104</v>
      </c>
      <c r="BN341" s="14">
        <v>1.4632820242405811E-10</v>
      </c>
      <c r="BO341" s="14">
        <v>1.2658955606809506E-9</v>
      </c>
      <c r="BP341" s="14">
        <v>9.4517515694979344E-9</v>
      </c>
      <c r="BQ341" s="20">
        <v>37.654567725084583</v>
      </c>
      <c r="BR341" s="20">
        <v>0.16413459908091563</v>
      </c>
      <c r="BS341" s="20">
        <v>0.59405430648411484</v>
      </c>
      <c r="BT341" s="20">
        <v>3271.102240456205</v>
      </c>
      <c r="BU341" s="20">
        <v>4224.3349379171432</v>
      </c>
      <c r="BV341" s="20">
        <v>18727.662665169119</v>
      </c>
      <c r="BW341" s="14">
        <v>1.1241238985711548E-4</v>
      </c>
      <c r="BX341" s="14">
        <v>3.2467409756012332E-2</v>
      </c>
      <c r="BY341" s="14">
        <v>3.106297683711369E-2</v>
      </c>
      <c r="BZ341" s="14">
        <v>3.2046291609735796E-3</v>
      </c>
      <c r="CA341" s="14">
        <v>4.2759628877075259E-3</v>
      </c>
      <c r="CB341" s="14">
        <v>3.0000990822583336E-2</v>
      </c>
      <c r="CC341" s="14">
        <v>3.0042694744728622E-4</v>
      </c>
      <c r="CD341" s="14">
        <v>9.0191038968673476E-2</v>
      </c>
      <c r="CE341" s="14">
        <v>0.10657837363003506</v>
      </c>
      <c r="CF341" s="14">
        <v>3.7972531232383631E-3</v>
      </c>
      <c r="CG341" s="14">
        <v>1.80002973526882E-2</v>
      </c>
      <c r="CH341" s="14">
        <v>4.003847458121771E-2</v>
      </c>
      <c r="CI341" s="14">
        <v>2.4965971869309088E-4</v>
      </c>
      <c r="CJ341" s="14">
        <v>6.4648257039595522E-2</v>
      </c>
      <c r="CK341" s="14">
        <v>6.8243741895310114E-2</v>
      </c>
      <c r="CL341" s="14">
        <v>7.9250963044737201E-3</v>
      </c>
      <c r="CM341" s="14">
        <v>1.5668401623435239E-2</v>
      </c>
      <c r="CN341" s="14">
        <v>5.2879360919726254E-2</v>
      </c>
    </row>
    <row r="342" spans="2:92" x14ac:dyDescent="0.2">
      <c r="B342">
        <v>337</v>
      </c>
      <c r="C342" s="14">
        <v>6.9389668513686626E-3</v>
      </c>
      <c r="D342" s="14">
        <v>1.3972630931955274</v>
      </c>
      <c r="E342" s="14">
        <v>1.3879546388402164</v>
      </c>
      <c r="F342" s="14">
        <v>0.18290190906985654</v>
      </c>
      <c r="G342" s="14">
        <v>0.57019251218666511</v>
      </c>
      <c r="H342" s="14">
        <v>1.5385136588464725</v>
      </c>
      <c r="I342" s="14">
        <v>6.8044782926600017E-5</v>
      </c>
      <c r="J342" s="14">
        <v>2.0107554985200182E-2</v>
      </c>
      <c r="K342" s="14">
        <v>2.1799024236866284E-2</v>
      </c>
      <c r="L342" s="14">
        <v>7.5018044959120891E-4</v>
      </c>
      <c r="M342" s="14">
        <v>2.3097152507332288E-3</v>
      </c>
      <c r="N342" s="14">
        <v>6.7835460394723374E-3</v>
      </c>
      <c r="O342" s="14">
        <v>1.0587981663825456E-4</v>
      </c>
      <c r="P342" s="14">
        <v>6.0630828073152286E-3</v>
      </c>
      <c r="Q342" s="14">
        <v>6.6045732891396444E-3</v>
      </c>
      <c r="R342" s="14">
        <v>6.4307907930568958E-4</v>
      </c>
      <c r="S342" s="14">
        <v>1.2052828093264503E-3</v>
      </c>
      <c r="T342" s="14">
        <v>3.551883562903728E-3</v>
      </c>
      <c r="U342" s="14">
        <v>3.6498517064640143E-4</v>
      </c>
      <c r="V342" s="14">
        <v>0.98822416419586145</v>
      </c>
      <c r="W342" s="14">
        <v>0.838510805085669</v>
      </c>
      <c r="X342" s="14">
        <v>3.18473692488851E-2</v>
      </c>
      <c r="Y342" s="14">
        <v>1.8099155010343353E-2</v>
      </c>
      <c r="Z342" s="14">
        <v>0.19495842982435235</v>
      </c>
      <c r="AA342" s="14">
        <v>1.908177227699418E-3</v>
      </c>
      <c r="AB342" s="14">
        <v>1.9663411294018032</v>
      </c>
      <c r="AC342" s="14">
        <v>1.652950456419602</v>
      </c>
      <c r="AD342" s="14">
        <v>9.2302611226900796E-2</v>
      </c>
      <c r="AE342" s="14">
        <v>0.194697305225629</v>
      </c>
      <c r="AF342" s="14">
        <v>0.69407881199461785</v>
      </c>
      <c r="AG342" s="14">
        <v>4.4211934293999534E-3</v>
      </c>
      <c r="AH342" s="14">
        <v>3.5344125012946623</v>
      </c>
      <c r="AI342" s="14">
        <v>3.025010236071791</v>
      </c>
      <c r="AJ342" s="14">
        <v>0.19329205177273012</v>
      </c>
      <c r="AK342" s="14">
        <v>0.42057582625087797</v>
      </c>
      <c r="AL342" s="14">
        <v>1.4561184950830004</v>
      </c>
      <c r="AM342" s="14">
        <v>7.1173564015079094E-3</v>
      </c>
      <c r="AN342" s="14">
        <v>3.3436539395761233</v>
      </c>
      <c r="AO342" s="14">
        <v>3.1957714320478821</v>
      </c>
      <c r="AP342" s="14">
        <v>0.34205183716035242</v>
      </c>
      <c r="AQ342" s="14">
        <v>0.69559685071878308</v>
      </c>
      <c r="AR342" s="14">
        <v>2.373578395851677</v>
      </c>
      <c r="AS342" s="14">
        <v>7.5953312952769629E-3</v>
      </c>
      <c r="AT342" s="14">
        <v>3.5494953066244677E-3</v>
      </c>
      <c r="AU342" s="14">
        <v>5.4668019906077923E-3</v>
      </c>
      <c r="AV342" s="14">
        <v>0.34352792364778145</v>
      </c>
      <c r="AW342" s="14">
        <v>0.74049793572026323</v>
      </c>
      <c r="AX342" s="14">
        <v>2.6102436066492447</v>
      </c>
      <c r="AY342" s="14">
        <v>3.2576455728875026E-3</v>
      </c>
      <c r="AZ342" s="14">
        <v>0.61084793181493791</v>
      </c>
      <c r="BA342" s="14">
        <v>0.6405525663744146</v>
      </c>
      <c r="BB342" s="14">
        <v>3.4700278231296539E-2</v>
      </c>
      <c r="BC342" s="14">
        <v>0.37329109525437582</v>
      </c>
      <c r="BD342" s="14">
        <v>0.49440034432667113</v>
      </c>
      <c r="BE342" s="14">
        <v>3.0319724260817739E-6</v>
      </c>
      <c r="BF342" s="14">
        <v>1.0901097257824012E-8</v>
      </c>
      <c r="BG342" s="14">
        <v>6.887080139741779E-9</v>
      </c>
      <c r="BH342" s="14">
        <v>3.3967807218823145E-5</v>
      </c>
      <c r="BI342" s="14">
        <v>9.9590964120217622E-5</v>
      </c>
      <c r="BJ342" s="14">
        <v>5.364721855394116E-4</v>
      </c>
      <c r="BK342" s="14">
        <v>3.5222030987548462E-11</v>
      </c>
      <c r="BL342" s="14">
        <v>14164.724858192565</v>
      </c>
      <c r="BM342" s="14">
        <v>15714.898466178804</v>
      </c>
      <c r="BN342" s="14">
        <v>1.5561352710310069E-10</v>
      </c>
      <c r="BO342" s="14">
        <v>1.2480317378412048E-9</v>
      </c>
      <c r="BP342" s="14">
        <v>1.0117123174200366E-8</v>
      </c>
      <c r="BQ342" s="20">
        <v>37.958737237687103</v>
      </c>
      <c r="BR342" s="20">
        <v>0.16150118268040092</v>
      </c>
      <c r="BS342" s="20">
        <v>0.62501243183819277</v>
      </c>
      <c r="BT342" s="20">
        <v>3280.5246122752496</v>
      </c>
      <c r="BU342" s="20">
        <v>4221.7992840408288</v>
      </c>
      <c r="BV342" s="20">
        <v>17126.372792266717</v>
      </c>
      <c r="BW342" s="14">
        <v>1.1513047231026494E-4</v>
      </c>
      <c r="BX342" s="14">
        <v>3.1783743155724124E-2</v>
      </c>
      <c r="BY342" s="14">
        <v>3.138289702897383E-2</v>
      </c>
      <c r="BZ342" s="14">
        <v>3.1463130952528468E-3</v>
      </c>
      <c r="CA342" s="14">
        <v>4.0051726469791616E-3</v>
      </c>
      <c r="CB342" s="14">
        <v>2.8233613129293966E-2</v>
      </c>
      <c r="CC342" s="14">
        <v>3.1313097308120649E-4</v>
      </c>
      <c r="CD342" s="14">
        <v>8.9696424928396884E-2</v>
      </c>
      <c r="CE342" s="14">
        <v>0.11456969233179208</v>
      </c>
      <c r="CF342" s="14">
        <v>4.067942630872512E-3</v>
      </c>
      <c r="CG342" s="14">
        <v>1.8322279051744383E-2</v>
      </c>
      <c r="CH342" s="14">
        <v>4.0006459127015795E-2</v>
      </c>
      <c r="CI342" s="14">
        <v>2.3997066320492012E-4</v>
      </c>
      <c r="CJ342" s="14">
        <v>6.4020165749991198E-2</v>
      </c>
      <c r="CK342" s="14">
        <v>7.3579122566799271E-2</v>
      </c>
      <c r="CL342" s="14">
        <v>7.2988953494950029E-3</v>
      </c>
      <c r="CM342" s="14">
        <v>1.5611880125406215E-2</v>
      </c>
      <c r="CN342" s="14">
        <v>5.1728961951806728E-2</v>
      </c>
    </row>
    <row r="343" spans="2:92" x14ac:dyDescent="0.2">
      <c r="B343">
        <v>338</v>
      </c>
      <c r="C343" s="14">
        <v>7.0002024934181948E-3</v>
      </c>
      <c r="D343" s="14">
        <v>1.3621973503478457</v>
      </c>
      <c r="E343" s="14">
        <v>1.5133335271580448</v>
      </c>
      <c r="F343" s="14">
        <v>0.18455895935512306</v>
      </c>
      <c r="G343" s="14">
        <v>0.56670161017573017</v>
      </c>
      <c r="H343" s="14">
        <v>1.4753289715853994</v>
      </c>
      <c r="I343" s="14">
        <v>6.4527237557942312E-5</v>
      </c>
      <c r="J343" s="14">
        <v>1.9718940479468476E-2</v>
      </c>
      <c r="K343" s="14">
        <v>2.0948754635952166E-2</v>
      </c>
      <c r="L343" s="14">
        <v>7.2605154912773365E-4</v>
      </c>
      <c r="M343" s="14">
        <v>2.2526980383543987E-3</v>
      </c>
      <c r="N343" s="14">
        <v>6.4196160764279347E-3</v>
      </c>
      <c r="O343" s="14">
        <v>1.1005613687603368E-4</v>
      </c>
      <c r="P343" s="14">
        <v>6.0840324618082076E-3</v>
      </c>
      <c r="Q343" s="14">
        <v>6.4228080640146169E-3</v>
      </c>
      <c r="R343" s="14">
        <v>6.2668257085655489E-4</v>
      </c>
      <c r="S343" s="14">
        <v>1.1996977103730991E-3</v>
      </c>
      <c r="T343" s="14">
        <v>3.5398535368608248E-3</v>
      </c>
      <c r="U343" s="14">
        <v>3.9839627007733091E-4</v>
      </c>
      <c r="V343" s="14">
        <v>0.96292100801283453</v>
      </c>
      <c r="W343" s="14">
        <v>0.80387253838905104</v>
      </c>
      <c r="X343" s="14">
        <v>2.9844518445711614E-2</v>
      </c>
      <c r="Y343" s="14">
        <v>1.8033998968967839E-2</v>
      </c>
      <c r="Z343" s="14">
        <v>0.20039554740808571</v>
      </c>
      <c r="AA343" s="14">
        <v>2.0446203411613809E-3</v>
      </c>
      <c r="AB343" s="14">
        <v>1.8795839096446314</v>
      </c>
      <c r="AC343" s="14">
        <v>1.7426621399988718</v>
      </c>
      <c r="AD343" s="14">
        <v>9.3683297325635698E-2</v>
      </c>
      <c r="AE343" s="14">
        <v>0.18690560544465726</v>
      </c>
      <c r="AF343" s="14">
        <v>0.681632866353448</v>
      </c>
      <c r="AG343" s="14">
        <v>4.2856940478208138E-3</v>
      </c>
      <c r="AH343" s="14">
        <v>3.2282824852787981</v>
      </c>
      <c r="AI343" s="14">
        <v>3.0722984718013775</v>
      </c>
      <c r="AJ343" s="14">
        <v>0.1974933030334752</v>
      </c>
      <c r="AK343" s="14">
        <v>0.40441425775042489</v>
      </c>
      <c r="AL343" s="14">
        <v>1.4499379601294342</v>
      </c>
      <c r="AM343" s="14">
        <v>7.6315611866403649E-3</v>
      </c>
      <c r="AN343" s="14">
        <v>3.515706463485011</v>
      </c>
      <c r="AO343" s="14">
        <v>3.3095583651850835</v>
      </c>
      <c r="AP343" s="14">
        <v>0.33371157820406533</v>
      </c>
      <c r="AQ343" s="14">
        <v>0.69471879992389574</v>
      </c>
      <c r="AR343" s="14">
        <v>2.4583338146916986</v>
      </c>
      <c r="AS343" s="14">
        <v>8.030483907792001E-3</v>
      </c>
      <c r="AT343" s="14">
        <v>3.5675697700669994E-3</v>
      </c>
      <c r="AU343" s="14">
        <v>5.9697948296409033E-3</v>
      </c>
      <c r="AV343" s="14">
        <v>0.34018251723349391</v>
      </c>
      <c r="AW343" s="14">
        <v>0.72760290931846616</v>
      </c>
      <c r="AX343" s="14">
        <v>2.534765560341167</v>
      </c>
      <c r="AY343" s="14">
        <v>3.1952218279701116E-3</v>
      </c>
      <c r="AZ343" s="14">
        <v>0.55829387823761689</v>
      </c>
      <c r="BA343" s="14">
        <v>0.64641287856834062</v>
      </c>
      <c r="BB343" s="14">
        <v>3.3847962462912835E-2</v>
      </c>
      <c r="BC343" s="14">
        <v>0.39245163551786394</v>
      </c>
      <c r="BD343" s="14">
        <v>0.4899662249372696</v>
      </c>
      <c r="BE343" s="14">
        <v>3.031572726188225E-6</v>
      </c>
      <c r="BF343" s="14">
        <v>1.125225072345927E-8</v>
      </c>
      <c r="BG343" s="14">
        <v>6.9434446052498936E-9</v>
      </c>
      <c r="BH343" s="14">
        <v>3.4757159414484312E-5</v>
      </c>
      <c r="BI343" s="14">
        <v>1.0292328855522286E-4</v>
      </c>
      <c r="BJ343" s="14">
        <v>5.2448152549842996E-4</v>
      </c>
      <c r="BK343" s="14">
        <v>3.7437542807280946E-11</v>
      </c>
      <c r="BL343" s="14">
        <v>14549.813876493896</v>
      </c>
      <c r="BM343" s="14">
        <v>15818.757517542395</v>
      </c>
      <c r="BN343" s="14">
        <v>1.4504001673886412E-10</v>
      </c>
      <c r="BO343" s="14">
        <v>1.2160706984012511E-9</v>
      </c>
      <c r="BP343" s="14">
        <v>9.8962360465981268E-9</v>
      </c>
      <c r="BQ343" s="20">
        <v>37.705966392280658</v>
      </c>
      <c r="BR343" s="20">
        <v>0.17486285479462735</v>
      </c>
      <c r="BS343" s="20">
        <v>0.6255812939822053</v>
      </c>
      <c r="BT343" s="20">
        <v>3142.450554480713</v>
      </c>
      <c r="BU343" s="20">
        <v>4544.9612218593675</v>
      </c>
      <c r="BV343" s="20">
        <v>18329.085751574472</v>
      </c>
      <c r="BW343" s="14">
        <v>1.1455343746807732E-4</v>
      </c>
      <c r="BX343" s="14">
        <v>3.0321116325923388E-2</v>
      </c>
      <c r="BY343" s="14">
        <v>3.0865091413490395E-2</v>
      </c>
      <c r="BZ343" s="14">
        <v>3.2167978304606863E-3</v>
      </c>
      <c r="CA343" s="14">
        <v>3.965346474723512E-3</v>
      </c>
      <c r="CB343" s="14">
        <v>3.0424293745525622E-2</v>
      </c>
      <c r="CC343" s="14">
        <v>3.1839153265423008E-4</v>
      </c>
      <c r="CD343" s="14">
        <v>9.1450239450093174E-2</v>
      </c>
      <c r="CE343" s="14">
        <v>0.10913187391829336</v>
      </c>
      <c r="CF343" s="14">
        <v>3.8788065710691215E-3</v>
      </c>
      <c r="CG343" s="14">
        <v>1.9041693404497011E-2</v>
      </c>
      <c r="CH343" s="14">
        <v>4.2159765577362784E-2</v>
      </c>
      <c r="CI343" s="14">
        <v>2.3650540161799269E-4</v>
      </c>
      <c r="CJ343" s="14">
        <v>6.7658859751712583E-2</v>
      </c>
      <c r="CK343" s="14">
        <v>6.9907690848844684E-2</v>
      </c>
      <c r="CL343" s="14">
        <v>7.423299705743857E-3</v>
      </c>
      <c r="CM343" s="14">
        <v>1.597297133416644E-2</v>
      </c>
      <c r="CN343" s="14">
        <v>5.1225834463444156E-2</v>
      </c>
    </row>
    <row r="344" spans="2:92" x14ac:dyDescent="0.2">
      <c r="B344">
        <v>339</v>
      </c>
      <c r="C344" s="14">
        <v>6.9464860352921182E-3</v>
      </c>
      <c r="D344" s="14">
        <v>1.3693842481736471</v>
      </c>
      <c r="E344" s="14">
        <v>1.4328593466954889</v>
      </c>
      <c r="F344" s="14">
        <v>0.18038134802313427</v>
      </c>
      <c r="G344" s="14">
        <v>0.60654563791039406</v>
      </c>
      <c r="H344" s="14">
        <v>1.5418671073395147</v>
      </c>
      <c r="I344" s="14">
        <v>6.5866351314558536E-5</v>
      </c>
      <c r="J344" s="14">
        <v>1.8989388659461273E-2</v>
      </c>
      <c r="K344" s="14">
        <v>2.0808463531590413E-2</v>
      </c>
      <c r="L344" s="14">
        <v>7.6419460465125761E-4</v>
      </c>
      <c r="M344" s="14">
        <v>2.2356219236049622E-3</v>
      </c>
      <c r="N344" s="14">
        <v>6.2664726353876127E-3</v>
      </c>
      <c r="O344" s="14">
        <v>1.1250219173625451E-4</v>
      </c>
      <c r="P344" s="14">
        <v>6.1727663916058776E-3</v>
      </c>
      <c r="Q344" s="14">
        <v>6.1356066631055193E-3</v>
      </c>
      <c r="R344" s="14">
        <v>6.7899562667152603E-4</v>
      </c>
      <c r="S344" s="14">
        <v>1.3033611230079275E-3</v>
      </c>
      <c r="T344" s="14">
        <v>3.7208189671629655E-3</v>
      </c>
      <c r="U344" s="14">
        <v>3.6272954929499572E-4</v>
      </c>
      <c r="V344" s="14">
        <v>0.97957477343560606</v>
      </c>
      <c r="W344" s="14">
        <v>0.80805885680757639</v>
      </c>
      <c r="X344" s="14">
        <v>3.2020621998499026E-2</v>
      </c>
      <c r="Y344" s="14">
        <v>1.7961967431948334E-2</v>
      </c>
      <c r="Z344" s="14">
        <v>0.19964092320912158</v>
      </c>
      <c r="AA344" s="14">
        <v>1.9834043445357578E-3</v>
      </c>
      <c r="AB344" s="14">
        <v>2.0433337611921862</v>
      </c>
      <c r="AC344" s="14">
        <v>1.7504203432549221</v>
      </c>
      <c r="AD344" s="14">
        <v>9.2859578836279363E-2</v>
      </c>
      <c r="AE344" s="14">
        <v>0.19028489394254355</v>
      </c>
      <c r="AF344" s="14">
        <v>0.64217012638561533</v>
      </c>
      <c r="AG344" s="14">
        <v>4.2991289257128893E-3</v>
      </c>
      <c r="AH344" s="14">
        <v>3.2340380737071821</v>
      </c>
      <c r="AI344" s="14">
        <v>3.239127113191516</v>
      </c>
      <c r="AJ344" s="14">
        <v>0.1973984984147939</v>
      </c>
      <c r="AK344" s="14">
        <v>0.40889673280852301</v>
      </c>
      <c r="AL344" s="14">
        <v>1.3620205938654832</v>
      </c>
      <c r="AM344" s="14">
        <v>7.059331859478591E-3</v>
      </c>
      <c r="AN344" s="14">
        <v>3.5095964618866415</v>
      </c>
      <c r="AO344" s="14">
        <v>3.2555450492910616</v>
      </c>
      <c r="AP344" s="14">
        <v>0.32215120971447819</v>
      </c>
      <c r="AQ344" s="14">
        <v>0.68966184028167143</v>
      </c>
      <c r="AR344" s="14">
        <v>2.2985274740791817</v>
      </c>
      <c r="AS344" s="14">
        <v>7.8992628538519655E-3</v>
      </c>
      <c r="AT344" s="14">
        <v>3.5709740814665876E-3</v>
      </c>
      <c r="AU344" s="14">
        <v>5.8991778896462631E-3</v>
      </c>
      <c r="AV344" s="14">
        <v>0.34462660987949556</v>
      </c>
      <c r="AW344" s="14">
        <v>0.70775860734873652</v>
      </c>
      <c r="AX344" s="14">
        <v>2.4936035017516618</v>
      </c>
      <c r="AY344" s="14">
        <v>3.3895633190574059E-3</v>
      </c>
      <c r="AZ344" s="14">
        <v>0.57310357127805611</v>
      </c>
      <c r="BA344" s="14">
        <v>0.62851379106474214</v>
      </c>
      <c r="BB344" s="14">
        <v>3.4782889775021211E-2</v>
      </c>
      <c r="BC344" s="14">
        <v>0.38254689997916136</v>
      </c>
      <c r="BD344" s="14">
        <v>0.47554111845871067</v>
      </c>
      <c r="BE344" s="14">
        <v>2.7669111282989648E-6</v>
      </c>
      <c r="BF344" s="14">
        <v>1.0536740284727409E-8</v>
      </c>
      <c r="BG344" s="14">
        <v>6.5947819251695456E-9</v>
      </c>
      <c r="BH344" s="14">
        <v>3.4855418922596514E-5</v>
      </c>
      <c r="BI344" s="14">
        <v>9.73799065342326E-5</v>
      </c>
      <c r="BJ344" s="14">
        <v>5.2924272557980032E-4</v>
      </c>
      <c r="BK344" s="14">
        <v>3.43773236950458E-11</v>
      </c>
      <c r="BL344" s="14">
        <v>14214.396071537531</v>
      </c>
      <c r="BM344" s="14">
        <v>16036.929144882792</v>
      </c>
      <c r="BN344" s="14">
        <v>1.4338975170457187E-10</v>
      </c>
      <c r="BO344" s="14">
        <v>1.2079730627138504E-9</v>
      </c>
      <c r="BP344" s="14">
        <v>1.0182111516083472E-8</v>
      </c>
      <c r="BQ344" s="20">
        <v>35.176991367276692</v>
      </c>
      <c r="BR344" s="20">
        <v>0.175013733047758</v>
      </c>
      <c r="BS344" s="20">
        <v>0.59330708205125693</v>
      </c>
      <c r="BT344" s="20">
        <v>3441.2665832034527</v>
      </c>
      <c r="BU344" s="20">
        <v>4481.025194462828</v>
      </c>
      <c r="BV344" s="20">
        <v>18098.360642428135</v>
      </c>
      <c r="BW344" s="14">
        <v>1.1032846047624397E-4</v>
      </c>
      <c r="BX344" s="14">
        <v>3.0218159277040128E-2</v>
      </c>
      <c r="BY344" s="14">
        <v>3.1319693597563265E-2</v>
      </c>
      <c r="BZ344" s="14">
        <v>3.0412106323148996E-3</v>
      </c>
      <c r="CA344" s="14">
        <v>4.2713337797596158E-3</v>
      </c>
      <c r="CB344" s="14">
        <v>2.9979742709657059E-2</v>
      </c>
      <c r="CC344" s="14">
        <v>3.0915702642845004E-4</v>
      </c>
      <c r="CD344" s="14">
        <v>8.6501664659813793E-2</v>
      </c>
      <c r="CE344" s="14">
        <v>0.11402315156988488</v>
      </c>
      <c r="CF344" s="14">
        <v>3.7862602999732221E-3</v>
      </c>
      <c r="CG344" s="14">
        <v>1.7731267269850894E-2</v>
      </c>
      <c r="CH344" s="14">
        <v>4.2675582124953294E-2</v>
      </c>
      <c r="CI344" s="14">
        <v>2.4158232118330096E-4</v>
      </c>
      <c r="CJ344" s="14">
        <v>6.3327071114013034E-2</v>
      </c>
      <c r="CK344" s="14">
        <v>7.1547853271415468E-2</v>
      </c>
      <c r="CL344" s="14">
        <v>7.9670604813074607E-3</v>
      </c>
      <c r="CM344" s="14">
        <v>1.5818446680908947E-2</v>
      </c>
      <c r="CN344" s="14">
        <v>5.1488644895495254E-2</v>
      </c>
    </row>
    <row r="345" spans="2:92" x14ac:dyDescent="0.2">
      <c r="B345">
        <v>340</v>
      </c>
      <c r="C345" s="14">
        <v>6.9234876807787223E-3</v>
      </c>
      <c r="D345" s="14">
        <v>1.3523399341360214</v>
      </c>
      <c r="E345" s="14">
        <v>1.5057221402145939</v>
      </c>
      <c r="F345" s="14">
        <v>0.16913670882500445</v>
      </c>
      <c r="G345" s="14">
        <v>0.61216084371660451</v>
      </c>
      <c r="H345" s="14">
        <v>1.5878131670324094</v>
      </c>
      <c r="I345" s="14">
        <v>6.6234629122702003E-5</v>
      </c>
      <c r="J345" s="14">
        <v>1.9418358388281837E-2</v>
      </c>
      <c r="K345" s="14">
        <v>2.1185851399272249E-2</v>
      </c>
      <c r="L345" s="14">
        <v>7.3741820145615915E-4</v>
      </c>
      <c r="M345" s="14">
        <v>2.348885077736184E-3</v>
      </c>
      <c r="N345" s="14">
        <v>6.3640972573219632E-3</v>
      </c>
      <c r="O345" s="14">
        <v>1.094035289040217E-4</v>
      </c>
      <c r="P345" s="14">
        <v>5.9148345952056139E-3</v>
      </c>
      <c r="Q345" s="14">
        <v>6.4594892273197738E-3</v>
      </c>
      <c r="R345" s="14">
        <v>6.6440668814153809E-4</v>
      </c>
      <c r="S345" s="14">
        <v>1.2348040785835376E-3</v>
      </c>
      <c r="T345" s="14">
        <v>3.6052496692855602E-3</v>
      </c>
      <c r="U345" s="14">
        <v>3.8989719065490538E-4</v>
      </c>
      <c r="V345" s="14">
        <v>0.96905662190815489</v>
      </c>
      <c r="W345" s="14">
        <v>0.80298582718505984</v>
      </c>
      <c r="X345" s="14">
        <v>2.9794240552684804E-2</v>
      </c>
      <c r="Y345" s="14">
        <v>1.8312253025211965E-2</v>
      </c>
      <c r="Z345" s="14">
        <v>0.19595256771422426</v>
      </c>
      <c r="AA345" s="14">
        <v>2.0946490543540231E-3</v>
      </c>
      <c r="AB345" s="14">
        <v>1.9345597718984489</v>
      </c>
      <c r="AC345" s="14">
        <v>1.6724789926343111</v>
      </c>
      <c r="AD345" s="14">
        <v>9.1749527077460521E-2</v>
      </c>
      <c r="AE345" s="14">
        <v>0.1925207521602845</v>
      </c>
      <c r="AF345" s="14">
        <v>0.63858092254850018</v>
      </c>
      <c r="AG345" s="14">
        <v>4.2011133138471178E-3</v>
      </c>
      <c r="AH345" s="14">
        <v>3.5101247131904176</v>
      </c>
      <c r="AI345" s="14">
        <v>3.2132060335617192</v>
      </c>
      <c r="AJ345" s="14">
        <v>0.20322676319281519</v>
      </c>
      <c r="AK345" s="14">
        <v>0.39204418973294658</v>
      </c>
      <c r="AL345" s="14">
        <v>1.4298056861054858</v>
      </c>
      <c r="AM345" s="14">
        <v>7.5699945384053143E-3</v>
      </c>
      <c r="AN345" s="14">
        <v>3.6430476218979959</v>
      </c>
      <c r="AO345" s="14">
        <v>3.4251712522479747</v>
      </c>
      <c r="AP345" s="14">
        <v>0.3406468831566612</v>
      </c>
      <c r="AQ345" s="14">
        <v>0.68301969067718249</v>
      </c>
      <c r="AR345" s="14">
        <v>2.4169611970650071</v>
      </c>
      <c r="AS345" s="14">
        <v>7.9796426537357291E-3</v>
      </c>
      <c r="AT345" s="14">
        <v>3.5393129652214208E-3</v>
      </c>
      <c r="AU345" s="14">
        <v>5.5597965932797002E-3</v>
      </c>
      <c r="AV345" s="14">
        <v>0.33259572873088933</v>
      </c>
      <c r="AW345" s="14">
        <v>0.72268954071767155</v>
      </c>
      <c r="AX345" s="14">
        <v>2.541640086809728</v>
      </c>
      <c r="AY345" s="14">
        <v>3.2676352498767123E-3</v>
      </c>
      <c r="AZ345" s="14">
        <v>0.61492277576908949</v>
      </c>
      <c r="BA345" s="14">
        <v>0.68263290278563027</v>
      </c>
      <c r="BB345" s="14">
        <v>3.7149227571023603E-2</v>
      </c>
      <c r="BC345" s="14">
        <v>0.38085467906171355</v>
      </c>
      <c r="BD345" s="14">
        <v>0.47621106128921448</v>
      </c>
      <c r="BE345" s="14">
        <v>2.8198292312194005E-6</v>
      </c>
      <c r="BF345" s="14">
        <v>1.1242195156195395E-8</v>
      </c>
      <c r="BG345" s="14">
        <v>6.8818841231950843E-9</v>
      </c>
      <c r="BH345" s="14">
        <v>3.3683659478957882E-5</v>
      </c>
      <c r="BI345" s="14">
        <v>9.5230508147512778E-5</v>
      </c>
      <c r="BJ345" s="14">
        <v>5.3855664409677823E-4</v>
      </c>
      <c r="BK345" s="14">
        <v>3.7191076923475432E-11</v>
      </c>
      <c r="BL345" s="14">
        <v>13652.471973649537</v>
      </c>
      <c r="BM345" s="14">
        <v>16629.136104755009</v>
      </c>
      <c r="BN345" s="14">
        <v>1.4553388138817994E-10</v>
      </c>
      <c r="BO345" s="14">
        <v>1.2500825537553542E-9</v>
      </c>
      <c r="BP345" s="14">
        <v>9.9777940663494678E-9</v>
      </c>
      <c r="BQ345" s="20">
        <v>35.439835499418685</v>
      </c>
      <c r="BR345" s="20">
        <v>0.17303132120995857</v>
      </c>
      <c r="BS345" s="20">
        <v>0.61484774733495728</v>
      </c>
      <c r="BT345" s="20">
        <v>3192.5589096412277</v>
      </c>
      <c r="BU345" s="20">
        <v>4506.9159568575897</v>
      </c>
      <c r="BV345" s="20">
        <v>18550.21195382276</v>
      </c>
      <c r="BW345" s="14">
        <v>1.1773213154377249E-4</v>
      </c>
      <c r="BX345" s="14">
        <v>3.2769412032383538E-2</v>
      </c>
      <c r="BY345" s="14">
        <v>3.0361426627357656E-2</v>
      </c>
      <c r="BZ345" s="14">
        <v>3.0590466388589715E-3</v>
      </c>
      <c r="CA345" s="14">
        <v>4.2332609960282572E-3</v>
      </c>
      <c r="CB345" s="14">
        <v>3.0483781927587713E-2</v>
      </c>
      <c r="CC345" s="14">
        <v>3.1353641705656208E-4</v>
      </c>
      <c r="CD345" s="14">
        <v>8.9273674851114829E-2</v>
      </c>
      <c r="CE345" s="14">
        <v>0.10975503480182046</v>
      </c>
      <c r="CF345" s="14">
        <v>3.834750608367004E-3</v>
      </c>
      <c r="CG345" s="14">
        <v>1.7815500946041278E-2</v>
      </c>
      <c r="CH345" s="14">
        <v>4.2196643476564308E-2</v>
      </c>
      <c r="CI345" s="14">
        <v>2.3279025854614559E-4</v>
      </c>
      <c r="CJ345" s="14">
        <v>6.4508914808672588E-2</v>
      </c>
      <c r="CK345" s="14">
        <v>7.3484802007472705E-2</v>
      </c>
      <c r="CL345" s="14">
        <v>7.709094666245862E-3</v>
      </c>
      <c r="CM345" s="14">
        <v>1.4941929856237568E-2</v>
      </c>
      <c r="CN345" s="14">
        <v>5.2998543553056186E-2</v>
      </c>
    </row>
    <row r="346" spans="2:92" x14ac:dyDescent="0.2">
      <c r="B346">
        <v>341</v>
      </c>
      <c r="C346" s="14">
        <v>7.0392896992714339E-3</v>
      </c>
      <c r="D346" s="14">
        <v>1.3925408517954907</v>
      </c>
      <c r="E346" s="14">
        <v>1.5164701714387367</v>
      </c>
      <c r="F346" s="14">
        <v>0.18114471893204126</v>
      </c>
      <c r="G346" s="14">
        <v>0.58989871618977774</v>
      </c>
      <c r="H346" s="14">
        <v>1.5305096428444365</v>
      </c>
      <c r="I346" s="14">
        <v>6.6448409664922128E-5</v>
      </c>
      <c r="J346" s="14">
        <v>2.0022491843543593E-2</v>
      </c>
      <c r="K346" s="14">
        <v>2.1729855387698605E-2</v>
      </c>
      <c r="L346" s="14">
        <v>7.3917843837640218E-4</v>
      </c>
      <c r="M346" s="14">
        <v>2.3296324591502086E-3</v>
      </c>
      <c r="N346" s="14">
        <v>6.227283560281959E-3</v>
      </c>
      <c r="O346" s="14">
        <v>1.1255912088551197E-4</v>
      </c>
      <c r="P346" s="14">
        <v>6.1476011770068822E-3</v>
      </c>
      <c r="Q346" s="14">
        <v>6.1755170652464768E-3</v>
      </c>
      <c r="R346" s="14">
        <v>6.5943090738379464E-4</v>
      </c>
      <c r="S346" s="14">
        <v>1.2048224422678193E-3</v>
      </c>
      <c r="T346" s="14">
        <v>3.6825681813202143E-3</v>
      </c>
      <c r="U346" s="14">
        <v>3.6933156624005536E-4</v>
      </c>
      <c r="V346" s="14">
        <v>0.92771920862223578</v>
      </c>
      <c r="W346" s="14">
        <v>0.8183654608234936</v>
      </c>
      <c r="X346" s="14">
        <v>3.0967528586464208E-2</v>
      </c>
      <c r="Y346" s="14">
        <v>1.9720436336396478E-2</v>
      </c>
      <c r="Z346" s="14">
        <v>0.207085945245367</v>
      </c>
      <c r="AA346" s="14">
        <v>2.0762965832590709E-3</v>
      </c>
      <c r="AB346" s="14">
        <v>1.9703883459756888</v>
      </c>
      <c r="AC346" s="14">
        <v>1.6178075635269158</v>
      </c>
      <c r="AD346" s="14">
        <v>9.5767476446273397E-2</v>
      </c>
      <c r="AE346" s="14">
        <v>0.19685683957855599</v>
      </c>
      <c r="AF346" s="14">
        <v>0.68920996447005656</v>
      </c>
      <c r="AG346" s="14">
        <v>4.4054136134887853E-3</v>
      </c>
      <c r="AH346" s="14">
        <v>3.5117017025310484</v>
      </c>
      <c r="AI346" s="14">
        <v>3.1373182514466951</v>
      </c>
      <c r="AJ346" s="14">
        <v>0.19788780800394837</v>
      </c>
      <c r="AK346" s="14">
        <v>0.42048206340859229</v>
      </c>
      <c r="AL346" s="14">
        <v>1.4545985163730542</v>
      </c>
      <c r="AM346" s="14">
        <v>7.6213026115864767E-3</v>
      </c>
      <c r="AN346" s="14">
        <v>3.6554581646059647</v>
      </c>
      <c r="AO346" s="14">
        <v>3.3675292604149227</v>
      </c>
      <c r="AP346" s="14">
        <v>0.32840295722833046</v>
      </c>
      <c r="AQ346" s="14">
        <v>0.71252777864233474</v>
      </c>
      <c r="AR346" s="14">
        <v>2.4956933916726896</v>
      </c>
      <c r="AS346" s="14">
        <v>7.9788314918160363E-3</v>
      </c>
      <c r="AT346" s="14">
        <v>3.4988753825840784E-3</v>
      </c>
      <c r="AU346" s="14">
        <v>5.7392779008254759E-3</v>
      </c>
      <c r="AV346" s="14">
        <v>0.35388707487215476</v>
      </c>
      <c r="AW346" s="14">
        <v>0.75397641576095997</v>
      </c>
      <c r="AX346" s="14">
        <v>2.5191830040687875</v>
      </c>
      <c r="AY346" s="14">
        <v>3.3094261310459964E-3</v>
      </c>
      <c r="AZ346" s="14">
        <v>0.59211676340910357</v>
      </c>
      <c r="BA346" s="14">
        <v>0.6606481922569446</v>
      </c>
      <c r="BB346" s="14">
        <v>3.4246284334209627E-2</v>
      </c>
      <c r="BC346" s="14">
        <v>0.38666438304013701</v>
      </c>
      <c r="BD346" s="14">
        <v>0.49908091602735094</v>
      </c>
      <c r="BE346" s="14">
        <v>2.7968615334569878E-6</v>
      </c>
      <c r="BF346" s="14">
        <v>1.0676726203409047E-8</v>
      </c>
      <c r="BG346" s="14">
        <v>6.9361779930308087E-9</v>
      </c>
      <c r="BH346" s="14">
        <v>3.4722736764189524E-5</v>
      </c>
      <c r="BI346" s="14">
        <v>9.627351116575117E-5</v>
      </c>
      <c r="BJ346" s="14">
        <v>5.289410042784514E-4</v>
      </c>
      <c r="BK346" s="14">
        <v>3.4271026970146302E-11</v>
      </c>
      <c r="BL346" s="14">
        <v>13645.931412355831</v>
      </c>
      <c r="BM346" s="14">
        <v>16445.062052060992</v>
      </c>
      <c r="BN346" s="14">
        <v>1.4257739577392258E-10</v>
      </c>
      <c r="BO346" s="14">
        <v>1.2039666411202719E-9</v>
      </c>
      <c r="BP346" s="14">
        <v>9.8096152431014399E-9</v>
      </c>
      <c r="BQ346" s="20">
        <v>38.529942171825596</v>
      </c>
      <c r="BR346" s="20">
        <v>0.16702684386688843</v>
      </c>
      <c r="BS346" s="20">
        <v>0.60896774229181794</v>
      </c>
      <c r="BT346" s="20">
        <v>3163.9337623213851</v>
      </c>
      <c r="BU346" s="20">
        <v>4325.6829533857499</v>
      </c>
      <c r="BV346" s="20">
        <v>17673.679417591753</v>
      </c>
      <c r="BW346" s="14">
        <v>1.1352776520824396E-4</v>
      </c>
      <c r="BX346" s="14">
        <v>3.2755521304798869E-2</v>
      </c>
      <c r="BY346" s="14">
        <v>3.2192098071215342E-2</v>
      </c>
      <c r="BZ346" s="14">
        <v>2.9739648004099548E-3</v>
      </c>
      <c r="CA346" s="14">
        <v>4.0037927603349113E-3</v>
      </c>
      <c r="CB346" s="14">
        <v>2.7764911494497824E-2</v>
      </c>
      <c r="CC346" s="14">
        <v>2.9567475839065047E-4</v>
      </c>
      <c r="CD346" s="14">
        <v>8.6733703120077194E-2</v>
      </c>
      <c r="CE346" s="14">
        <v>0.11350779760071587</v>
      </c>
      <c r="CF346" s="14">
        <v>3.8666391400903159E-3</v>
      </c>
      <c r="CG346" s="14">
        <v>1.7774177868977573E-2</v>
      </c>
      <c r="CH346" s="14">
        <v>3.8985659368500312E-2</v>
      </c>
      <c r="CI346" s="14">
        <v>2.5242113090207663E-4</v>
      </c>
      <c r="CJ346" s="14">
        <v>6.5560655746769281E-2</v>
      </c>
      <c r="CK346" s="14">
        <v>7.0010547322883199E-2</v>
      </c>
      <c r="CL346" s="14">
        <v>7.8102998055690574E-3</v>
      </c>
      <c r="CM346" s="14">
        <v>1.5242940142600489E-2</v>
      </c>
      <c r="CN346" s="14">
        <v>5.1869510275767965E-2</v>
      </c>
    </row>
    <row r="347" spans="2:92" x14ac:dyDescent="0.2">
      <c r="B347">
        <v>342</v>
      </c>
      <c r="C347" s="14">
        <v>6.9889364364167754E-3</v>
      </c>
      <c r="D347" s="14">
        <v>1.3478454914054019</v>
      </c>
      <c r="E347" s="14">
        <v>1.4858589211723949</v>
      </c>
      <c r="F347" s="14">
        <v>0.17541747750625031</v>
      </c>
      <c r="G347" s="14">
        <v>0.60615850526635373</v>
      </c>
      <c r="H347" s="14">
        <v>1.5724926090289075</v>
      </c>
      <c r="I347" s="14">
        <v>6.2486305299331346E-5</v>
      </c>
      <c r="J347" s="14">
        <v>2.0111339872809463E-2</v>
      </c>
      <c r="K347" s="14">
        <v>2.1389322975755739E-2</v>
      </c>
      <c r="L347" s="14">
        <v>7.4531857057980727E-4</v>
      </c>
      <c r="M347" s="14">
        <v>2.4002432194184247E-3</v>
      </c>
      <c r="N347" s="14">
        <v>6.4201462593439325E-3</v>
      </c>
      <c r="O347" s="14">
        <v>1.1215020539539077E-4</v>
      </c>
      <c r="P347" s="14">
        <v>6.0531019440919652E-3</v>
      </c>
      <c r="Q347" s="14">
        <v>6.2126559804685164E-3</v>
      </c>
      <c r="R347" s="14">
        <v>6.489543068707869E-4</v>
      </c>
      <c r="S347" s="14">
        <v>1.2037232781784949E-3</v>
      </c>
      <c r="T347" s="14">
        <v>3.451206037143014E-3</v>
      </c>
      <c r="U347" s="14">
        <v>3.6959957813591595E-4</v>
      </c>
      <c r="V347" s="14">
        <v>0.96247828097256216</v>
      </c>
      <c r="W347" s="14">
        <v>0.83065773758603045</v>
      </c>
      <c r="X347" s="14">
        <v>3.1161195835744233E-2</v>
      </c>
      <c r="Y347" s="14">
        <v>1.908586569645148E-2</v>
      </c>
      <c r="Z347" s="14">
        <v>0.20788247207564056</v>
      </c>
      <c r="AA347" s="14">
        <v>1.9929968560793471E-3</v>
      </c>
      <c r="AB347" s="14">
        <v>2.0511425592948873</v>
      </c>
      <c r="AC347" s="14">
        <v>1.7617001688647824</v>
      </c>
      <c r="AD347" s="14">
        <v>9.7739576708777601E-2</v>
      </c>
      <c r="AE347" s="14">
        <v>0.1973345874216407</v>
      </c>
      <c r="AF347" s="14">
        <v>0.67491160020049901</v>
      </c>
      <c r="AG347" s="14">
        <v>4.5324429091672044E-3</v>
      </c>
      <c r="AH347" s="14">
        <v>3.5270794340685896</v>
      </c>
      <c r="AI347" s="14">
        <v>3.1219625067078205</v>
      </c>
      <c r="AJ347" s="14">
        <v>0.19353386641025161</v>
      </c>
      <c r="AK347" s="14">
        <v>0.42691185957068206</v>
      </c>
      <c r="AL347" s="14">
        <v>1.3971724368190597</v>
      </c>
      <c r="AM347" s="14">
        <v>7.2988151176915372E-3</v>
      </c>
      <c r="AN347" s="14">
        <v>3.5195116613728574</v>
      </c>
      <c r="AO347" s="14">
        <v>3.2348232930772003</v>
      </c>
      <c r="AP347" s="14">
        <v>0.3309271150248419</v>
      </c>
      <c r="AQ347" s="14">
        <v>0.67248923814810213</v>
      </c>
      <c r="AR347" s="14">
        <v>2.4463791256132383</v>
      </c>
      <c r="AS347" s="14">
        <v>7.4973330627443133E-3</v>
      </c>
      <c r="AT347" s="14">
        <v>3.5777103704665277E-3</v>
      </c>
      <c r="AU347" s="14">
        <v>5.8503339169805628E-3</v>
      </c>
      <c r="AV347" s="14">
        <v>0.33894821681846743</v>
      </c>
      <c r="AW347" s="14">
        <v>0.69318395505659447</v>
      </c>
      <c r="AX347" s="14">
        <v>2.5733277566803507</v>
      </c>
      <c r="AY347" s="14">
        <v>3.4590374972821589E-3</v>
      </c>
      <c r="AZ347" s="14">
        <v>0.58454591152748081</v>
      </c>
      <c r="BA347" s="14">
        <v>0.63689255307484594</v>
      </c>
      <c r="BB347" s="14">
        <v>3.4204885638039251E-2</v>
      </c>
      <c r="BC347" s="14">
        <v>0.39394086968533809</v>
      </c>
      <c r="BD347" s="14">
        <v>0.50047972546195796</v>
      </c>
      <c r="BE347" s="14">
        <v>2.8498144438147061E-6</v>
      </c>
      <c r="BF347" s="14">
        <v>1.1539558112225136E-8</v>
      </c>
      <c r="BG347" s="14">
        <v>6.502908458932272E-9</v>
      </c>
      <c r="BH347" s="14">
        <v>3.4259269284048177E-5</v>
      </c>
      <c r="BI347" s="14">
        <v>1.0031778526386094E-4</v>
      </c>
      <c r="BJ347" s="14">
        <v>5.2038913363214583E-4</v>
      </c>
      <c r="BK347" s="14">
        <v>3.5720575392203949E-11</v>
      </c>
      <c r="BL347" s="14">
        <v>14873.159483802832</v>
      </c>
      <c r="BM347" s="14">
        <v>16425.752466764909</v>
      </c>
      <c r="BN347" s="14">
        <v>1.490354455727621E-10</v>
      </c>
      <c r="BO347" s="14">
        <v>1.2623416402302388E-9</v>
      </c>
      <c r="BP347" s="14">
        <v>1.0016374406040444E-8</v>
      </c>
      <c r="BQ347" s="20">
        <v>36.325184338408668</v>
      </c>
      <c r="BR347" s="20">
        <v>0.17751745398912233</v>
      </c>
      <c r="BS347" s="20">
        <v>0.58882830858380286</v>
      </c>
      <c r="BT347" s="20">
        <v>3366.8503275897629</v>
      </c>
      <c r="BU347" s="20">
        <v>4194.1804968909883</v>
      </c>
      <c r="BV347" s="20">
        <v>18689.644391742571</v>
      </c>
      <c r="BW347" s="14">
        <v>1.1007187967781303E-4</v>
      </c>
      <c r="BX347" s="14">
        <v>3.1289948331705647E-2</v>
      </c>
      <c r="BY347" s="14">
        <v>3.1153122128983402E-2</v>
      </c>
      <c r="BZ347" s="14">
        <v>3.0106520704124931E-3</v>
      </c>
      <c r="CA347" s="14">
        <v>4.199487962333724E-3</v>
      </c>
      <c r="CB347" s="14">
        <v>3.0362101027845333E-2</v>
      </c>
      <c r="CC347" s="14">
        <v>3.0136143848021588E-4</v>
      </c>
      <c r="CD347" s="14">
        <v>8.6967616523337371E-2</v>
      </c>
      <c r="CE347" s="14">
        <v>0.11126351811387455</v>
      </c>
      <c r="CF347" s="14">
        <v>3.9836407466008333E-3</v>
      </c>
      <c r="CG347" s="14">
        <v>1.8393211715307251E-2</v>
      </c>
      <c r="CH347" s="14">
        <v>3.9977637894352124E-2</v>
      </c>
      <c r="CI347" s="14">
        <v>2.3420538540757646E-4</v>
      </c>
      <c r="CJ347" s="14">
        <v>6.2961732769361539E-2</v>
      </c>
      <c r="CK347" s="14">
        <v>6.9977698378121789E-2</v>
      </c>
      <c r="CL347" s="14">
        <v>7.5883328360628836E-3</v>
      </c>
      <c r="CM347" s="14">
        <v>1.5393531504092034E-2</v>
      </c>
      <c r="CN347" s="14">
        <v>4.8720507638618085E-2</v>
      </c>
    </row>
    <row r="348" spans="2:92" x14ac:dyDescent="0.2">
      <c r="B348">
        <v>343</v>
      </c>
      <c r="C348" s="14">
        <v>7.4739185668485615E-3</v>
      </c>
      <c r="D348" s="14">
        <v>1.3447643983125652</v>
      </c>
      <c r="E348" s="14">
        <v>1.4369651435193806</v>
      </c>
      <c r="F348" s="14">
        <v>0.17550807945322655</v>
      </c>
      <c r="G348" s="14">
        <v>0.57857920153402542</v>
      </c>
      <c r="H348" s="14">
        <v>1.5342491129463416</v>
      </c>
      <c r="I348" s="14">
        <v>6.3675643629799498E-5</v>
      </c>
      <c r="J348" s="14">
        <v>1.9259150277817504E-2</v>
      </c>
      <c r="K348" s="14">
        <v>2.022202014422236E-2</v>
      </c>
      <c r="L348" s="14">
        <v>7.7141152019323186E-4</v>
      </c>
      <c r="M348" s="14">
        <v>2.4271619513124404E-3</v>
      </c>
      <c r="N348" s="14">
        <v>6.7185468968050943E-3</v>
      </c>
      <c r="O348" s="14">
        <v>1.1009480261768021E-4</v>
      </c>
      <c r="P348" s="14">
        <v>5.9043645199739871E-3</v>
      </c>
      <c r="Q348" s="14">
        <v>6.1822662988442415E-3</v>
      </c>
      <c r="R348" s="14">
        <v>6.1543593964015844E-4</v>
      </c>
      <c r="S348" s="14">
        <v>1.2090278239664171E-3</v>
      </c>
      <c r="T348" s="14">
        <v>3.6276867835992391E-3</v>
      </c>
      <c r="U348" s="14">
        <v>3.7240841656014902E-4</v>
      </c>
      <c r="V348" s="14">
        <v>0.9134185489571337</v>
      </c>
      <c r="W348" s="14">
        <v>0.78049628991526521</v>
      </c>
      <c r="X348" s="14">
        <v>3.1457990195249919E-2</v>
      </c>
      <c r="Y348" s="14">
        <v>1.8650416009009116E-2</v>
      </c>
      <c r="Z348" s="14">
        <v>0.20528452120555657</v>
      </c>
      <c r="AA348" s="14">
        <v>2.0589550275524507E-3</v>
      </c>
      <c r="AB348" s="14">
        <v>2.0242202000938647</v>
      </c>
      <c r="AC348" s="14">
        <v>1.7236718872456303</v>
      </c>
      <c r="AD348" s="14">
        <v>9.0747732119557237E-2</v>
      </c>
      <c r="AE348" s="14">
        <v>0.18807991074844979</v>
      </c>
      <c r="AF348" s="14">
        <v>0.67995751840180774</v>
      </c>
      <c r="AG348" s="14">
        <v>4.1922046134108496E-3</v>
      </c>
      <c r="AH348" s="14">
        <v>3.4200034744672134</v>
      </c>
      <c r="AI348" s="14">
        <v>3.2027814201703246</v>
      </c>
      <c r="AJ348" s="14">
        <v>0.19068090534350055</v>
      </c>
      <c r="AK348" s="14">
        <v>0.41082402090406317</v>
      </c>
      <c r="AL348" s="14">
        <v>1.460620153367379</v>
      </c>
      <c r="AM348" s="14">
        <v>7.1242209408925745E-3</v>
      </c>
      <c r="AN348" s="14">
        <v>3.446251052697904</v>
      </c>
      <c r="AO348" s="14">
        <v>3.2551586601928513</v>
      </c>
      <c r="AP348" s="14">
        <v>0.34881115490562126</v>
      </c>
      <c r="AQ348" s="14">
        <v>0.7124218255411261</v>
      </c>
      <c r="AR348" s="14">
        <v>2.5030124551921515</v>
      </c>
      <c r="AS348" s="14">
        <v>8.1238484839045721E-3</v>
      </c>
      <c r="AT348" s="14">
        <v>3.7227881588808116E-3</v>
      </c>
      <c r="AU348" s="14">
        <v>5.8052220320344069E-3</v>
      </c>
      <c r="AV348" s="14">
        <v>0.34539843233867173</v>
      </c>
      <c r="AW348" s="14">
        <v>0.74218237215413041</v>
      </c>
      <c r="AX348" s="14">
        <v>2.5606259691005286</v>
      </c>
      <c r="AY348" s="14">
        <v>3.22525293752447E-3</v>
      </c>
      <c r="AZ348" s="14">
        <v>0.58562542426640996</v>
      </c>
      <c r="BA348" s="14">
        <v>0.68783750456151072</v>
      </c>
      <c r="BB348" s="14">
        <v>3.6332763827765069E-2</v>
      </c>
      <c r="BC348" s="14">
        <v>0.37922682953054326</v>
      </c>
      <c r="BD348" s="14">
        <v>0.50695862326828156</v>
      </c>
      <c r="BE348" s="14">
        <v>2.8204955747404247E-6</v>
      </c>
      <c r="BF348" s="14">
        <v>1.119134831034445E-8</v>
      </c>
      <c r="BG348" s="14">
        <v>7.0731261916143155E-9</v>
      </c>
      <c r="BH348" s="14">
        <v>3.637196520576094E-5</v>
      </c>
      <c r="BI348" s="14">
        <v>9.793234955015691E-5</v>
      </c>
      <c r="BJ348" s="14">
        <v>5.0412257047526563E-4</v>
      </c>
      <c r="BK348" s="14">
        <v>3.4803856113304281E-11</v>
      </c>
      <c r="BL348" s="14">
        <v>13682.756138942383</v>
      </c>
      <c r="BM348" s="14">
        <v>15783.6965897019</v>
      </c>
      <c r="BN348" s="14">
        <v>1.5677896676033019E-10</v>
      </c>
      <c r="BO348" s="14">
        <v>1.2804882139173103E-9</v>
      </c>
      <c r="BP348" s="14">
        <v>9.4233716489233612E-9</v>
      </c>
      <c r="BQ348" s="20">
        <v>35.913077999056902</v>
      </c>
      <c r="BR348" s="20">
        <v>0.16887237611489822</v>
      </c>
      <c r="BS348" s="20">
        <v>0.59699675455269019</v>
      </c>
      <c r="BT348" s="20">
        <v>3286.7561807142015</v>
      </c>
      <c r="BU348" s="20">
        <v>4377.7317139092156</v>
      </c>
      <c r="BV348" s="20">
        <v>17984.340032542466</v>
      </c>
      <c r="BW348" s="14">
        <v>1.092897004901617E-4</v>
      </c>
      <c r="BX348" s="14">
        <v>3.0735480561647752E-2</v>
      </c>
      <c r="BY348" s="14">
        <v>3.0308255830296046E-2</v>
      </c>
      <c r="BZ348" s="14">
        <v>3.2298489683077998E-3</v>
      </c>
      <c r="CA348" s="14">
        <v>4.2907243406487758E-3</v>
      </c>
      <c r="CB348" s="14">
        <v>2.9297154780827683E-2</v>
      </c>
      <c r="CC348" s="14">
        <v>3.2033528476761041E-4</v>
      </c>
      <c r="CD348" s="14">
        <v>8.8632529837361654E-2</v>
      </c>
      <c r="CE348" s="14">
        <v>0.11402996806277702</v>
      </c>
      <c r="CF348" s="14">
        <v>3.8538728391123134E-3</v>
      </c>
      <c r="CG348" s="14">
        <v>1.8212681697576578E-2</v>
      </c>
      <c r="CH348" s="14">
        <v>4.2058902383630831E-2</v>
      </c>
      <c r="CI348" s="14">
        <v>2.4563101332293174E-4</v>
      </c>
      <c r="CJ348" s="14">
        <v>6.2485124433238462E-2</v>
      </c>
      <c r="CK348" s="14">
        <v>7.2239177639788016E-2</v>
      </c>
      <c r="CL348" s="14">
        <v>7.6912150080371486E-3</v>
      </c>
      <c r="CM348" s="14">
        <v>1.5389868380924708E-2</v>
      </c>
      <c r="CN348" s="14">
        <v>5.2909846666391036E-2</v>
      </c>
    </row>
    <row r="349" spans="2:92" x14ac:dyDescent="0.2">
      <c r="B349">
        <v>344</v>
      </c>
      <c r="C349" s="14">
        <v>7.43624440059539E-3</v>
      </c>
      <c r="D349" s="14">
        <v>1.4739836900398535</v>
      </c>
      <c r="E349" s="14">
        <v>1.439933751830804</v>
      </c>
      <c r="F349" s="14">
        <v>0.16803956589699176</v>
      </c>
      <c r="G349" s="14">
        <v>0.6096771046174182</v>
      </c>
      <c r="H349" s="14">
        <v>1.49979049161253</v>
      </c>
      <c r="I349" s="14">
        <v>6.2994998410798332E-5</v>
      </c>
      <c r="J349" s="14">
        <v>1.9405407854491265E-2</v>
      </c>
      <c r="K349" s="14">
        <v>2.1696713803509099E-2</v>
      </c>
      <c r="L349" s="14">
        <v>7.8450487645650437E-4</v>
      </c>
      <c r="M349" s="14">
        <v>2.3871675549914343E-3</v>
      </c>
      <c r="N349" s="14">
        <v>6.3618350400592265E-3</v>
      </c>
      <c r="O349" s="14">
        <v>1.1438700446708318E-4</v>
      </c>
      <c r="P349" s="14">
        <v>6.0515676148277034E-3</v>
      </c>
      <c r="Q349" s="14">
        <v>6.1602945375773023E-3</v>
      </c>
      <c r="R349" s="14">
        <v>6.691753914028493E-4</v>
      </c>
      <c r="S349" s="14">
        <v>1.2902134249288442E-3</v>
      </c>
      <c r="T349" s="14">
        <v>3.5822810895446999E-3</v>
      </c>
      <c r="U349" s="14">
        <v>3.7792821084529275E-4</v>
      </c>
      <c r="V349" s="14">
        <v>0.97623818453340561</v>
      </c>
      <c r="W349" s="14">
        <v>0.79305400835320561</v>
      </c>
      <c r="X349" s="14">
        <v>2.9366863972860535E-2</v>
      </c>
      <c r="Y349" s="14">
        <v>1.9094121406108971E-2</v>
      </c>
      <c r="Z349" s="14">
        <v>0.20242696815125716</v>
      </c>
      <c r="AA349" s="14">
        <v>1.9669518879227238E-3</v>
      </c>
      <c r="AB349" s="14">
        <v>1.9453321445302663</v>
      </c>
      <c r="AC349" s="14">
        <v>1.7538996076574391</v>
      </c>
      <c r="AD349" s="14">
        <v>9.4751895867581593E-2</v>
      </c>
      <c r="AE349" s="14">
        <v>0.20273097100852752</v>
      </c>
      <c r="AF349" s="14">
        <v>0.68193232318711328</v>
      </c>
      <c r="AG349" s="14">
        <v>4.2073194422771638E-3</v>
      </c>
      <c r="AH349" s="14">
        <v>3.3494982265348643</v>
      </c>
      <c r="AI349" s="14">
        <v>3.1305255135541659</v>
      </c>
      <c r="AJ349" s="14">
        <v>0.20738867140027842</v>
      </c>
      <c r="AK349" s="14">
        <v>0.43250159803258592</v>
      </c>
      <c r="AL349" s="14">
        <v>1.3605948825413352</v>
      </c>
      <c r="AM349" s="14">
        <v>7.1922932003245675E-3</v>
      </c>
      <c r="AN349" s="14">
        <v>3.3736951564571211</v>
      </c>
      <c r="AO349" s="14">
        <v>3.2637909248837045</v>
      </c>
      <c r="AP349" s="14">
        <v>0.33534635754779851</v>
      </c>
      <c r="AQ349" s="14">
        <v>0.66535325319329219</v>
      </c>
      <c r="AR349" s="14">
        <v>2.3257054628987013</v>
      </c>
      <c r="AS349" s="14">
        <v>7.8416729276867339E-3</v>
      </c>
      <c r="AT349" s="14">
        <v>3.6418512151522101E-3</v>
      </c>
      <c r="AU349" s="14">
        <v>5.4449788762619558E-3</v>
      </c>
      <c r="AV349" s="14">
        <v>0.33251118905213001</v>
      </c>
      <c r="AW349" s="14">
        <v>0.73769546411800491</v>
      </c>
      <c r="AX349" s="14">
        <v>2.576742794846449</v>
      </c>
      <c r="AY349" s="14">
        <v>3.4049777170690339E-3</v>
      </c>
      <c r="AZ349" s="14">
        <v>0.61425588940486697</v>
      </c>
      <c r="BA349" s="14">
        <v>0.6798429370063378</v>
      </c>
      <c r="BB349" s="14">
        <v>3.4701492934345851E-2</v>
      </c>
      <c r="BC349" s="14">
        <v>0.37995732082007361</v>
      </c>
      <c r="BD349" s="14">
        <v>0.46753596787699503</v>
      </c>
      <c r="BE349" s="14">
        <v>3.0309132666630842E-6</v>
      </c>
      <c r="BF349" s="14">
        <v>1.0473754544345301E-8</v>
      </c>
      <c r="BG349" s="14">
        <v>6.8357829276996204E-9</v>
      </c>
      <c r="BH349" s="14">
        <v>3.4256203606374808E-5</v>
      </c>
      <c r="BI349" s="14">
        <v>9.9366883115425823E-5</v>
      </c>
      <c r="BJ349" s="14">
        <v>5.2910520290130793E-4</v>
      </c>
      <c r="BK349" s="14">
        <v>3.449412536568169E-11</v>
      </c>
      <c r="BL349" s="14">
        <v>14899.327067528504</v>
      </c>
      <c r="BM349" s="14">
        <v>16373.202585112886</v>
      </c>
      <c r="BN349" s="14">
        <v>1.4481229445069784E-10</v>
      </c>
      <c r="BO349" s="14">
        <v>1.2477714609825514E-9</v>
      </c>
      <c r="BP349" s="14">
        <v>9.4125164426335763E-9</v>
      </c>
      <c r="BQ349" s="20">
        <v>35.496789506323395</v>
      </c>
      <c r="BR349" s="20">
        <v>0.17374778260745088</v>
      </c>
      <c r="BS349" s="20">
        <v>0.59424828894564607</v>
      </c>
      <c r="BT349" s="20">
        <v>3286.4309377289969</v>
      </c>
      <c r="BU349" s="20">
        <v>4377.5857499338217</v>
      </c>
      <c r="BV349" s="20">
        <v>18485.685816011734</v>
      </c>
      <c r="BW349" s="14">
        <v>1.185502279298077E-4</v>
      </c>
      <c r="BX349" s="14">
        <v>3.2474205207187752E-2</v>
      </c>
      <c r="BY349" s="14">
        <v>3.2666386476127275E-2</v>
      </c>
      <c r="BZ349" s="14">
        <v>3.0688994684857944E-3</v>
      </c>
      <c r="CA349" s="14">
        <v>4.1329290054386196E-3</v>
      </c>
      <c r="CB349" s="14">
        <v>2.9323048002367798E-2</v>
      </c>
      <c r="CC349" s="14">
        <v>3.2368126115761092E-4</v>
      </c>
      <c r="CD349" s="14">
        <v>9.1993069914512032E-2</v>
      </c>
      <c r="CE349" s="14">
        <v>0.10892320582030791</v>
      </c>
      <c r="CF349" s="14">
        <v>4.0277906916853503E-3</v>
      </c>
      <c r="CG349" s="14">
        <v>1.9192563720671345E-2</v>
      </c>
      <c r="CH349" s="14">
        <v>3.9294371263802141E-2</v>
      </c>
      <c r="CI349" s="14">
        <v>2.3720156502623178E-4</v>
      </c>
      <c r="CJ349" s="14">
        <v>6.7917880011149803E-2</v>
      </c>
      <c r="CK349" s="14">
        <v>6.817512227523008E-2</v>
      </c>
      <c r="CL349" s="14">
        <v>7.9649893940246502E-3</v>
      </c>
      <c r="CM349" s="14">
        <v>1.5458232947330806E-2</v>
      </c>
      <c r="CN349" s="14">
        <v>5.2593765068867815E-2</v>
      </c>
    </row>
    <row r="350" spans="2:92" x14ac:dyDescent="0.2">
      <c r="B350">
        <v>345</v>
      </c>
      <c r="C350" s="14">
        <v>7.4816124298652514E-3</v>
      </c>
      <c r="D350" s="14">
        <v>1.3809047485742498</v>
      </c>
      <c r="E350" s="14">
        <v>1.4606241681394061</v>
      </c>
      <c r="F350" s="14">
        <v>0.17250533457117809</v>
      </c>
      <c r="G350" s="14">
        <v>0.59248016586289198</v>
      </c>
      <c r="H350" s="14">
        <v>1.557945233116705</v>
      </c>
      <c r="I350" s="14">
        <v>6.8046724271912984E-5</v>
      </c>
      <c r="J350" s="14">
        <v>1.9989593586758045E-2</v>
      </c>
      <c r="K350" s="14">
        <v>2.218193405634376E-2</v>
      </c>
      <c r="L350" s="14">
        <v>7.338114484680638E-4</v>
      </c>
      <c r="M350" s="14">
        <v>2.4253963270641351E-3</v>
      </c>
      <c r="N350" s="14">
        <v>6.5040585877556749E-3</v>
      </c>
      <c r="O350" s="14">
        <v>1.0665011964285369E-4</v>
      </c>
      <c r="P350" s="14">
        <v>5.7879346243794611E-3</v>
      </c>
      <c r="Q350" s="14">
        <v>6.4442431753316733E-3</v>
      </c>
      <c r="R350" s="14">
        <v>6.6022683212413639E-4</v>
      </c>
      <c r="S350" s="14">
        <v>1.2691811501767648E-3</v>
      </c>
      <c r="T350" s="14">
        <v>3.6154873793066496E-3</v>
      </c>
      <c r="U350" s="14">
        <v>3.9586795520911807E-4</v>
      </c>
      <c r="V350" s="14">
        <v>0.91711806911336613</v>
      </c>
      <c r="W350" s="14">
        <v>0.79830483072362757</v>
      </c>
      <c r="X350" s="14">
        <v>3.1743059628139447E-2</v>
      </c>
      <c r="Y350" s="14">
        <v>1.8893262315411906E-2</v>
      </c>
      <c r="Z350" s="14">
        <v>0.20977606500912216</v>
      </c>
      <c r="AA350" s="14">
        <v>1.964811397420409E-3</v>
      </c>
      <c r="AB350" s="14">
        <v>1.9677730527671469</v>
      </c>
      <c r="AC350" s="14">
        <v>1.6827371050817559</v>
      </c>
      <c r="AD350" s="14">
        <v>8.9562702081621093E-2</v>
      </c>
      <c r="AE350" s="14">
        <v>0.18871977625106348</v>
      </c>
      <c r="AF350" s="14">
        <v>0.6761523760955479</v>
      </c>
      <c r="AG350" s="14">
        <v>4.5792578548634558E-3</v>
      </c>
      <c r="AH350" s="14">
        <v>3.3256189824153655</v>
      </c>
      <c r="AI350" s="14">
        <v>3.0339805321351423</v>
      </c>
      <c r="AJ350" s="14">
        <v>0.19446717327425178</v>
      </c>
      <c r="AK350" s="14">
        <v>0.39856770099292466</v>
      </c>
      <c r="AL350" s="14">
        <v>1.3653686580631512</v>
      </c>
      <c r="AM350" s="14">
        <v>7.6494132828211023E-3</v>
      </c>
      <c r="AN350" s="14">
        <v>3.6271896100641134</v>
      </c>
      <c r="AO350" s="14">
        <v>3.1635443696019689</v>
      </c>
      <c r="AP350" s="14">
        <v>0.32189790618490949</v>
      </c>
      <c r="AQ350" s="14">
        <v>0.6770426400752948</v>
      </c>
      <c r="AR350" s="14">
        <v>2.4374151200699439</v>
      </c>
      <c r="AS350" s="14">
        <v>7.9043147755897842E-3</v>
      </c>
      <c r="AT350" s="14">
        <v>3.5271987460048161E-3</v>
      </c>
      <c r="AU350" s="14">
        <v>5.5227249639524878E-3</v>
      </c>
      <c r="AV350" s="14">
        <v>0.33241634215524402</v>
      </c>
      <c r="AW350" s="14">
        <v>0.74527147378686298</v>
      </c>
      <c r="AX350" s="14">
        <v>2.4043144036014743</v>
      </c>
      <c r="AY350" s="14">
        <v>3.2039123941533213E-3</v>
      </c>
      <c r="AZ350" s="14">
        <v>0.57555053588402372</v>
      </c>
      <c r="BA350" s="14">
        <v>0.67167031659391807</v>
      </c>
      <c r="BB350" s="14">
        <v>3.5724111702545552E-2</v>
      </c>
      <c r="BC350" s="14">
        <v>0.37463507996326995</v>
      </c>
      <c r="BD350" s="14">
        <v>0.48267309880504972</v>
      </c>
      <c r="BE350" s="14">
        <v>3.0126261217186159E-6</v>
      </c>
      <c r="BF350" s="14">
        <v>1.0739905181845485E-8</v>
      </c>
      <c r="BG350" s="14">
        <v>6.5316784952327996E-9</v>
      </c>
      <c r="BH350" s="14">
        <v>3.4392872004830863E-5</v>
      </c>
      <c r="BI350" s="14">
        <v>1.010281635163202E-4</v>
      </c>
      <c r="BJ350" s="14">
        <v>5.4032992030680525E-4</v>
      </c>
      <c r="BK350" s="14">
        <v>3.4590834118928575E-11</v>
      </c>
      <c r="BL350" s="14">
        <v>14658.813847330588</v>
      </c>
      <c r="BM350" s="14">
        <v>15809.780045319485</v>
      </c>
      <c r="BN350" s="14">
        <v>1.4469104374526611E-10</v>
      </c>
      <c r="BO350" s="14">
        <v>1.2433819103592362E-9</v>
      </c>
      <c r="BP350" s="14">
        <v>9.8771699388124253E-9</v>
      </c>
      <c r="BQ350" s="20">
        <v>36.159022389937128</v>
      </c>
      <c r="BR350" s="20">
        <v>0.17396612170044792</v>
      </c>
      <c r="BS350" s="20">
        <v>0.62832320588319035</v>
      </c>
      <c r="BT350" s="20">
        <v>3203.7720788171259</v>
      </c>
      <c r="BU350" s="20">
        <v>4202.0636552481064</v>
      </c>
      <c r="BV350" s="20">
        <v>17923.797078140768</v>
      </c>
      <c r="BW350" s="14">
        <v>1.0945608496191724E-4</v>
      </c>
      <c r="BX350" s="14">
        <v>3.0275754340837433E-2</v>
      </c>
      <c r="BY350" s="14">
        <v>3.1362789475477881E-2</v>
      </c>
      <c r="BZ350" s="14">
        <v>3.2552722699336345E-3</v>
      </c>
      <c r="CA350" s="14">
        <v>4.1159562494020264E-3</v>
      </c>
      <c r="CB350" s="14">
        <v>2.8596806026032942E-2</v>
      </c>
      <c r="CC350" s="14">
        <v>3.1122391051924703E-4</v>
      </c>
      <c r="CD350" s="14">
        <v>8.6488194065236113E-2</v>
      </c>
      <c r="CE350" s="14">
        <v>0.11493892300698458</v>
      </c>
      <c r="CF350" s="14">
        <v>3.7866862860788629E-3</v>
      </c>
      <c r="CG350" s="14">
        <v>1.8516598646136539E-2</v>
      </c>
      <c r="CH350" s="14">
        <v>4.0236278970234428E-2</v>
      </c>
      <c r="CI350" s="14">
        <v>2.3592291828701198E-4</v>
      </c>
      <c r="CJ350" s="14">
        <v>6.683202109445871E-2</v>
      </c>
      <c r="CK350" s="14">
        <v>6.8408641419425181E-2</v>
      </c>
      <c r="CL350" s="14">
        <v>7.3524962445693162E-3</v>
      </c>
      <c r="CM350" s="14">
        <v>1.5911908397155599E-2</v>
      </c>
      <c r="CN350" s="14">
        <v>5.2115528876844494E-2</v>
      </c>
    </row>
    <row r="351" spans="2:92" x14ac:dyDescent="0.2">
      <c r="B351">
        <v>346</v>
      </c>
      <c r="C351" s="14">
        <v>7.0540363707662828E-3</v>
      </c>
      <c r="D351" s="14">
        <v>1.4204870555974196</v>
      </c>
      <c r="E351" s="14">
        <v>1.454608524687909</v>
      </c>
      <c r="F351" s="14">
        <v>0.18171173282622849</v>
      </c>
      <c r="G351" s="14">
        <v>0.61235773468884647</v>
      </c>
      <c r="H351" s="14">
        <v>1.5240161747345324</v>
      </c>
      <c r="I351" s="14">
        <v>6.7620827276346188E-5</v>
      </c>
      <c r="J351" s="14">
        <v>1.890149505107333E-2</v>
      </c>
      <c r="K351" s="14">
        <v>2.1670292927402926E-2</v>
      </c>
      <c r="L351" s="14">
        <v>7.3009672033381501E-4</v>
      </c>
      <c r="M351" s="14">
        <v>2.3410853619135505E-3</v>
      </c>
      <c r="N351" s="14">
        <v>6.6507817603947911E-3</v>
      </c>
      <c r="O351" s="14">
        <v>1.0607789735462619E-4</v>
      </c>
      <c r="P351" s="14">
        <v>6.2785622734242465E-3</v>
      </c>
      <c r="Q351" s="14">
        <v>6.5375766123891453E-3</v>
      </c>
      <c r="R351" s="14">
        <v>6.2390080508849765E-4</v>
      </c>
      <c r="S351" s="14">
        <v>1.2598623156387264E-3</v>
      </c>
      <c r="T351" s="14">
        <v>3.5734477953506716E-3</v>
      </c>
      <c r="U351" s="14">
        <v>3.960119194274756E-4</v>
      </c>
      <c r="V351" s="14">
        <v>0.93254507113886431</v>
      </c>
      <c r="W351" s="14">
        <v>0.84932952952572149</v>
      </c>
      <c r="X351" s="14">
        <v>3.1718670635614135E-2</v>
      </c>
      <c r="Y351" s="14">
        <v>1.9328784952565486E-2</v>
      </c>
      <c r="Z351" s="14">
        <v>0.20493208552553766</v>
      </c>
      <c r="AA351" s="14">
        <v>2.0098186853738259E-3</v>
      </c>
      <c r="AB351" s="14">
        <v>2.0610436673256118</v>
      </c>
      <c r="AC351" s="14">
        <v>1.6820742034473928</v>
      </c>
      <c r="AD351" s="14">
        <v>9.1081673782799508E-2</v>
      </c>
      <c r="AE351" s="14">
        <v>0.20329412715972439</v>
      </c>
      <c r="AF351" s="14">
        <v>0.65278483404281362</v>
      </c>
      <c r="AG351" s="14">
        <v>4.4172256848920609E-3</v>
      </c>
      <c r="AH351" s="14">
        <v>3.5356605317941896</v>
      </c>
      <c r="AI351" s="14">
        <v>3.0146151359802453</v>
      </c>
      <c r="AJ351" s="14">
        <v>0.20040068871475422</v>
      </c>
      <c r="AK351" s="14">
        <v>0.3924510812201068</v>
      </c>
      <c r="AL351" s="14">
        <v>1.4272119691324749</v>
      </c>
      <c r="AM351" s="14">
        <v>7.4323770348585826E-3</v>
      </c>
      <c r="AN351" s="14">
        <v>3.6684366278553004</v>
      </c>
      <c r="AO351" s="14">
        <v>3.2869081009152077</v>
      </c>
      <c r="AP351" s="14">
        <v>0.34384235832419452</v>
      </c>
      <c r="AQ351" s="14">
        <v>0.68030993245476001</v>
      </c>
      <c r="AR351" s="14">
        <v>2.2975140623688444</v>
      </c>
      <c r="AS351" s="14">
        <v>7.4577695658802502E-3</v>
      </c>
      <c r="AT351" s="14">
        <v>3.5314062523514366E-3</v>
      </c>
      <c r="AU351" s="14">
        <v>5.9410152008938094E-3</v>
      </c>
      <c r="AV351" s="14">
        <v>0.34408429783625488</v>
      </c>
      <c r="AW351" s="14">
        <v>0.70044955960441535</v>
      </c>
      <c r="AX351" s="14">
        <v>2.3954202630804287</v>
      </c>
      <c r="AY351" s="14">
        <v>3.1726866174121003E-3</v>
      </c>
      <c r="AZ351" s="14">
        <v>0.5833192202025167</v>
      </c>
      <c r="BA351" s="14">
        <v>0.67922080236616256</v>
      </c>
      <c r="BB351" s="14">
        <v>3.5493970970822956E-2</v>
      </c>
      <c r="BC351" s="14">
        <v>0.40215436475041849</v>
      </c>
      <c r="BD351" s="14">
        <v>0.51113933382556953</v>
      </c>
      <c r="BE351" s="14">
        <v>2.9004206062877382E-6</v>
      </c>
      <c r="BF351" s="14">
        <v>1.046387985449478E-8</v>
      </c>
      <c r="BG351" s="14">
        <v>6.5235484162309994E-9</v>
      </c>
      <c r="BH351" s="14">
        <v>3.3357929673228719E-5</v>
      </c>
      <c r="BI351" s="14">
        <v>1.0084053609173213E-4</v>
      </c>
      <c r="BJ351" s="14">
        <v>5.3767080838820844E-4</v>
      </c>
      <c r="BK351" s="14">
        <v>3.4582693224780828E-11</v>
      </c>
      <c r="BL351" s="14">
        <v>14064.066684689224</v>
      </c>
      <c r="BM351" s="14">
        <v>16272.189396763737</v>
      </c>
      <c r="BN351" s="14">
        <v>1.5243641919216078E-10</v>
      </c>
      <c r="BO351" s="14">
        <v>1.1679881582957886E-9</v>
      </c>
      <c r="BP351" s="14">
        <v>9.5420894147343886E-9</v>
      </c>
      <c r="BQ351" s="20">
        <v>35.345825287932485</v>
      </c>
      <c r="BR351" s="20">
        <v>0.17169230902795382</v>
      </c>
      <c r="BS351" s="20">
        <v>0.59245726622549089</v>
      </c>
      <c r="BT351" s="20">
        <v>3402.2526541355601</v>
      </c>
      <c r="BU351" s="20">
        <v>4582.9457951251024</v>
      </c>
      <c r="BV351" s="20">
        <v>18481.109189187704</v>
      </c>
      <c r="BW351" s="14">
        <v>1.1888836369544585E-4</v>
      </c>
      <c r="BX351" s="14">
        <v>3.0254167243051102E-2</v>
      </c>
      <c r="BY351" s="14">
        <v>3.2966684296045448E-2</v>
      </c>
      <c r="BZ351" s="14">
        <v>3.0688363703401124E-3</v>
      </c>
      <c r="CA351" s="14">
        <v>4.1773942988765503E-3</v>
      </c>
      <c r="CB351" s="14">
        <v>3.0352023185219235E-2</v>
      </c>
      <c r="CC351" s="14">
        <v>2.997504432011161E-4</v>
      </c>
      <c r="CD351" s="14">
        <v>8.6990597392921351E-2</v>
      </c>
      <c r="CE351" s="14">
        <v>0.11569579736719687</v>
      </c>
      <c r="CF351" s="14">
        <v>3.9418340622543379E-3</v>
      </c>
      <c r="CG351" s="14">
        <v>1.8599285553549168E-2</v>
      </c>
      <c r="CH351" s="14">
        <v>4.0080194140358912E-2</v>
      </c>
      <c r="CI351" s="14">
        <v>2.4153003031607869E-4</v>
      </c>
      <c r="CJ351" s="14">
        <v>6.279122613147102E-2</v>
      </c>
      <c r="CK351" s="14">
        <v>7.1681769973736001E-2</v>
      </c>
      <c r="CL351" s="14">
        <v>7.5557115805662232E-3</v>
      </c>
      <c r="CM351" s="14">
        <v>1.6115637808705889E-2</v>
      </c>
      <c r="CN351" s="14">
        <v>4.8705343800691032E-2</v>
      </c>
    </row>
    <row r="352" spans="2:92" x14ac:dyDescent="0.2">
      <c r="B352">
        <v>347</v>
      </c>
      <c r="C352" s="14">
        <v>7.0427042051060202E-3</v>
      </c>
      <c r="D352" s="14">
        <v>1.3538144782478612</v>
      </c>
      <c r="E352" s="14">
        <v>1.4347519827396304</v>
      </c>
      <c r="F352" s="14">
        <v>0.18243655101909428</v>
      </c>
      <c r="G352" s="14">
        <v>0.62056278262647013</v>
      </c>
      <c r="H352" s="14">
        <v>1.4623423548278074</v>
      </c>
      <c r="I352" s="14">
        <v>6.6885574321261332E-5</v>
      </c>
      <c r="J352" s="14">
        <v>2.0055210956886955E-2</v>
      </c>
      <c r="K352" s="14">
        <v>2.2138764777455917E-2</v>
      </c>
      <c r="L352" s="14">
        <v>7.5493666790969651E-4</v>
      </c>
      <c r="M352" s="14">
        <v>2.2973948594440913E-3</v>
      </c>
      <c r="N352" s="14">
        <v>6.2189341827238809E-3</v>
      </c>
      <c r="O352" s="14">
        <v>1.1481368739229822E-4</v>
      </c>
      <c r="P352" s="14">
        <v>5.9666199726907988E-3</v>
      </c>
      <c r="Q352" s="14">
        <v>6.570356446350574E-3</v>
      </c>
      <c r="R352" s="14">
        <v>6.544006090527135E-4</v>
      </c>
      <c r="S352" s="14">
        <v>1.2223582244977492E-3</v>
      </c>
      <c r="T352" s="14">
        <v>3.5148982526685304E-3</v>
      </c>
      <c r="U352" s="14">
        <v>3.8431355940754812E-4</v>
      </c>
      <c r="V352" s="14">
        <v>0.94359563342196318</v>
      </c>
      <c r="W352" s="14">
        <v>0.83484638955646762</v>
      </c>
      <c r="X352" s="14">
        <v>3.1677970989166498E-2</v>
      </c>
      <c r="Y352" s="14">
        <v>1.9014002117791168E-2</v>
      </c>
      <c r="Z352" s="14">
        <v>0.20417101186319361</v>
      </c>
      <c r="AA352" s="14">
        <v>1.9307362460671406E-3</v>
      </c>
      <c r="AB352" s="14">
        <v>2.0703735794331464</v>
      </c>
      <c r="AC352" s="14">
        <v>1.6461810535525123</v>
      </c>
      <c r="AD352" s="14">
        <v>9.4020164497612899E-2</v>
      </c>
      <c r="AE352" s="14">
        <v>0.18696401438210769</v>
      </c>
      <c r="AF352" s="14">
        <v>0.63325987082459301</v>
      </c>
      <c r="AG352" s="14">
        <v>4.3375191051055429E-3</v>
      </c>
      <c r="AH352" s="14">
        <v>3.3757772612796604</v>
      </c>
      <c r="AI352" s="14">
        <v>3.1444078191336051</v>
      </c>
      <c r="AJ352" s="14">
        <v>0.19602086912732838</v>
      </c>
      <c r="AK352" s="14">
        <v>0.42696010565532261</v>
      </c>
      <c r="AL352" s="14">
        <v>1.4662727227566033</v>
      </c>
      <c r="AM352" s="14">
        <v>7.1307994704319453E-3</v>
      </c>
      <c r="AN352" s="14">
        <v>3.6831748717919885</v>
      </c>
      <c r="AO352" s="14">
        <v>3.137963400732307</v>
      </c>
      <c r="AP352" s="14">
        <v>0.33414735446599048</v>
      </c>
      <c r="AQ352" s="14">
        <v>0.71052542813413333</v>
      </c>
      <c r="AR352" s="14">
        <v>2.4855792607217637</v>
      </c>
      <c r="AS352" s="14">
        <v>7.5238563566288911E-3</v>
      </c>
      <c r="AT352" s="14">
        <v>3.4850106972795906E-3</v>
      </c>
      <c r="AU352" s="14">
        <v>5.6130140677260526E-3</v>
      </c>
      <c r="AV352" s="14">
        <v>0.35041851589298245</v>
      </c>
      <c r="AW352" s="14">
        <v>0.71881550759159152</v>
      </c>
      <c r="AX352" s="14">
        <v>2.5739492678879587</v>
      </c>
      <c r="AY352" s="14">
        <v>3.3163434665968738E-3</v>
      </c>
      <c r="AZ352" s="14">
        <v>0.57706672936565206</v>
      </c>
      <c r="BA352" s="14">
        <v>0.63050194254109038</v>
      </c>
      <c r="BB352" s="14">
        <v>3.4417586452977711E-2</v>
      </c>
      <c r="BC352" s="14">
        <v>0.39159489976005124</v>
      </c>
      <c r="BD352" s="14">
        <v>0.47077254315330502</v>
      </c>
      <c r="BE352" s="14">
        <v>2.8615179113864854E-6</v>
      </c>
      <c r="BF352" s="14">
        <v>1.1555331371034851E-8</v>
      </c>
      <c r="BG352" s="14">
        <v>6.5670681372365125E-9</v>
      </c>
      <c r="BH352" s="14">
        <v>3.3942168645584268E-5</v>
      </c>
      <c r="BI352" s="14">
        <v>9.8117634165104486E-5</v>
      </c>
      <c r="BJ352" s="14">
        <v>5.2362216831952884E-4</v>
      </c>
      <c r="BK352" s="14">
        <v>3.5702982651094759E-11</v>
      </c>
      <c r="BL352" s="14">
        <v>14436.226712574655</v>
      </c>
      <c r="BM352" s="14">
        <v>15616.988966133309</v>
      </c>
      <c r="BN352" s="14">
        <v>1.5077016920262815E-10</v>
      </c>
      <c r="BO352" s="14">
        <v>1.2473112604549085E-9</v>
      </c>
      <c r="BP352" s="14">
        <v>9.641819198953853E-9</v>
      </c>
      <c r="BQ352" s="20">
        <v>36.507230497681419</v>
      </c>
      <c r="BR352" s="20">
        <v>0.17105321746243488</v>
      </c>
      <c r="BS352" s="20">
        <v>0.60648905150583921</v>
      </c>
      <c r="BT352" s="20">
        <v>3372.4958471170676</v>
      </c>
      <c r="BU352" s="20">
        <v>4218.1960374032396</v>
      </c>
      <c r="BV352" s="20">
        <v>17658.98157145935</v>
      </c>
      <c r="BW352" s="14">
        <v>1.0981198976445418E-4</v>
      </c>
      <c r="BX352" s="14">
        <v>3.2364287018890471E-2</v>
      </c>
      <c r="BY352" s="14">
        <v>3.0753597901195431E-2</v>
      </c>
      <c r="BZ352" s="14">
        <v>2.9685825650613579E-3</v>
      </c>
      <c r="CA352" s="14">
        <v>4.0403274060666038E-3</v>
      </c>
      <c r="CB352" s="14">
        <v>2.7766738001332367E-2</v>
      </c>
      <c r="CC352" s="14">
        <v>3.185390016771627E-4</v>
      </c>
      <c r="CD352" s="14">
        <v>8.4435996486267956E-2</v>
      </c>
      <c r="CE352" s="14">
        <v>0.1165305499436798</v>
      </c>
      <c r="CF352" s="14">
        <v>3.9191202601327017E-3</v>
      </c>
      <c r="CG352" s="14">
        <v>1.8922244697471755E-2</v>
      </c>
      <c r="CH352" s="14">
        <v>4.0266962186648013E-2</v>
      </c>
      <c r="CI352" s="14">
        <v>2.36138573826976E-4</v>
      </c>
      <c r="CJ352" s="14">
        <v>6.7468809853642314E-2</v>
      </c>
      <c r="CK352" s="14">
        <v>7.3282726520537744E-2</v>
      </c>
      <c r="CL352" s="14">
        <v>7.9206843687716633E-3</v>
      </c>
      <c r="CM352" s="14">
        <v>1.5502275890487912E-2</v>
      </c>
      <c r="CN352" s="14">
        <v>5.1022015817548602E-2</v>
      </c>
    </row>
    <row r="353" spans="2:92" x14ac:dyDescent="0.2">
      <c r="B353">
        <v>348</v>
      </c>
      <c r="C353" s="14">
        <v>7.0535575612496295E-3</v>
      </c>
      <c r="D353" s="14">
        <v>1.3972719517046908</v>
      </c>
      <c r="E353" s="14">
        <v>1.4618489492118298</v>
      </c>
      <c r="F353" s="14">
        <v>0.18432734349008359</v>
      </c>
      <c r="G353" s="14">
        <v>0.6053525870582539</v>
      </c>
      <c r="H353" s="14">
        <v>1.5158713779968922</v>
      </c>
      <c r="I353" s="14">
        <v>6.5512462183547299E-5</v>
      </c>
      <c r="J353" s="14">
        <v>1.8667330396344214E-2</v>
      </c>
      <c r="K353" s="14">
        <v>2.182320558339218E-2</v>
      </c>
      <c r="L353" s="14">
        <v>7.3153476019991262E-4</v>
      </c>
      <c r="M353" s="14">
        <v>2.2786442641199553E-3</v>
      </c>
      <c r="N353" s="14">
        <v>6.5818251009976273E-3</v>
      </c>
      <c r="O353" s="14">
        <v>1.1441153561760908E-4</v>
      </c>
      <c r="P353" s="14">
        <v>6.0660100103868478E-3</v>
      </c>
      <c r="Q353" s="14">
        <v>6.5620802886295886E-3</v>
      </c>
      <c r="R353" s="14">
        <v>6.54678615469358E-4</v>
      </c>
      <c r="S353" s="14">
        <v>1.229988883272723E-3</v>
      </c>
      <c r="T353" s="14">
        <v>3.6682830095581005E-3</v>
      </c>
      <c r="U353" s="14">
        <v>3.6396796488503969E-4</v>
      </c>
      <c r="V353" s="14">
        <v>0.95713351394082591</v>
      </c>
      <c r="W353" s="14">
        <v>0.82584780679851089</v>
      </c>
      <c r="X353" s="14">
        <v>3.1726559710751411E-2</v>
      </c>
      <c r="Y353" s="14">
        <v>1.9610217637205437E-2</v>
      </c>
      <c r="Z353" s="14">
        <v>0.19752111116052448</v>
      </c>
      <c r="AA353" s="14">
        <v>1.9988920765804372E-3</v>
      </c>
      <c r="AB353" s="14">
        <v>2.0639263916951713</v>
      </c>
      <c r="AC353" s="14">
        <v>1.6599085575032679</v>
      </c>
      <c r="AD353" s="14">
        <v>9.456405840605972E-2</v>
      </c>
      <c r="AE353" s="14">
        <v>0.19608177415440531</v>
      </c>
      <c r="AF353" s="14">
        <v>0.64016688370461883</v>
      </c>
      <c r="AG353" s="14">
        <v>4.4100872472620928E-3</v>
      </c>
      <c r="AH353" s="14">
        <v>3.2592379508953453</v>
      </c>
      <c r="AI353" s="14">
        <v>3.0917953576869524</v>
      </c>
      <c r="AJ353" s="14">
        <v>0.20811400079000261</v>
      </c>
      <c r="AK353" s="14">
        <v>0.39526136932807204</v>
      </c>
      <c r="AL353" s="14">
        <v>1.360456793515787</v>
      </c>
      <c r="AM353" s="14">
        <v>7.6766539212665616E-3</v>
      </c>
      <c r="AN353" s="14">
        <v>3.5409628554089054</v>
      </c>
      <c r="AO353" s="14">
        <v>3.3573077864767589</v>
      </c>
      <c r="AP353" s="14">
        <v>0.3170907227494647</v>
      </c>
      <c r="AQ353" s="14">
        <v>0.66616080168159042</v>
      </c>
      <c r="AR353" s="14">
        <v>2.3497817599642445</v>
      </c>
      <c r="AS353" s="14">
        <v>7.4839397087713084E-3</v>
      </c>
      <c r="AT353" s="14">
        <v>3.4966360846186498E-3</v>
      </c>
      <c r="AU353" s="14">
        <v>5.7322086137184484E-3</v>
      </c>
      <c r="AV353" s="14">
        <v>0.33867603222571896</v>
      </c>
      <c r="AW353" s="14">
        <v>0.71582510245344766</v>
      </c>
      <c r="AX353" s="14">
        <v>2.4359629025745746</v>
      </c>
      <c r="AY353" s="14">
        <v>3.1833220154067034E-3</v>
      </c>
      <c r="AZ353" s="14">
        <v>0.60088468151974861</v>
      </c>
      <c r="BA353" s="14">
        <v>0.65301774712660166</v>
      </c>
      <c r="BB353" s="14">
        <v>3.6299900240249053E-2</v>
      </c>
      <c r="BC353" s="14">
        <v>0.37295385557461974</v>
      </c>
      <c r="BD353" s="14">
        <v>0.48896550834458363</v>
      </c>
      <c r="BE353" s="14">
        <v>2.7789564542408667E-6</v>
      </c>
      <c r="BF353" s="14">
        <v>1.0533612051647006E-8</v>
      </c>
      <c r="BG353" s="14">
        <v>6.9721432245225986E-9</v>
      </c>
      <c r="BH353" s="14">
        <v>3.5538480254447116E-5</v>
      </c>
      <c r="BI353" s="14">
        <v>9.7592189189729092E-5</v>
      </c>
      <c r="BJ353" s="14">
        <v>5.0372229062880744E-4</v>
      </c>
      <c r="BK353" s="14">
        <v>3.4441532050913198E-11</v>
      </c>
      <c r="BL353" s="14">
        <v>14858.360382011027</v>
      </c>
      <c r="BM353" s="14">
        <v>16208.530520008493</v>
      </c>
      <c r="BN353" s="14">
        <v>1.433002392395872E-10</v>
      </c>
      <c r="BO353" s="14">
        <v>1.2717626891757387E-9</v>
      </c>
      <c r="BP353" s="14">
        <v>9.6229517233990824E-9</v>
      </c>
      <c r="BQ353" s="20">
        <v>37.739780829615469</v>
      </c>
      <c r="BR353" s="20">
        <v>0.17543767595156873</v>
      </c>
      <c r="BS353" s="20">
        <v>0.59138856478546764</v>
      </c>
      <c r="BT353" s="20">
        <v>3427.074137404893</v>
      </c>
      <c r="BU353" s="20">
        <v>4319.4848726027703</v>
      </c>
      <c r="BV353" s="20">
        <v>17769.130991770024</v>
      </c>
      <c r="BW353" s="14">
        <v>1.1547967556799541E-4</v>
      </c>
      <c r="BX353" s="14">
        <v>3.0916989228075651E-2</v>
      </c>
      <c r="BY353" s="14">
        <v>3.2979973971993697E-2</v>
      </c>
      <c r="BZ353" s="14">
        <v>3.2564541033817517E-3</v>
      </c>
      <c r="CA353" s="14">
        <v>4.2746113063187067E-3</v>
      </c>
      <c r="CB353" s="14">
        <v>2.8326998837489074E-2</v>
      </c>
      <c r="CC353" s="14">
        <v>2.952113488985687E-4</v>
      </c>
      <c r="CD353" s="14">
        <v>9.0069389970188818E-2</v>
      </c>
      <c r="CE353" s="14">
        <v>0.10755363679996499</v>
      </c>
      <c r="CF353" s="14">
        <v>3.8743506844956623E-3</v>
      </c>
      <c r="CG353" s="14">
        <v>1.8203622095636415E-2</v>
      </c>
      <c r="CH353" s="14">
        <v>4.1076265580081331E-2</v>
      </c>
      <c r="CI353" s="14">
        <v>2.552218708304553E-4</v>
      </c>
      <c r="CJ353" s="14">
        <v>6.3087028128083381E-2</v>
      </c>
      <c r="CK353" s="14">
        <v>7.1887498651914308E-2</v>
      </c>
      <c r="CL353" s="14">
        <v>7.2346275926835936E-3</v>
      </c>
      <c r="CM353" s="14">
        <v>1.5942822197295307E-2</v>
      </c>
      <c r="CN353" s="14">
        <v>4.944615932146975E-2</v>
      </c>
    </row>
    <row r="354" spans="2:92" x14ac:dyDescent="0.2">
      <c r="B354">
        <v>349</v>
      </c>
      <c r="C354" s="14">
        <v>7.0178813612422185E-3</v>
      </c>
      <c r="D354" s="14">
        <v>1.3436452714891947</v>
      </c>
      <c r="E354" s="14">
        <v>1.4993061101658114</v>
      </c>
      <c r="F354" s="14">
        <v>0.18040775708523532</v>
      </c>
      <c r="G354" s="14">
        <v>0.59126182406235073</v>
      </c>
      <c r="H354" s="14">
        <v>1.5692967753474707</v>
      </c>
      <c r="I354" s="14">
        <v>6.4528153450547993E-5</v>
      </c>
      <c r="J354" s="14">
        <v>1.880003050637569E-2</v>
      </c>
      <c r="K354" s="14">
        <v>2.1986990600407614E-2</v>
      </c>
      <c r="L354" s="14">
        <v>7.5930551904532847E-4</v>
      </c>
      <c r="M354" s="14">
        <v>2.3363541528993955E-3</v>
      </c>
      <c r="N354" s="14">
        <v>6.4248055665252065E-3</v>
      </c>
      <c r="O354" s="14">
        <v>1.0702927195594017E-4</v>
      </c>
      <c r="P354" s="14">
        <v>6.034332465882029E-3</v>
      </c>
      <c r="Q354" s="14">
        <v>6.0694000158094787E-3</v>
      </c>
      <c r="R354" s="14">
        <v>6.1666391084875649E-4</v>
      </c>
      <c r="S354" s="14">
        <v>1.2631616094889639E-3</v>
      </c>
      <c r="T354" s="14">
        <v>3.5962859330463158E-3</v>
      </c>
      <c r="U354" s="14">
        <v>3.7377330212436268E-4</v>
      </c>
      <c r="V354" s="14">
        <v>0.96396450826387681</v>
      </c>
      <c r="W354" s="14">
        <v>0.78227841900132833</v>
      </c>
      <c r="X354" s="14">
        <v>3.1404214552904201E-2</v>
      </c>
      <c r="Y354" s="14">
        <v>1.8061527519241588E-2</v>
      </c>
      <c r="Z354" s="14">
        <v>0.21019201085111236</v>
      </c>
      <c r="AA354" s="14">
        <v>2.0906374827532161E-3</v>
      </c>
      <c r="AB354" s="14">
        <v>1.9432787991129117</v>
      </c>
      <c r="AC354" s="14">
        <v>1.6847515029476268</v>
      </c>
      <c r="AD354" s="14">
        <v>9.4430998394261639E-2</v>
      </c>
      <c r="AE354" s="14">
        <v>0.18969212223602189</v>
      </c>
      <c r="AF354" s="14">
        <v>0.66144348816254772</v>
      </c>
      <c r="AG354" s="14">
        <v>4.4234930223685017E-3</v>
      </c>
      <c r="AH354" s="14">
        <v>3.3268547000944193</v>
      </c>
      <c r="AI354" s="14">
        <v>3.1409256910036811</v>
      </c>
      <c r="AJ354" s="14">
        <v>0.19576926805842224</v>
      </c>
      <c r="AK354" s="14">
        <v>0.40923739835494133</v>
      </c>
      <c r="AL354" s="14">
        <v>1.428901108372959</v>
      </c>
      <c r="AM354" s="14">
        <v>7.2433389616097278E-3</v>
      </c>
      <c r="AN354" s="14">
        <v>3.4035016077912323</v>
      </c>
      <c r="AO354" s="14">
        <v>3.1335434184793405</v>
      </c>
      <c r="AP354" s="14">
        <v>0.32689715698967259</v>
      </c>
      <c r="AQ354" s="14">
        <v>0.71457246445404621</v>
      </c>
      <c r="AR354" s="14">
        <v>2.3901981417455227</v>
      </c>
      <c r="AS354" s="14">
        <v>8.1025026756971624E-3</v>
      </c>
      <c r="AT354" s="14">
        <v>3.397127543804741E-3</v>
      </c>
      <c r="AU354" s="14">
        <v>5.5189407031551686E-3</v>
      </c>
      <c r="AV354" s="14">
        <v>0.35279953540114023</v>
      </c>
      <c r="AW354" s="14">
        <v>0.69615147405042266</v>
      </c>
      <c r="AX354" s="14">
        <v>2.6145699903703576</v>
      </c>
      <c r="AY354" s="14">
        <v>3.4398044382078618E-3</v>
      </c>
      <c r="AZ354" s="14">
        <v>0.58843792177652432</v>
      </c>
      <c r="BA354" s="14">
        <v>0.67097769718635336</v>
      </c>
      <c r="BB354" s="14">
        <v>3.4468765061688021E-2</v>
      </c>
      <c r="BC354" s="14">
        <v>0.37430867242972576</v>
      </c>
      <c r="BD354" s="14">
        <v>0.49588187029641462</v>
      </c>
      <c r="BE354" s="14">
        <v>2.969532872449907E-6</v>
      </c>
      <c r="BF354" s="14">
        <v>1.13369572345175E-8</v>
      </c>
      <c r="BG354" s="14">
        <v>6.8061357941758818E-9</v>
      </c>
      <c r="BH354" s="14">
        <v>3.3221743760739404E-5</v>
      </c>
      <c r="BI354" s="14">
        <v>9.5222510309629722E-5</v>
      </c>
      <c r="BJ354" s="14">
        <v>5.2255929842690441E-4</v>
      </c>
      <c r="BK354" s="14">
        <v>3.6425136995464983E-11</v>
      </c>
      <c r="BL354" s="14">
        <v>14514.356353191102</v>
      </c>
      <c r="BM354" s="14">
        <v>15745.82000614585</v>
      </c>
      <c r="BN354" s="14">
        <v>1.5198910515435878E-10</v>
      </c>
      <c r="BO354" s="14">
        <v>1.2067415807235935E-9</v>
      </c>
      <c r="BP354" s="14">
        <v>1.0005279321952239E-8</v>
      </c>
      <c r="BQ354" s="20">
        <v>38.146196147572368</v>
      </c>
      <c r="BR354" s="20">
        <v>0.16879422232938038</v>
      </c>
      <c r="BS354" s="20">
        <v>0.58446979859575232</v>
      </c>
      <c r="BT354" s="20">
        <v>3169.4607610749354</v>
      </c>
      <c r="BU354" s="20">
        <v>4248.8318855520838</v>
      </c>
      <c r="BV354" s="20">
        <v>17339.793411234707</v>
      </c>
      <c r="BW354" s="14">
        <v>1.1080111292575055E-4</v>
      </c>
      <c r="BX354" s="14">
        <v>3.2020370199602979E-2</v>
      </c>
      <c r="BY354" s="14">
        <v>3.2468513411484268E-2</v>
      </c>
      <c r="BZ354" s="14">
        <v>3.0821581289368553E-3</v>
      </c>
      <c r="CA354" s="14">
        <v>4.0346067737938021E-3</v>
      </c>
      <c r="CB354" s="14">
        <v>2.8098229163589564E-2</v>
      </c>
      <c r="CC354" s="14">
        <v>3.0993359288322263E-4</v>
      </c>
      <c r="CD354" s="14">
        <v>8.6033913336422754E-2</v>
      </c>
      <c r="CE354" s="14">
        <v>0.10727106406980258</v>
      </c>
      <c r="CF354" s="14">
        <v>3.9144723069536548E-3</v>
      </c>
      <c r="CG354" s="14">
        <v>1.8628173532982812E-2</v>
      </c>
      <c r="CH354" s="14">
        <v>4.1668529410942408E-2</v>
      </c>
      <c r="CI354" s="14">
        <v>2.509986917261791E-4</v>
      </c>
      <c r="CJ354" s="14">
        <v>6.4617380404419361E-2</v>
      </c>
      <c r="CK354" s="14">
        <v>7.2197710731633322E-2</v>
      </c>
      <c r="CL354" s="14">
        <v>7.8911859555230966E-3</v>
      </c>
      <c r="CM354" s="14">
        <v>1.6294118824463924E-2</v>
      </c>
      <c r="CN354" s="14">
        <v>4.849738667466226E-2</v>
      </c>
    </row>
    <row r="355" spans="2:92" x14ac:dyDescent="0.2">
      <c r="B355">
        <v>350</v>
      </c>
      <c r="C355" s="14">
        <v>7.0548701930525683E-3</v>
      </c>
      <c r="D355" s="14">
        <v>1.3502169646178135</v>
      </c>
      <c r="E355" s="14">
        <v>1.4881606062312722</v>
      </c>
      <c r="F355" s="14">
        <v>0.17983940149478675</v>
      </c>
      <c r="G355" s="14">
        <v>0.61542171597978612</v>
      </c>
      <c r="H355" s="14">
        <v>1.443591041531282</v>
      </c>
      <c r="I355" s="14">
        <v>6.5820369631852053E-5</v>
      </c>
      <c r="J355" s="14">
        <v>1.8358286082731181E-2</v>
      </c>
      <c r="K355" s="14">
        <v>2.0940480815616939E-2</v>
      </c>
      <c r="L355" s="14">
        <v>7.8139651724206554E-4</v>
      </c>
      <c r="M355" s="14">
        <v>2.2087821983449332E-3</v>
      </c>
      <c r="N355" s="14">
        <v>6.7854067990181753E-3</v>
      </c>
      <c r="O355" s="14">
        <v>1.1366868445675506E-4</v>
      </c>
      <c r="P355" s="14">
        <v>5.9029749992571727E-3</v>
      </c>
      <c r="Q355" s="14">
        <v>6.3020368213561511E-3</v>
      </c>
      <c r="R355" s="14">
        <v>6.7481156786957264E-4</v>
      </c>
      <c r="S355" s="14">
        <v>1.2279888356322973E-3</v>
      </c>
      <c r="T355" s="14">
        <v>3.5805472941790903E-3</v>
      </c>
      <c r="U355" s="14">
        <v>3.9807348722266942E-4</v>
      </c>
      <c r="V355" s="14">
        <v>0.98644764458039313</v>
      </c>
      <c r="W355" s="14">
        <v>0.85148829791500535</v>
      </c>
      <c r="X355" s="14">
        <v>3.2150449793064952E-2</v>
      </c>
      <c r="Y355" s="14">
        <v>1.9596329361627918E-2</v>
      </c>
      <c r="Z355" s="14">
        <v>0.201436426792131</v>
      </c>
      <c r="AA355" s="14">
        <v>2.0814347488197892E-3</v>
      </c>
      <c r="AB355" s="14">
        <v>2.0305217354848515</v>
      </c>
      <c r="AC355" s="14">
        <v>1.6419991612528626</v>
      </c>
      <c r="AD355" s="14">
        <v>9.3537301693329758E-2</v>
      </c>
      <c r="AE355" s="14">
        <v>0.18478479549748958</v>
      </c>
      <c r="AF355" s="14">
        <v>0.67530505873023672</v>
      </c>
      <c r="AG355" s="14">
        <v>4.6083446010407089E-3</v>
      </c>
      <c r="AH355" s="14">
        <v>3.5173635306161568</v>
      </c>
      <c r="AI355" s="14">
        <v>3.035372799238472</v>
      </c>
      <c r="AJ355" s="14">
        <v>0.19881522425935663</v>
      </c>
      <c r="AK355" s="14">
        <v>0.40928002284770693</v>
      </c>
      <c r="AL355" s="14">
        <v>1.3567305790918225</v>
      </c>
      <c r="AM355" s="14">
        <v>7.107901602473426E-3</v>
      </c>
      <c r="AN355" s="14">
        <v>3.4533665702674647</v>
      </c>
      <c r="AO355" s="14">
        <v>3.1758425414230143</v>
      </c>
      <c r="AP355" s="14">
        <v>0.33305255690303415</v>
      </c>
      <c r="AQ355" s="14">
        <v>0.6791868780467808</v>
      </c>
      <c r="AR355" s="14">
        <v>2.3547134060875026</v>
      </c>
      <c r="AS355" s="14">
        <v>7.4533409308132964E-3</v>
      </c>
      <c r="AT355" s="14">
        <v>3.4335683521723647E-3</v>
      </c>
      <c r="AU355" s="14">
        <v>5.8451880560656845E-3</v>
      </c>
      <c r="AV355" s="14">
        <v>0.34828146380950437</v>
      </c>
      <c r="AW355" s="14">
        <v>0.7314042620572957</v>
      </c>
      <c r="AX355" s="14">
        <v>2.4138550443526299</v>
      </c>
      <c r="AY355" s="14">
        <v>3.2832776135359744E-3</v>
      </c>
      <c r="AZ355" s="14">
        <v>0.60010341404083678</v>
      </c>
      <c r="BA355" s="14">
        <v>0.65410442953165326</v>
      </c>
      <c r="BB355" s="14">
        <v>3.7217720990922597E-2</v>
      </c>
      <c r="BC355" s="14">
        <v>0.37326935684059137</v>
      </c>
      <c r="BD355" s="14">
        <v>0.50560947436429493</v>
      </c>
      <c r="BE355" s="14">
        <v>2.9406922771978219E-6</v>
      </c>
      <c r="BF355" s="14">
        <v>1.1071048651215019E-8</v>
      </c>
      <c r="BG355" s="14">
        <v>6.6852656275384691E-9</v>
      </c>
      <c r="BH355" s="14">
        <v>3.6137202277326287E-5</v>
      </c>
      <c r="BI355" s="14">
        <v>9.7589510118605577E-5</v>
      </c>
      <c r="BJ355" s="14">
        <v>5.4786085104871756E-4</v>
      </c>
      <c r="BK355" s="14">
        <v>3.6934776701602911E-11</v>
      </c>
      <c r="BL355" s="14">
        <v>14112.184365634328</v>
      </c>
      <c r="BM355" s="14">
        <v>16026.134785366839</v>
      </c>
      <c r="BN355" s="14">
        <v>1.514134512397542E-10</v>
      </c>
      <c r="BO355" s="14">
        <v>1.25947701815858E-9</v>
      </c>
      <c r="BP355" s="14">
        <v>9.8594981199127858E-9</v>
      </c>
      <c r="BQ355" s="20">
        <v>38.837394791559383</v>
      </c>
      <c r="BR355" s="20">
        <v>0.16540565964996048</v>
      </c>
      <c r="BS355" s="20">
        <v>0.62515747617443873</v>
      </c>
      <c r="BT355" s="20">
        <v>3161.807223917278</v>
      </c>
      <c r="BU355" s="20">
        <v>4293.9991555068682</v>
      </c>
      <c r="BV355" s="20">
        <v>18171.503813627023</v>
      </c>
      <c r="BW355" s="14">
        <v>1.0989826076671163E-4</v>
      </c>
      <c r="BX355" s="14">
        <v>2.9988086423417527E-2</v>
      </c>
      <c r="BY355" s="14">
        <v>3.0683944471628824E-2</v>
      </c>
      <c r="BZ355" s="14">
        <v>3.0532343878201021E-3</v>
      </c>
      <c r="CA355" s="14">
        <v>4.1720330772725802E-3</v>
      </c>
      <c r="CB355" s="14">
        <v>2.8017405654836323E-2</v>
      </c>
      <c r="CC355" s="14">
        <v>2.9995821207072227E-4</v>
      </c>
      <c r="CD355" s="14">
        <v>8.5684067243235518E-2</v>
      </c>
      <c r="CE355" s="14">
        <v>0.10908063850485691</v>
      </c>
      <c r="CF355" s="14">
        <v>3.7596084411780349E-3</v>
      </c>
      <c r="CG355" s="14">
        <v>1.8205923447545989E-2</v>
      </c>
      <c r="CH355" s="14">
        <v>4.0628548799963582E-2</v>
      </c>
      <c r="CI355" s="14">
        <v>2.4976140642262048E-4</v>
      </c>
      <c r="CJ355" s="14">
        <v>6.3493899615483795E-2</v>
      </c>
      <c r="CK355" s="14">
        <v>6.8587784667897084E-2</v>
      </c>
      <c r="CL355" s="14">
        <v>7.7687957629268157E-3</v>
      </c>
      <c r="CM355" s="14">
        <v>1.5808679313248957E-2</v>
      </c>
      <c r="CN355" s="14">
        <v>5.0458559559753119E-2</v>
      </c>
    </row>
    <row r="356" spans="2:92" x14ac:dyDescent="0.2">
      <c r="B356">
        <v>351</v>
      </c>
      <c r="C356" s="14">
        <v>6.9387858634706945E-3</v>
      </c>
      <c r="D356" s="14">
        <v>1.3606760623377001</v>
      </c>
      <c r="E356" s="14">
        <v>1.4461885686885831</v>
      </c>
      <c r="F356" s="14">
        <v>0.17903238794564713</v>
      </c>
      <c r="G356" s="14">
        <v>0.5864299386129731</v>
      </c>
      <c r="H356" s="14">
        <v>1.4707088923469307</v>
      </c>
      <c r="I356" s="14">
        <v>6.8110917593845521E-5</v>
      </c>
      <c r="J356" s="14">
        <v>1.9242271192786868E-2</v>
      </c>
      <c r="K356" s="14">
        <v>2.0986023348381698E-2</v>
      </c>
      <c r="L356" s="14">
        <v>7.3247719319401194E-4</v>
      </c>
      <c r="M356" s="14">
        <v>2.3865674555175183E-3</v>
      </c>
      <c r="N356" s="14">
        <v>6.5731100044798749E-3</v>
      </c>
      <c r="O356" s="14">
        <v>1.1376649623895372E-4</v>
      </c>
      <c r="P356" s="14">
        <v>6.2817889818973837E-3</v>
      </c>
      <c r="Q356" s="14">
        <v>6.477502661512897E-3</v>
      </c>
      <c r="R356" s="14">
        <v>6.1879585293160252E-4</v>
      </c>
      <c r="S356" s="14">
        <v>1.2857243122127667E-3</v>
      </c>
      <c r="T356" s="14">
        <v>3.5882128022782281E-3</v>
      </c>
      <c r="U356" s="14">
        <v>3.9354455662991649E-4</v>
      </c>
      <c r="V356" s="14">
        <v>0.93612062596141132</v>
      </c>
      <c r="W356" s="14">
        <v>0.78747233007128958</v>
      </c>
      <c r="X356" s="14">
        <v>3.0774105161250856E-2</v>
      </c>
      <c r="Y356" s="14">
        <v>1.8428285269064301E-2</v>
      </c>
      <c r="Z356" s="14">
        <v>0.20793766630514315</v>
      </c>
      <c r="AA356" s="14">
        <v>1.9266572140050954E-3</v>
      </c>
      <c r="AB356" s="14">
        <v>1.9641687216815076</v>
      </c>
      <c r="AC356" s="14">
        <v>1.700010264370696</v>
      </c>
      <c r="AD356" s="14">
        <v>9.4329682092194084E-2</v>
      </c>
      <c r="AE356" s="14">
        <v>0.18989542356760089</v>
      </c>
      <c r="AF356" s="14">
        <v>0.64855243595442624</v>
      </c>
      <c r="AG356" s="14">
        <v>4.5717401892766425E-3</v>
      </c>
      <c r="AH356" s="14">
        <v>3.2155353921569314</v>
      </c>
      <c r="AI356" s="14">
        <v>3.0762466774578039</v>
      </c>
      <c r="AJ356" s="14">
        <v>0.19422879411772689</v>
      </c>
      <c r="AK356" s="14">
        <v>0.41477078116627603</v>
      </c>
      <c r="AL356" s="14">
        <v>1.4132326000697273</v>
      </c>
      <c r="AM356" s="14">
        <v>7.4417505370429739E-3</v>
      </c>
      <c r="AN356" s="14">
        <v>3.4347384323904913</v>
      </c>
      <c r="AO356" s="14">
        <v>3.3072429364841494</v>
      </c>
      <c r="AP356" s="14">
        <v>0.34933004765549419</v>
      </c>
      <c r="AQ356" s="14">
        <v>0.72107293931756655</v>
      </c>
      <c r="AR356" s="14">
        <v>2.3740957990735048</v>
      </c>
      <c r="AS356" s="14">
        <v>8.0668222592705074E-3</v>
      </c>
      <c r="AT356" s="14">
        <v>3.4840915840606145E-3</v>
      </c>
      <c r="AU356" s="14">
        <v>5.8053362827078158E-3</v>
      </c>
      <c r="AV356" s="14">
        <v>0.358162380372955</v>
      </c>
      <c r="AW356" s="14">
        <v>0.7174058291540748</v>
      </c>
      <c r="AX356" s="14">
        <v>2.4799175246858831</v>
      </c>
      <c r="AY356" s="14">
        <v>3.2962932960578905E-3</v>
      </c>
      <c r="AZ356" s="14">
        <v>0.56457502005620908</v>
      </c>
      <c r="BA356" s="14">
        <v>0.63094761133438482</v>
      </c>
      <c r="BB356" s="14">
        <v>3.5901912094228008E-2</v>
      </c>
      <c r="BC356" s="14">
        <v>0.38196263150691839</v>
      </c>
      <c r="BD356" s="14">
        <v>0.48978248524658813</v>
      </c>
      <c r="BE356" s="14">
        <v>2.91620306507885E-6</v>
      </c>
      <c r="BF356" s="14">
        <v>1.1462480243893492E-8</v>
      </c>
      <c r="BG356" s="14">
        <v>6.9611831115513042E-9</v>
      </c>
      <c r="BH356" s="14">
        <v>3.4431557415734307E-5</v>
      </c>
      <c r="BI356" s="14">
        <v>1.0132748647347267E-4</v>
      </c>
      <c r="BJ356" s="14">
        <v>5.3474995432807777E-4</v>
      </c>
      <c r="BK356" s="14">
        <v>3.7697796937033129E-11</v>
      </c>
      <c r="BL356" s="14">
        <v>14194.691951284211</v>
      </c>
      <c r="BM356" s="14">
        <v>16133.568967932109</v>
      </c>
      <c r="BN356" s="14">
        <v>1.4924264795866829E-10</v>
      </c>
      <c r="BO356" s="14">
        <v>1.2773925097703259E-9</v>
      </c>
      <c r="BP356" s="14">
        <v>9.688295409939252E-9</v>
      </c>
      <c r="BQ356" s="20">
        <v>35.923488724497759</v>
      </c>
      <c r="BR356" s="20">
        <v>0.17128591668512816</v>
      </c>
      <c r="BS356" s="20">
        <v>0.63406582929110566</v>
      </c>
      <c r="BT356" s="20">
        <v>3339.7210051513412</v>
      </c>
      <c r="BU356" s="20">
        <v>4369.247165003816</v>
      </c>
      <c r="BV356" s="20">
        <v>17627.464054964286</v>
      </c>
      <c r="BW356" s="14">
        <v>1.187268111831266E-4</v>
      </c>
      <c r="BX356" s="14">
        <v>3.1608971268067186E-2</v>
      </c>
      <c r="BY356" s="14">
        <v>3.0574819369688668E-2</v>
      </c>
      <c r="BZ356" s="14">
        <v>3.2552448455555401E-3</v>
      </c>
      <c r="CA356" s="14">
        <v>4.2166330792098054E-3</v>
      </c>
      <c r="CB356" s="14">
        <v>2.8888548164998997E-2</v>
      </c>
      <c r="CC356" s="14">
        <v>3.193027712990319E-4</v>
      </c>
      <c r="CD356" s="14">
        <v>8.9325503458653921E-2</v>
      </c>
      <c r="CE356" s="14">
        <v>0.11147186238841579</v>
      </c>
      <c r="CF356" s="14">
        <v>3.8717915707921582E-3</v>
      </c>
      <c r="CG356" s="14">
        <v>1.8985232404746956E-2</v>
      </c>
      <c r="CH356" s="14">
        <v>4.2138904443847019E-2</v>
      </c>
      <c r="CI356" s="14">
        <v>2.4447626519479671E-4</v>
      </c>
      <c r="CJ356" s="14">
        <v>6.62342526844968E-2</v>
      </c>
      <c r="CK356" s="14">
        <v>7.0114986980602326E-2</v>
      </c>
      <c r="CL356" s="14">
        <v>7.9539851043303605E-3</v>
      </c>
      <c r="CM356" s="14">
        <v>1.5754776456359844E-2</v>
      </c>
      <c r="CN356" s="14">
        <v>4.8683497761838661E-2</v>
      </c>
    </row>
    <row r="357" spans="2:92" x14ac:dyDescent="0.2">
      <c r="B357">
        <v>352</v>
      </c>
      <c r="C357" s="14">
        <v>6.9574574382472798E-3</v>
      </c>
      <c r="D357" s="14">
        <v>1.3644178344301245</v>
      </c>
      <c r="E357" s="14">
        <v>1.4962585376978002</v>
      </c>
      <c r="F357" s="14">
        <v>0.1733695675234114</v>
      </c>
      <c r="G357" s="14">
        <v>0.58688038460817438</v>
      </c>
      <c r="H357" s="14">
        <v>1.4641419824813782</v>
      </c>
      <c r="I357" s="14">
        <v>6.5143404218080404E-5</v>
      </c>
      <c r="J357" s="14">
        <v>1.8506886318275191E-2</v>
      </c>
      <c r="K357" s="14">
        <v>2.0510214439475719E-2</v>
      </c>
      <c r="L357" s="14">
        <v>7.8368106323844578E-4</v>
      </c>
      <c r="M357" s="14">
        <v>2.4012234789388899E-3</v>
      </c>
      <c r="N357" s="14">
        <v>6.2824044852322443E-3</v>
      </c>
      <c r="O357" s="14">
        <v>1.110938734227702E-4</v>
      </c>
      <c r="P357" s="14">
        <v>6.0632038906607774E-3</v>
      </c>
      <c r="Q357" s="14">
        <v>6.412260547341524E-3</v>
      </c>
      <c r="R357" s="14">
        <v>6.6525859939532781E-4</v>
      </c>
      <c r="S357" s="14">
        <v>1.2938727312665924E-3</v>
      </c>
      <c r="T357" s="14">
        <v>3.6288860474944788E-3</v>
      </c>
      <c r="U357" s="14">
        <v>3.617097663008845E-4</v>
      </c>
      <c r="V357" s="14">
        <v>0.96071829730249314</v>
      </c>
      <c r="W357" s="14">
        <v>0.80988702638162535</v>
      </c>
      <c r="X357" s="14">
        <v>2.9286495498382706E-2</v>
      </c>
      <c r="Y357" s="14">
        <v>1.8913339396625779E-2</v>
      </c>
      <c r="Z357" s="14">
        <v>0.20650253206731214</v>
      </c>
      <c r="AA357" s="14">
        <v>1.912501087303861E-3</v>
      </c>
      <c r="AB357" s="14">
        <v>1.9238238476501535</v>
      </c>
      <c r="AC357" s="14">
        <v>1.714448503990502</v>
      </c>
      <c r="AD357" s="14">
        <v>9.6954804559702082E-2</v>
      </c>
      <c r="AE357" s="14">
        <v>0.19596795849329948</v>
      </c>
      <c r="AF357" s="14">
        <v>0.66852869792803493</v>
      </c>
      <c r="AG357" s="14">
        <v>4.4263985758133144E-3</v>
      </c>
      <c r="AH357" s="14">
        <v>3.4541359451965001</v>
      </c>
      <c r="AI357" s="14">
        <v>3.1258630422546383</v>
      </c>
      <c r="AJ357" s="14">
        <v>0.20640734382258627</v>
      </c>
      <c r="AK357" s="14">
        <v>0.42688762232734517</v>
      </c>
      <c r="AL357" s="14">
        <v>1.4152506798635109</v>
      </c>
      <c r="AM357" s="14">
        <v>7.0454296851662724E-3</v>
      </c>
      <c r="AN357" s="14">
        <v>3.519839472135553</v>
      </c>
      <c r="AO357" s="14">
        <v>3.3060705933461456</v>
      </c>
      <c r="AP357" s="14">
        <v>0.32951088351090685</v>
      </c>
      <c r="AQ357" s="14">
        <v>0.7201757334643909</v>
      </c>
      <c r="AR357" s="14">
        <v>2.4113126865768808</v>
      </c>
      <c r="AS357" s="14">
        <v>7.4113933988895755E-3</v>
      </c>
      <c r="AT357" s="14">
        <v>3.6050364741808329E-3</v>
      </c>
      <c r="AU357" s="14">
        <v>5.9330499410027602E-3</v>
      </c>
      <c r="AV357" s="14">
        <v>0.36086358653591932</v>
      </c>
      <c r="AW357" s="14">
        <v>0.73767376532125661</v>
      </c>
      <c r="AX357" s="14">
        <v>2.5357657260557955</v>
      </c>
      <c r="AY357" s="14">
        <v>3.1711280210190151E-3</v>
      </c>
      <c r="AZ357" s="14">
        <v>0.55898945385403676</v>
      </c>
      <c r="BA357" s="14">
        <v>0.64836529563950351</v>
      </c>
      <c r="BB357" s="14">
        <v>3.5257350033587695E-2</v>
      </c>
      <c r="BC357" s="14">
        <v>0.37986204609607876</v>
      </c>
      <c r="BD357" s="14">
        <v>0.49829444914527432</v>
      </c>
      <c r="BE357" s="14">
        <v>2.7706743942430689E-6</v>
      </c>
      <c r="BF357" s="14">
        <v>1.0714319704016912E-8</v>
      </c>
      <c r="BG357" s="14">
        <v>6.5345173692762128E-9</v>
      </c>
      <c r="BH357" s="14">
        <v>3.3917170867945024E-5</v>
      </c>
      <c r="BI357" s="14">
        <v>9.7660735936929883E-5</v>
      </c>
      <c r="BJ357" s="14">
        <v>5.3496048914696546E-4</v>
      </c>
      <c r="BK357" s="14">
        <v>3.5121253504087404E-11</v>
      </c>
      <c r="BL357" s="14">
        <v>13887.229823238591</v>
      </c>
      <c r="BM357" s="14">
        <v>16585.094161988494</v>
      </c>
      <c r="BN357" s="14">
        <v>1.5689715707534158E-10</v>
      </c>
      <c r="BO357" s="14">
        <v>1.2525427563611766E-9</v>
      </c>
      <c r="BP357" s="14">
        <v>9.7148046394411861E-9</v>
      </c>
      <c r="BQ357" s="20">
        <v>36.6565432849508</v>
      </c>
      <c r="BR357" s="20">
        <v>0.1739476636240822</v>
      </c>
      <c r="BS357" s="20">
        <v>0.60914615579367848</v>
      </c>
      <c r="BT357" s="20">
        <v>3428.6184477578845</v>
      </c>
      <c r="BU357" s="20">
        <v>4290.596252392922</v>
      </c>
      <c r="BV357" s="20">
        <v>17960.576706923177</v>
      </c>
      <c r="BW357" s="14">
        <v>1.1207725263419834E-4</v>
      </c>
      <c r="BX357" s="14">
        <v>3.264052638550554E-2</v>
      </c>
      <c r="BY357" s="14">
        <v>3.1657175341787587E-2</v>
      </c>
      <c r="BZ357" s="14">
        <v>3.0014272738669197E-3</v>
      </c>
      <c r="CA357" s="14">
        <v>4.2317624921902929E-3</v>
      </c>
      <c r="CB357" s="14">
        <v>2.9734435093979744E-2</v>
      </c>
      <c r="CC357" s="14">
        <v>2.9359437707292691E-4</v>
      </c>
      <c r="CD357" s="14">
        <v>9.118982835982882E-2</v>
      </c>
      <c r="CE357" s="14">
        <v>0.11689176241401918</v>
      </c>
      <c r="CF357" s="14">
        <v>3.7141829128877341E-3</v>
      </c>
      <c r="CG357" s="14">
        <v>1.8243536484724317E-2</v>
      </c>
      <c r="CH357" s="14">
        <v>3.9276426773828983E-2</v>
      </c>
      <c r="CI357" s="14">
        <v>2.3733885946081767E-4</v>
      </c>
      <c r="CJ357" s="14">
        <v>6.2665672896775479E-2</v>
      </c>
      <c r="CK357" s="14">
        <v>6.8741703176989966E-2</v>
      </c>
      <c r="CL357" s="14">
        <v>7.7444904181827512E-3</v>
      </c>
      <c r="CM357" s="14">
        <v>1.5169784536871204E-2</v>
      </c>
      <c r="CN357" s="14">
        <v>5.0265590756856778E-2</v>
      </c>
    </row>
    <row r="358" spans="2:92" x14ac:dyDescent="0.2">
      <c r="B358">
        <v>353</v>
      </c>
      <c r="C358" s="14">
        <v>7.3924732642926686E-3</v>
      </c>
      <c r="D358" s="14">
        <v>1.374492912410143</v>
      </c>
      <c r="E358" s="14">
        <v>1.3960388605366241</v>
      </c>
      <c r="F358" s="14">
        <v>0.18471447496103424</v>
      </c>
      <c r="G358" s="14">
        <v>0.5976746900679808</v>
      </c>
      <c r="H358" s="14">
        <v>1.5226732132226311</v>
      </c>
      <c r="I358" s="14">
        <v>6.71774084087653E-5</v>
      </c>
      <c r="J358" s="14">
        <v>1.8682460834860044E-2</v>
      </c>
      <c r="K358" s="14">
        <v>2.1422303210704936E-2</v>
      </c>
      <c r="L358" s="14">
        <v>7.7934562914932441E-4</v>
      </c>
      <c r="M358" s="14">
        <v>2.2310027450293413E-3</v>
      </c>
      <c r="N358" s="14">
        <v>6.285631826769447E-3</v>
      </c>
      <c r="O358" s="14">
        <v>1.1270736350649508E-4</v>
      </c>
      <c r="P358" s="14">
        <v>5.8892825467764384E-3</v>
      </c>
      <c r="Q358" s="14">
        <v>6.2840892751972249E-3</v>
      </c>
      <c r="R358" s="14">
        <v>6.3872315750360348E-4</v>
      </c>
      <c r="S358" s="14">
        <v>1.2946946713105773E-3</v>
      </c>
      <c r="T358" s="14">
        <v>3.4205154802008017E-3</v>
      </c>
      <c r="U358" s="14">
        <v>3.7192842584640132E-4</v>
      </c>
      <c r="V358" s="14">
        <v>0.93833559825902657</v>
      </c>
      <c r="W358" s="14">
        <v>0.79803382756600139</v>
      </c>
      <c r="X358" s="14">
        <v>3.1263232396104707E-2</v>
      </c>
      <c r="Y358" s="14">
        <v>1.8645256304019579E-2</v>
      </c>
      <c r="Z358" s="14">
        <v>0.20596623406028886</v>
      </c>
      <c r="AA358" s="14">
        <v>1.9206512959715572E-3</v>
      </c>
      <c r="AB358" s="14">
        <v>1.9194702985231211</v>
      </c>
      <c r="AC358" s="14">
        <v>1.7175143427356172</v>
      </c>
      <c r="AD358" s="14">
        <v>9.8654477655132758E-2</v>
      </c>
      <c r="AE358" s="14">
        <v>0.19589602157852787</v>
      </c>
      <c r="AF358" s="14">
        <v>0.64300324934002395</v>
      </c>
      <c r="AG358" s="14">
        <v>4.5525144167919149E-3</v>
      </c>
      <c r="AH358" s="14">
        <v>3.233174319999228</v>
      </c>
      <c r="AI358" s="14">
        <v>3.1242251253948563</v>
      </c>
      <c r="AJ358" s="14">
        <v>0.20067003685346912</v>
      </c>
      <c r="AK358" s="14">
        <v>0.43274196285557998</v>
      </c>
      <c r="AL358" s="14">
        <v>1.4738153574405641</v>
      </c>
      <c r="AM358" s="14">
        <v>7.1900541055193541E-3</v>
      </c>
      <c r="AN358" s="14">
        <v>3.4655979305480775</v>
      </c>
      <c r="AO358" s="14">
        <v>3.141548201823007</v>
      </c>
      <c r="AP358" s="14">
        <v>0.33240754057929278</v>
      </c>
      <c r="AQ358" s="14">
        <v>0.70766408415401993</v>
      </c>
      <c r="AR358" s="14">
        <v>2.3212102970003152</v>
      </c>
      <c r="AS358" s="14">
        <v>7.789409774104649E-3</v>
      </c>
      <c r="AT358" s="14">
        <v>3.4883722331555708E-3</v>
      </c>
      <c r="AU358" s="14">
        <v>5.5955367915577316E-3</v>
      </c>
      <c r="AV358" s="14">
        <v>0.33062690605006306</v>
      </c>
      <c r="AW358" s="14">
        <v>0.69163866775000293</v>
      </c>
      <c r="AX358" s="14">
        <v>2.4540122361470185</v>
      </c>
      <c r="AY358" s="14">
        <v>3.4536463148531296E-3</v>
      </c>
      <c r="AZ358" s="14">
        <v>0.61448414509012028</v>
      </c>
      <c r="BA358" s="14">
        <v>0.67330392101296799</v>
      </c>
      <c r="BB358" s="14">
        <v>3.5936912461624157E-2</v>
      </c>
      <c r="BC358" s="14">
        <v>0.38633711933837256</v>
      </c>
      <c r="BD358" s="14">
        <v>0.47546394745457349</v>
      </c>
      <c r="BE358" s="14">
        <v>2.7926552644948751E-6</v>
      </c>
      <c r="BF358" s="14">
        <v>1.0464076751587228E-8</v>
      </c>
      <c r="BG358" s="14">
        <v>6.8691377572796198E-9</v>
      </c>
      <c r="BH358" s="14">
        <v>3.5896402396917189E-5</v>
      </c>
      <c r="BI358" s="14">
        <v>9.5585061780866014E-5</v>
      </c>
      <c r="BJ358" s="14">
        <v>5.2833372678574462E-4</v>
      </c>
      <c r="BK358" s="14">
        <v>3.5439542830653404E-11</v>
      </c>
      <c r="BL358" s="14">
        <v>14579.477146129178</v>
      </c>
      <c r="BM358" s="14">
        <v>15956.140662307249</v>
      </c>
      <c r="BN358" s="14">
        <v>1.4795463956224623E-10</v>
      </c>
      <c r="BO358" s="14">
        <v>1.2609896690526201E-9</v>
      </c>
      <c r="BP358" s="14">
        <v>1.023217273056161E-8</v>
      </c>
      <c r="BQ358" s="20">
        <v>35.44862071836824</v>
      </c>
      <c r="BR358" s="20">
        <v>0.16994626178865424</v>
      </c>
      <c r="BS358" s="20">
        <v>0.63334303909122402</v>
      </c>
      <c r="BT358" s="20">
        <v>3335.2096046366996</v>
      </c>
      <c r="BU358" s="20">
        <v>4518.8944524223762</v>
      </c>
      <c r="BV358" s="20">
        <v>18723.30098995876</v>
      </c>
      <c r="BW358" s="14">
        <v>1.1628295223538116E-4</v>
      </c>
      <c r="BX358" s="14">
        <v>3.2278167166090742E-2</v>
      </c>
      <c r="BY358" s="14">
        <v>3.2053258555050715E-2</v>
      </c>
      <c r="BZ358" s="14">
        <v>3.0691363259636893E-3</v>
      </c>
      <c r="CA358" s="14">
        <v>3.9133235579046207E-3</v>
      </c>
      <c r="CB358" s="14">
        <v>2.933196606466219E-2</v>
      </c>
      <c r="CC358" s="14">
        <v>2.9577587935005617E-4</v>
      </c>
      <c r="CD358" s="14">
        <v>8.7981470318133873E-2</v>
      </c>
      <c r="CE358" s="14">
        <v>0.11228031401467825</v>
      </c>
      <c r="CF358" s="14">
        <v>3.9998920347204961E-3</v>
      </c>
      <c r="CG358" s="14">
        <v>1.7577831630213207E-2</v>
      </c>
      <c r="CH358" s="14">
        <v>4.0841276552115412E-2</v>
      </c>
      <c r="CI358" s="14">
        <v>2.3573156319867065E-4</v>
      </c>
      <c r="CJ358" s="14">
        <v>6.2132582297957609E-2</v>
      </c>
      <c r="CK358" s="14">
        <v>7.1943562766170283E-2</v>
      </c>
      <c r="CL358" s="14">
        <v>7.7064108167055325E-3</v>
      </c>
      <c r="CM358" s="14">
        <v>1.4816578735254684E-2</v>
      </c>
      <c r="CN358" s="14">
        <v>5.2781069729834221E-2</v>
      </c>
    </row>
    <row r="359" spans="2:92" x14ac:dyDescent="0.2">
      <c r="B359">
        <v>354</v>
      </c>
      <c r="C359" s="14">
        <v>7.2119740685246186E-3</v>
      </c>
      <c r="D359" s="14">
        <v>1.4203012021182992</v>
      </c>
      <c r="E359" s="14">
        <v>1.4792773185823731</v>
      </c>
      <c r="F359" s="14">
        <v>0.17373811363814448</v>
      </c>
      <c r="G359" s="14">
        <v>0.62163777293895728</v>
      </c>
      <c r="H359" s="14">
        <v>1.5536620723935886</v>
      </c>
      <c r="I359" s="14">
        <v>6.7721372704994672E-5</v>
      </c>
      <c r="J359" s="14">
        <v>1.9347919859637051E-2</v>
      </c>
      <c r="K359" s="14">
        <v>2.1557455499950723E-2</v>
      </c>
      <c r="L359" s="14">
        <v>7.3108494267360553E-4</v>
      </c>
      <c r="M359" s="14">
        <v>2.2094554057179375E-3</v>
      </c>
      <c r="N359" s="14">
        <v>6.429429715596467E-3</v>
      </c>
      <c r="O359" s="14">
        <v>1.0717184431219207E-4</v>
      </c>
      <c r="P359" s="14">
        <v>6.0387713810944339E-3</v>
      </c>
      <c r="Q359" s="14">
        <v>6.0175470061915636E-3</v>
      </c>
      <c r="R359" s="14">
        <v>6.1560181826254997E-4</v>
      </c>
      <c r="S359" s="14">
        <v>1.2867001031906264E-3</v>
      </c>
      <c r="T359" s="14">
        <v>3.7403252289877425E-3</v>
      </c>
      <c r="U359" s="14">
        <v>3.8424405677541304E-4</v>
      </c>
      <c r="V359" s="14">
        <v>0.95209534961950648</v>
      </c>
      <c r="W359" s="14">
        <v>0.83741549073422583</v>
      </c>
      <c r="X359" s="14">
        <v>3.1651426880065572E-2</v>
      </c>
      <c r="Y359" s="14">
        <v>1.8160142461024348E-2</v>
      </c>
      <c r="Z359" s="14">
        <v>0.19298782100076151</v>
      </c>
      <c r="AA359" s="14">
        <v>1.9943638313065673E-3</v>
      </c>
      <c r="AB359" s="14">
        <v>1.9113045799010171</v>
      </c>
      <c r="AC359" s="14">
        <v>1.7103470814733499</v>
      </c>
      <c r="AD359" s="14">
        <v>9.3160435434969324E-2</v>
      </c>
      <c r="AE359" s="14">
        <v>0.20041439322237758</v>
      </c>
      <c r="AF359" s="14">
        <v>0.69013480402301419</v>
      </c>
      <c r="AG359" s="14">
        <v>4.5981870496176547E-3</v>
      </c>
      <c r="AH359" s="14">
        <v>3.3896921133752218</v>
      </c>
      <c r="AI359" s="14">
        <v>3.0157395689652962</v>
      </c>
      <c r="AJ359" s="14">
        <v>0.20178386898801279</v>
      </c>
      <c r="AK359" s="14">
        <v>0.40600120671379869</v>
      </c>
      <c r="AL359" s="14">
        <v>1.4297301841564554</v>
      </c>
      <c r="AM359" s="14">
        <v>7.7120123477159245E-3</v>
      </c>
      <c r="AN359" s="14">
        <v>3.678332581905817</v>
      </c>
      <c r="AO359" s="14">
        <v>3.2872715216904709</v>
      </c>
      <c r="AP359" s="14">
        <v>0.34581853415128472</v>
      </c>
      <c r="AQ359" s="14">
        <v>0.67198675788738849</v>
      </c>
      <c r="AR359" s="14">
        <v>2.4877716509357679</v>
      </c>
      <c r="AS359" s="14">
        <v>7.8797264273335315E-3</v>
      </c>
      <c r="AT359" s="14">
        <v>3.4887188275821326E-3</v>
      </c>
      <c r="AU359" s="14">
        <v>5.7164943971524263E-3</v>
      </c>
      <c r="AV359" s="14">
        <v>0.3403585434802287</v>
      </c>
      <c r="AW359" s="14">
        <v>0.7497038977053837</v>
      </c>
      <c r="AX359" s="14">
        <v>2.4130527978425031</v>
      </c>
      <c r="AY359" s="14">
        <v>3.1545019435541607E-3</v>
      </c>
      <c r="AZ359" s="14">
        <v>0.61222878642845058</v>
      </c>
      <c r="BA359" s="14">
        <v>0.62731621601909182</v>
      </c>
      <c r="BB359" s="14">
        <v>3.4051513893555638E-2</v>
      </c>
      <c r="BC359" s="14">
        <v>0.39699050661261859</v>
      </c>
      <c r="BD359" s="14">
        <v>0.47440857012744703</v>
      </c>
      <c r="BE359" s="14">
        <v>3.011151112562436E-6</v>
      </c>
      <c r="BF359" s="14">
        <v>1.0937408973064315E-8</v>
      </c>
      <c r="BG359" s="14">
        <v>7.006531543766203E-9</v>
      </c>
      <c r="BH359" s="14">
        <v>3.4393341506426227E-5</v>
      </c>
      <c r="BI359" s="14">
        <v>1.0206278333200103E-4</v>
      </c>
      <c r="BJ359" s="14">
        <v>5.4086624663815313E-4</v>
      </c>
      <c r="BK359" s="14">
        <v>3.6417554804571193E-11</v>
      </c>
      <c r="BL359" s="14">
        <v>13762.575332109644</v>
      </c>
      <c r="BM359" s="14">
        <v>16211.905392144881</v>
      </c>
      <c r="BN359" s="14">
        <v>1.4304271161881562E-10</v>
      </c>
      <c r="BO359" s="14">
        <v>1.2271843556306764E-9</v>
      </c>
      <c r="BP359" s="14">
        <v>9.9693791377604408E-9</v>
      </c>
      <c r="BQ359" s="20">
        <v>38.487570420140472</v>
      </c>
      <c r="BR359" s="20">
        <v>0.17127105709200985</v>
      </c>
      <c r="BS359" s="20">
        <v>0.60822255693356642</v>
      </c>
      <c r="BT359" s="20">
        <v>3268.5276295520202</v>
      </c>
      <c r="BU359" s="20">
        <v>4339.0334709964882</v>
      </c>
      <c r="BV359" s="20">
        <v>17915.970705708776</v>
      </c>
      <c r="BW359" s="14">
        <v>1.0942506540254628E-4</v>
      </c>
      <c r="BX359" s="14">
        <v>3.2402388812428996E-2</v>
      </c>
      <c r="BY359" s="14">
        <v>3.2749077365806414E-2</v>
      </c>
      <c r="BZ359" s="14">
        <v>3.0443659988286715E-3</v>
      </c>
      <c r="CA359" s="14">
        <v>4.2337780990612068E-3</v>
      </c>
      <c r="CB359" s="14">
        <v>2.8775182669945373E-2</v>
      </c>
      <c r="CC359" s="14">
        <v>3.1879691701280124E-4</v>
      </c>
      <c r="CD359" s="14">
        <v>8.6262959381198281E-2</v>
      </c>
      <c r="CE359" s="14">
        <v>0.10959307292022134</v>
      </c>
      <c r="CF359" s="14">
        <v>3.7377062610067725E-3</v>
      </c>
      <c r="CG359" s="14">
        <v>1.8845614084421543E-2</v>
      </c>
      <c r="CH359" s="14">
        <v>4.0223909292422672E-2</v>
      </c>
      <c r="CI359" s="14">
        <v>2.321914790032781E-4</v>
      </c>
      <c r="CJ359" s="14">
        <v>6.8001872414001394E-2</v>
      </c>
      <c r="CK359" s="14">
        <v>6.8458981546825712E-2</v>
      </c>
      <c r="CL359" s="14">
        <v>7.4551188471165524E-3</v>
      </c>
      <c r="CM359" s="14">
        <v>1.5197383671318995E-2</v>
      </c>
      <c r="CN359" s="14">
        <v>5.0204703723775418E-2</v>
      </c>
    </row>
    <row r="360" spans="2:92" x14ac:dyDescent="0.2">
      <c r="B360">
        <v>355</v>
      </c>
      <c r="C360" s="14">
        <v>7.3050509943375806E-3</v>
      </c>
      <c r="D360" s="14">
        <v>1.4332258329267806</v>
      </c>
      <c r="E360" s="14">
        <v>1.4637436569217659</v>
      </c>
      <c r="F360" s="14">
        <v>0.18159769686085178</v>
      </c>
      <c r="G360" s="14">
        <v>0.57443870365184679</v>
      </c>
      <c r="H360" s="14">
        <v>1.4918215092496598</v>
      </c>
      <c r="I360" s="14">
        <v>6.2235298880952176E-5</v>
      </c>
      <c r="J360" s="14">
        <v>1.9642648932780844E-2</v>
      </c>
      <c r="K360" s="14">
        <v>2.216926705582542E-2</v>
      </c>
      <c r="L360" s="14">
        <v>7.435484281360994E-4</v>
      </c>
      <c r="M360" s="14">
        <v>2.3293499482436165E-3</v>
      </c>
      <c r="N360" s="14">
        <v>6.4839631461751385E-3</v>
      </c>
      <c r="O360" s="14">
        <v>1.1510549737977216E-4</v>
      </c>
      <c r="P360" s="14">
        <v>6.2565853517055903E-3</v>
      </c>
      <c r="Q360" s="14">
        <v>6.0893391631989292E-3</v>
      </c>
      <c r="R360" s="14">
        <v>6.3580013194668801E-4</v>
      </c>
      <c r="S360" s="14">
        <v>1.3103954817777067E-3</v>
      </c>
      <c r="T360" s="14">
        <v>3.7190944944061506E-3</v>
      </c>
      <c r="U360" s="14">
        <v>3.9770567800995031E-4</v>
      </c>
      <c r="V360" s="14">
        <v>0.98783777059987832</v>
      </c>
      <c r="W360" s="14">
        <v>0.81301516835712695</v>
      </c>
      <c r="X360" s="14">
        <v>2.9308536259027195E-2</v>
      </c>
      <c r="Y360" s="14">
        <v>1.9112815739129013E-2</v>
      </c>
      <c r="Z360" s="14">
        <v>0.20440620290586109</v>
      </c>
      <c r="AA360" s="14">
        <v>1.9594570901207155E-3</v>
      </c>
      <c r="AB360" s="14">
        <v>1.9909359641678401</v>
      </c>
      <c r="AC360" s="14">
        <v>1.70053687538923</v>
      </c>
      <c r="AD360" s="14">
        <v>9.4380796226573832E-2</v>
      </c>
      <c r="AE360" s="14">
        <v>0.18852348933304089</v>
      </c>
      <c r="AF360" s="14">
        <v>0.65092249812920167</v>
      </c>
      <c r="AG360" s="14">
        <v>4.3815914847263882E-3</v>
      </c>
      <c r="AH360" s="14">
        <v>3.3679011938443488</v>
      </c>
      <c r="AI360" s="14">
        <v>3.1543535082653738</v>
      </c>
      <c r="AJ360" s="14">
        <v>0.19916393202793645</v>
      </c>
      <c r="AK360" s="14">
        <v>0.40061997500083418</v>
      </c>
      <c r="AL360" s="14">
        <v>1.4595785509313279</v>
      </c>
      <c r="AM360" s="14">
        <v>7.5339509432837456E-3</v>
      </c>
      <c r="AN360" s="14">
        <v>3.6715762621162229</v>
      </c>
      <c r="AO360" s="14">
        <v>3.3585361947998149</v>
      </c>
      <c r="AP360" s="14">
        <v>0.3405421232187078</v>
      </c>
      <c r="AQ360" s="14">
        <v>0.70115189901828145</v>
      </c>
      <c r="AR360" s="14">
        <v>2.386362883947831</v>
      </c>
      <c r="AS360" s="14">
        <v>7.435504722596702E-3</v>
      </c>
      <c r="AT360" s="14">
        <v>3.5540584880457077E-3</v>
      </c>
      <c r="AU360" s="14">
        <v>5.6831733273654227E-3</v>
      </c>
      <c r="AV360" s="14">
        <v>0.3474505303718316</v>
      </c>
      <c r="AW360" s="14">
        <v>0.74539259032631477</v>
      </c>
      <c r="AX360" s="14">
        <v>2.4862362181062774</v>
      </c>
      <c r="AY360" s="14">
        <v>3.2378130463300717E-3</v>
      </c>
      <c r="AZ360" s="14">
        <v>0.61164285652356787</v>
      </c>
      <c r="BA360" s="14">
        <v>0.66972597139157886</v>
      </c>
      <c r="BB360" s="14">
        <v>3.7131740100948107E-2</v>
      </c>
      <c r="BC360" s="14">
        <v>0.39258430288549667</v>
      </c>
      <c r="BD360" s="14">
        <v>0.48448283531636699</v>
      </c>
      <c r="BE360" s="14">
        <v>2.8021091712466375E-6</v>
      </c>
      <c r="BF360" s="14">
        <v>1.0981655753084028E-8</v>
      </c>
      <c r="BG360" s="14">
        <v>7.0613514697991998E-9</v>
      </c>
      <c r="BH360" s="14">
        <v>3.3245620798730115E-5</v>
      </c>
      <c r="BI360" s="14">
        <v>9.3892937011090004E-5</v>
      </c>
      <c r="BJ360" s="14">
        <v>5.0602060316420883E-4</v>
      </c>
      <c r="BK360" s="14">
        <v>3.4422713798214923E-11</v>
      </c>
      <c r="BL360" s="14">
        <v>14710.144826661068</v>
      </c>
      <c r="BM360" s="14">
        <v>16394.62123201033</v>
      </c>
      <c r="BN360" s="14">
        <v>1.4771331458069158E-10</v>
      </c>
      <c r="BO360" s="14">
        <v>1.1780671755036206E-9</v>
      </c>
      <c r="BP360" s="14">
        <v>9.4877225876347661E-9</v>
      </c>
      <c r="BQ360" s="20">
        <v>35.783440633414259</v>
      </c>
      <c r="BR360" s="20">
        <v>0.16249040527923647</v>
      </c>
      <c r="BS360" s="20">
        <v>0.58869149050256075</v>
      </c>
      <c r="BT360" s="20">
        <v>3355.5714814166804</v>
      </c>
      <c r="BU360" s="20">
        <v>4606.3601037192911</v>
      </c>
      <c r="BV360" s="20">
        <v>17154.250734873687</v>
      </c>
      <c r="BW360" s="14">
        <v>1.2062455282194763E-4</v>
      </c>
      <c r="BX360" s="14">
        <v>3.1806896652008525E-2</v>
      </c>
      <c r="BY360" s="14">
        <v>3.2265553359295443E-2</v>
      </c>
      <c r="BZ360" s="14">
        <v>2.9818804569971993E-3</v>
      </c>
      <c r="CA360" s="14">
        <v>4.1900853319521139E-3</v>
      </c>
      <c r="CB360" s="14">
        <v>2.9954082935380891E-2</v>
      </c>
      <c r="CC360" s="14">
        <v>3.1924465637889275E-4</v>
      </c>
      <c r="CD360" s="14">
        <v>8.6398888924683517E-2</v>
      </c>
      <c r="CE360" s="14">
        <v>0.10856377026190017</v>
      </c>
      <c r="CF360" s="14">
        <v>3.7927277288616092E-3</v>
      </c>
      <c r="CG360" s="14">
        <v>1.8133764845783541E-2</v>
      </c>
      <c r="CH360" s="14">
        <v>3.9967435467699257E-2</v>
      </c>
      <c r="CI360" s="14">
        <v>2.3537108110754056E-4</v>
      </c>
      <c r="CJ360" s="14">
        <v>6.8164151037922865E-2</v>
      </c>
      <c r="CK360" s="14">
        <v>7.3110696746710238E-2</v>
      </c>
      <c r="CL360" s="14">
        <v>7.4118804527645785E-3</v>
      </c>
      <c r="CM360" s="14">
        <v>1.5533029150460974E-2</v>
      </c>
      <c r="CN360" s="14">
        <v>5.2584284846613816E-2</v>
      </c>
    </row>
    <row r="361" spans="2:92" x14ac:dyDescent="0.2">
      <c r="B361">
        <v>356</v>
      </c>
      <c r="C361" s="14">
        <v>7.2909902183743635E-3</v>
      </c>
      <c r="D361" s="14">
        <v>1.4486153601926604</v>
      </c>
      <c r="E361" s="14">
        <v>1.3890338995527176</v>
      </c>
      <c r="F361" s="14">
        <v>0.18229824011548398</v>
      </c>
      <c r="G361" s="14">
        <v>0.61934731992627601</v>
      </c>
      <c r="H361" s="14">
        <v>1.4402060260699461</v>
      </c>
      <c r="I361" s="14">
        <v>6.5347569830003004E-5</v>
      </c>
      <c r="J361" s="14">
        <v>1.879226890544853E-2</v>
      </c>
      <c r="K361" s="14">
        <v>2.0387374942683414E-2</v>
      </c>
      <c r="L361" s="14">
        <v>7.5883175302524086E-4</v>
      </c>
      <c r="M361" s="14">
        <v>2.2801190108180857E-3</v>
      </c>
      <c r="N361" s="14">
        <v>6.5291419926592417E-3</v>
      </c>
      <c r="O361" s="14">
        <v>1.0519735692311211E-4</v>
      </c>
      <c r="P361" s="14">
        <v>5.9648587668980763E-3</v>
      </c>
      <c r="Q361" s="14">
        <v>6.0569078458832049E-3</v>
      </c>
      <c r="R361" s="14">
        <v>6.1568268917226948E-4</v>
      </c>
      <c r="S361" s="14">
        <v>1.2742043794269802E-3</v>
      </c>
      <c r="T361" s="14">
        <v>3.5495513096134679E-3</v>
      </c>
      <c r="U361" s="14">
        <v>3.6127319481834435E-4</v>
      </c>
      <c r="V361" s="14">
        <v>0.98066876462899411</v>
      </c>
      <c r="W361" s="14">
        <v>0.85647600352396236</v>
      </c>
      <c r="X361" s="14">
        <v>2.9588536382296853E-2</v>
      </c>
      <c r="Y361" s="14">
        <v>1.815850560256161E-2</v>
      </c>
      <c r="Z361" s="14">
        <v>0.20307215314625676</v>
      </c>
      <c r="AA361" s="14">
        <v>1.9252803469626805E-3</v>
      </c>
      <c r="AB361" s="14">
        <v>2.0519436230393455</v>
      </c>
      <c r="AC361" s="14">
        <v>1.7576496062343061</v>
      </c>
      <c r="AD361" s="14">
        <v>8.9982495040564006E-2</v>
      </c>
      <c r="AE361" s="14">
        <v>0.19356242709560181</v>
      </c>
      <c r="AF361" s="14">
        <v>0.63393225649903118</v>
      </c>
      <c r="AG361" s="14">
        <v>4.2419522899490953E-3</v>
      </c>
      <c r="AH361" s="14">
        <v>3.4849796839575093</v>
      </c>
      <c r="AI361" s="14">
        <v>3.156726280101152</v>
      </c>
      <c r="AJ361" s="14">
        <v>0.19395214759421853</v>
      </c>
      <c r="AK361" s="14">
        <v>0.41526261099192641</v>
      </c>
      <c r="AL361" s="14">
        <v>1.3396735903793158</v>
      </c>
      <c r="AM361" s="14">
        <v>7.6264781665368432E-3</v>
      </c>
      <c r="AN361" s="14">
        <v>3.3419960744648769</v>
      </c>
      <c r="AO361" s="14">
        <v>3.261479250236345</v>
      </c>
      <c r="AP361" s="14">
        <v>0.32538667889161671</v>
      </c>
      <c r="AQ361" s="14">
        <v>0.68015945529661803</v>
      </c>
      <c r="AR361" s="14">
        <v>2.3279738401303454</v>
      </c>
      <c r="AS361" s="14">
        <v>7.9896253202548784E-3</v>
      </c>
      <c r="AT361" s="14">
        <v>3.6263335404035377E-3</v>
      </c>
      <c r="AU361" s="14">
        <v>5.9568045414674139E-3</v>
      </c>
      <c r="AV361" s="14">
        <v>0.33660676343710433</v>
      </c>
      <c r="AW361" s="14">
        <v>0.69351594265708383</v>
      </c>
      <c r="AX361" s="14">
        <v>2.459521827379247</v>
      </c>
      <c r="AY361" s="14">
        <v>3.3336437073068033E-3</v>
      </c>
      <c r="AZ361" s="14">
        <v>0.5802535359844142</v>
      </c>
      <c r="BA361" s="14">
        <v>0.67718008202241931</v>
      </c>
      <c r="BB361" s="14">
        <v>3.3813109443845871E-2</v>
      </c>
      <c r="BC361" s="14">
        <v>0.39212370499914423</v>
      </c>
      <c r="BD361" s="14">
        <v>0.51064590439166768</v>
      </c>
      <c r="BE361" s="14">
        <v>2.903331860201223E-6</v>
      </c>
      <c r="BF361" s="14">
        <v>1.1460037717780792E-8</v>
      </c>
      <c r="BG361" s="14">
        <v>6.7428563996072655E-9</v>
      </c>
      <c r="BH361" s="14">
        <v>3.5123357468774642E-5</v>
      </c>
      <c r="BI361" s="14">
        <v>9.7538334511402573E-5</v>
      </c>
      <c r="BJ361" s="14">
        <v>5.0944802482405689E-4</v>
      </c>
      <c r="BK361" s="14">
        <v>3.4426914242883486E-11</v>
      </c>
      <c r="BL361" s="14">
        <v>14423.064381384775</v>
      </c>
      <c r="BM361" s="14">
        <v>15867.283152344105</v>
      </c>
      <c r="BN361" s="14">
        <v>1.4858475090688309E-10</v>
      </c>
      <c r="BO361" s="14">
        <v>1.2502651469661039E-9</v>
      </c>
      <c r="BP361" s="14">
        <v>1.0155678934148041E-8</v>
      </c>
      <c r="BQ361" s="20">
        <v>38.646053498563774</v>
      </c>
      <c r="BR361" s="20">
        <v>0.1763889102969432</v>
      </c>
      <c r="BS361" s="20">
        <v>0.5957068963931742</v>
      </c>
      <c r="BT361" s="20">
        <v>3440.22739316758</v>
      </c>
      <c r="BU361" s="20">
        <v>4325.2688093814722</v>
      </c>
      <c r="BV361" s="20">
        <v>17325.854796670195</v>
      </c>
      <c r="BW361" s="14">
        <v>1.1414877403867672E-4</v>
      </c>
      <c r="BX361" s="14">
        <v>3.1313162659850617E-2</v>
      </c>
      <c r="BY361" s="14">
        <v>3.0918208554101826E-2</v>
      </c>
      <c r="BZ361" s="14">
        <v>3.0263714710806258E-3</v>
      </c>
      <c r="CA361" s="14">
        <v>4.1551613403495915E-3</v>
      </c>
      <c r="CB361" s="14">
        <v>2.9308784486664748E-2</v>
      </c>
      <c r="CC361" s="14">
        <v>3.1805747536179616E-4</v>
      </c>
      <c r="CD361" s="14">
        <v>8.4195535928988041E-2</v>
      </c>
      <c r="CE361" s="14">
        <v>0.11543823120629769</v>
      </c>
      <c r="CF361" s="14">
        <v>3.7612113797141824E-3</v>
      </c>
      <c r="CG361" s="14">
        <v>1.8269168237774282E-2</v>
      </c>
      <c r="CH361" s="14">
        <v>4.1214134421841478E-2</v>
      </c>
      <c r="CI361" s="14">
        <v>2.3835660652630868E-4</v>
      </c>
      <c r="CJ361" s="14">
        <v>6.4803709062743936E-2</v>
      </c>
      <c r="CK361" s="14">
        <v>7.0669504687607118E-2</v>
      </c>
      <c r="CL361" s="14">
        <v>7.7166072651722916E-3</v>
      </c>
      <c r="CM361" s="14">
        <v>1.5658350556552236E-2</v>
      </c>
      <c r="CN361" s="14">
        <v>5.3008991891840412E-2</v>
      </c>
    </row>
    <row r="362" spans="2:92" x14ac:dyDescent="0.2">
      <c r="B362">
        <v>357</v>
      </c>
      <c r="C362" s="14">
        <v>7.4380860669593374E-3</v>
      </c>
      <c r="D362" s="14">
        <v>1.3844049534684406</v>
      </c>
      <c r="E362" s="14">
        <v>1.5105452580671948</v>
      </c>
      <c r="F362" s="14">
        <v>0.18016956109558024</v>
      </c>
      <c r="G362" s="14">
        <v>0.57600544399378228</v>
      </c>
      <c r="H362" s="14">
        <v>1.4495132284797951</v>
      </c>
      <c r="I362" s="14">
        <v>6.3500745560313707E-5</v>
      </c>
      <c r="J362" s="14">
        <v>1.8358172944708838E-2</v>
      </c>
      <c r="K362" s="14">
        <v>2.1333238930513657E-2</v>
      </c>
      <c r="L362" s="14">
        <v>7.6542377533669024E-4</v>
      </c>
      <c r="M362" s="14">
        <v>2.2468363160724602E-3</v>
      </c>
      <c r="N362" s="14">
        <v>6.3866754658726231E-3</v>
      </c>
      <c r="O362" s="14">
        <v>1.1461267415576095E-4</v>
      </c>
      <c r="P362" s="14">
        <v>6.3065751674942147E-3</v>
      </c>
      <c r="Q362" s="14">
        <v>6.058283194114447E-3</v>
      </c>
      <c r="R362" s="14">
        <v>6.3338647233818787E-4</v>
      </c>
      <c r="S362" s="14">
        <v>1.3008421185936648E-3</v>
      </c>
      <c r="T362" s="14">
        <v>3.6049672386549831E-3</v>
      </c>
      <c r="U362" s="14">
        <v>3.8003801366209193E-4</v>
      </c>
      <c r="V362" s="14">
        <v>0.97283456896843457</v>
      </c>
      <c r="W362" s="14">
        <v>0.82190886593167822</v>
      </c>
      <c r="X362" s="14">
        <v>2.9381568862630995E-2</v>
      </c>
      <c r="Y362" s="14">
        <v>1.8281884586876372E-2</v>
      </c>
      <c r="Z362" s="14">
        <v>0.19673891439805924</v>
      </c>
      <c r="AA362" s="14">
        <v>2.079933546563972E-3</v>
      </c>
      <c r="AB362" s="14">
        <v>1.9883801641468128</v>
      </c>
      <c r="AC362" s="14">
        <v>1.625045933454945</v>
      </c>
      <c r="AD362" s="14">
        <v>9.8660472001984412E-2</v>
      </c>
      <c r="AE362" s="14">
        <v>0.192177267822949</v>
      </c>
      <c r="AF362" s="14">
        <v>0.67700237675253183</v>
      </c>
      <c r="AG362" s="14">
        <v>4.2828182030610088E-3</v>
      </c>
      <c r="AH362" s="14">
        <v>3.3893538097800784</v>
      </c>
      <c r="AI362" s="14">
        <v>3.0058442472614515</v>
      </c>
      <c r="AJ362" s="14">
        <v>0.2053815524295845</v>
      </c>
      <c r="AK362" s="14">
        <v>0.43202054629502912</v>
      </c>
      <c r="AL362" s="14">
        <v>1.38427209647377</v>
      </c>
      <c r="AM362" s="14">
        <v>7.6146183408598179E-3</v>
      </c>
      <c r="AN362" s="14">
        <v>3.6864295603954438</v>
      </c>
      <c r="AO362" s="14">
        <v>3.2218682697438612</v>
      </c>
      <c r="AP362" s="14">
        <v>0.34153729781429371</v>
      </c>
      <c r="AQ362" s="14">
        <v>0.70102718091612837</v>
      </c>
      <c r="AR362" s="14">
        <v>2.3931459187315887</v>
      </c>
      <c r="AS362" s="14">
        <v>7.6919297142752615E-3</v>
      </c>
      <c r="AT362" s="14">
        <v>3.6362530355496456E-3</v>
      </c>
      <c r="AU362" s="14">
        <v>5.8274250590282066E-3</v>
      </c>
      <c r="AV362" s="14">
        <v>0.34988100934231631</v>
      </c>
      <c r="AW362" s="14">
        <v>0.73763573132677696</v>
      </c>
      <c r="AX362" s="14">
        <v>2.3765463283912518</v>
      </c>
      <c r="AY362" s="14">
        <v>3.4519352732584698E-3</v>
      </c>
      <c r="AZ362" s="14">
        <v>0.56712621262193197</v>
      </c>
      <c r="BA362" s="14">
        <v>0.64310008993795065</v>
      </c>
      <c r="BB362" s="14">
        <v>3.630313918983933E-2</v>
      </c>
      <c r="BC362" s="14">
        <v>0.39951378721135783</v>
      </c>
      <c r="BD362" s="14">
        <v>0.50852775283690832</v>
      </c>
      <c r="BE362" s="14">
        <v>3.0177045088527129E-6</v>
      </c>
      <c r="BF362" s="14">
        <v>1.1555495204329229E-8</v>
      </c>
      <c r="BG362" s="14">
        <v>6.7776625430702509E-9</v>
      </c>
      <c r="BH362" s="14">
        <v>3.4828369005482033E-5</v>
      </c>
      <c r="BI362" s="14">
        <v>9.5811072412924935E-5</v>
      </c>
      <c r="BJ362" s="14">
        <v>5.140096160394631E-4</v>
      </c>
      <c r="BK362" s="14">
        <v>3.764455916954175E-11</v>
      </c>
      <c r="BL362" s="14">
        <v>13693.834076481113</v>
      </c>
      <c r="BM362" s="14">
        <v>15661.77251095294</v>
      </c>
      <c r="BN362" s="14">
        <v>1.507379844203969E-10</v>
      </c>
      <c r="BO362" s="14">
        <v>1.2312693275807938E-9</v>
      </c>
      <c r="BP362" s="14">
        <v>9.4922643746307542E-9</v>
      </c>
      <c r="BQ362" s="20">
        <v>36.651299939407473</v>
      </c>
      <c r="BR362" s="20">
        <v>0.16177250782354852</v>
      </c>
      <c r="BS362" s="20">
        <v>0.6109011077830655</v>
      </c>
      <c r="BT362" s="20">
        <v>3425.9168956598069</v>
      </c>
      <c r="BU362" s="20">
        <v>4321.2906551551514</v>
      </c>
      <c r="BV362" s="20">
        <v>18758.060227366655</v>
      </c>
      <c r="BW362" s="14">
        <v>1.1228267105034347E-4</v>
      </c>
      <c r="BX362" s="14">
        <v>3.2137740954305792E-2</v>
      </c>
      <c r="BY362" s="14">
        <v>3.2662141197198027E-2</v>
      </c>
      <c r="BZ362" s="14">
        <v>3.0722248130769588E-3</v>
      </c>
      <c r="CA362" s="14">
        <v>4.1231276223507559E-3</v>
      </c>
      <c r="CB362" s="14">
        <v>2.8291582993574798E-2</v>
      </c>
      <c r="CC362" s="14">
        <v>3.0117244750619589E-4</v>
      </c>
      <c r="CD362" s="14">
        <v>9.0281759973847284E-2</v>
      </c>
      <c r="CE362" s="14">
        <v>0.1089089844247782</v>
      </c>
      <c r="CF362" s="14">
        <v>3.7620587599233248E-3</v>
      </c>
      <c r="CG362" s="14">
        <v>1.7844636799733107E-2</v>
      </c>
      <c r="CH362" s="14">
        <v>4.0763644397748662E-2</v>
      </c>
      <c r="CI362" s="14">
        <v>2.3203860652551187E-4</v>
      </c>
      <c r="CJ362" s="14">
        <v>6.5496937299502581E-2</v>
      </c>
      <c r="CK362" s="14">
        <v>7.2199964981067621E-2</v>
      </c>
      <c r="CL362" s="14">
        <v>7.2891854875042437E-3</v>
      </c>
      <c r="CM362" s="14">
        <v>1.5110549920553355E-2</v>
      </c>
      <c r="CN362" s="14">
        <v>4.9863775149721762E-2</v>
      </c>
    </row>
    <row r="363" spans="2:92" x14ac:dyDescent="0.2">
      <c r="B363">
        <v>358</v>
      </c>
      <c r="C363" s="14">
        <v>6.9009779192820368E-3</v>
      </c>
      <c r="D363" s="14">
        <v>1.4110083677590208</v>
      </c>
      <c r="E363" s="14">
        <v>1.5064376396850201</v>
      </c>
      <c r="F363" s="14">
        <v>0.17003866707188853</v>
      </c>
      <c r="G363" s="14">
        <v>0.61912184009399063</v>
      </c>
      <c r="H363" s="14">
        <v>1.5097414580017798</v>
      </c>
      <c r="I363" s="14">
        <v>6.6015293121999083E-5</v>
      </c>
      <c r="J363" s="14">
        <v>1.8968966955301116E-2</v>
      </c>
      <c r="K363" s="14">
        <v>2.174070475860173E-2</v>
      </c>
      <c r="L363" s="14">
        <v>7.7952789121920522E-4</v>
      </c>
      <c r="M363" s="14">
        <v>2.3522286483946952E-3</v>
      </c>
      <c r="N363" s="14">
        <v>6.4629888470584609E-3</v>
      </c>
      <c r="O363" s="14">
        <v>1.1258821779627846E-4</v>
      </c>
      <c r="P363" s="14">
        <v>5.7766646761647058E-3</v>
      </c>
      <c r="Q363" s="14">
        <v>6.5980456514849019E-3</v>
      </c>
      <c r="R363" s="14">
        <v>6.2722455290686657E-4</v>
      </c>
      <c r="S363" s="14">
        <v>1.3008403957507672E-3</v>
      </c>
      <c r="T363" s="14">
        <v>3.4122756937204346E-3</v>
      </c>
      <c r="U363" s="14">
        <v>3.8066299658784625E-4</v>
      </c>
      <c r="V363" s="14">
        <v>0.90652352472129671</v>
      </c>
      <c r="W363" s="14">
        <v>0.7813385354315322</v>
      </c>
      <c r="X363" s="14">
        <v>3.0184023199586633E-2</v>
      </c>
      <c r="Y363" s="14">
        <v>1.9567323943436167E-2</v>
      </c>
      <c r="Z363" s="14">
        <v>0.19617247208006325</v>
      </c>
      <c r="AA363" s="14">
        <v>2.0420869561364064E-3</v>
      </c>
      <c r="AB363" s="14">
        <v>1.9689155283694033</v>
      </c>
      <c r="AC363" s="14">
        <v>1.6125973558845723</v>
      </c>
      <c r="AD363" s="14">
        <v>9.2219920600214361E-2</v>
      </c>
      <c r="AE363" s="14">
        <v>0.20075901770691315</v>
      </c>
      <c r="AF363" s="14">
        <v>0.64786860199877772</v>
      </c>
      <c r="AG363" s="14">
        <v>4.5227025017086277E-3</v>
      </c>
      <c r="AH363" s="14">
        <v>3.3897707397570445</v>
      </c>
      <c r="AI363" s="14">
        <v>3.0649462752413394</v>
      </c>
      <c r="AJ363" s="14">
        <v>0.20184766936241266</v>
      </c>
      <c r="AK363" s="14">
        <v>0.39316795242804903</v>
      </c>
      <c r="AL363" s="14">
        <v>1.343702804766566</v>
      </c>
      <c r="AM363" s="14">
        <v>7.4614992556457371E-3</v>
      </c>
      <c r="AN363" s="14">
        <v>3.3540266994638976</v>
      </c>
      <c r="AO363" s="14">
        <v>3.3897062090224477</v>
      </c>
      <c r="AP363" s="14">
        <v>0.32387391646122532</v>
      </c>
      <c r="AQ363" s="14">
        <v>0.69581437300350424</v>
      </c>
      <c r="AR363" s="14">
        <v>2.3486149447930331</v>
      </c>
      <c r="AS363" s="14">
        <v>7.696018795147589E-3</v>
      </c>
      <c r="AT363" s="14">
        <v>3.6977651569803194E-3</v>
      </c>
      <c r="AU363" s="14">
        <v>5.6921316344256088E-3</v>
      </c>
      <c r="AV363" s="14">
        <v>0.33121906096932069</v>
      </c>
      <c r="AW363" s="14">
        <v>0.70572460136419846</v>
      </c>
      <c r="AX363" s="14">
        <v>2.5526750270648915</v>
      </c>
      <c r="AY363" s="14">
        <v>3.2641745372880607E-3</v>
      </c>
      <c r="AZ363" s="14">
        <v>0.60641942255691106</v>
      </c>
      <c r="BA363" s="14">
        <v>0.64170756936560025</v>
      </c>
      <c r="BB363" s="14">
        <v>3.4374944596239687E-2</v>
      </c>
      <c r="BC363" s="14">
        <v>0.4027260300546705</v>
      </c>
      <c r="BD363" s="14">
        <v>0.47048636959194129</v>
      </c>
      <c r="BE363" s="14">
        <v>2.8183783155079637E-6</v>
      </c>
      <c r="BF363" s="14">
        <v>1.1244445944594312E-8</v>
      </c>
      <c r="BG363" s="14">
        <v>6.8968178634805661E-9</v>
      </c>
      <c r="BH363" s="14">
        <v>3.3427077823294558E-5</v>
      </c>
      <c r="BI363" s="14">
        <v>1.0306682586825599E-4</v>
      </c>
      <c r="BJ363" s="14">
        <v>5.0814875863803449E-4</v>
      </c>
      <c r="BK363" s="14">
        <v>3.5349325378946539E-11</v>
      </c>
      <c r="BL363" s="14">
        <v>13653.900748725575</v>
      </c>
      <c r="BM363" s="14">
        <v>16153.740668774073</v>
      </c>
      <c r="BN363" s="14">
        <v>1.4603221542260247E-10</v>
      </c>
      <c r="BO363" s="14">
        <v>1.2068308432707938E-9</v>
      </c>
      <c r="BP363" s="14">
        <v>9.5646300417409162E-9</v>
      </c>
      <c r="BQ363" s="20">
        <v>37.728190098738388</v>
      </c>
      <c r="BR363" s="20">
        <v>0.16510664737912883</v>
      </c>
      <c r="BS363" s="20">
        <v>0.61743143760404517</v>
      </c>
      <c r="BT363" s="20">
        <v>3420.5997362702906</v>
      </c>
      <c r="BU363" s="20">
        <v>4229.2986807924381</v>
      </c>
      <c r="BV363" s="20">
        <v>17260.908757510308</v>
      </c>
      <c r="BW363" s="14">
        <v>1.1984867409278751E-4</v>
      </c>
      <c r="BX363" s="14">
        <v>3.0925789893707523E-2</v>
      </c>
      <c r="BY363" s="14">
        <v>3.1804541832139883E-2</v>
      </c>
      <c r="BZ363" s="14">
        <v>3.0892123786508017E-3</v>
      </c>
      <c r="CA363" s="14">
        <v>4.17674407565572E-3</v>
      </c>
      <c r="CB363" s="14">
        <v>2.779029289667265E-2</v>
      </c>
      <c r="CC363" s="14">
        <v>3.0573075680585289E-4</v>
      </c>
      <c r="CD363" s="14">
        <v>8.8408766339938924E-2</v>
      </c>
      <c r="CE363" s="14">
        <v>0.11669147696238812</v>
      </c>
      <c r="CF363" s="14">
        <v>3.9797881161757484E-3</v>
      </c>
      <c r="CG363" s="14">
        <v>1.7486431366611221E-2</v>
      </c>
      <c r="CH363" s="14">
        <v>3.9053996166187419E-2</v>
      </c>
      <c r="CI363" s="14">
        <v>2.3375681471303228E-4</v>
      </c>
      <c r="CJ363" s="14">
        <v>6.2085809763452203E-2</v>
      </c>
      <c r="CK363" s="14">
        <v>6.8219389211985559E-2</v>
      </c>
      <c r="CL363" s="14">
        <v>7.6337914562922254E-3</v>
      </c>
      <c r="CM363" s="14">
        <v>1.6020429787082853E-2</v>
      </c>
      <c r="CN363" s="14">
        <v>5.1006443336604222E-2</v>
      </c>
    </row>
    <row r="364" spans="2:92" x14ac:dyDescent="0.2">
      <c r="B364">
        <v>359</v>
      </c>
      <c r="C364" s="14">
        <v>7.0972989127919784E-3</v>
      </c>
      <c r="D364" s="14">
        <v>1.4341455852127101</v>
      </c>
      <c r="E364" s="14">
        <v>1.415622701718749</v>
      </c>
      <c r="F364" s="14">
        <v>0.18133421397790109</v>
      </c>
      <c r="G364" s="14">
        <v>0.59367170736832287</v>
      </c>
      <c r="H364" s="14">
        <v>1.4717584585718968</v>
      </c>
      <c r="I364" s="14">
        <v>6.4635095008780296E-5</v>
      </c>
      <c r="J364" s="14">
        <v>1.8521701647857471E-2</v>
      </c>
      <c r="K364" s="14">
        <v>2.0266144217225588E-2</v>
      </c>
      <c r="L364" s="14">
        <v>7.329013998647419E-4</v>
      </c>
      <c r="M364" s="14">
        <v>2.3158937620696867E-3</v>
      </c>
      <c r="N364" s="14">
        <v>6.6916290847237906E-3</v>
      </c>
      <c r="O364" s="14">
        <v>1.0986249015519443E-4</v>
      </c>
      <c r="P364" s="14">
        <v>6.3036062556312148E-3</v>
      </c>
      <c r="Q364" s="14">
        <v>6.3050265264184072E-3</v>
      </c>
      <c r="R364" s="14">
        <v>6.4617903286889725E-4</v>
      </c>
      <c r="S364" s="14">
        <v>1.2398435952560344E-3</v>
      </c>
      <c r="T364" s="14">
        <v>3.693517618053724E-3</v>
      </c>
      <c r="U364" s="14">
        <v>3.9439974656854795E-4</v>
      </c>
      <c r="V364" s="14">
        <v>0.94562117365119591</v>
      </c>
      <c r="W364" s="14">
        <v>0.82480584891119946</v>
      </c>
      <c r="X364" s="14">
        <v>3.1812468545852318E-2</v>
      </c>
      <c r="Y364" s="14">
        <v>1.8033718425582167E-2</v>
      </c>
      <c r="Z364" s="14">
        <v>0.19838135431617879</v>
      </c>
      <c r="AA364" s="14">
        <v>2.047425361081749E-3</v>
      </c>
      <c r="AB364" s="14">
        <v>1.9701011094331484</v>
      </c>
      <c r="AC364" s="14">
        <v>1.6686520661693038</v>
      </c>
      <c r="AD364" s="14">
        <v>9.2448329860105122E-2</v>
      </c>
      <c r="AE364" s="14">
        <v>0.19059605354680309</v>
      </c>
      <c r="AF364" s="14">
        <v>0.66798375514781039</v>
      </c>
      <c r="AG364" s="14">
        <v>4.3043758686346452E-3</v>
      </c>
      <c r="AH364" s="14">
        <v>3.4180000751158426</v>
      </c>
      <c r="AI364" s="14">
        <v>3.086543614582582</v>
      </c>
      <c r="AJ364" s="14">
        <v>0.20608381491881128</v>
      </c>
      <c r="AK364" s="14">
        <v>0.40760679868703326</v>
      </c>
      <c r="AL364" s="14">
        <v>1.3594337489485231</v>
      </c>
      <c r="AM364" s="14">
        <v>7.2677074467942925E-3</v>
      </c>
      <c r="AN364" s="14">
        <v>3.6242506093176763</v>
      </c>
      <c r="AO364" s="14">
        <v>3.2577141868016817</v>
      </c>
      <c r="AP364" s="14">
        <v>0.32348962283209082</v>
      </c>
      <c r="AQ364" s="14">
        <v>0.71956198731119825</v>
      </c>
      <c r="AR364" s="14">
        <v>2.4626186235058745</v>
      </c>
      <c r="AS364" s="14">
        <v>7.4595809379128658E-3</v>
      </c>
      <c r="AT364" s="14">
        <v>3.635830802477509E-3</v>
      </c>
      <c r="AU364" s="14">
        <v>5.9858293848509764E-3</v>
      </c>
      <c r="AV364" s="14">
        <v>0.33540099207246971</v>
      </c>
      <c r="AW364" s="14">
        <v>0.72246049423207948</v>
      </c>
      <c r="AX364" s="14">
        <v>2.5618071074745443</v>
      </c>
      <c r="AY364" s="14">
        <v>3.4185507593253385E-3</v>
      </c>
      <c r="AZ364" s="14">
        <v>0.59133826989093285</v>
      </c>
      <c r="BA364" s="14">
        <v>0.63555579439918952</v>
      </c>
      <c r="BB364" s="14">
        <v>3.4759473645090473E-2</v>
      </c>
      <c r="BC364" s="14">
        <v>0.37069914945334287</v>
      </c>
      <c r="BD364" s="14">
        <v>0.49690579857900741</v>
      </c>
      <c r="BE364" s="14">
        <v>2.7788332879235506E-6</v>
      </c>
      <c r="BF364" s="14">
        <v>1.1162891326950016E-8</v>
      </c>
      <c r="BG364" s="14">
        <v>6.8560339556149057E-9</v>
      </c>
      <c r="BH364" s="14">
        <v>3.6483483837065122E-5</v>
      </c>
      <c r="BI364" s="14">
        <v>9.6075832848073917E-5</v>
      </c>
      <c r="BJ364" s="14">
        <v>5.1763721222995989E-4</v>
      </c>
      <c r="BK364" s="14">
        <v>3.5103685470358569E-11</v>
      </c>
      <c r="BL364" s="14">
        <v>14551.362075603494</v>
      </c>
      <c r="BM364" s="14">
        <v>16886.63258131516</v>
      </c>
      <c r="BN364" s="14">
        <v>1.4485480361313404E-10</v>
      </c>
      <c r="BO364" s="14">
        <v>1.1783584170855818E-9</v>
      </c>
      <c r="BP364" s="14">
        <v>9.5325993343849184E-9</v>
      </c>
      <c r="BQ364" s="20">
        <v>35.31007183880746</v>
      </c>
      <c r="BR364" s="20">
        <v>0.16452989301036289</v>
      </c>
      <c r="BS364" s="20">
        <v>0.61401167821126834</v>
      </c>
      <c r="BT364" s="20">
        <v>3423.4444145589978</v>
      </c>
      <c r="BU364" s="20">
        <v>4538.5707441135855</v>
      </c>
      <c r="BV364" s="20">
        <v>18516.294587383753</v>
      </c>
      <c r="BW364" s="14">
        <v>1.1935588905238004E-4</v>
      </c>
      <c r="BX364" s="14">
        <v>3.1315776324122628E-2</v>
      </c>
      <c r="BY364" s="14">
        <v>3.3443857949891971E-2</v>
      </c>
      <c r="BZ364" s="14">
        <v>3.0775865757861772E-3</v>
      </c>
      <c r="CA364" s="14">
        <v>4.2976393878322305E-3</v>
      </c>
      <c r="CB364" s="14">
        <v>2.8679954408221069E-2</v>
      </c>
      <c r="CC364" s="14">
        <v>2.9504535890500724E-4</v>
      </c>
      <c r="CD364" s="14">
        <v>8.9422125824539414E-2</v>
      </c>
      <c r="CE364" s="14">
        <v>0.10924322925227166</v>
      </c>
      <c r="CF364" s="14">
        <v>3.9139240046810412E-3</v>
      </c>
      <c r="CG364" s="14">
        <v>1.9029647175919963E-2</v>
      </c>
      <c r="CH364" s="14">
        <v>3.8963892429372184E-2</v>
      </c>
      <c r="CI364" s="14">
        <v>2.5105046527095572E-4</v>
      </c>
      <c r="CJ364" s="14">
        <v>6.6602817723413837E-2</v>
      </c>
      <c r="CK364" s="14">
        <v>7.2689847909025843E-2</v>
      </c>
      <c r="CL364" s="14">
        <v>7.8308321079640728E-3</v>
      </c>
      <c r="CM364" s="14">
        <v>1.5633666959873359E-2</v>
      </c>
      <c r="CN364" s="14">
        <v>4.9134633988113269E-2</v>
      </c>
    </row>
    <row r="365" spans="2:92" x14ac:dyDescent="0.2">
      <c r="B365">
        <v>360</v>
      </c>
      <c r="C365" s="14">
        <v>7.3363412246274119E-3</v>
      </c>
      <c r="D365" s="14">
        <v>1.3419351657407843</v>
      </c>
      <c r="E365" s="14">
        <v>1.5116399765020212</v>
      </c>
      <c r="F365" s="14">
        <v>0.17342596186594783</v>
      </c>
      <c r="G365" s="14">
        <v>0.56779382459191019</v>
      </c>
      <c r="H365" s="14">
        <v>1.5571411397848429</v>
      </c>
      <c r="I365" s="14">
        <v>6.2345110358471548E-5</v>
      </c>
      <c r="J365" s="14">
        <v>1.9008529078208766E-2</v>
      </c>
      <c r="K365" s="14">
        <v>2.2041821589049722E-2</v>
      </c>
      <c r="L365" s="14">
        <v>7.2569779104528101E-4</v>
      </c>
      <c r="M365" s="14">
        <v>2.2022743942949449E-3</v>
      </c>
      <c r="N365" s="14">
        <v>6.5157201187411827E-3</v>
      </c>
      <c r="O365" s="14">
        <v>1.0509512969141879E-4</v>
      </c>
      <c r="P365" s="14">
        <v>6.2274028325163874E-3</v>
      </c>
      <c r="Q365" s="14">
        <v>6.40898599831396E-3</v>
      </c>
      <c r="R365" s="14">
        <v>6.2661098132817963E-4</v>
      </c>
      <c r="S365" s="14">
        <v>1.2200825967504637E-3</v>
      </c>
      <c r="T365" s="14">
        <v>3.5890213391972514E-3</v>
      </c>
      <c r="U365" s="14">
        <v>3.7100765983127704E-4</v>
      </c>
      <c r="V365" s="14">
        <v>0.92685111485060756</v>
      </c>
      <c r="W365" s="14">
        <v>0.78451799701578773</v>
      </c>
      <c r="X365" s="14">
        <v>3.1651530282378347E-2</v>
      </c>
      <c r="Y365" s="14">
        <v>1.876200055379457E-2</v>
      </c>
      <c r="Z365" s="14">
        <v>0.19471077895044017</v>
      </c>
      <c r="AA365" s="14">
        <v>2.007879763960991E-3</v>
      </c>
      <c r="AB365" s="14">
        <v>1.9082052731330084</v>
      </c>
      <c r="AC365" s="14">
        <v>1.6963934505742815</v>
      </c>
      <c r="AD365" s="14">
        <v>9.3625385431957336E-2</v>
      </c>
      <c r="AE365" s="14">
        <v>0.18811566103781113</v>
      </c>
      <c r="AF365" s="14">
        <v>0.67183679034773081</v>
      </c>
      <c r="AG365" s="14">
        <v>4.5714486453977878E-3</v>
      </c>
      <c r="AH365" s="14">
        <v>3.42755224039727</v>
      </c>
      <c r="AI365" s="14">
        <v>3.1909635529722733</v>
      </c>
      <c r="AJ365" s="14">
        <v>0.20868555070216085</v>
      </c>
      <c r="AK365" s="14">
        <v>0.40985863775843362</v>
      </c>
      <c r="AL365" s="14">
        <v>1.4425269422525302</v>
      </c>
      <c r="AM365" s="14">
        <v>7.7045231931863797E-3</v>
      </c>
      <c r="AN365" s="14">
        <v>3.5637890194515776</v>
      </c>
      <c r="AO365" s="14">
        <v>3.384153810418935</v>
      </c>
      <c r="AP365" s="14">
        <v>0.31818666819761632</v>
      </c>
      <c r="AQ365" s="14">
        <v>0.70315536072847962</v>
      </c>
      <c r="AR365" s="14">
        <v>2.3749165846262934</v>
      </c>
      <c r="AS365" s="14">
        <v>8.0855140778751996E-3</v>
      </c>
      <c r="AT365" s="14">
        <v>3.7171809765394314E-3</v>
      </c>
      <c r="AU365" s="14">
        <v>5.496057811419373E-3</v>
      </c>
      <c r="AV365" s="14">
        <v>0.33134148993164614</v>
      </c>
      <c r="AW365" s="14">
        <v>0.69692017192037958</v>
      </c>
      <c r="AX365" s="14">
        <v>2.5964196107457607</v>
      </c>
      <c r="AY365" s="14">
        <v>3.1918864031077448E-3</v>
      </c>
      <c r="AZ365" s="14">
        <v>0.57638421674239959</v>
      </c>
      <c r="BA365" s="14">
        <v>0.62714786054288219</v>
      </c>
      <c r="BB365" s="14">
        <v>3.552815511013193E-2</v>
      </c>
      <c r="BC365" s="14">
        <v>0.37427398978864024</v>
      </c>
      <c r="BD365" s="14">
        <v>0.4926504392602859</v>
      </c>
      <c r="BE365" s="14">
        <v>2.9701368243540677E-6</v>
      </c>
      <c r="BF365" s="14">
        <v>1.1402635151320734E-8</v>
      </c>
      <c r="BG365" s="14">
        <v>7.0804218135402634E-9</v>
      </c>
      <c r="BH365" s="14">
        <v>3.4799147901459461E-5</v>
      </c>
      <c r="BI365" s="14">
        <v>9.3869273226924977E-5</v>
      </c>
      <c r="BJ365" s="14">
        <v>5.2975022981924377E-4</v>
      </c>
      <c r="BK365" s="14">
        <v>3.7112374678553481E-11</v>
      </c>
      <c r="BL365" s="14">
        <v>14419.20536951266</v>
      </c>
      <c r="BM365" s="14">
        <v>15604.601396316049</v>
      </c>
      <c r="BN365" s="14">
        <v>1.5406699526476337E-10</v>
      </c>
      <c r="BO365" s="14">
        <v>1.2298865498292438E-9</v>
      </c>
      <c r="BP365" s="14">
        <v>9.5961030763075622E-9</v>
      </c>
      <c r="BQ365" s="20">
        <v>35.98265263559604</v>
      </c>
      <c r="BR365" s="20">
        <v>0.17066259165083131</v>
      </c>
      <c r="BS365" s="20">
        <v>0.6181482139160468</v>
      </c>
      <c r="BT365" s="20">
        <v>3172.8666717546644</v>
      </c>
      <c r="BU365" s="20">
        <v>4540.0055647218178</v>
      </c>
      <c r="BV365" s="20">
        <v>17753.281448935442</v>
      </c>
      <c r="BW365" s="14">
        <v>1.1804756370060998E-4</v>
      </c>
      <c r="BX365" s="14">
        <v>3.0193148671885418E-2</v>
      </c>
      <c r="BY365" s="14">
        <v>3.3378953344078394E-2</v>
      </c>
      <c r="BZ365" s="14">
        <v>3.0865870793422238E-3</v>
      </c>
      <c r="CA365" s="14">
        <v>4.0567255624979204E-3</v>
      </c>
      <c r="CB365" s="14">
        <v>3.0437358596639354E-2</v>
      </c>
      <c r="CC365" s="14">
        <v>3.0319356105669367E-4</v>
      </c>
      <c r="CD365" s="14">
        <v>8.5119610374295385E-2</v>
      </c>
      <c r="CE365" s="14">
        <v>0.11291956743531682</v>
      </c>
      <c r="CF365" s="14">
        <v>3.7295828225021085E-3</v>
      </c>
      <c r="CG365" s="14">
        <v>1.8894965981007452E-2</v>
      </c>
      <c r="CH365" s="14">
        <v>4.2274644266808804E-2</v>
      </c>
      <c r="CI365" s="14">
        <v>2.3907954912625231E-4</v>
      </c>
      <c r="CJ365" s="14">
        <v>6.5497271309610305E-2</v>
      </c>
      <c r="CK365" s="14">
        <v>6.848263766231269E-2</v>
      </c>
      <c r="CL365" s="14">
        <v>7.2269655412854393E-3</v>
      </c>
      <c r="CM365" s="14">
        <v>1.494506411087307E-2</v>
      </c>
      <c r="CN365" s="14">
        <v>5.1249550852000475E-2</v>
      </c>
    </row>
    <row r="366" spans="2:92" x14ac:dyDescent="0.2">
      <c r="B366">
        <v>361</v>
      </c>
      <c r="C366" s="14">
        <v>7.4717697068650332E-3</v>
      </c>
      <c r="D366" s="14">
        <v>1.3689845092219386</v>
      </c>
      <c r="E366" s="14">
        <v>1.4639582106057416</v>
      </c>
      <c r="F366" s="14">
        <v>0.17186982281556984</v>
      </c>
      <c r="G366" s="14">
        <v>0.56675089050330896</v>
      </c>
      <c r="H366" s="14">
        <v>1.464968162142914</v>
      </c>
      <c r="I366" s="14">
        <v>6.5117653222342964E-5</v>
      </c>
      <c r="J366" s="14">
        <v>1.9373241320754905E-2</v>
      </c>
      <c r="K366" s="14">
        <v>2.1524559047749785E-2</v>
      </c>
      <c r="L366" s="14">
        <v>7.3033407999106175E-4</v>
      </c>
      <c r="M366" s="14">
        <v>2.3702329244307623E-3</v>
      </c>
      <c r="N366" s="14">
        <v>6.4485562109222348E-3</v>
      </c>
      <c r="O366" s="14">
        <v>1.1164508781302343E-4</v>
      </c>
      <c r="P366" s="14">
        <v>6.1110810256417231E-3</v>
      </c>
      <c r="Q366" s="14">
        <v>6.0511839883505411E-3</v>
      </c>
      <c r="R366" s="14">
        <v>6.2247814508546771E-4</v>
      </c>
      <c r="S366" s="14">
        <v>1.1944452001308157E-3</v>
      </c>
      <c r="T366" s="14">
        <v>3.5007141266464106E-3</v>
      </c>
      <c r="U366" s="14">
        <v>3.8609204267351396E-4</v>
      </c>
      <c r="V366" s="14">
        <v>0.97863105580260701</v>
      </c>
      <c r="W366" s="14">
        <v>0.85587109312262455</v>
      </c>
      <c r="X366" s="14">
        <v>3.0754781522850706E-2</v>
      </c>
      <c r="Y366" s="14">
        <v>1.9230727847902224E-2</v>
      </c>
      <c r="Z366" s="14">
        <v>0.20989431648313772</v>
      </c>
      <c r="AA366" s="14">
        <v>2.0015209149163329E-3</v>
      </c>
      <c r="AB366" s="14">
        <v>2.0718080349118915</v>
      </c>
      <c r="AC366" s="14">
        <v>1.6900689805214955</v>
      </c>
      <c r="AD366" s="14">
        <v>9.3046402794464272E-2</v>
      </c>
      <c r="AE366" s="14">
        <v>0.20047553779964478</v>
      </c>
      <c r="AF366" s="14">
        <v>0.68400820350337221</v>
      </c>
      <c r="AG366" s="14">
        <v>4.5448682724852129E-3</v>
      </c>
      <c r="AH366" s="14">
        <v>3.5340933402126002</v>
      </c>
      <c r="AI366" s="14">
        <v>3.1834525524832915</v>
      </c>
      <c r="AJ366" s="14">
        <v>0.19768527803593347</v>
      </c>
      <c r="AK366" s="14">
        <v>0.42898295620576549</v>
      </c>
      <c r="AL366" s="14">
        <v>1.4441279207731428</v>
      </c>
      <c r="AM366" s="14">
        <v>7.7153519402328686E-3</v>
      </c>
      <c r="AN366" s="14">
        <v>3.5933566741309964</v>
      </c>
      <c r="AO366" s="14">
        <v>3.242271296140288</v>
      </c>
      <c r="AP366" s="14">
        <v>0.34695267953620945</v>
      </c>
      <c r="AQ366" s="14">
        <v>0.6734172931053688</v>
      </c>
      <c r="AR366" s="14">
        <v>2.4543658739436944</v>
      </c>
      <c r="AS366" s="14">
        <v>7.517015977965647E-3</v>
      </c>
      <c r="AT366" s="14">
        <v>3.4736268825829968E-3</v>
      </c>
      <c r="AU366" s="14">
        <v>5.5759329689602129E-3</v>
      </c>
      <c r="AV366" s="14">
        <v>0.3597027364568714</v>
      </c>
      <c r="AW366" s="14">
        <v>0.7091235989193202</v>
      </c>
      <c r="AX366" s="14">
        <v>2.4472485330030498</v>
      </c>
      <c r="AY366" s="14">
        <v>3.1568330045167498E-3</v>
      </c>
      <c r="AZ366" s="14">
        <v>0.58002920274743708</v>
      </c>
      <c r="BA366" s="14">
        <v>0.66592474983291816</v>
      </c>
      <c r="BB366" s="14">
        <v>3.5135787898609459E-2</v>
      </c>
      <c r="BC366" s="14">
        <v>0.38187592239728807</v>
      </c>
      <c r="BD366" s="14">
        <v>0.47900052938431598</v>
      </c>
      <c r="BE366" s="14">
        <v>2.9763954771225449E-6</v>
      </c>
      <c r="BF366" s="14">
        <v>1.0614919071222334E-8</v>
      </c>
      <c r="BG366" s="14">
        <v>7.0704871604168513E-9</v>
      </c>
      <c r="BH366" s="14">
        <v>3.5757400442988796E-5</v>
      </c>
      <c r="BI366" s="14">
        <v>9.3328575334527549E-5</v>
      </c>
      <c r="BJ366" s="14">
        <v>5.0380546300742761E-4</v>
      </c>
      <c r="BK366" s="14">
        <v>3.5651639966289195E-11</v>
      </c>
      <c r="BL366" s="14">
        <v>14372.78488157846</v>
      </c>
      <c r="BM366" s="14">
        <v>15666.185356394217</v>
      </c>
      <c r="BN366" s="14">
        <v>1.4999846195460764E-10</v>
      </c>
      <c r="BO366" s="14">
        <v>1.2051542708375099E-9</v>
      </c>
      <c r="BP366" s="14">
        <v>9.5026094394940663E-9</v>
      </c>
      <c r="BQ366" s="20">
        <v>35.611501435022547</v>
      </c>
      <c r="BR366" s="20">
        <v>0.16848013286479616</v>
      </c>
      <c r="BS366" s="20">
        <v>0.62789097875888666</v>
      </c>
      <c r="BT366" s="20">
        <v>3136.1420838757767</v>
      </c>
      <c r="BU366" s="20">
        <v>4503.0026744940278</v>
      </c>
      <c r="BV366" s="20">
        <v>17069.489948083476</v>
      </c>
      <c r="BW366" s="14">
        <v>1.1135846433949661E-4</v>
      </c>
      <c r="BX366" s="14">
        <v>3.1491323320248628E-2</v>
      </c>
      <c r="BY366" s="14">
        <v>3.3122851412735799E-2</v>
      </c>
      <c r="BZ366" s="14">
        <v>3.2566999447156113E-3</v>
      </c>
      <c r="CA366" s="14">
        <v>4.137048372172253E-3</v>
      </c>
      <c r="CB366" s="14">
        <v>2.7680582520824067E-2</v>
      </c>
      <c r="CC366" s="14">
        <v>3.1339097419616984E-4</v>
      </c>
      <c r="CD366" s="14">
        <v>8.4926381150774277E-2</v>
      </c>
      <c r="CE366" s="14">
        <v>0.11508006100400157</v>
      </c>
      <c r="CF366" s="14">
        <v>3.8924613213216831E-3</v>
      </c>
      <c r="CG366" s="14">
        <v>1.7608678979718632E-2</v>
      </c>
      <c r="CH366" s="14">
        <v>3.9954552060805809E-2</v>
      </c>
      <c r="CI366" s="14">
        <v>2.391991760792548E-4</v>
      </c>
      <c r="CJ366" s="14">
        <v>6.7308793514567533E-2</v>
      </c>
      <c r="CK366" s="14">
        <v>7.0247988472823417E-2</v>
      </c>
      <c r="CL366" s="14">
        <v>7.2974615102315487E-3</v>
      </c>
      <c r="CM366" s="14">
        <v>1.5586213835892071E-2</v>
      </c>
      <c r="CN366" s="14">
        <v>4.8816364755297458E-2</v>
      </c>
    </row>
    <row r="367" spans="2:92" x14ac:dyDescent="0.2">
      <c r="B367">
        <v>362</v>
      </c>
      <c r="C367" s="14">
        <v>6.9814494520799939E-3</v>
      </c>
      <c r="D367" s="14">
        <v>1.3567935415537089</v>
      </c>
      <c r="E367" s="14">
        <v>1.4370242591239357</v>
      </c>
      <c r="F367" s="14">
        <v>0.17426756070590818</v>
      </c>
      <c r="G367" s="14">
        <v>0.60700595428396997</v>
      </c>
      <c r="H367" s="14">
        <v>1.4713805190354357</v>
      </c>
      <c r="I367" s="14">
        <v>6.7530937140965699E-5</v>
      </c>
      <c r="J367" s="14">
        <v>1.8401705686480193E-2</v>
      </c>
      <c r="K367" s="14">
        <v>2.0519130474674886E-2</v>
      </c>
      <c r="L367" s="14">
        <v>7.2813937103859215E-4</v>
      </c>
      <c r="M367" s="14">
        <v>2.410168864711671E-3</v>
      </c>
      <c r="N367" s="14">
        <v>6.4029945127261527E-3</v>
      </c>
      <c r="O367" s="14">
        <v>1.0769170904269744E-4</v>
      </c>
      <c r="P367" s="14">
        <v>5.888317141599317E-3</v>
      </c>
      <c r="Q367" s="14">
        <v>6.092899286406335E-3</v>
      </c>
      <c r="R367" s="14">
        <v>6.7213002663854559E-4</v>
      </c>
      <c r="S367" s="14">
        <v>1.2345244531113573E-3</v>
      </c>
      <c r="T367" s="14">
        <v>3.6110142476374683E-3</v>
      </c>
      <c r="U367" s="14">
        <v>3.8366132548002464E-4</v>
      </c>
      <c r="V367" s="14">
        <v>0.9855933480138418</v>
      </c>
      <c r="W367" s="14">
        <v>0.79826743884699813</v>
      </c>
      <c r="X367" s="14">
        <v>2.9819720574659089E-2</v>
      </c>
      <c r="Y367" s="14">
        <v>1.8385586936637454E-2</v>
      </c>
      <c r="Z367" s="14">
        <v>0.20423696699325131</v>
      </c>
      <c r="AA367" s="14">
        <v>2.0755027006601322E-3</v>
      </c>
      <c r="AB367" s="14">
        <v>1.9184449250166566</v>
      </c>
      <c r="AC367" s="14">
        <v>1.699571672084311</v>
      </c>
      <c r="AD367" s="14">
        <v>8.9758807697175716E-2</v>
      </c>
      <c r="AE367" s="14">
        <v>0.18735361819197019</v>
      </c>
      <c r="AF367" s="14">
        <v>0.65554713450927526</v>
      </c>
      <c r="AG367" s="14">
        <v>4.5809096488734916E-3</v>
      </c>
      <c r="AH367" s="14">
        <v>3.5244930070141867</v>
      </c>
      <c r="AI367" s="14">
        <v>3.0251263702368414</v>
      </c>
      <c r="AJ367" s="14">
        <v>0.19713725944644966</v>
      </c>
      <c r="AK367" s="14">
        <v>0.419084590846525</v>
      </c>
      <c r="AL367" s="14">
        <v>1.3745554649430212</v>
      </c>
      <c r="AM367" s="14">
        <v>7.5772173012674839E-3</v>
      </c>
      <c r="AN367" s="14">
        <v>3.6333956718844154</v>
      </c>
      <c r="AO367" s="14">
        <v>3.3445032941433421</v>
      </c>
      <c r="AP367" s="14">
        <v>0.32644931275104594</v>
      </c>
      <c r="AQ367" s="14">
        <v>0.72916908185502927</v>
      </c>
      <c r="AR367" s="14">
        <v>2.4101898488462088</v>
      </c>
      <c r="AS367" s="14">
        <v>7.4860946725994687E-3</v>
      </c>
      <c r="AT367" s="14">
        <v>3.4905101553710659E-3</v>
      </c>
      <c r="AU367" s="14">
        <v>5.7213357547221304E-3</v>
      </c>
      <c r="AV367" s="14">
        <v>0.32819794440967459</v>
      </c>
      <c r="AW367" s="14">
        <v>0.7161636938973458</v>
      </c>
      <c r="AX367" s="14">
        <v>2.5854914406901237</v>
      </c>
      <c r="AY367" s="14">
        <v>3.3174933454239454E-3</v>
      </c>
      <c r="AZ367" s="14">
        <v>0.56624457861602007</v>
      </c>
      <c r="BA367" s="14">
        <v>0.65112810259218779</v>
      </c>
      <c r="BB367" s="14">
        <v>3.7110562549212099E-2</v>
      </c>
      <c r="BC367" s="14">
        <v>0.38361525144480141</v>
      </c>
      <c r="BD367" s="14">
        <v>0.49562146980283461</v>
      </c>
      <c r="BE367" s="14">
        <v>2.8893547943578714E-6</v>
      </c>
      <c r="BF367" s="14">
        <v>1.1036688004483471E-8</v>
      </c>
      <c r="BG367" s="14">
        <v>6.6090956608787582E-9</v>
      </c>
      <c r="BH367" s="14">
        <v>3.3357698993471624E-5</v>
      </c>
      <c r="BI367" s="14">
        <v>9.8181786692229915E-5</v>
      </c>
      <c r="BJ367" s="14">
        <v>5.0075708267152241E-4</v>
      </c>
      <c r="BK367" s="14">
        <v>3.7091925553933961E-11</v>
      </c>
      <c r="BL367" s="14">
        <v>13723.689610825797</v>
      </c>
      <c r="BM367" s="14">
        <v>15842.0102861331</v>
      </c>
      <c r="BN367" s="14">
        <v>1.5746426544673703E-10</v>
      </c>
      <c r="BO367" s="14">
        <v>1.1731558562604145E-9</v>
      </c>
      <c r="BP367" s="14">
        <v>1.0259431696547566E-8</v>
      </c>
      <c r="BQ367" s="20">
        <v>38.472672720620317</v>
      </c>
      <c r="BR367" s="20">
        <v>0.16857245342428531</v>
      </c>
      <c r="BS367" s="20">
        <v>0.58735598765321717</v>
      </c>
      <c r="BT367" s="20">
        <v>3174.2538653439615</v>
      </c>
      <c r="BU367" s="20">
        <v>4414.2950563264503</v>
      </c>
      <c r="BV367" s="20">
        <v>18251.863916982526</v>
      </c>
      <c r="BW367" s="14">
        <v>1.1647046002460779E-4</v>
      </c>
      <c r="BX367" s="14">
        <v>3.2451353303439942E-2</v>
      </c>
      <c r="BY367" s="14">
        <v>3.2510218247772199E-2</v>
      </c>
      <c r="BZ367" s="14">
        <v>3.0432343391943437E-3</v>
      </c>
      <c r="CA367" s="14">
        <v>4.0277284594851127E-3</v>
      </c>
      <c r="CB367" s="14">
        <v>2.7936587934549294E-2</v>
      </c>
      <c r="CC367" s="14">
        <v>3.0758027803246262E-4</v>
      </c>
      <c r="CD367" s="14">
        <v>8.4911575951164511E-2</v>
      </c>
      <c r="CE367" s="14">
        <v>0.11272945350287381</v>
      </c>
      <c r="CF367" s="14">
        <v>3.7274396360940818E-3</v>
      </c>
      <c r="CG367" s="14">
        <v>1.8536776225743019E-2</v>
      </c>
      <c r="CH367" s="14">
        <v>4.0989955131760833E-2</v>
      </c>
      <c r="CI367" s="14">
        <v>2.4960192056735299E-4</v>
      </c>
      <c r="CJ367" s="14">
        <v>6.3163315223905711E-2</v>
      </c>
      <c r="CK367" s="14">
        <v>7.0051135044727264E-2</v>
      </c>
      <c r="CL367" s="14">
        <v>7.4755330519583052E-3</v>
      </c>
      <c r="CM367" s="14">
        <v>1.502036995193445E-2</v>
      </c>
      <c r="CN367" s="14">
        <v>4.8496802202953514E-2</v>
      </c>
    </row>
    <row r="368" spans="2:92" x14ac:dyDescent="0.2">
      <c r="B368">
        <v>363</v>
      </c>
      <c r="C368" s="14">
        <v>7.4434547043351184E-3</v>
      </c>
      <c r="D368" s="14">
        <v>1.4765869433478658</v>
      </c>
      <c r="E368" s="14">
        <v>1.4659086068541749</v>
      </c>
      <c r="F368" s="14">
        <v>0.17812774868506479</v>
      </c>
      <c r="G368" s="14">
        <v>0.60081011763830161</v>
      </c>
      <c r="H368" s="14">
        <v>1.5207435241687615</v>
      </c>
      <c r="I368" s="14">
        <v>6.5473037604088275E-5</v>
      </c>
      <c r="J368" s="14">
        <v>1.9121151178911253E-2</v>
      </c>
      <c r="K368" s="14">
        <v>2.2014858272529497E-2</v>
      </c>
      <c r="L368" s="14">
        <v>7.7508139954102087E-4</v>
      </c>
      <c r="M368" s="14">
        <v>2.3874622866942403E-3</v>
      </c>
      <c r="N368" s="14">
        <v>6.4293333488630528E-3</v>
      </c>
      <c r="O368" s="14">
        <v>1.1143232124081474E-4</v>
      </c>
      <c r="P368" s="14">
        <v>5.9844212020168574E-3</v>
      </c>
      <c r="Q368" s="14">
        <v>6.5007990263917549E-3</v>
      </c>
      <c r="R368" s="14">
        <v>6.2226493231173083E-4</v>
      </c>
      <c r="S368" s="14">
        <v>1.2457190886527455E-3</v>
      </c>
      <c r="T368" s="14">
        <v>3.7100907098727418E-3</v>
      </c>
      <c r="U368" s="14">
        <v>3.7641933686984936E-4</v>
      </c>
      <c r="V368" s="14">
        <v>0.94828136399080931</v>
      </c>
      <c r="W368" s="14">
        <v>0.80220674547635573</v>
      </c>
      <c r="X368" s="14">
        <v>2.9210681075035681E-2</v>
      </c>
      <c r="Y368" s="14">
        <v>1.8820923575256429E-2</v>
      </c>
      <c r="Z368" s="14">
        <v>0.19457861997449855</v>
      </c>
      <c r="AA368" s="14">
        <v>1.9884885484848487E-3</v>
      </c>
      <c r="AB368" s="14">
        <v>1.9623672737037134</v>
      </c>
      <c r="AC368" s="14">
        <v>1.6604252848188443</v>
      </c>
      <c r="AD368" s="14">
        <v>9.6981651014136333E-2</v>
      </c>
      <c r="AE368" s="14">
        <v>0.19918653409768947</v>
      </c>
      <c r="AF368" s="14">
        <v>0.65651999684047835</v>
      </c>
      <c r="AG368" s="14">
        <v>4.2658527073022659E-3</v>
      </c>
      <c r="AH368" s="14">
        <v>3.2657116674365785</v>
      </c>
      <c r="AI368" s="14">
        <v>3.0149659881736453</v>
      </c>
      <c r="AJ368" s="14">
        <v>0.19578877311277662</v>
      </c>
      <c r="AK368" s="14">
        <v>0.43208552341111039</v>
      </c>
      <c r="AL368" s="14">
        <v>1.3521608737233286</v>
      </c>
      <c r="AM368" s="14">
        <v>7.6294300222014841E-3</v>
      </c>
      <c r="AN368" s="14">
        <v>3.5445497119680285</v>
      </c>
      <c r="AO368" s="14">
        <v>3.3822354413557738</v>
      </c>
      <c r="AP368" s="14">
        <v>0.35032975259085442</v>
      </c>
      <c r="AQ368" s="14">
        <v>0.71178843603048203</v>
      </c>
      <c r="AR368" s="14">
        <v>2.3495344165824177</v>
      </c>
      <c r="AS368" s="14">
        <v>7.4285440920642161E-3</v>
      </c>
      <c r="AT368" s="14">
        <v>3.4746757578078928E-3</v>
      </c>
      <c r="AU368" s="14">
        <v>5.898329699895663E-3</v>
      </c>
      <c r="AV368" s="14">
        <v>0.33681122908549666</v>
      </c>
      <c r="AW368" s="14">
        <v>0.69984429193254405</v>
      </c>
      <c r="AX368" s="14">
        <v>2.5682889519588352</v>
      </c>
      <c r="AY368" s="14">
        <v>3.1414591725676074E-3</v>
      </c>
      <c r="AZ368" s="14">
        <v>0.57304305357051044</v>
      </c>
      <c r="BA368" s="14">
        <v>0.64912540756424331</v>
      </c>
      <c r="BB368" s="14">
        <v>3.4238490922445866E-2</v>
      </c>
      <c r="BC368" s="14">
        <v>0.37740857588857146</v>
      </c>
      <c r="BD368" s="14">
        <v>0.48567745783051469</v>
      </c>
      <c r="BE368" s="14">
        <v>2.8548453965616926E-6</v>
      </c>
      <c r="BF368" s="14">
        <v>1.1297981031329499E-8</v>
      </c>
      <c r="BG368" s="14">
        <v>6.8169087883881715E-9</v>
      </c>
      <c r="BH368" s="14">
        <v>3.3421983290897846E-5</v>
      </c>
      <c r="BI368" s="14">
        <v>1.0016349989576389E-4</v>
      </c>
      <c r="BJ368" s="14">
        <v>5.2966251534988362E-4</v>
      </c>
      <c r="BK368" s="14">
        <v>3.5557001096730228E-11</v>
      </c>
      <c r="BL368" s="14">
        <v>13862.131382300848</v>
      </c>
      <c r="BM368" s="14">
        <v>16215.270294123944</v>
      </c>
      <c r="BN368" s="14">
        <v>1.4277683276396678E-10</v>
      </c>
      <c r="BO368" s="14">
        <v>1.2060181153219264E-9</v>
      </c>
      <c r="BP368" s="14">
        <v>9.5802216300537645E-9</v>
      </c>
      <c r="BQ368" s="20">
        <v>37.884122091687559</v>
      </c>
      <c r="BR368" s="20">
        <v>0.16627438671577272</v>
      </c>
      <c r="BS368" s="20">
        <v>0.61804776967114783</v>
      </c>
      <c r="BT368" s="20">
        <v>3377.4399264846006</v>
      </c>
      <c r="BU368" s="20">
        <v>4388.9820666706637</v>
      </c>
      <c r="BV368" s="20">
        <v>17238.051361110818</v>
      </c>
      <c r="BW368" s="14">
        <v>1.139531435979886E-4</v>
      </c>
      <c r="BX368" s="14">
        <v>3.2266365464585653E-2</v>
      </c>
      <c r="BY368" s="14">
        <v>3.2596659367968024E-2</v>
      </c>
      <c r="BZ368" s="14">
        <v>3.1717488955015313E-3</v>
      </c>
      <c r="CA368" s="14">
        <v>3.9392731394939521E-3</v>
      </c>
      <c r="CB368" s="14">
        <v>2.7951286403875036E-2</v>
      </c>
      <c r="CC368" s="14">
        <v>3.0674169095166494E-4</v>
      </c>
      <c r="CD368" s="14">
        <v>8.6096102239125963E-2</v>
      </c>
      <c r="CE368" s="14">
        <v>0.11575507231678138</v>
      </c>
      <c r="CF368" s="14">
        <v>3.9825885962477305E-3</v>
      </c>
      <c r="CG368" s="14">
        <v>1.789543690235158E-2</v>
      </c>
      <c r="CH368" s="14">
        <v>4.2521536295518789E-2</v>
      </c>
      <c r="CI368" s="14">
        <v>2.4030850005216702E-4</v>
      </c>
      <c r="CJ368" s="14">
        <v>6.3647193341229841E-2</v>
      </c>
      <c r="CK368" s="14">
        <v>7.1559399017199224E-2</v>
      </c>
      <c r="CL368" s="14">
        <v>7.8593459681118062E-3</v>
      </c>
      <c r="CM368" s="14">
        <v>1.524916806587461E-2</v>
      </c>
      <c r="CN368" s="14">
        <v>5.1953062049046789E-2</v>
      </c>
    </row>
    <row r="369" spans="2:92" x14ac:dyDescent="0.2">
      <c r="B369">
        <v>364</v>
      </c>
      <c r="C369" s="14">
        <v>7.5507500834723256E-3</v>
      </c>
      <c r="D369" s="14">
        <v>1.4685050010318892</v>
      </c>
      <c r="E369" s="14">
        <v>1.3989375286162384</v>
      </c>
      <c r="F369" s="14">
        <v>0.18209372134054455</v>
      </c>
      <c r="G369" s="14">
        <v>0.56428176767272009</v>
      </c>
      <c r="H369" s="14">
        <v>1.5248635396060481</v>
      </c>
      <c r="I369" s="14">
        <v>6.5319654903404472E-5</v>
      </c>
      <c r="J369" s="14">
        <v>1.9938663710892451E-2</v>
      </c>
      <c r="K369" s="14">
        <v>2.0905076146904018E-2</v>
      </c>
      <c r="L369" s="14">
        <v>7.8573455605514373E-4</v>
      </c>
      <c r="M369" s="14">
        <v>2.4008971796337219E-3</v>
      </c>
      <c r="N369" s="14">
        <v>6.5268393260538762E-3</v>
      </c>
      <c r="O369" s="14">
        <v>1.0719753595603304E-4</v>
      </c>
      <c r="P369" s="14">
        <v>6.232443378327247E-3</v>
      </c>
      <c r="Q369" s="14">
        <v>6.5938387311722134E-3</v>
      </c>
      <c r="R369" s="14">
        <v>6.3478435801709709E-4</v>
      </c>
      <c r="S369" s="14">
        <v>1.3170774715567006E-3</v>
      </c>
      <c r="T369" s="14">
        <v>3.5785256284810588E-3</v>
      </c>
      <c r="U369" s="14">
        <v>3.9891059863070256E-4</v>
      </c>
      <c r="V369" s="14">
        <v>0.94205265766008672</v>
      </c>
      <c r="W369" s="14">
        <v>0.78604878483678342</v>
      </c>
      <c r="X369" s="14">
        <v>2.941741458904493E-2</v>
      </c>
      <c r="Y369" s="14">
        <v>1.9134287123482946E-2</v>
      </c>
      <c r="Z369" s="14">
        <v>0.21032640044999559</v>
      </c>
      <c r="AA369" s="14">
        <v>1.9410817733738369E-3</v>
      </c>
      <c r="AB369" s="14">
        <v>1.9997947638687172</v>
      </c>
      <c r="AC369" s="14">
        <v>1.6862786940876424</v>
      </c>
      <c r="AD369" s="14">
        <v>9.3166038331202447E-2</v>
      </c>
      <c r="AE369" s="14">
        <v>0.18509066838602453</v>
      </c>
      <c r="AF369" s="14">
        <v>0.66518776041086813</v>
      </c>
      <c r="AG369" s="14">
        <v>4.4692883667090781E-3</v>
      </c>
      <c r="AH369" s="14">
        <v>3.5135467538439329</v>
      </c>
      <c r="AI369" s="14">
        <v>3.1687197925602821</v>
      </c>
      <c r="AJ369" s="14">
        <v>0.19868442996999017</v>
      </c>
      <c r="AK369" s="14">
        <v>0.42843604025781434</v>
      </c>
      <c r="AL369" s="14">
        <v>1.3838537725442748</v>
      </c>
      <c r="AM369" s="14">
        <v>7.3619287264586972E-3</v>
      </c>
      <c r="AN369" s="14">
        <v>3.6643371148828874</v>
      </c>
      <c r="AO369" s="14">
        <v>3.2561428106365979</v>
      </c>
      <c r="AP369" s="14">
        <v>0.33016189761433473</v>
      </c>
      <c r="AQ369" s="14">
        <v>0.67074465233358394</v>
      </c>
      <c r="AR369" s="14">
        <v>2.3160741005664311</v>
      </c>
      <c r="AS369" s="14">
        <v>7.7652657685107276E-3</v>
      </c>
      <c r="AT369" s="14">
        <v>3.5025451505373744E-3</v>
      </c>
      <c r="AU369" s="14">
        <v>5.7646179368406334E-3</v>
      </c>
      <c r="AV369" s="14">
        <v>0.35847947868936486</v>
      </c>
      <c r="AW369" s="14">
        <v>0.73755308372882988</v>
      </c>
      <c r="AX369" s="14">
        <v>2.4729437043613385</v>
      </c>
      <c r="AY369" s="14">
        <v>3.1948136521556987E-3</v>
      </c>
      <c r="AZ369" s="14">
        <v>0.60984157127707306</v>
      </c>
      <c r="BA369" s="14">
        <v>0.68187423210523479</v>
      </c>
      <c r="BB369" s="14">
        <v>3.4574271048671439E-2</v>
      </c>
      <c r="BC369" s="14">
        <v>0.40213944438225691</v>
      </c>
      <c r="BD369" s="14">
        <v>0.46825965758165217</v>
      </c>
      <c r="BE369" s="14">
        <v>2.9319659016948956E-6</v>
      </c>
      <c r="BF369" s="14">
        <v>1.0749256843430223E-8</v>
      </c>
      <c r="BG369" s="14">
        <v>6.6002894971714567E-9</v>
      </c>
      <c r="BH369" s="14">
        <v>3.4179112617097016E-5</v>
      </c>
      <c r="BI369" s="14">
        <v>9.8195638415902585E-5</v>
      </c>
      <c r="BJ369" s="14">
        <v>5.2127681357802156E-4</v>
      </c>
      <c r="BK369" s="14">
        <v>3.5905104164510927E-11</v>
      </c>
      <c r="BL369" s="14">
        <v>13657.351288821834</v>
      </c>
      <c r="BM369" s="14">
        <v>15775.220229501885</v>
      </c>
      <c r="BN369" s="14">
        <v>1.4750671421937633E-10</v>
      </c>
      <c r="BO369" s="14">
        <v>1.2232141927822367E-9</v>
      </c>
      <c r="BP369" s="14">
        <v>1.0046725752590467E-8</v>
      </c>
      <c r="BQ369" s="20">
        <v>37.729455886191438</v>
      </c>
      <c r="BR369" s="20">
        <v>0.17044866555868612</v>
      </c>
      <c r="BS369" s="20">
        <v>0.60568406200309033</v>
      </c>
      <c r="BT369" s="20">
        <v>3203.1032064014539</v>
      </c>
      <c r="BU369" s="20">
        <v>4503.6218094780434</v>
      </c>
      <c r="BV369" s="20">
        <v>18601.396864690763</v>
      </c>
      <c r="BW369" s="14">
        <v>1.1825827151953849E-4</v>
      </c>
      <c r="BX369" s="14">
        <v>3.1598820763217204E-2</v>
      </c>
      <c r="BY369" s="14">
        <v>3.3086625962288896E-2</v>
      </c>
      <c r="BZ369" s="14">
        <v>2.967977773269972E-3</v>
      </c>
      <c r="CA369" s="14">
        <v>4.2891947323578199E-3</v>
      </c>
      <c r="CB369" s="14">
        <v>2.9894242089113288E-2</v>
      </c>
      <c r="CC369" s="14">
        <v>2.9781538846555562E-4</v>
      </c>
      <c r="CD369" s="14">
        <v>9.2091264226068392E-2</v>
      </c>
      <c r="CE369" s="14">
        <v>0.11304988514594363</v>
      </c>
      <c r="CF369" s="14">
        <v>4.0240759294102538E-3</v>
      </c>
      <c r="CG369" s="14">
        <v>1.9001881601569414E-2</v>
      </c>
      <c r="CH369" s="14">
        <v>4.0572960966169552E-2</v>
      </c>
      <c r="CI369" s="14">
        <v>2.321887294292947E-4</v>
      </c>
      <c r="CJ369" s="14">
        <v>6.1986133215358376E-2</v>
      </c>
      <c r="CK369" s="14">
        <v>7.0129615917369922E-2</v>
      </c>
      <c r="CL369" s="14">
        <v>7.5726968016740451E-3</v>
      </c>
      <c r="CM369" s="14">
        <v>1.6064021168043931E-2</v>
      </c>
      <c r="CN369" s="14">
        <v>5.0070972165554097E-2</v>
      </c>
    </row>
    <row r="370" spans="2:92" x14ac:dyDescent="0.2">
      <c r="B370">
        <v>365</v>
      </c>
      <c r="C370" s="14">
        <v>7.0528345389330033E-3</v>
      </c>
      <c r="D370" s="14">
        <v>1.4226431607166061</v>
      </c>
      <c r="E370" s="14">
        <v>1.4105114011644975</v>
      </c>
      <c r="F370" s="14">
        <v>0.18275708839364443</v>
      </c>
      <c r="G370" s="14">
        <v>0.59474779593449856</v>
      </c>
      <c r="H370" s="14">
        <v>1.4742319284552803</v>
      </c>
      <c r="I370" s="14">
        <v>6.5376036892552739E-5</v>
      </c>
      <c r="J370" s="14">
        <v>1.9459600931327575E-2</v>
      </c>
      <c r="K370" s="14">
        <v>2.0609445729647017E-2</v>
      </c>
      <c r="L370" s="14">
        <v>7.5654893348304608E-4</v>
      </c>
      <c r="M370" s="14">
        <v>2.3539503098272373E-3</v>
      </c>
      <c r="N370" s="14">
        <v>6.55864918381837E-3</v>
      </c>
      <c r="O370" s="14">
        <v>1.1142048993418887E-4</v>
      </c>
      <c r="P370" s="14">
        <v>5.7679067772908954E-3</v>
      </c>
      <c r="Q370" s="14">
        <v>6.5875920851677797E-3</v>
      </c>
      <c r="R370" s="14">
        <v>6.5465510389670144E-4</v>
      </c>
      <c r="S370" s="14">
        <v>1.2548395138153338E-3</v>
      </c>
      <c r="T370" s="14">
        <v>3.6544498535372744E-3</v>
      </c>
      <c r="U370" s="14">
        <v>3.836516042754123E-4</v>
      </c>
      <c r="V370" s="14">
        <v>0.95353250763763686</v>
      </c>
      <c r="W370" s="14">
        <v>0.83428038936570248</v>
      </c>
      <c r="X370" s="14">
        <v>3.0452910612184771E-2</v>
      </c>
      <c r="Y370" s="14">
        <v>1.8889956810088305E-2</v>
      </c>
      <c r="Z370" s="14">
        <v>0.21033167860512911</v>
      </c>
      <c r="AA370" s="14">
        <v>2.050174843808717E-3</v>
      </c>
      <c r="AB370" s="14">
        <v>1.9170236067127762</v>
      </c>
      <c r="AC370" s="14">
        <v>1.6414776691826145</v>
      </c>
      <c r="AD370" s="14">
        <v>9.6289282179993607E-2</v>
      </c>
      <c r="AE370" s="14">
        <v>0.19373680418698522</v>
      </c>
      <c r="AF370" s="14">
        <v>0.65750307422940668</v>
      </c>
      <c r="AG370" s="14">
        <v>4.1913526683707856E-3</v>
      </c>
      <c r="AH370" s="14">
        <v>3.2907970059916232</v>
      </c>
      <c r="AI370" s="14">
        <v>3.0898026585694001</v>
      </c>
      <c r="AJ370" s="14">
        <v>0.20417331407735934</v>
      </c>
      <c r="AK370" s="14">
        <v>0.39868041992345693</v>
      </c>
      <c r="AL370" s="14">
        <v>1.4135422756754341</v>
      </c>
      <c r="AM370" s="14">
        <v>7.4935392126151516E-3</v>
      </c>
      <c r="AN370" s="14">
        <v>3.4937683499330063</v>
      </c>
      <c r="AO370" s="14">
        <v>3.3784988332877468</v>
      </c>
      <c r="AP370" s="14">
        <v>0.32834435366712966</v>
      </c>
      <c r="AQ370" s="14">
        <v>0.70249236528574976</v>
      </c>
      <c r="AR370" s="14">
        <v>2.4840529168466543</v>
      </c>
      <c r="AS370" s="14">
        <v>7.8818769206034246E-3</v>
      </c>
      <c r="AT370" s="14">
        <v>3.5769941274861722E-3</v>
      </c>
      <c r="AU370" s="14">
        <v>5.5004576315885309E-3</v>
      </c>
      <c r="AV370" s="14">
        <v>0.3443464857093102</v>
      </c>
      <c r="AW370" s="14">
        <v>0.71284812949097631</v>
      </c>
      <c r="AX370" s="14">
        <v>2.5007990870158641</v>
      </c>
      <c r="AY370" s="14">
        <v>3.2113433698372179E-3</v>
      </c>
      <c r="AZ370" s="14">
        <v>0.61520475854150236</v>
      </c>
      <c r="BA370" s="14">
        <v>0.66926305950076914</v>
      </c>
      <c r="BB370" s="14">
        <v>3.4014986323096588E-2</v>
      </c>
      <c r="BC370" s="14">
        <v>0.38904887559084583</v>
      </c>
      <c r="BD370" s="14">
        <v>0.50355760706798536</v>
      </c>
      <c r="BE370" s="14">
        <v>2.8146704613096365E-6</v>
      </c>
      <c r="BF370" s="14">
        <v>1.1448870757643719E-8</v>
      </c>
      <c r="BG370" s="14">
        <v>6.6393225319067842E-9</v>
      </c>
      <c r="BH370" s="14">
        <v>3.5503300953684108E-5</v>
      </c>
      <c r="BI370" s="14">
        <v>1.0155018565448383E-4</v>
      </c>
      <c r="BJ370" s="14">
        <v>5.2185227091136545E-4</v>
      </c>
      <c r="BK370" s="14">
        <v>3.7097283064776108E-11</v>
      </c>
      <c r="BL370" s="14">
        <v>14267.802496037384</v>
      </c>
      <c r="BM370" s="14">
        <v>15743.72900191088</v>
      </c>
      <c r="BN370" s="14">
        <v>1.4995294448530529E-10</v>
      </c>
      <c r="BO370" s="14">
        <v>1.2128026017729322E-9</v>
      </c>
      <c r="BP370" s="14">
        <v>1.0086458938300199E-8</v>
      </c>
      <c r="BQ370" s="20">
        <v>35.516858679730376</v>
      </c>
      <c r="BR370" s="20">
        <v>0.16913872127344962</v>
      </c>
      <c r="BS370" s="20">
        <v>0.61690206478754173</v>
      </c>
      <c r="BT370" s="20">
        <v>3328.2308512396949</v>
      </c>
      <c r="BU370" s="20">
        <v>4212.1505407390323</v>
      </c>
      <c r="BV370" s="20">
        <v>17081.597135456152</v>
      </c>
      <c r="BW370" s="14">
        <v>1.1250405538518204E-4</v>
      </c>
      <c r="BX370" s="14">
        <v>3.2224574819752841E-2</v>
      </c>
      <c r="BY370" s="14">
        <v>3.2149206816613832E-2</v>
      </c>
      <c r="BZ370" s="14">
        <v>3.1506229630032284E-3</v>
      </c>
      <c r="CA370" s="14">
        <v>4.0897053952020732E-3</v>
      </c>
      <c r="CB370" s="14">
        <v>2.9391512927060541E-2</v>
      </c>
      <c r="CC370" s="14">
        <v>3.2171117315987448E-4</v>
      </c>
      <c r="CD370" s="14">
        <v>8.9010530897425971E-2</v>
      </c>
      <c r="CE370" s="14">
        <v>0.11035075573178318</v>
      </c>
      <c r="CF370" s="14">
        <v>4.0663683588882055E-3</v>
      </c>
      <c r="CG370" s="14">
        <v>1.7861960264808706E-2</v>
      </c>
      <c r="CH370" s="14">
        <v>4.2243801541173402E-2</v>
      </c>
      <c r="CI370" s="14">
        <v>2.4277126657122204E-4</v>
      </c>
      <c r="CJ370" s="14">
        <v>6.3594532541872362E-2</v>
      </c>
      <c r="CK370" s="14">
        <v>7.0811687276235005E-2</v>
      </c>
      <c r="CL370" s="14">
        <v>7.5004666584740139E-3</v>
      </c>
      <c r="CM370" s="14">
        <v>1.5916782730374723E-2</v>
      </c>
      <c r="CN370" s="14">
        <v>5.2627098569815491E-2</v>
      </c>
    </row>
    <row r="371" spans="2:92" x14ac:dyDescent="0.2">
      <c r="B371">
        <v>366</v>
      </c>
      <c r="C371" s="14">
        <v>7.0359393726670376E-3</v>
      </c>
      <c r="D371" s="14">
        <v>1.3915096253850647</v>
      </c>
      <c r="E371" s="14">
        <v>1.4553964422547607</v>
      </c>
      <c r="F371" s="14">
        <v>0.18006636059750392</v>
      </c>
      <c r="G371" s="14">
        <v>0.62062034131962995</v>
      </c>
      <c r="H371" s="14">
        <v>1.4664627788889131</v>
      </c>
      <c r="I371" s="14">
        <v>6.6096710407332704E-5</v>
      </c>
      <c r="J371" s="14">
        <v>1.8964843081452069E-2</v>
      </c>
      <c r="K371" s="14">
        <v>2.1892585262087379E-2</v>
      </c>
      <c r="L371" s="14">
        <v>7.3771899938662191E-4</v>
      </c>
      <c r="M371" s="14">
        <v>2.2240611079366395E-3</v>
      </c>
      <c r="N371" s="14">
        <v>6.4671423824421131E-3</v>
      </c>
      <c r="O371" s="14">
        <v>1.0735413351369927E-4</v>
      </c>
      <c r="P371" s="14">
        <v>5.9048578138342729E-3</v>
      </c>
      <c r="Q371" s="14">
        <v>6.2561416180316395E-3</v>
      </c>
      <c r="R371" s="14">
        <v>6.3552566362938881E-4</v>
      </c>
      <c r="S371" s="14">
        <v>1.3075439522236888E-3</v>
      </c>
      <c r="T371" s="14">
        <v>3.7204296794873378E-3</v>
      </c>
      <c r="U371" s="14">
        <v>3.7493292243952138E-4</v>
      </c>
      <c r="V371" s="14">
        <v>0.9047868323519902</v>
      </c>
      <c r="W371" s="14">
        <v>0.8158314443346194</v>
      </c>
      <c r="X371" s="14">
        <v>2.9133570689713485E-2</v>
      </c>
      <c r="Y371" s="14">
        <v>1.8592893478191815E-2</v>
      </c>
      <c r="Z371" s="14">
        <v>0.20285084028100486</v>
      </c>
      <c r="AA371" s="14">
        <v>2.0826815133724039E-3</v>
      </c>
      <c r="AB371" s="14">
        <v>1.918940579677537</v>
      </c>
      <c r="AC371" s="14">
        <v>1.7329478498263331</v>
      </c>
      <c r="AD371" s="14">
        <v>9.1448553617577893E-2</v>
      </c>
      <c r="AE371" s="14">
        <v>0.19456752813158365</v>
      </c>
      <c r="AF371" s="14">
        <v>0.65892121975527485</v>
      </c>
      <c r="AG371" s="14">
        <v>4.3828149086776466E-3</v>
      </c>
      <c r="AH371" s="14">
        <v>3.5279380119787702</v>
      </c>
      <c r="AI371" s="14">
        <v>3.1884243446933045</v>
      </c>
      <c r="AJ371" s="14">
        <v>0.19097022263139085</v>
      </c>
      <c r="AK371" s="14">
        <v>0.42110857684341946</v>
      </c>
      <c r="AL371" s="14">
        <v>1.3618258142806889</v>
      </c>
      <c r="AM371" s="14">
        <v>7.331434821575715E-3</v>
      </c>
      <c r="AN371" s="14">
        <v>3.5720455319931053</v>
      </c>
      <c r="AO371" s="14">
        <v>3.2331218735940932</v>
      </c>
      <c r="AP371" s="14">
        <v>0.35004380167916183</v>
      </c>
      <c r="AQ371" s="14">
        <v>0.68774323271229054</v>
      </c>
      <c r="AR371" s="14">
        <v>2.4323851242835639</v>
      </c>
      <c r="AS371" s="14">
        <v>8.1115426782615921E-3</v>
      </c>
      <c r="AT371" s="14">
        <v>3.4620436584572897E-3</v>
      </c>
      <c r="AU371" s="14">
        <v>5.968795589432592E-3</v>
      </c>
      <c r="AV371" s="14">
        <v>0.33916121125342003</v>
      </c>
      <c r="AW371" s="14">
        <v>0.7587648237134681</v>
      </c>
      <c r="AX371" s="14">
        <v>2.6117977143618978</v>
      </c>
      <c r="AY371" s="14">
        <v>3.3396166368680515E-3</v>
      </c>
      <c r="AZ371" s="14">
        <v>0.61152943106098701</v>
      </c>
      <c r="BA371" s="14">
        <v>0.68459805763780901</v>
      </c>
      <c r="BB371" s="14">
        <v>3.6725763009501693E-2</v>
      </c>
      <c r="BC371" s="14">
        <v>0.36852235762620356</v>
      </c>
      <c r="BD371" s="14">
        <v>0.47408736444112204</v>
      </c>
      <c r="BE371" s="14">
        <v>2.9048181426972128E-6</v>
      </c>
      <c r="BF371" s="14">
        <v>1.0612695354789609E-8</v>
      </c>
      <c r="BG371" s="14">
        <v>6.7561991878822557E-9</v>
      </c>
      <c r="BH371" s="14">
        <v>3.5032919526721231E-5</v>
      </c>
      <c r="BI371" s="14">
        <v>9.701326552893654E-5</v>
      </c>
      <c r="BJ371" s="14">
        <v>5.1513196610632162E-4</v>
      </c>
      <c r="BK371" s="14">
        <v>3.4332060168362952E-11</v>
      </c>
      <c r="BL371" s="14">
        <v>14731.270416509304</v>
      </c>
      <c r="BM371" s="14">
        <v>17059.301316868168</v>
      </c>
      <c r="BN371" s="14">
        <v>1.456514408844597E-10</v>
      </c>
      <c r="BO371" s="14">
        <v>1.2124503943788451E-9</v>
      </c>
      <c r="BP371" s="14">
        <v>9.333109947162171E-9</v>
      </c>
      <c r="BQ371" s="20">
        <v>37.03425035457677</v>
      </c>
      <c r="BR371" s="20">
        <v>0.17122865518076591</v>
      </c>
      <c r="BS371" s="20">
        <v>0.61583063093507495</v>
      </c>
      <c r="BT371" s="20">
        <v>3171.8417867206663</v>
      </c>
      <c r="BU371" s="20">
        <v>4562.6146194833982</v>
      </c>
      <c r="BV371" s="20">
        <v>17036.619460551639</v>
      </c>
      <c r="BW371" s="14">
        <v>1.1519113600223817E-4</v>
      </c>
      <c r="BX371" s="14">
        <v>3.026066657502928E-2</v>
      </c>
      <c r="BY371" s="14">
        <v>3.0407144461788896E-2</v>
      </c>
      <c r="BZ371" s="14">
        <v>3.1820676797268055E-3</v>
      </c>
      <c r="CA371" s="14">
        <v>4.1355700602722497E-3</v>
      </c>
      <c r="CB371" s="14">
        <v>2.9874390173688176E-2</v>
      </c>
      <c r="CC371" s="14">
        <v>3.1975763214570709E-4</v>
      </c>
      <c r="CD371" s="14">
        <v>8.6522466554136784E-2</v>
      </c>
      <c r="CE371" s="14">
        <v>0.11360827532742719</v>
      </c>
      <c r="CF371" s="14">
        <v>3.9823507363325192E-3</v>
      </c>
      <c r="CG371" s="14">
        <v>1.7703255860894336E-2</v>
      </c>
      <c r="CH371" s="14">
        <v>4.0270544509960156E-2</v>
      </c>
      <c r="CI371" s="14">
        <v>2.5302513367439901E-4</v>
      </c>
      <c r="CJ371" s="14">
        <v>6.7176605968357769E-2</v>
      </c>
      <c r="CK371" s="14">
        <v>6.8421811552309419E-2</v>
      </c>
      <c r="CL371" s="14">
        <v>7.7039327272212244E-3</v>
      </c>
      <c r="CM371" s="14">
        <v>1.5325962775671663E-2</v>
      </c>
      <c r="CN371" s="14">
        <v>5.1125086207471436E-2</v>
      </c>
    </row>
    <row r="372" spans="2:92" x14ac:dyDescent="0.2">
      <c r="B372">
        <v>367</v>
      </c>
      <c r="C372" s="14">
        <v>6.8655594247249126E-3</v>
      </c>
      <c r="D372" s="14">
        <v>1.3681183202929543</v>
      </c>
      <c r="E372" s="14">
        <v>1.4223588115103301</v>
      </c>
      <c r="F372" s="14">
        <v>0.17719545944258325</v>
      </c>
      <c r="G372" s="14">
        <v>0.60154360253248618</v>
      </c>
      <c r="H372" s="14">
        <v>1.4410254211077822</v>
      </c>
      <c r="I372" s="14">
        <v>6.2753023861867466E-5</v>
      </c>
      <c r="J372" s="14">
        <v>1.8614353171220094E-2</v>
      </c>
      <c r="K372" s="14">
        <v>2.0966859011351834E-2</v>
      </c>
      <c r="L372" s="14">
        <v>7.1444006532989232E-4</v>
      </c>
      <c r="M372" s="14">
        <v>2.3498065505003986E-3</v>
      </c>
      <c r="N372" s="14">
        <v>6.2198332641403061E-3</v>
      </c>
      <c r="O372" s="14">
        <v>1.0758433667625723E-4</v>
      </c>
      <c r="P372" s="14">
        <v>5.9004936994101961E-3</v>
      </c>
      <c r="Q372" s="14">
        <v>6.2305037522037742E-3</v>
      </c>
      <c r="R372" s="14">
        <v>6.4509446745618089E-4</v>
      </c>
      <c r="S372" s="14">
        <v>1.3122140128272936E-3</v>
      </c>
      <c r="T372" s="14">
        <v>3.458537808136852E-3</v>
      </c>
      <c r="U372" s="14">
        <v>3.9542174198942782E-4</v>
      </c>
      <c r="V372" s="14">
        <v>0.97904358570992644</v>
      </c>
      <c r="W372" s="14">
        <v>0.83700566747178518</v>
      </c>
      <c r="X372" s="14">
        <v>3.0279117169216274E-2</v>
      </c>
      <c r="Y372" s="14">
        <v>1.9709623661061586E-2</v>
      </c>
      <c r="Z372" s="14">
        <v>0.20994889175391232</v>
      </c>
      <c r="AA372" s="14">
        <v>2.0120069630007319E-3</v>
      </c>
      <c r="AB372" s="14">
        <v>1.8907412253667815</v>
      </c>
      <c r="AC372" s="14">
        <v>1.7044875961988664</v>
      </c>
      <c r="AD372" s="14">
        <v>9.1109888545051268E-2</v>
      </c>
      <c r="AE372" s="14">
        <v>0.18653331289269298</v>
      </c>
      <c r="AF372" s="14">
        <v>0.65202024572220707</v>
      </c>
      <c r="AG372" s="14">
        <v>4.300231456518179E-3</v>
      </c>
      <c r="AH372" s="14">
        <v>3.442988292124562</v>
      </c>
      <c r="AI372" s="14">
        <v>3.1585446565069835</v>
      </c>
      <c r="AJ372" s="14">
        <v>0.2010833936700086</v>
      </c>
      <c r="AK372" s="14">
        <v>0.4226951857311726</v>
      </c>
      <c r="AL372" s="14">
        <v>1.3359280858383822</v>
      </c>
      <c r="AM372" s="14">
        <v>7.1139334467194464E-3</v>
      </c>
      <c r="AN372" s="14">
        <v>3.4971511191379783</v>
      </c>
      <c r="AO372" s="14">
        <v>3.2663571531065267</v>
      </c>
      <c r="AP372" s="14">
        <v>0.33052731935539753</v>
      </c>
      <c r="AQ372" s="14">
        <v>0.71225756939971208</v>
      </c>
      <c r="AR372" s="14">
        <v>2.5060370012005868</v>
      </c>
      <c r="AS372" s="14">
        <v>7.5981766418098968E-3</v>
      </c>
      <c r="AT372" s="14">
        <v>3.5194316970875807E-3</v>
      </c>
      <c r="AU372" s="14">
        <v>5.8616218275981714E-3</v>
      </c>
      <c r="AV372" s="14">
        <v>0.35209754286083483</v>
      </c>
      <c r="AW372" s="14">
        <v>0.73708999964661859</v>
      </c>
      <c r="AX372" s="14">
        <v>2.5980107690951306</v>
      </c>
      <c r="AY372" s="14">
        <v>3.3191819386457974E-3</v>
      </c>
      <c r="AZ372" s="14">
        <v>0.56744865242873244</v>
      </c>
      <c r="BA372" s="14">
        <v>0.65033376583470881</v>
      </c>
      <c r="BB372" s="14">
        <v>3.4330057053188173E-2</v>
      </c>
      <c r="BC372" s="14">
        <v>0.37921401046164638</v>
      </c>
      <c r="BD372" s="14">
        <v>0.47546671694799159</v>
      </c>
      <c r="BE372" s="14">
        <v>3.0345797827666146E-6</v>
      </c>
      <c r="BF372" s="14">
        <v>1.1012308952833599E-8</v>
      </c>
      <c r="BG372" s="14">
        <v>6.6880887389132108E-9</v>
      </c>
      <c r="BH372" s="14">
        <v>3.3793472929003915E-5</v>
      </c>
      <c r="BI372" s="14">
        <v>9.7212850863097024E-5</v>
      </c>
      <c r="BJ372" s="14">
        <v>5.2104071964617638E-4</v>
      </c>
      <c r="BK372" s="14">
        <v>3.5295734166128573E-11</v>
      </c>
      <c r="BL372" s="14">
        <v>14964.39935111856</v>
      </c>
      <c r="BM372" s="14">
        <v>17117.665820741197</v>
      </c>
      <c r="BN372" s="14">
        <v>1.5365411388244729E-10</v>
      </c>
      <c r="BO372" s="14">
        <v>1.2344119609772801E-9</v>
      </c>
      <c r="BP372" s="14">
        <v>9.7026824548856527E-9</v>
      </c>
      <c r="BQ372" s="20">
        <v>35.657275105291497</v>
      </c>
      <c r="BR372" s="20">
        <v>0.17153054492601594</v>
      </c>
      <c r="BS372" s="20">
        <v>0.63332902085306275</v>
      </c>
      <c r="BT372" s="20">
        <v>3332.5954886640147</v>
      </c>
      <c r="BU372" s="20">
        <v>4353.7621822740903</v>
      </c>
      <c r="BV372" s="20">
        <v>17566.273003108352</v>
      </c>
      <c r="BW372" s="14">
        <v>1.1618677975617603E-4</v>
      </c>
      <c r="BX372" s="14">
        <v>3.0353745663915341E-2</v>
      </c>
      <c r="BY372" s="14">
        <v>3.2698791835443927E-2</v>
      </c>
      <c r="BZ372" s="14">
        <v>3.0286196299258187E-3</v>
      </c>
      <c r="CA372" s="14">
        <v>3.9537987969391021E-3</v>
      </c>
      <c r="CB372" s="14">
        <v>2.9083598874034517E-2</v>
      </c>
      <c r="CC372" s="14">
        <v>3.0170552159120793E-4</v>
      </c>
      <c r="CD372" s="14">
        <v>8.6031136480501286E-2</v>
      </c>
      <c r="CE372" s="14">
        <v>0.11308279734067453</v>
      </c>
      <c r="CF372" s="14">
        <v>4.0518734968192855E-3</v>
      </c>
      <c r="CG372" s="14">
        <v>1.9120398135885879E-2</v>
      </c>
      <c r="CH372" s="14">
        <v>4.0110412844119779E-2</v>
      </c>
      <c r="CI372" s="14">
        <v>2.4680210808609971E-4</v>
      </c>
      <c r="CJ372" s="14">
        <v>6.4456899861093916E-2</v>
      </c>
      <c r="CK372" s="14">
        <v>7.1659819148594026E-2</v>
      </c>
      <c r="CL372" s="14">
        <v>7.3392592720408672E-3</v>
      </c>
      <c r="CM372" s="14">
        <v>1.5250482419225352E-2</v>
      </c>
      <c r="CN372" s="14">
        <v>5.0465183885985032E-2</v>
      </c>
    </row>
    <row r="373" spans="2:92" x14ac:dyDescent="0.2">
      <c r="B373">
        <v>368</v>
      </c>
      <c r="C373" s="14">
        <v>7.5118229976362094E-3</v>
      </c>
      <c r="D373" s="14">
        <v>1.3812872520338859</v>
      </c>
      <c r="E373" s="14">
        <v>1.4607982252243348</v>
      </c>
      <c r="F373" s="14">
        <v>0.18068635074284886</v>
      </c>
      <c r="G373" s="14">
        <v>0.58293502518958373</v>
      </c>
      <c r="H373" s="14">
        <v>1.5079668460369324</v>
      </c>
      <c r="I373" s="14">
        <v>6.2992992824392681E-5</v>
      </c>
      <c r="J373" s="14">
        <v>1.9089760723492687E-2</v>
      </c>
      <c r="K373" s="14">
        <v>2.1561899109067313E-2</v>
      </c>
      <c r="L373" s="14">
        <v>7.305708883344333E-4</v>
      </c>
      <c r="M373" s="14">
        <v>2.2530504454381533E-3</v>
      </c>
      <c r="N373" s="14">
        <v>6.6532706946917149E-3</v>
      </c>
      <c r="O373" s="14">
        <v>1.1279121700336684E-4</v>
      </c>
      <c r="P373" s="14">
        <v>5.9916621389375551E-3</v>
      </c>
      <c r="Q373" s="14">
        <v>6.2924754241638001E-3</v>
      </c>
      <c r="R373" s="14">
        <v>6.4499119061325254E-4</v>
      </c>
      <c r="S373" s="14">
        <v>1.26808353479401E-3</v>
      </c>
      <c r="T373" s="14">
        <v>3.434627774149164E-3</v>
      </c>
      <c r="U373" s="14">
        <v>3.8611673164204148E-4</v>
      </c>
      <c r="V373" s="14">
        <v>0.96398349912714798</v>
      </c>
      <c r="W373" s="14">
        <v>0.83383755596841203</v>
      </c>
      <c r="X373" s="14">
        <v>3.0110861612499495E-2</v>
      </c>
      <c r="Y373" s="14">
        <v>1.8457215713145386E-2</v>
      </c>
      <c r="Z373" s="14">
        <v>0.20694752026857732</v>
      </c>
      <c r="AA373" s="14">
        <v>2.0427305480832931E-3</v>
      </c>
      <c r="AB373" s="14">
        <v>1.9787835714119126</v>
      </c>
      <c r="AC373" s="14">
        <v>1.6627643365063758</v>
      </c>
      <c r="AD373" s="14">
        <v>9.4177466051460421E-2</v>
      </c>
      <c r="AE373" s="14">
        <v>0.19264706327041195</v>
      </c>
      <c r="AF373" s="14">
        <v>0.64687283960704711</v>
      </c>
      <c r="AG373" s="14">
        <v>4.548573614370271E-3</v>
      </c>
      <c r="AH373" s="14">
        <v>3.205711305687815</v>
      </c>
      <c r="AI373" s="14">
        <v>3.0201888824791285</v>
      </c>
      <c r="AJ373" s="14">
        <v>0.20597390223796561</v>
      </c>
      <c r="AK373" s="14">
        <v>0.40221529526943078</v>
      </c>
      <c r="AL373" s="14">
        <v>1.4413689649201717</v>
      </c>
      <c r="AM373" s="14">
        <v>7.4502537192641998E-3</v>
      </c>
      <c r="AN373" s="14">
        <v>3.6334323727351809</v>
      </c>
      <c r="AO373" s="14">
        <v>3.4189044563265547</v>
      </c>
      <c r="AP373" s="14">
        <v>0.33717568044628515</v>
      </c>
      <c r="AQ373" s="14">
        <v>0.69433782723833593</v>
      </c>
      <c r="AR373" s="14">
        <v>2.4344253428967382</v>
      </c>
      <c r="AS373" s="14">
        <v>8.0810094680798632E-3</v>
      </c>
      <c r="AT373" s="14">
        <v>3.7102581672507702E-3</v>
      </c>
      <c r="AU373" s="14">
        <v>5.9078545939938521E-3</v>
      </c>
      <c r="AV373" s="14">
        <v>0.34603593571254426</v>
      </c>
      <c r="AW373" s="14">
        <v>0.71147797813123081</v>
      </c>
      <c r="AX373" s="14">
        <v>2.5352326395854305</v>
      </c>
      <c r="AY373" s="14">
        <v>3.1582324647104693E-3</v>
      </c>
      <c r="AZ373" s="14">
        <v>0.61205014673258817</v>
      </c>
      <c r="BA373" s="14">
        <v>0.69103844091113964</v>
      </c>
      <c r="BB373" s="14">
        <v>3.7143551589814937E-2</v>
      </c>
      <c r="BC373" s="14">
        <v>0.39740767872136018</v>
      </c>
      <c r="BD373" s="14">
        <v>0.47300593305462557</v>
      </c>
      <c r="BE373" s="14">
        <v>2.842727161806796E-6</v>
      </c>
      <c r="BF373" s="14">
        <v>1.1037296278139239E-8</v>
      </c>
      <c r="BG373" s="14">
        <v>6.9837708310514449E-9</v>
      </c>
      <c r="BH373" s="14">
        <v>3.599101188951366E-5</v>
      </c>
      <c r="BI373" s="14">
        <v>1.0218549541621539E-4</v>
      </c>
      <c r="BJ373" s="14">
        <v>5.0986931757268097E-4</v>
      </c>
      <c r="BK373" s="14">
        <v>3.5241720931515317E-11</v>
      </c>
      <c r="BL373" s="14">
        <v>14964.266311167365</v>
      </c>
      <c r="BM373" s="14">
        <v>16862.572890644609</v>
      </c>
      <c r="BN373" s="14">
        <v>1.5266182263193667E-10</v>
      </c>
      <c r="BO373" s="14">
        <v>1.2465499711365419E-9</v>
      </c>
      <c r="BP373" s="14">
        <v>1.0120169493744859E-8</v>
      </c>
      <c r="BQ373" s="20">
        <v>38.168340484244276</v>
      </c>
      <c r="BR373" s="20">
        <v>0.16992926660965116</v>
      </c>
      <c r="BS373" s="20">
        <v>0.63675786629315112</v>
      </c>
      <c r="BT373" s="20">
        <v>3229.8855784264433</v>
      </c>
      <c r="BU373" s="20">
        <v>4378.3383901769421</v>
      </c>
      <c r="BV373" s="20">
        <v>18499.063401236628</v>
      </c>
      <c r="BW373" s="14">
        <v>1.0979555618009636E-4</v>
      </c>
      <c r="BX373" s="14">
        <v>3.2416491929497748E-2</v>
      </c>
      <c r="BY373" s="14">
        <v>3.2952407876646946E-2</v>
      </c>
      <c r="BZ373" s="14">
        <v>2.9673237004420303E-3</v>
      </c>
      <c r="CA373" s="14">
        <v>4.1722906070155857E-3</v>
      </c>
      <c r="CB373" s="14">
        <v>2.9386791199058425E-2</v>
      </c>
      <c r="CC373" s="14">
        <v>3.1145108126028585E-4</v>
      </c>
      <c r="CD373" s="14">
        <v>8.397215196079566E-2</v>
      </c>
      <c r="CE373" s="14">
        <v>0.1092364040693508</v>
      </c>
      <c r="CF373" s="14">
        <v>3.9794240951341276E-3</v>
      </c>
      <c r="CG373" s="14">
        <v>1.7952130266833444E-2</v>
      </c>
      <c r="CH373" s="14">
        <v>4.1108913740401473E-2</v>
      </c>
      <c r="CI373" s="14">
        <v>2.4620315196159339E-4</v>
      </c>
      <c r="CJ373" s="14">
        <v>6.1939098069724551E-2</v>
      </c>
      <c r="CK373" s="14">
        <v>6.9909095523872034E-2</v>
      </c>
      <c r="CL373" s="14">
        <v>7.2934093796384932E-3</v>
      </c>
      <c r="CM373" s="14">
        <v>1.5508471178099779E-2</v>
      </c>
      <c r="CN373" s="14">
        <v>5.0585168603715647E-2</v>
      </c>
    </row>
    <row r="374" spans="2:92" x14ac:dyDescent="0.2">
      <c r="B374">
        <v>369</v>
      </c>
      <c r="C374" s="14">
        <v>7.3602451760217897E-3</v>
      </c>
      <c r="D374" s="14">
        <v>1.3625770045836163</v>
      </c>
      <c r="E374" s="14">
        <v>1.4817381857058269</v>
      </c>
      <c r="F374" s="14">
        <v>0.17278598792981514</v>
      </c>
      <c r="G374" s="14">
        <v>0.58853032323995591</v>
      </c>
      <c r="H374" s="14">
        <v>1.5583345388915306</v>
      </c>
      <c r="I374" s="14">
        <v>6.7855379733691628E-5</v>
      </c>
      <c r="J374" s="14">
        <v>2.0052792397764373E-2</v>
      </c>
      <c r="K374" s="14">
        <v>2.1259300341491767E-2</v>
      </c>
      <c r="L374" s="14">
        <v>7.2842855116465584E-4</v>
      </c>
      <c r="M374" s="14">
        <v>2.2684859622382823E-3</v>
      </c>
      <c r="N374" s="14">
        <v>6.5087185313178206E-3</v>
      </c>
      <c r="O374" s="14">
        <v>1.1246927824088228E-4</v>
      </c>
      <c r="P374" s="14">
        <v>5.9123800406378048E-3</v>
      </c>
      <c r="Q374" s="14">
        <v>6.0385890604767361E-3</v>
      </c>
      <c r="R374" s="14">
        <v>6.3075951540362662E-4</v>
      </c>
      <c r="S374" s="14">
        <v>1.3107678043767627E-3</v>
      </c>
      <c r="T374" s="14">
        <v>3.6779451640293198E-3</v>
      </c>
      <c r="U374" s="14">
        <v>3.6931158020965456E-4</v>
      </c>
      <c r="V374" s="14">
        <v>0.96687975090658262</v>
      </c>
      <c r="W374" s="14">
        <v>0.84177583325653305</v>
      </c>
      <c r="X374" s="14">
        <v>2.9284594280054064E-2</v>
      </c>
      <c r="Y374" s="14">
        <v>1.9591755140047937E-2</v>
      </c>
      <c r="Z374" s="14">
        <v>0.20885466450091644</v>
      </c>
      <c r="AA374" s="14">
        <v>1.9560534144948656E-3</v>
      </c>
      <c r="AB374" s="14">
        <v>2.0581621037911808</v>
      </c>
      <c r="AC374" s="14">
        <v>1.6905848945393378</v>
      </c>
      <c r="AD374" s="14">
        <v>9.8649482100820723E-2</v>
      </c>
      <c r="AE374" s="14">
        <v>0.19318379573608055</v>
      </c>
      <c r="AF374" s="14">
        <v>0.67978499920898394</v>
      </c>
      <c r="AG374" s="14">
        <v>4.3144736209849814E-3</v>
      </c>
      <c r="AH374" s="14">
        <v>3.4713583784701165</v>
      </c>
      <c r="AI374" s="14">
        <v>3.225836879164778</v>
      </c>
      <c r="AJ374" s="14">
        <v>0.20487174678860309</v>
      </c>
      <c r="AK374" s="14">
        <v>0.4275763129256539</v>
      </c>
      <c r="AL374" s="14">
        <v>1.4215061400030691</v>
      </c>
      <c r="AM374" s="14">
        <v>7.2515787729897085E-3</v>
      </c>
      <c r="AN374" s="14">
        <v>3.5865665837523641</v>
      </c>
      <c r="AO374" s="14">
        <v>3.2575109035439169</v>
      </c>
      <c r="AP374" s="14">
        <v>0.32844508458070826</v>
      </c>
      <c r="AQ374" s="14">
        <v>0.66855029453444936</v>
      </c>
      <c r="AR374" s="14">
        <v>2.3456811845036927</v>
      </c>
      <c r="AS374" s="14">
        <v>7.4709990120718425E-3</v>
      </c>
      <c r="AT374" s="14">
        <v>3.7087284703664933E-3</v>
      </c>
      <c r="AU374" s="14">
        <v>5.5057913242936418E-3</v>
      </c>
      <c r="AV374" s="14">
        <v>0.34130311575612488</v>
      </c>
      <c r="AW374" s="14">
        <v>0.69125685947826265</v>
      </c>
      <c r="AX374" s="14">
        <v>2.4705879427876805</v>
      </c>
      <c r="AY374" s="14">
        <v>3.2861422698923426E-3</v>
      </c>
      <c r="AZ374" s="14">
        <v>0.60083312199642891</v>
      </c>
      <c r="BA374" s="14">
        <v>0.6744224970119671</v>
      </c>
      <c r="BB374" s="14">
        <v>3.4506470547545895E-2</v>
      </c>
      <c r="BC374" s="14">
        <v>0.37905007073433006</v>
      </c>
      <c r="BD374" s="14">
        <v>0.47835089898836208</v>
      </c>
      <c r="BE374" s="14">
        <v>2.9472315606592056E-6</v>
      </c>
      <c r="BF374" s="14">
        <v>1.1535055085720955E-8</v>
      </c>
      <c r="BG374" s="14">
        <v>7.0838061442886316E-9</v>
      </c>
      <c r="BH374" s="14">
        <v>3.4605713910307882E-5</v>
      </c>
      <c r="BI374" s="14">
        <v>9.9139057778811941E-5</v>
      </c>
      <c r="BJ374" s="14">
        <v>5.4261270834543302E-4</v>
      </c>
      <c r="BK374" s="14">
        <v>3.429127154600036E-11</v>
      </c>
      <c r="BL374" s="14">
        <v>14308.084392202956</v>
      </c>
      <c r="BM374" s="14">
        <v>15835.403171625139</v>
      </c>
      <c r="BN374" s="14">
        <v>1.4611664630046059E-10</v>
      </c>
      <c r="BO374" s="14">
        <v>1.2337907612435432E-9</v>
      </c>
      <c r="BP374" s="14">
        <v>9.718152217134284E-9</v>
      </c>
      <c r="BQ374" s="20">
        <v>36.699832346646907</v>
      </c>
      <c r="BR374" s="20">
        <v>0.17723472131394061</v>
      </c>
      <c r="BS374" s="20">
        <v>0.63736629934597178</v>
      </c>
      <c r="BT374" s="20">
        <v>3364.3252522811667</v>
      </c>
      <c r="BU374" s="20">
        <v>4287.5692209686522</v>
      </c>
      <c r="BV374" s="20">
        <v>17472.305666025786</v>
      </c>
      <c r="BW374" s="14">
        <v>1.1814178928656118E-4</v>
      </c>
      <c r="BX374" s="14">
        <v>3.0561445132465191E-2</v>
      </c>
      <c r="BY374" s="14">
        <v>3.2501574927505036E-2</v>
      </c>
      <c r="BZ374" s="14">
        <v>3.1223093289832107E-3</v>
      </c>
      <c r="CA374" s="14">
        <v>4.1278554568046468E-3</v>
      </c>
      <c r="CB374" s="14">
        <v>2.9971747665571938E-2</v>
      </c>
      <c r="CC374" s="14">
        <v>3.0966245754185796E-4</v>
      </c>
      <c r="CD374" s="14">
        <v>8.5199877388704978E-2</v>
      </c>
      <c r="CE374" s="14">
        <v>0.11290775875780171</v>
      </c>
      <c r="CF374" s="14">
        <v>3.9614623756252495E-3</v>
      </c>
      <c r="CG374" s="14">
        <v>1.8417458481886011E-2</v>
      </c>
      <c r="CH374" s="14">
        <v>3.9232276767786269E-2</v>
      </c>
      <c r="CI374" s="14">
        <v>2.4990160008509123E-4</v>
      </c>
      <c r="CJ374" s="14">
        <v>6.6699843924019175E-2</v>
      </c>
      <c r="CK374" s="14">
        <v>7.0339610722109105E-2</v>
      </c>
      <c r="CL374" s="14">
        <v>7.5199423175762595E-3</v>
      </c>
      <c r="CM374" s="14">
        <v>1.6172690024988907E-2</v>
      </c>
      <c r="CN374" s="14">
        <v>4.9296124202944408E-2</v>
      </c>
    </row>
    <row r="375" spans="2:92" x14ac:dyDescent="0.2">
      <c r="B375">
        <v>370</v>
      </c>
      <c r="C375" s="14">
        <v>7.0658242747231401E-3</v>
      </c>
      <c r="D375" s="14">
        <v>1.3713323599125671</v>
      </c>
      <c r="E375" s="14">
        <v>1.4518484574364539</v>
      </c>
      <c r="F375" s="14">
        <v>0.1723218059357319</v>
      </c>
      <c r="G375" s="14">
        <v>0.61171889835769155</v>
      </c>
      <c r="H375" s="14">
        <v>1.5432076886734072</v>
      </c>
      <c r="I375" s="14">
        <v>6.7388391499120692E-5</v>
      </c>
      <c r="J375" s="14">
        <v>1.952906071526108E-2</v>
      </c>
      <c r="K375" s="14">
        <v>2.1708999973284022E-2</v>
      </c>
      <c r="L375" s="14">
        <v>7.7360195456603327E-4</v>
      </c>
      <c r="M375" s="14">
        <v>2.3939183088609035E-3</v>
      </c>
      <c r="N375" s="14">
        <v>6.7519335006190522E-3</v>
      </c>
      <c r="O375" s="14">
        <v>1.0929850943711348E-4</v>
      </c>
      <c r="P375" s="14">
        <v>6.002840976160057E-3</v>
      </c>
      <c r="Q375" s="14">
        <v>6.1260148047369975E-3</v>
      </c>
      <c r="R375" s="14">
        <v>6.6823877367208043E-4</v>
      </c>
      <c r="S375" s="14">
        <v>1.2833362678858606E-3</v>
      </c>
      <c r="T375" s="14">
        <v>3.5965730149710917E-3</v>
      </c>
      <c r="U375" s="14">
        <v>3.723367345447194E-4</v>
      </c>
      <c r="V375" s="14">
        <v>0.90896436998930152</v>
      </c>
      <c r="W375" s="14">
        <v>0.80919546520344254</v>
      </c>
      <c r="X375" s="14">
        <v>2.9536161968746887E-2</v>
      </c>
      <c r="Y375" s="14">
        <v>1.8543144046057697E-2</v>
      </c>
      <c r="Z375" s="14">
        <v>0.20156249766370832</v>
      </c>
      <c r="AA375" s="14">
        <v>2.047439914890337E-3</v>
      </c>
      <c r="AB375" s="14">
        <v>2.057366263183507</v>
      </c>
      <c r="AC375" s="14">
        <v>1.7021813560753238</v>
      </c>
      <c r="AD375" s="14">
        <v>9.6015071179620159E-2</v>
      </c>
      <c r="AE375" s="14">
        <v>0.19418837466275868</v>
      </c>
      <c r="AF375" s="14">
        <v>0.64937149127998783</v>
      </c>
      <c r="AG375" s="14">
        <v>4.3144133920854331E-3</v>
      </c>
      <c r="AH375" s="14">
        <v>3.3130736197607855</v>
      </c>
      <c r="AI375" s="14">
        <v>3.1683072614817052</v>
      </c>
      <c r="AJ375" s="14">
        <v>0.21038674486379924</v>
      </c>
      <c r="AK375" s="14">
        <v>0.41516370772486066</v>
      </c>
      <c r="AL375" s="14">
        <v>1.3873221776989115</v>
      </c>
      <c r="AM375" s="14">
        <v>7.3967391909985167E-3</v>
      </c>
      <c r="AN375" s="14">
        <v>3.4903938097769123</v>
      </c>
      <c r="AO375" s="14">
        <v>3.3182017562179213</v>
      </c>
      <c r="AP375" s="14">
        <v>0.33742013158163892</v>
      </c>
      <c r="AQ375" s="14">
        <v>0.70671923153080485</v>
      </c>
      <c r="AR375" s="14">
        <v>2.4105076929631579</v>
      </c>
      <c r="AS375" s="14">
        <v>7.9243302922074391E-3</v>
      </c>
      <c r="AT375" s="14">
        <v>3.5890194778660182E-3</v>
      </c>
      <c r="AU375" s="14">
        <v>5.5420615597852312E-3</v>
      </c>
      <c r="AV375" s="14">
        <v>0.35366624860354873</v>
      </c>
      <c r="AW375" s="14">
        <v>0.70277672600004848</v>
      </c>
      <c r="AX375" s="14">
        <v>2.6030506106128617</v>
      </c>
      <c r="AY375" s="14">
        <v>3.4042368216546486E-3</v>
      </c>
      <c r="AZ375" s="14">
        <v>0.59455184329837263</v>
      </c>
      <c r="BA375" s="14">
        <v>0.68798210776928226</v>
      </c>
      <c r="BB375" s="14">
        <v>3.6963671127990184E-2</v>
      </c>
      <c r="BC375" s="14">
        <v>0.36999122887796759</v>
      </c>
      <c r="BD375" s="14">
        <v>0.4739636979669376</v>
      </c>
      <c r="BE375" s="14">
        <v>2.9167172830108688E-6</v>
      </c>
      <c r="BF375" s="14">
        <v>1.0728125228603936E-8</v>
      </c>
      <c r="BG375" s="14">
        <v>6.4473964651955093E-9</v>
      </c>
      <c r="BH375" s="14">
        <v>3.4857381971627561E-5</v>
      </c>
      <c r="BI375" s="14">
        <v>9.8197912534615317E-5</v>
      </c>
      <c r="BJ375" s="14">
        <v>5.253496397123246E-4</v>
      </c>
      <c r="BK375" s="14">
        <v>3.6637700222651294E-11</v>
      </c>
      <c r="BL375" s="14">
        <v>14861.597620387376</v>
      </c>
      <c r="BM375" s="14">
        <v>15794.001904691386</v>
      </c>
      <c r="BN375" s="14">
        <v>1.5440601048440658E-10</v>
      </c>
      <c r="BO375" s="14">
        <v>1.2107019202661988E-9</v>
      </c>
      <c r="BP375" s="14">
        <v>9.3171289072259154E-9</v>
      </c>
      <c r="BQ375" s="20">
        <v>35.824653270242017</v>
      </c>
      <c r="BR375" s="20">
        <v>0.16289354370411765</v>
      </c>
      <c r="BS375" s="20">
        <v>0.63566968968916271</v>
      </c>
      <c r="BT375" s="20">
        <v>3255.9974238476862</v>
      </c>
      <c r="BU375" s="20">
        <v>4417.5173112091052</v>
      </c>
      <c r="BV375" s="20">
        <v>17612.646870133638</v>
      </c>
      <c r="BW375" s="14">
        <v>1.1465317177540563E-4</v>
      </c>
      <c r="BX375" s="14">
        <v>3.1130620200255303E-2</v>
      </c>
      <c r="BY375" s="14">
        <v>3.1947709057814612E-2</v>
      </c>
      <c r="BZ375" s="14">
        <v>3.1254349310277526E-3</v>
      </c>
      <c r="CA375" s="14">
        <v>3.99538519757584E-3</v>
      </c>
      <c r="CB375" s="14">
        <v>3.0145910356578938E-2</v>
      </c>
      <c r="CC375" s="14">
        <v>3.0030675824380468E-4</v>
      </c>
      <c r="CD375" s="14">
        <v>8.7562943017370401E-2</v>
      </c>
      <c r="CE375" s="14">
        <v>0.11153421277959455</v>
      </c>
      <c r="CF375" s="14">
        <v>3.9176031429470261E-3</v>
      </c>
      <c r="CG375" s="14">
        <v>1.7502937847837467E-2</v>
      </c>
      <c r="CH375" s="14">
        <v>4.2266955386959688E-2</v>
      </c>
      <c r="CI375" s="14">
        <v>2.5121389981756027E-4</v>
      </c>
      <c r="CJ375" s="14">
        <v>6.4919108046282203E-2</v>
      </c>
      <c r="CK375" s="14">
        <v>7.3057109785961943E-2</v>
      </c>
      <c r="CL375" s="14">
        <v>7.8017521289049097E-3</v>
      </c>
      <c r="CM375" s="14">
        <v>1.6284559202566457E-2</v>
      </c>
      <c r="CN375" s="14">
        <v>5.137002509834572E-2</v>
      </c>
    </row>
    <row r="376" spans="2:92" x14ac:dyDescent="0.2">
      <c r="B376">
        <v>371</v>
      </c>
      <c r="C376" s="14">
        <v>7.2191180684739436E-3</v>
      </c>
      <c r="D376" s="14">
        <v>1.3772435463557429</v>
      </c>
      <c r="E376" s="14">
        <v>1.4761115240472757</v>
      </c>
      <c r="F376" s="14">
        <v>0.17972630778038884</v>
      </c>
      <c r="G376" s="14">
        <v>0.57333208979867079</v>
      </c>
      <c r="H376" s="14">
        <v>1.5439329881165924</v>
      </c>
      <c r="I376" s="14">
        <v>6.6279341631339165E-5</v>
      </c>
      <c r="J376" s="14">
        <v>1.878043166158657E-2</v>
      </c>
      <c r="K376" s="14">
        <v>2.0694969937682481E-2</v>
      </c>
      <c r="L376" s="14">
        <v>7.5165294937443942E-4</v>
      </c>
      <c r="M376" s="14">
        <v>2.2430765547131566E-3</v>
      </c>
      <c r="N376" s="14">
        <v>6.4523837470370857E-3</v>
      </c>
      <c r="O376" s="14">
        <v>1.0745414402061373E-4</v>
      </c>
      <c r="P376" s="14">
        <v>6.1038036584992158E-3</v>
      </c>
      <c r="Q376" s="14">
        <v>6.4691660860207792E-3</v>
      </c>
      <c r="R376" s="14">
        <v>6.6308304330683898E-4</v>
      </c>
      <c r="S376" s="14">
        <v>1.3016849972501807E-3</v>
      </c>
      <c r="T376" s="14">
        <v>3.6757444433619655E-3</v>
      </c>
      <c r="U376" s="14">
        <v>3.7976126040435997E-4</v>
      </c>
      <c r="V376" s="14">
        <v>0.94581269041975802</v>
      </c>
      <c r="W376" s="14">
        <v>0.80183610874055078</v>
      </c>
      <c r="X376" s="14">
        <v>2.9240610522427025E-2</v>
      </c>
      <c r="Y376" s="14">
        <v>1.8591471998396711E-2</v>
      </c>
      <c r="Z376" s="14">
        <v>0.20835732558447939</v>
      </c>
      <c r="AA376" s="14">
        <v>2.0537099168781532E-3</v>
      </c>
      <c r="AB376" s="14">
        <v>2.071419301242396</v>
      </c>
      <c r="AC376" s="14">
        <v>1.7007514276819469</v>
      </c>
      <c r="AD376" s="14">
        <v>9.1080503474691932E-2</v>
      </c>
      <c r="AE376" s="14">
        <v>0.1864972308506696</v>
      </c>
      <c r="AF376" s="14">
        <v>0.6559146921165776</v>
      </c>
      <c r="AG376" s="14">
        <v>4.454169140844279E-3</v>
      </c>
      <c r="AH376" s="14">
        <v>3.4184769599864313</v>
      </c>
      <c r="AI376" s="14">
        <v>3.2432236209395633</v>
      </c>
      <c r="AJ376" s="14">
        <v>0.19887651969851439</v>
      </c>
      <c r="AK376" s="14">
        <v>0.41737157059382923</v>
      </c>
      <c r="AL376" s="14">
        <v>1.4526405573154568</v>
      </c>
      <c r="AM376" s="14">
        <v>7.3772547397073767E-3</v>
      </c>
      <c r="AN376" s="14">
        <v>3.505027634947917</v>
      </c>
      <c r="AO376" s="14">
        <v>3.4268036308638758</v>
      </c>
      <c r="AP376" s="14">
        <v>0.32931519154600003</v>
      </c>
      <c r="AQ376" s="14">
        <v>0.71396964033430133</v>
      </c>
      <c r="AR376" s="14">
        <v>2.3846141843600277</v>
      </c>
      <c r="AS376" s="14">
        <v>7.8500716088000157E-3</v>
      </c>
      <c r="AT376" s="14">
        <v>3.6947888692875751E-3</v>
      </c>
      <c r="AU376" s="14">
        <v>5.6836685803188063E-3</v>
      </c>
      <c r="AV376" s="14">
        <v>0.33585782855431162</v>
      </c>
      <c r="AW376" s="14">
        <v>0.71629605909531324</v>
      </c>
      <c r="AX376" s="14">
        <v>2.402273946729113</v>
      </c>
      <c r="AY376" s="14">
        <v>3.1715336624537241E-3</v>
      </c>
      <c r="AZ376" s="14">
        <v>0.55749713787185173</v>
      </c>
      <c r="BA376" s="14">
        <v>0.67791907068903012</v>
      </c>
      <c r="BB376" s="14">
        <v>3.6570569794215142E-2</v>
      </c>
      <c r="BC376" s="14">
        <v>0.40321284237301758</v>
      </c>
      <c r="BD376" s="14">
        <v>0.49445747370550097</v>
      </c>
      <c r="BE376" s="14">
        <v>2.949537877434491E-6</v>
      </c>
      <c r="BF376" s="14">
        <v>1.1371042322477865E-8</v>
      </c>
      <c r="BG376" s="14">
        <v>6.7612421630556699E-9</v>
      </c>
      <c r="BH376" s="14">
        <v>3.43254443205575E-5</v>
      </c>
      <c r="BI376" s="14">
        <v>9.785304720449239E-5</v>
      </c>
      <c r="BJ376" s="14">
        <v>5.3123478639321769E-4</v>
      </c>
      <c r="BK376" s="14">
        <v>3.6839056431396891E-11</v>
      </c>
      <c r="BL376" s="14">
        <v>14306.878367803718</v>
      </c>
      <c r="BM376" s="14">
        <v>16108.703064890149</v>
      </c>
      <c r="BN376" s="14">
        <v>1.4829832662005807E-10</v>
      </c>
      <c r="BO376" s="14">
        <v>1.2561457016890421E-9</v>
      </c>
      <c r="BP376" s="14">
        <v>9.5917812245027E-9</v>
      </c>
      <c r="BQ376" s="20">
        <v>38.579013061448272</v>
      </c>
      <c r="BR376" s="20">
        <v>0.17146157611510354</v>
      </c>
      <c r="BS376" s="20">
        <v>0.59213094490735418</v>
      </c>
      <c r="BT376" s="20">
        <v>3240.0659315559842</v>
      </c>
      <c r="BU376" s="20">
        <v>4190.1422457570734</v>
      </c>
      <c r="BV376" s="20">
        <v>18452.446122268706</v>
      </c>
      <c r="BW376" s="14">
        <v>1.1475668217767895E-4</v>
      </c>
      <c r="BX376" s="14">
        <v>3.0030412603487183E-2</v>
      </c>
      <c r="BY376" s="14">
        <v>3.2337547022261076E-2</v>
      </c>
      <c r="BZ376" s="14">
        <v>3.0954494962646606E-3</v>
      </c>
      <c r="CA376" s="14">
        <v>4.2940895377763452E-3</v>
      </c>
      <c r="CB376" s="14">
        <v>3.0336756310907261E-2</v>
      </c>
      <c r="CC376" s="14">
        <v>3.1531798716133278E-4</v>
      </c>
      <c r="CD376" s="14">
        <v>9.2031437596047608E-2</v>
      </c>
      <c r="CE376" s="14">
        <v>0.10761728838408943</v>
      </c>
      <c r="CF376" s="14">
        <v>4.0156910347599337E-3</v>
      </c>
      <c r="CG376" s="14">
        <v>1.8234389234127187E-2</v>
      </c>
      <c r="CH376" s="14">
        <v>3.959913408008954E-2</v>
      </c>
      <c r="CI376" s="14">
        <v>2.3206793446772922E-4</v>
      </c>
      <c r="CJ376" s="14">
        <v>6.2514328295595292E-2</v>
      </c>
      <c r="CK376" s="14">
        <v>6.7900945400948848E-2</v>
      </c>
      <c r="CL376" s="14">
        <v>7.887801163592674E-3</v>
      </c>
      <c r="CM376" s="14">
        <v>1.4816627411389026E-2</v>
      </c>
      <c r="CN376" s="14">
        <v>5.0416496051893571E-2</v>
      </c>
    </row>
    <row r="377" spans="2:92" x14ac:dyDescent="0.2">
      <c r="B377">
        <v>372</v>
      </c>
      <c r="C377" s="14">
        <v>7.2441489685546858E-3</v>
      </c>
      <c r="D377" s="14">
        <v>1.3712405579265865</v>
      </c>
      <c r="E377" s="14">
        <v>1.4540438807270288</v>
      </c>
      <c r="F377" s="14">
        <v>0.16796553685424129</v>
      </c>
      <c r="G377" s="14">
        <v>0.60578088211808701</v>
      </c>
      <c r="H377" s="14">
        <v>1.5706151398895636</v>
      </c>
      <c r="I377" s="14">
        <v>6.3969340167709265E-5</v>
      </c>
      <c r="J377" s="14">
        <v>1.8681192968971552E-2</v>
      </c>
      <c r="K377" s="14">
        <v>2.1202072890551607E-2</v>
      </c>
      <c r="L377" s="14">
        <v>7.155739690805073E-4</v>
      </c>
      <c r="M377" s="14">
        <v>2.2925781760890266E-3</v>
      </c>
      <c r="N377" s="14">
        <v>6.4328856599665633E-3</v>
      </c>
      <c r="O377" s="14">
        <v>1.0969073310749961E-4</v>
      </c>
      <c r="P377" s="14">
        <v>6.2961295153775923E-3</v>
      </c>
      <c r="Q377" s="14">
        <v>6.0732614424401027E-3</v>
      </c>
      <c r="R377" s="14">
        <v>6.5039509219909873E-4</v>
      </c>
      <c r="S377" s="14">
        <v>1.1980056662287072E-3</v>
      </c>
      <c r="T377" s="14">
        <v>3.4965472647509664E-3</v>
      </c>
      <c r="U377" s="14">
        <v>3.9389648751518011E-4</v>
      </c>
      <c r="V377" s="14">
        <v>0.91672862858760717</v>
      </c>
      <c r="W377" s="14">
        <v>0.81528337327176903</v>
      </c>
      <c r="X377" s="14">
        <v>3.203507219610633E-2</v>
      </c>
      <c r="Y377" s="14">
        <v>1.8124880357980763E-2</v>
      </c>
      <c r="Z377" s="14">
        <v>0.19090683890826859</v>
      </c>
      <c r="AA377" s="14">
        <v>1.9847612769790628E-3</v>
      </c>
      <c r="AB377" s="14">
        <v>2.0301919588447346</v>
      </c>
      <c r="AC377" s="14">
        <v>1.7241988140324869</v>
      </c>
      <c r="AD377" s="14">
        <v>9.355752730750061E-2</v>
      </c>
      <c r="AE377" s="14">
        <v>0.18552298707047671</v>
      </c>
      <c r="AF377" s="14">
        <v>0.63754863063188716</v>
      </c>
      <c r="AG377" s="14">
        <v>4.4526166530512576E-3</v>
      </c>
      <c r="AH377" s="14">
        <v>3.4600306509178593</v>
      </c>
      <c r="AI377" s="14">
        <v>3.2085665906219627</v>
      </c>
      <c r="AJ377" s="14">
        <v>0.2089027901270667</v>
      </c>
      <c r="AK377" s="14">
        <v>0.39304088740373361</v>
      </c>
      <c r="AL377" s="14">
        <v>1.4439086336002089</v>
      </c>
      <c r="AM377" s="14">
        <v>7.7339154770173155E-3</v>
      </c>
      <c r="AN377" s="14">
        <v>3.6506760910586302</v>
      </c>
      <c r="AO377" s="14">
        <v>3.2502975493233288</v>
      </c>
      <c r="AP377" s="14">
        <v>0.3300397693922873</v>
      </c>
      <c r="AQ377" s="14">
        <v>0.67385550657274651</v>
      </c>
      <c r="AR377" s="14">
        <v>2.377823951155658</v>
      </c>
      <c r="AS377" s="14">
        <v>8.1083026578197756E-3</v>
      </c>
      <c r="AT377" s="14">
        <v>3.5578175255788097E-3</v>
      </c>
      <c r="AU377" s="14">
        <v>5.6775628881057996E-3</v>
      </c>
      <c r="AV377" s="14">
        <v>0.33663169950585059</v>
      </c>
      <c r="AW377" s="14">
        <v>0.73097044129348887</v>
      </c>
      <c r="AX377" s="14">
        <v>2.3788723477510509</v>
      </c>
      <c r="AY377" s="14">
        <v>3.2183428643470851E-3</v>
      </c>
      <c r="AZ377" s="14">
        <v>0.5623951772570378</v>
      </c>
      <c r="BA377" s="14">
        <v>0.6541502392966746</v>
      </c>
      <c r="BB377" s="14">
        <v>3.6550667814774611E-2</v>
      </c>
      <c r="BC377" s="14">
        <v>0.39010083602517864</v>
      </c>
      <c r="BD377" s="14">
        <v>0.48674282336723435</v>
      </c>
      <c r="BE377" s="14">
        <v>2.8869256355155248E-6</v>
      </c>
      <c r="BF377" s="14">
        <v>1.117671198868904E-8</v>
      </c>
      <c r="BG377" s="14">
        <v>6.6267012318883894E-9</v>
      </c>
      <c r="BH377" s="14">
        <v>3.6042302402239851E-5</v>
      </c>
      <c r="BI377" s="14">
        <v>1.01719452430711E-4</v>
      </c>
      <c r="BJ377" s="14">
        <v>5.0742492215202913E-4</v>
      </c>
      <c r="BK377" s="14">
        <v>3.5142158738170317E-11</v>
      </c>
      <c r="BL377" s="14">
        <v>13917.635850725381</v>
      </c>
      <c r="BM377" s="14">
        <v>16335.366900604378</v>
      </c>
      <c r="BN377" s="14">
        <v>1.5632921220233546E-10</v>
      </c>
      <c r="BO377" s="14">
        <v>1.1601100377840313E-9</v>
      </c>
      <c r="BP377" s="14">
        <v>9.9176184136548401E-9</v>
      </c>
      <c r="BQ377" s="20">
        <v>36.408537111156953</v>
      </c>
      <c r="BR377" s="20">
        <v>0.1655729491402663</v>
      </c>
      <c r="BS377" s="20">
        <v>0.59953747079224529</v>
      </c>
      <c r="BT377" s="20">
        <v>3397.0348940322478</v>
      </c>
      <c r="BU377" s="20">
        <v>4168.3739061054093</v>
      </c>
      <c r="BV377" s="20">
        <v>18025.716802596296</v>
      </c>
      <c r="BW377" s="14">
        <v>1.1515360134237215E-4</v>
      </c>
      <c r="BX377" s="14">
        <v>3.1132723966608395E-2</v>
      </c>
      <c r="BY377" s="14">
        <v>3.0341139399569995E-2</v>
      </c>
      <c r="BZ377" s="14">
        <v>2.9912176504735782E-3</v>
      </c>
      <c r="CA377" s="14">
        <v>4.1106468306531885E-3</v>
      </c>
      <c r="CB377" s="14">
        <v>2.8588065171332697E-2</v>
      </c>
      <c r="CC377" s="14">
        <v>3.1024072148859785E-4</v>
      </c>
      <c r="CD377" s="14">
        <v>8.7750416532006922E-2</v>
      </c>
      <c r="CE377" s="14">
        <v>0.11240004377443288</v>
      </c>
      <c r="CF377" s="14">
        <v>3.7433272609607069E-3</v>
      </c>
      <c r="CG377" s="14">
        <v>1.9140392922623324E-2</v>
      </c>
      <c r="CH377" s="14">
        <v>4.0143940344615173E-2</v>
      </c>
      <c r="CI377" s="14">
        <v>2.5159936847074635E-4</v>
      </c>
      <c r="CJ377" s="14">
        <v>6.7656673468609124E-2</v>
      </c>
      <c r="CK377" s="14">
        <v>6.7559844264330857E-2</v>
      </c>
      <c r="CL377" s="14">
        <v>7.9237277094604819E-3</v>
      </c>
      <c r="CM377" s="14">
        <v>1.5080005632072577E-2</v>
      </c>
      <c r="CN377" s="14">
        <v>4.8669547231023118E-2</v>
      </c>
    </row>
    <row r="378" spans="2:92" x14ac:dyDescent="0.2">
      <c r="B378">
        <v>373</v>
      </c>
      <c r="C378" s="14">
        <v>7.321558596031159E-3</v>
      </c>
      <c r="D378" s="14">
        <v>1.4047852769438309</v>
      </c>
      <c r="E378" s="14">
        <v>1.4144551499036091</v>
      </c>
      <c r="F378" s="14">
        <v>0.17219013121349425</v>
      </c>
      <c r="G378" s="14">
        <v>0.58518070374309983</v>
      </c>
      <c r="H378" s="14">
        <v>1.5365944835212022</v>
      </c>
      <c r="I378" s="14">
        <v>6.2536546196020648E-5</v>
      </c>
      <c r="J378" s="14">
        <v>2.0165424517612968E-2</v>
      </c>
      <c r="K378" s="14">
        <v>2.1884058412275288E-2</v>
      </c>
      <c r="L378" s="14">
        <v>7.1244448456227031E-4</v>
      </c>
      <c r="M378" s="14">
        <v>2.3744321558984522E-3</v>
      </c>
      <c r="N378" s="14">
        <v>6.7653824583240388E-3</v>
      </c>
      <c r="O378" s="14">
        <v>1.0599857987506773E-4</v>
      </c>
      <c r="P378" s="14">
        <v>6.081983946856522E-3</v>
      </c>
      <c r="Q378" s="14">
        <v>6.2464392329760034E-3</v>
      </c>
      <c r="R378" s="14">
        <v>6.4313433841859465E-4</v>
      </c>
      <c r="S378" s="14">
        <v>1.2880525574761831E-3</v>
      </c>
      <c r="T378" s="14">
        <v>3.707641913117404E-3</v>
      </c>
      <c r="U378" s="14">
        <v>3.8065981853677454E-4</v>
      </c>
      <c r="V378" s="14">
        <v>0.91037092626048655</v>
      </c>
      <c r="W378" s="14">
        <v>0.7934966107928193</v>
      </c>
      <c r="X378" s="14">
        <v>3.0132915305216688E-2</v>
      </c>
      <c r="Y378" s="14">
        <v>1.8375877895097072E-2</v>
      </c>
      <c r="Z378" s="14">
        <v>0.20854936103631985</v>
      </c>
      <c r="AA378" s="14">
        <v>2.0265401546481474E-3</v>
      </c>
      <c r="AB378" s="14">
        <v>1.9086447852045973</v>
      </c>
      <c r="AC378" s="14">
        <v>1.6753472660373778</v>
      </c>
      <c r="AD378" s="14">
        <v>9.4366402451221965E-2</v>
      </c>
      <c r="AE378" s="14">
        <v>0.19417812943250617</v>
      </c>
      <c r="AF378" s="14">
        <v>0.67199223842558209</v>
      </c>
      <c r="AG378" s="14">
        <v>4.5500265527450194E-3</v>
      </c>
      <c r="AH378" s="14">
        <v>3.3528423382689381</v>
      </c>
      <c r="AI378" s="14">
        <v>3.1294467514020323</v>
      </c>
      <c r="AJ378" s="14">
        <v>0.20606757804389694</v>
      </c>
      <c r="AK378" s="14">
        <v>0.42732520079377723</v>
      </c>
      <c r="AL378" s="14">
        <v>1.4486579171364056</v>
      </c>
      <c r="AM378" s="14">
        <v>7.717807907159438E-3</v>
      </c>
      <c r="AN378" s="14">
        <v>3.4654799844187663</v>
      </c>
      <c r="AO378" s="14">
        <v>3.1709504094756578</v>
      </c>
      <c r="AP378" s="14">
        <v>0.335110585074822</v>
      </c>
      <c r="AQ378" s="14">
        <v>0.69406713377556073</v>
      </c>
      <c r="AR378" s="14">
        <v>2.451577909223646</v>
      </c>
      <c r="AS378" s="14">
        <v>7.9016527672760017E-3</v>
      </c>
      <c r="AT378" s="14">
        <v>3.4692058795403775E-3</v>
      </c>
      <c r="AU378" s="14">
        <v>5.756686760825188E-3</v>
      </c>
      <c r="AV378" s="14">
        <v>0.35550145196217314</v>
      </c>
      <c r="AW378" s="14">
        <v>0.72789311723596972</v>
      </c>
      <c r="AX378" s="14">
        <v>2.5555354072358973</v>
      </c>
      <c r="AY378" s="14">
        <v>3.2987380188336884E-3</v>
      </c>
      <c r="AZ378" s="14">
        <v>0.61482614934176383</v>
      </c>
      <c r="BA378" s="14">
        <v>0.6744959002329588</v>
      </c>
      <c r="BB378" s="14">
        <v>3.6144352954023032E-2</v>
      </c>
      <c r="BC378" s="14">
        <v>0.37928438724874058</v>
      </c>
      <c r="BD378" s="14">
        <v>0.46610299109408732</v>
      </c>
      <c r="BE378" s="14">
        <v>2.8457723484832162E-6</v>
      </c>
      <c r="BF378" s="14">
        <v>1.0502676967052901E-8</v>
      </c>
      <c r="BG378" s="14">
        <v>6.8428101421300203E-9</v>
      </c>
      <c r="BH378" s="14">
        <v>3.4063287858566203E-5</v>
      </c>
      <c r="BI378" s="14">
        <v>1.0310146566316223E-4</v>
      </c>
      <c r="BJ378" s="14">
        <v>5.214402553445661E-4</v>
      </c>
      <c r="BK378" s="14">
        <v>3.7535313604037555E-11</v>
      </c>
      <c r="BL378" s="14">
        <v>13791.52509780296</v>
      </c>
      <c r="BM378" s="14">
        <v>16971.716257187112</v>
      </c>
      <c r="BN378" s="14">
        <v>1.4534686461681653E-10</v>
      </c>
      <c r="BO378" s="14">
        <v>1.2774084046249245E-9</v>
      </c>
      <c r="BP378" s="14">
        <v>9.7324697563838598E-9</v>
      </c>
      <c r="BQ378" s="20">
        <v>37.099754490505234</v>
      </c>
      <c r="BR378" s="20">
        <v>0.1731190131986847</v>
      </c>
      <c r="BS378" s="20">
        <v>0.62467504337781754</v>
      </c>
      <c r="BT378" s="20">
        <v>3204.1000629415885</v>
      </c>
      <c r="BU378" s="20">
        <v>4330.962312059557</v>
      </c>
      <c r="BV378" s="20">
        <v>17395.748670681071</v>
      </c>
      <c r="BW378" s="14">
        <v>1.1201304878457279E-4</v>
      </c>
      <c r="BX378" s="14">
        <v>3.2255329654560613E-2</v>
      </c>
      <c r="BY378" s="14">
        <v>3.1974357620180825E-2</v>
      </c>
      <c r="BZ378" s="14">
        <v>3.018914635824225E-3</v>
      </c>
      <c r="CA378" s="14">
        <v>3.9986831978570765E-3</v>
      </c>
      <c r="CB378" s="14">
        <v>2.9466901233856535E-2</v>
      </c>
      <c r="CC378" s="14">
        <v>3.1319844116328135E-4</v>
      </c>
      <c r="CD378" s="14">
        <v>8.6675615298763928E-2</v>
      </c>
      <c r="CE378" s="14">
        <v>0.11660983955913665</v>
      </c>
      <c r="CF378" s="14">
        <v>3.8468468160704201E-3</v>
      </c>
      <c r="CG378" s="14">
        <v>1.8451257595231387E-2</v>
      </c>
      <c r="CH378" s="14">
        <v>3.9306906799508087E-2</v>
      </c>
      <c r="CI378" s="14">
        <v>2.4794910347278911E-4</v>
      </c>
      <c r="CJ378" s="14">
        <v>6.6670598357869537E-2</v>
      </c>
      <c r="CK378" s="14">
        <v>6.6928204881905262E-2</v>
      </c>
      <c r="CL378" s="14">
        <v>7.3699730473578374E-3</v>
      </c>
      <c r="CM378" s="14">
        <v>1.5310660188652929E-2</v>
      </c>
      <c r="CN378" s="14">
        <v>4.8299431945644962E-2</v>
      </c>
    </row>
    <row r="379" spans="2:92" x14ac:dyDescent="0.2">
      <c r="B379">
        <v>374</v>
      </c>
      <c r="C379" s="14">
        <v>7.1362869655944329E-3</v>
      </c>
      <c r="D379" s="14">
        <v>1.4036499730310734</v>
      </c>
      <c r="E379" s="14">
        <v>1.4766579089420522</v>
      </c>
      <c r="F379" s="14">
        <v>0.17889450691811484</v>
      </c>
      <c r="G379" s="14">
        <v>0.5918722703934326</v>
      </c>
      <c r="H379" s="14">
        <v>1.4425772731526352</v>
      </c>
      <c r="I379" s="14">
        <v>6.6849630090637675E-5</v>
      </c>
      <c r="J379" s="14">
        <v>1.9558260592583285E-2</v>
      </c>
      <c r="K379" s="14">
        <v>2.2061655631020419E-2</v>
      </c>
      <c r="L379" s="14">
        <v>7.5912909425995617E-4</v>
      </c>
      <c r="M379" s="14">
        <v>2.2219618878733592E-3</v>
      </c>
      <c r="N379" s="14">
        <v>6.6593777643346791E-3</v>
      </c>
      <c r="O379" s="14">
        <v>1.0736410338789902E-4</v>
      </c>
      <c r="P379" s="14">
        <v>5.8222647221903593E-3</v>
      </c>
      <c r="Q379" s="14">
        <v>6.5058947655356912E-3</v>
      </c>
      <c r="R379" s="14">
        <v>6.7089951767432721E-4</v>
      </c>
      <c r="S379" s="14">
        <v>1.264329645668984E-3</v>
      </c>
      <c r="T379" s="14">
        <v>3.4549788135026177E-3</v>
      </c>
      <c r="U379" s="14">
        <v>3.6352828914032952E-4</v>
      </c>
      <c r="V379" s="14">
        <v>0.92819226930097509</v>
      </c>
      <c r="W379" s="14">
        <v>0.79631597404259535</v>
      </c>
      <c r="X379" s="14">
        <v>3.0708896160149511E-2</v>
      </c>
      <c r="Y379" s="14">
        <v>1.8076794017782991E-2</v>
      </c>
      <c r="Z379" s="14">
        <v>0.19100853910236842</v>
      </c>
      <c r="AA379" s="14">
        <v>1.9328341242975627E-3</v>
      </c>
      <c r="AB379" s="14">
        <v>1.900175205450175</v>
      </c>
      <c r="AC379" s="14">
        <v>1.6322670098185452</v>
      </c>
      <c r="AD379" s="14">
        <v>9.3583335861830388E-2</v>
      </c>
      <c r="AE379" s="14">
        <v>0.19020899156327795</v>
      </c>
      <c r="AF379" s="14">
        <v>0.68884531082914058</v>
      </c>
      <c r="AG379" s="14">
        <v>4.5727304545014396E-3</v>
      </c>
      <c r="AH379" s="14">
        <v>3.3881212550043305</v>
      </c>
      <c r="AI379" s="14">
        <v>3.1113920555912085</v>
      </c>
      <c r="AJ379" s="14">
        <v>0.1907025208753485</v>
      </c>
      <c r="AK379" s="14">
        <v>0.42072424596738722</v>
      </c>
      <c r="AL379" s="14">
        <v>1.4001882568422153</v>
      </c>
      <c r="AM379" s="14">
        <v>7.1748837015028792E-3</v>
      </c>
      <c r="AN379" s="14">
        <v>3.6591135288242529</v>
      </c>
      <c r="AO379" s="14">
        <v>3.2746390891758188</v>
      </c>
      <c r="AP379" s="14">
        <v>0.35037792966567077</v>
      </c>
      <c r="AQ379" s="14">
        <v>0.68363599779512729</v>
      </c>
      <c r="AR379" s="14">
        <v>2.4387850268664768</v>
      </c>
      <c r="AS379" s="14">
        <v>7.6614435075665665E-3</v>
      </c>
      <c r="AT379" s="14">
        <v>3.7127873057306296E-3</v>
      </c>
      <c r="AU379" s="14">
        <v>5.4610004613244827E-3</v>
      </c>
      <c r="AV379" s="14">
        <v>0.33804054195000738</v>
      </c>
      <c r="AW379" s="14">
        <v>0.75612415645747322</v>
      </c>
      <c r="AX379" s="14">
        <v>2.4486900969221517</v>
      </c>
      <c r="AY379" s="14">
        <v>3.279397950030643E-3</v>
      </c>
      <c r="AZ379" s="14">
        <v>0.57291358143739501</v>
      </c>
      <c r="BA379" s="14">
        <v>0.64427762896505125</v>
      </c>
      <c r="BB379" s="14">
        <v>3.4582288561645649E-2</v>
      </c>
      <c r="BC379" s="14">
        <v>0.3688264375882791</v>
      </c>
      <c r="BD379" s="14">
        <v>0.48688104924316755</v>
      </c>
      <c r="BE379" s="14">
        <v>3.0082793715358715E-6</v>
      </c>
      <c r="BF379" s="14">
        <v>1.0626910063318276E-8</v>
      </c>
      <c r="BG379" s="14">
        <v>6.6029376274860376E-9</v>
      </c>
      <c r="BH379" s="14">
        <v>3.5279922268182301E-5</v>
      </c>
      <c r="BI379" s="14">
        <v>9.7553485780503503E-5</v>
      </c>
      <c r="BJ379" s="14">
        <v>4.9990063288977179E-4</v>
      </c>
      <c r="BK379" s="14">
        <v>3.6080646002048472E-11</v>
      </c>
      <c r="BL379" s="14">
        <v>14393.32029380775</v>
      </c>
      <c r="BM379" s="14">
        <v>16406.283502316615</v>
      </c>
      <c r="BN379" s="14">
        <v>1.5467121562223331E-10</v>
      </c>
      <c r="BO379" s="14">
        <v>1.1962264260910244E-9</v>
      </c>
      <c r="BP379" s="14">
        <v>9.6702482357328571E-9</v>
      </c>
      <c r="BQ379" s="20">
        <v>36.367327096477794</v>
      </c>
      <c r="BR379" s="20">
        <v>0.16306848515885669</v>
      </c>
      <c r="BS379" s="20">
        <v>0.61125517754612591</v>
      </c>
      <c r="BT379" s="20">
        <v>3415.9453012558733</v>
      </c>
      <c r="BU379" s="20">
        <v>4483.1795291400995</v>
      </c>
      <c r="BV379" s="20">
        <v>18218.026951265041</v>
      </c>
      <c r="BW379" s="14">
        <v>1.1593266765535285E-4</v>
      </c>
      <c r="BX379" s="14">
        <v>2.9761516056824984E-2</v>
      </c>
      <c r="BY379" s="14">
        <v>3.1613121784633685E-2</v>
      </c>
      <c r="BZ379" s="14">
        <v>3.1699941365713542E-3</v>
      </c>
      <c r="CA379" s="14">
        <v>4.2818140149848702E-3</v>
      </c>
      <c r="CB379" s="14">
        <v>3.0210719364325955E-2</v>
      </c>
      <c r="CC379" s="14">
        <v>3.043386111613698E-4</v>
      </c>
      <c r="CD379" s="14">
        <v>8.673397277367631E-2</v>
      </c>
      <c r="CE379" s="14">
        <v>0.11371162419429208</v>
      </c>
      <c r="CF379" s="14">
        <v>3.7234461026700882E-3</v>
      </c>
      <c r="CG379" s="14">
        <v>1.8369537681289877E-2</v>
      </c>
      <c r="CH379" s="14">
        <v>4.0950490128413057E-2</v>
      </c>
      <c r="CI379" s="14">
        <v>2.355216272760109E-4</v>
      </c>
      <c r="CJ379" s="14">
        <v>6.6297552536924709E-2</v>
      </c>
      <c r="CK379" s="14">
        <v>6.6844378958223843E-2</v>
      </c>
      <c r="CL379" s="14">
        <v>7.4109201715039054E-3</v>
      </c>
      <c r="CM379" s="14">
        <v>1.5567362884706042E-2</v>
      </c>
      <c r="CN379" s="14">
        <v>5.2722500503672887E-2</v>
      </c>
    </row>
    <row r="380" spans="2:92" x14ac:dyDescent="0.2">
      <c r="B380">
        <v>375</v>
      </c>
      <c r="C380" s="14">
        <v>7.4059943594075471E-3</v>
      </c>
      <c r="D380" s="14">
        <v>1.3878575325847482</v>
      </c>
      <c r="E380" s="14">
        <v>1.4671489073581501</v>
      </c>
      <c r="F380" s="14">
        <v>0.17274989655588949</v>
      </c>
      <c r="G380" s="14">
        <v>0.61520971573582017</v>
      </c>
      <c r="H380" s="14">
        <v>1.5305717771162362</v>
      </c>
      <c r="I380" s="14">
        <v>6.619585983130392E-5</v>
      </c>
      <c r="J380" s="14">
        <v>1.9245444565490273E-2</v>
      </c>
      <c r="K380" s="14">
        <v>2.0590806625833496E-2</v>
      </c>
      <c r="L380" s="14">
        <v>7.1707956629031078E-4</v>
      </c>
      <c r="M380" s="14">
        <v>2.222586163582365E-3</v>
      </c>
      <c r="N380" s="14">
        <v>6.4114101782646437E-3</v>
      </c>
      <c r="O380" s="14">
        <v>1.1447125369156334E-4</v>
      </c>
      <c r="P380" s="14">
        <v>6.3406383505176809E-3</v>
      </c>
      <c r="Q380" s="14">
        <v>6.3062220779658631E-3</v>
      </c>
      <c r="R380" s="14">
        <v>6.1999188584185947E-4</v>
      </c>
      <c r="S380" s="14">
        <v>1.3066542628343129E-3</v>
      </c>
      <c r="T380" s="14">
        <v>3.543472967360988E-3</v>
      </c>
      <c r="U380" s="14">
        <v>3.9633944526772807E-4</v>
      </c>
      <c r="V380" s="14">
        <v>0.918287073899828</v>
      </c>
      <c r="W380" s="14">
        <v>0.84335501845343908</v>
      </c>
      <c r="X380" s="14">
        <v>3.1096032946786832E-2</v>
      </c>
      <c r="Y380" s="14">
        <v>1.8042760437423044E-2</v>
      </c>
      <c r="Z380" s="14">
        <v>0.19543463398733205</v>
      </c>
      <c r="AA380" s="14">
        <v>2.0275564488560533E-3</v>
      </c>
      <c r="AB380" s="14">
        <v>1.9149322826066382</v>
      </c>
      <c r="AC380" s="14">
        <v>1.6267246795704877</v>
      </c>
      <c r="AD380" s="14">
        <v>9.5687401372998956E-2</v>
      </c>
      <c r="AE380" s="14">
        <v>0.19089516941579576</v>
      </c>
      <c r="AF380" s="14">
        <v>0.64975256444292362</v>
      </c>
      <c r="AG380" s="14">
        <v>4.449079763229646E-3</v>
      </c>
      <c r="AH380" s="14">
        <v>3.3407026810501406</v>
      </c>
      <c r="AI380" s="14">
        <v>3.2359605291227416</v>
      </c>
      <c r="AJ380" s="14">
        <v>0.19854950496872223</v>
      </c>
      <c r="AK380" s="14">
        <v>0.42548863922728286</v>
      </c>
      <c r="AL380" s="14">
        <v>1.4266964554247048</v>
      </c>
      <c r="AM380" s="14">
        <v>7.6264468672721094E-3</v>
      </c>
      <c r="AN380" s="14">
        <v>3.4372436323054503</v>
      </c>
      <c r="AO380" s="14">
        <v>3.3878041016230616</v>
      </c>
      <c r="AP380" s="14">
        <v>0.33830929751483463</v>
      </c>
      <c r="AQ380" s="14">
        <v>0.7103361041904811</v>
      </c>
      <c r="AR380" s="14">
        <v>2.4168473782535913</v>
      </c>
      <c r="AS380" s="14">
        <v>7.502760729982098E-3</v>
      </c>
      <c r="AT380" s="14">
        <v>3.5138038428041344E-3</v>
      </c>
      <c r="AU380" s="14">
        <v>5.6062311615721564E-3</v>
      </c>
      <c r="AV380" s="14">
        <v>0.32892385307531297</v>
      </c>
      <c r="AW380" s="14">
        <v>0.70700701858899373</v>
      </c>
      <c r="AX380" s="14">
        <v>2.4619355922354953</v>
      </c>
      <c r="AY380" s="14">
        <v>3.3284550110129359E-3</v>
      </c>
      <c r="AZ380" s="14">
        <v>0.60757378601223644</v>
      </c>
      <c r="BA380" s="14">
        <v>0.640732328112816</v>
      </c>
      <c r="BB380" s="14">
        <v>3.4891664805603087E-2</v>
      </c>
      <c r="BC380" s="14">
        <v>0.37221737200067329</v>
      </c>
      <c r="BD380" s="14">
        <v>0.47476646746949697</v>
      </c>
      <c r="BE380" s="14">
        <v>2.8604987226960732E-6</v>
      </c>
      <c r="BF380" s="14">
        <v>1.0693622781246944E-8</v>
      </c>
      <c r="BG380" s="14">
        <v>6.6778712641210424E-9</v>
      </c>
      <c r="BH380" s="14">
        <v>3.4891803639523799E-5</v>
      </c>
      <c r="BI380" s="14">
        <v>9.755423801056805E-5</v>
      </c>
      <c r="BJ380" s="14">
        <v>5.3564650494475992E-4</v>
      </c>
      <c r="BK380" s="14">
        <v>3.6548955421433022E-11</v>
      </c>
      <c r="BL380" s="14">
        <v>14730.049912943243</v>
      </c>
      <c r="BM380" s="14">
        <v>16261.420502845436</v>
      </c>
      <c r="BN380" s="14">
        <v>1.5396658929400222E-10</v>
      </c>
      <c r="BO380" s="14">
        <v>1.1935115648760486E-9</v>
      </c>
      <c r="BP380" s="14">
        <v>9.7264723312753719E-9</v>
      </c>
      <c r="BQ380" s="20">
        <v>38.61334271503101</v>
      </c>
      <c r="BR380" s="20">
        <v>0.1699740536935192</v>
      </c>
      <c r="BS380" s="20">
        <v>0.61533932931522406</v>
      </c>
      <c r="BT380" s="20">
        <v>3428.7717346493573</v>
      </c>
      <c r="BU380" s="20">
        <v>4557.4277209526199</v>
      </c>
      <c r="BV380" s="20">
        <v>17600.718534110591</v>
      </c>
      <c r="BW380" s="14">
        <v>1.1642299014951826E-4</v>
      </c>
      <c r="BX380" s="14">
        <v>3.1245958453869956E-2</v>
      </c>
      <c r="BY380" s="14">
        <v>3.1075383509505144E-2</v>
      </c>
      <c r="BZ380" s="14">
        <v>2.9807501765391183E-3</v>
      </c>
      <c r="CA380" s="14">
        <v>3.9733761058950651E-3</v>
      </c>
      <c r="CB380" s="14">
        <v>2.9867845945902041E-2</v>
      </c>
      <c r="CC380" s="14">
        <v>3.1381022634738152E-4</v>
      </c>
      <c r="CD380" s="14">
        <v>9.040263029462367E-2</v>
      </c>
      <c r="CE380" s="14">
        <v>0.11448383921083928</v>
      </c>
      <c r="CF380" s="14">
        <v>3.9420839901333424E-3</v>
      </c>
      <c r="CG380" s="14">
        <v>1.7692016260009737E-2</v>
      </c>
      <c r="CH380" s="14">
        <v>4.052563108252915E-2</v>
      </c>
      <c r="CI380" s="14">
        <v>2.3708134432973014E-4</v>
      </c>
      <c r="CJ380" s="14">
        <v>6.5779805365194205E-2</v>
      </c>
      <c r="CK380" s="14">
        <v>7.2092327558618205E-2</v>
      </c>
      <c r="CL380" s="14">
        <v>7.3806767730394008E-3</v>
      </c>
      <c r="CM380" s="14">
        <v>1.5372637408336776E-2</v>
      </c>
      <c r="CN380" s="14">
        <v>5.0035621151716496E-2</v>
      </c>
    </row>
    <row r="381" spans="2:92" x14ac:dyDescent="0.2">
      <c r="B381">
        <v>376</v>
      </c>
      <c r="C381" s="14">
        <v>7.0997414237398068E-3</v>
      </c>
      <c r="D381" s="14">
        <v>1.4237346280082219</v>
      </c>
      <c r="E381" s="14">
        <v>1.4142381166491456</v>
      </c>
      <c r="F381" s="14">
        <v>0.17745614069057639</v>
      </c>
      <c r="G381" s="14">
        <v>0.58230592430489669</v>
      </c>
      <c r="H381" s="14">
        <v>1.4881788958469624</v>
      </c>
      <c r="I381" s="14">
        <v>6.3125082058103655E-5</v>
      </c>
      <c r="J381" s="14">
        <v>1.9895833051575561E-2</v>
      </c>
      <c r="K381" s="14">
        <v>2.2064156377949395E-2</v>
      </c>
      <c r="L381" s="14">
        <v>7.253664941931601E-4</v>
      </c>
      <c r="M381" s="14">
        <v>2.3655049739090403E-3</v>
      </c>
      <c r="N381" s="14">
        <v>6.5573660814426072E-3</v>
      </c>
      <c r="O381" s="14">
        <v>1.0886047731221102E-4</v>
      </c>
      <c r="P381" s="14">
        <v>6.2471250766867395E-3</v>
      </c>
      <c r="Q381" s="14">
        <v>6.0088166535884188E-3</v>
      </c>
      <c r="R381" s="14">
        <v>6.5155649757870574E-4</v>
      </c>
      <c r="S381" s="14">
        <v>1.2461025136057929E-3</v>
      </c>
      <c r="T381" s="14">
        <v>3.6730016439370772E-3</v>
      </c>
      <c r="U381" s="14">
        <v>3.6970827686073204E-4</v>
      </c>
      <c r="V381" s="14">
        <v>0.98786978619075794</v>
      </c>
      <c r="W381" s="14">
        <v>0.8286147039999946</v>
      </c>
      <c r="X381" s="14">
        <v>2.9170279090568036E-2</v>
      </c>
      <c r="Y381" s="14">
        <v>1.913909309367872E-2</v>
      </c>
      <c r="Z381" s="14">
        <v>0.20026859887015425</v>
      </c>
      <c r="AA381" s="14">
        <v>2.0245863475869489E-3</v>
      </c>
      <c r="AB381" s="14">
        <v>2.0728776764069283</v>
      </c>
      <c r="AC381" s="14">
        <v>1.6889710797238993</v>
      </c>
      <c r="AD381" s="14">
        <v>9.4513146878482571E-2</v>
      </c>
      <c r="AE381" s="14">
        <v>0.19036531512371591</v>
      </c>
      <c r="AF381" s="14">
        <v>0.66937912427409463</v>
      </c>
      <c r="AG381" s="14">
        <v>4.539538711443759E-3</v>
      </c>
      <c r="AH381" s="14">
        <v>3.3978092298439559</v>
      </c>
      <c r="AI381" s="14">
        <v>3.1918630656548936</v>
      </c>
      <c r="AJ381" s="14">
        <v>0.19616205148310267</v>
      </c>
      <c r="AK381" s="14">
        <v>0.41208793505784763</v>
      </c>
      <c r="AL381" s="14">
        <v>1.4527588872555872</v>
      </c>
      <c r="AM381" s="14">
        <v>7.6539251536623613E-3</v>
      </c>
      <c r="AN381" s="14">
        <v>3.6335462517075596</v>
      </c>
      <c r="AO381" s="14">
        <v>3.1954035509452834</v>
      </c>
      <c r="AP381" s="14">
        <v>0.3222461877459899</v>
      </c>
      <c r="AQ381" s="14">
        <v>0.67596888829582058</v>
      </c>
      <c r="AR381" s="14">
        <v>2.3099412239980945</v>
      </c>
      <c r="AS381" s="14">
        <v>7.8406083966789646E-3</v>
      </c>
      <c r="AT381" s="14">
        <v>3.3763452506715801E-3</v>
      </c>
      <c r="AU381" s="14">
        <v>5.4842687818408694E-3</v>
      </c>
      <c r="AV381" s="14">
        <v>0.35838418374225078</v>
      </c>
      <c r="AW381" s="14">
        <v>0.71658664627724877</v>
      </c>
      <c r="AX381" s="14">
        <v>2.5288169714542312</v>
      </c>
      <c r="AY381" s="14">
        <v>3.1866658832917579E-3</v>
      </c>
      <c r="AZ381" s="14">
        <v>0.59129275767554035</v>
      </c>
      <c r="BA381" s="14">
        <v>0.62726789997378019</v>
      </c>
      <c r="BB381" s="14">
        <v>3.6372245333955527E-2</v>
      </c>
      <c r="BC381" s="14">
        <v>0.36660461819180767</v>
      </c>
      <c r="BD381" s="14">
        <v>0.48148801349846626</v>
      </c>
      <c r="BE381" s="14">
        <v>3.0190076633127463E-6</v>
      </c>
      <c r="BF381" s="14">
        <v>1.0594025074407955E-8</v>
      </c>
      <c r="BG381" s="14">
        <v>6.8024816666340297E-9</v>
      </c>
      <c r="BH381" s="14">
        <v>3.4905602908663504E-5</v>
      </c>
      <c r="BI381" s="14">
        <v>9.7692252982054887E-5</v>
      </c>
      <c r="BJ381" s="14">
        <v>5.3084909929527557E-4</v>
      </c>
      <c r="BK381" s="14">
        <v>3.5314478372552977E-11</v>
      </c>
      <c r="BL381" s="14">
        <v>14124.528281984445</v>
      </c>
      <c r="BM381" s="14">
        <v>15964.32490013638</v>
      </c>
      <c r="BN381" s="14">
        <v>1.5656218021844611E-10</v>
      </c>
      <c r="BO381" s="14">
        <v>1.2147993305146491E-9</v>
      </c>
      <c r="BP381" s="14">
        <v>9.5649563529259315E-9</v>
      </c>
      <c r="BQ381" s="20">
        <v>37.376079041821853</v>
      </c>
      <c r="BR381" s="20">
        <v>0.173875820186569</v>
      </c>
      <c r="BS381" s="20">
        <v>0.62748065215316762</v>
      </c>
      <c r="BT381" s="20">
        <v>3327.6066887641177</v>
      </c>
      <c r="BU381" s="20">
        <v>4292.5923220129007</v>
      </c>
      <c r="BV381" s="20">
        <v>18082.893343230553</v>
      </c>
      <c r="BW381" s="14">
        <v>1.1236259466099489E-4</v>
      </c>
      <c r="BX381" s="14">
        <v>3.0247993914840354E-2</v>
      </c>
      <c r="BY381" s="14">
        <v>3.3423309561599904E-2</v>
      </c>
      <c r="BZ381" s="14">
        <v>3.0319872121249546E-3</v>
      </c>
      <c r="CA381" s="14">
        <v>4.0435377486697068E-3</v>
      </c>
      <c r="CB381" s="14">
        <v>2.8695310638711048E-2</v>
      </c>
      <c r="CC381" s="14">
        <v>3.2120835755642302E-4</v>
      </c>
      <c r="CD381" s="14">
        <v>8.6296305742293286E-2</v>
      </c>
      <c r="CE381" s="14">
        <v>0.11535201942413305</v>
      </c>
      <c r="CF381" s="14">
        <v>3.7998349099288556E-3</v>
      </c>
      <c r="CG381" s="14">
        <v>1.9031822959658901E-2</v>
      </c>
      <c r="CH381" s="14">
        <v>4.0217859914225607E-2</v>
      </c>
      <c r="CI381" s="14">
        <v>2.5605863380573411E-4</v>
      </c>
      <c r="CJ381" s="14">
        <v>6.4333796759403747E-2</v>
      </c>
      <c r="CK381" s="14">
        <v>7.26257763585548E-2</v>
      </c>
      <c r="CL381" s="14">
        <v>7.5467232027026871E-3</v>
      </c>
      <c r="CM381" s="14">
        <v>1.5673744373454781E-2</v>
      </c>
      <c r="CN381" s="14">
        <v>5.0414254135918261E-2</v>
      </c>
    </row>
    <row r="382" spans="2:92" x14ac:dyDescent="0.2">
      <c r="B382">
        <v>377</v>
      </c>
      <c r="C382" s="14">
        <v>6.8782609517599675E-3</v>
      </c>
      <c r="D382" s="14">
        <v>1.3853046457636484</v>
      </c>
      <c r="E382" s="14">
        <v>1.505423942022547</v>
      </c>
      <c r="F382" s="14">
        <v>0.17429869944433404</v>
      </c>
      <c r="G382" s="14">
        <v>0.57012398190246194</v>
      </c>
      <c r="H382" s="14">
        <v>1.4459118815473488</v>
      </c>
      <c r="I382" s="14">
        <v>6.3265912661609073E-5</v>
      </c>
      <c r="J382" s="14">
        <v>1.994514449612993E-2</v>
      </c>
      <c r="K382" s="14">
        <v>2.0688308832457487E-2</v>
      </c>
      <c r="L382" s="14">
        <v>7.8429043416592932E-4</v>
      </c>
      <c r="M382" s="14">
        <v>2.350081470056773E-3</v>
      </c>
      <c r="N382" s="14">
        <v>6.7478413134462968E-3</v>
      </c>
      <c r="O382" s="14">
        <v>1.1264400840668499E-4</v>
      </c>
      <c r="P382" s="14">
        <v>6.162616250366142E-3</v>
      </c>
      <c r="Q382" s="14">
        <v>6.4830232096636407E-3</v>
      </c>
      <c r="R382" s="14">
        <v>6.7198235490825437E-4</v>
      </c>
      <c r="S382" s="14">
        <v>1.2744278135751685E-3</v>
      </c>
      <c r="T382" s="14">
        <v>3.6564634872663154E-3</v>
      </c>
      <c r="U382" s="14">
        <v>3.8993661707276486E-4</v>
      </c>
      <c r="V382" s="14">
        <v>0.95218662364669449</v>
      </c>
      <c r="W382" s="14">
        <v>0.79012041863604321</v>
      </c>
      <c r="X382" s="14">
        <v>3.1672992431557107E-2</v>
      </c>
      <c r="Y382" s="14">
        <v>1.9023235579540918E-2</v>
      </c>
      <c r="Z382" s="14">
        <v>0.20178907035990021</v>
      </c>
      <c r="AA382" s="14">
        <v>1.9999931476543309E-3</v>
      </c>
      <c r="AB382" s="14">
        <v>1.8876866334913189</v>
      </c>
      <c r="AC382" s="14">
        <v>1.6215285055239244</v>
      </c>
      <c r="AD382" s="14">
        <v>9.1739633015536864E-2</v>
      </c>
      <c r="AE382" s="14">
        <v>0.18885851091437614</v>
      </c>
      <c r="AF382" s="14">
        <v>0.69277972855035019</v>
      </c>
      <c r="AG382" s="14">
        <v>4.4620486337078212E-3</v>
      </c>
      <c r="AH382" s="14">
        <v>3.283063658709704</v>
      </c>
      <c r="AI382" s="14">
        <v>3.0386494052976976</v>
      </c>
      <c r="AJ382" s="14">
        <v>0.1964512606325351</v>
      </c>
      <c r="AK382" s="14">
        <v>0.40981246864929616</v>
      </c>
      <c r="AL382" s="14">
        <v>1.4716922967490191</v>
      </c>
      <c r="AM382" s="14">
        <v>7.6967050610206953E-3</v>
      </c>
      <c r="AN382" s="14">
        <v>3.3458822401817208</v>
      </c>
      <c r="AO382" s="14">
        <v>3.2720066910272987</v>
      </c>
      <c r="AP382" s="14">
        <v>0.32156206024674489</v>
      </c>
      <c r="AQ382" s="14">
        <v>0.66482896203828457</v>
      </c>
      <c r="AR382" s="14">
        <v>2.4923813079476935</v>
      </c>
      <c r="AS382" s="14">
        <v>7.9001123577129261E-3</v>
      </c>
      <c r="AT382" s="14">
        <v>3.5628306247761144E-3</v>
      </c>
      <c r="AU382" s="14">
        <v>5.6581816186127157E-3</v>
      </c>
      <c r="AV382" s="14">
        <v>0.35996713981921236</v>
      </c>
      <c r="AW382" s="14">
        <v>0.71621468693261992</v>
      </c>
      <c r="AX382" s="14">
        <v>2.4773697110180617</v>
      </c>
      <c r="AY382" s="14">
        <v>3.3938896341680928E-3</v>
      </c>
      <c r="AZ382" s="14">
        <v>0.58257358927545011</v>
      </c>
      <c r="BA382" s="14">
        <v>0.66084926621227269</v>
      </c>
      <c r="BB382" s="14">
        <v>3.4232674769627019E-2</v>
      </c>
      <c r="BC382" s="14">
        <v>0.37053002897147119</v>
      </c>
      <c r="BD382" s="14">
        <v>0.51371906369851683</v>
      </c>
      <c r="BE382" s="14">
        <v>2.9335323919682237E-6</v>
      </c>
      <c r="BF382" s="14">
        <v>1.0459504555929516E-8</v>
      </c>
      <c r="BG382" s="14">
        <v>7.0459996275299163E-9</v>
      </c>
      <c r="BH382" s="14">
        <v>3.4221915645691955E-5</v>
      </c>
      <c r="BI382" s="14">
        <v>9.7763964503030034E-5</v>
      </c>
      <c r="BJ382" s="14">
        <v>5.414821297106845E-4</v>
      </c>
      <c r="BK382" s="14">
        <v>3.4684790104856758E-11</v>
      </c>
      <c r="BL382" s="14">
        <v>13934.296136965571</v>
      </c>
      <c r="BM382" s="14">
        <v>16562.791422790742</v>
      </c>
      <c r="BN382" s="14">
        <v>1.507788782553549E-10</v>
      </c>
      <c r="BO382" s="14">
        <v>1.1875143065178891E-9</v>
      </c>
      <c r="BP382" s="14">
        <v>9.5551634995128098E-9</v>
      </c>
      <c r="BQ382" s="20">
        <v>36.793152913586006</v>
      </c>
      <c r="BR382" s="20">
        <v>0.17284840874878732</v>
      </c>
      <c r="BS382" s="20">
        <v>0.60591564575317847</v>
      </c>
      <c r="BT382" s="20">
        <v>3158.3421836909297</v>
      </c>
      <c r="BU382" s="20">
        <v>4416.6607109941042</v>
      </c>
      <c r="BV382" s="20">
        <v>18427.541641721633</v>
      </c>
      <c r="BW382" s="14">
        <v>1.1732721841240278E-4</v>
      </c>
      <c r="BX382" s="14">
        <v>3.0372609651476007E-2</v>
      </c>
      <c r="BY382" s="14">
        <v>3.2089244880837114E-2</v>
      </c>
      <c r="BZ382" s="14">
        <v>3.1860775929224649E-3</v>
      </c>
      <c r="CA382" s="14">
        <v>3.9782246410158279E-3</v>
      </c>
      <c r="CB382" s="14">
        <v>2.9121113186539708E-2</v>
      </c>
      <c r="CC382" s="14">
        <v>3.0137770099912178E-4</v>
      </c>
      <c r="CD382" s="14">
        <v>9.04224242961226E-2</v>
      </c>
      <c r="CE382" s="14">
        <v>0.10634850156252876</v>
      </c>
      <c r="CF382" s="14">
        <v>4.0178665409922988E-3</v>
      </c>
      <c r="CG382" s="14">
        <v>1.8412409065732098E-2</v>
      </c>
      <c r="CH382" s="14">
        <v>4.2404368599944536E-2</v>
      </c>
      <c r="CI382" s="14">
        <v>2.4033433069827845E-4</v>
      </c>
      <c r="CJ382" s="14">
        <v>6.3596805564866493E-2</v>
      </c>
      <c r="CK382" s="14">
        <v>6.747700362215768E-2</v>
      </c>
      <c r="CL382" s="14">
        <v>7.4883249727632816E-3</v>
      </c>
      <c r="CM382" s="14">
        <v>1.5719183629948855E-2</v>
      </c>
      <c r="CN382" s="14">
        <v>5.0481332848030913E-2</v>
      </c>
    </row>
    <row r="383" spans="2:92" x14ac:dyDescent="0.2">
      <c r="B383">
        <v>378</v>
      </c>
      <c r="C383" s="14">
        <v>7.3491179575929204E-3</v>
      </c>
      <c r="D383" s="14">
        <v>1.4619548152567143</v>
      </c>
      <c r="E383" s="14">
        <v>1.4257920790727878</v>
      </c>
      <c r="F383" s="14">
        <v>0.1744307606578859</v>
      </c>
      <c r="G383" s="14">
        <v>0.58032884833857834</v>
      </c>
      <c r="H383" s="14">
        <v>1.5890030187573334</v>
      </c>
      <c r="I383" s="14">
        <v>6.4581862428006041E-5</v>
      </c>
      <c r="J383" s="14">
        <v>1.9188918745021336E-2</v>
      </c>
      <c r="K383" s="14">
        <v>2.2196402565085541E-2</v>
      </c>
      <c r="L383" s="14">
        <v>7.7988205875914281E-4</v>
      </c>
      <c r="M383" s="14">
        <v>2.3979306651556089E-3</v>
      </c>
      <c r="N383" s="14">
        <v>6.6463272557104854E-3</v>
      </c>
      <c r="O383" s="14">
        <v>1.0610312416591347E-4</v>
      </c>
      <c r="P383" s="14">
        <v>6.083069576670791E-3</v>
      </c>
      <c r="Q383" s="14">
        <v>6.4586606626778941E-3</v>
      </c>
      <c r="R383" s="14">
        <v>6.4260981046444679E-4</v>
      </c>
      <c r="S383" s="14">
        <v>1.3169254670092104E-3</v>
      </c>
      <c r="T383" s="14">
        <v>3.524956196974472E-3</v>
      </c>
      <c r="U383" s="14">
        <v>3.6623683639549532E-4</v>
      </c>
      <c r="V383" s="14">
        <v>0.95271795782025503</v>
      </c>
      <c r="W383" s="14">
        <v>0.85469992890538027</v>
      </c>
      <c r="X383" s="14">
        <v>3.109751491068179E-2</v>
      </c>
      <c r="Y383" s="14">
        <v>1.8754233086693769E-2</v>
      </c>
      <c r="Z383" s="14">
        <v>0.19605995233671111</v>
      </c>
      <c r="AA383" s="14">
        <v>1.959939899677382E-3</v>
      </c>
      <c r="AB383" s="14">
        <v>1.9633865971649342</v>
      </c>
      <c r="AC383" s="14">
        <v>1.6762282799352743</v>
      </c>
      <c r="AD383" s="14">
        <v>9.4887391484066747E-2</v>
      </c>
      <c r="AE383" s="14">
        <v>0.19106794360640125</v>
      </c>
      <c r="AF383" s="14">
        <v>0.6935787872860455</v>
      </c>
      <c r="AG383" s="14">
        <v>4.3929047153435201E-3</v>
      </c>
      <c r="AH383" s="14">
        <v>3.4974054866608331</v>
      </c>
      <c r="AI383" s="14">
        <v>2.9855284259290871</v>
      </c>
      <c r="AJ383" s="14">
        <v>0.20983649699003598</v>
      </c>
      <c r="AK383" s="14">
        <v>0.42727062871814575</v>
      </c>
      <c r="AL383" s="14">
        <v>1.4085722601157644</v>
      </c>
      <c r="AM383" s="14">
        <v>7.4335649501975198E-3</v>
      </c>
      <c r="AN383" s="14">
        <v>3.4162029752010232</v>
      </c>
      <c r="AO383" s="14">
        <v>3.3787960536279593</v>
      </c>
      <c r="AP383" s="14">
        <v>0.34093437699301654</v>
      </c>
      <c r="AQ383" s="14">
        <v>0.66381218911468154</v>
      </c>
      <c r="AR383" s="14">
        <v>2.2845833950599035</v>
      </c>
      <c r="AS383" s="14">
        <v>7.7559032270572408E-3</v>
      </c>
      <c r="AT383" s="14">
        <v>3.5114187310411734E-3</v>
      </c>
      <c r="AU383" s="14">
        <v>5.7479801060000115E-3</v>
      </c>
      <c r="AV383" s="14">
        <v>0.33322078214724021</v>
      </c>
      <c r="AW383" s="14">
        <v>0.70088364347633003</v>
      </c>
      <c r="AX383" s="14">
        <v>2.5201099982908004</v>
      </c>
      <c r="AY383" s="14">
        <v>3.1930131282188528E-3</v>
      </c>
      <c r="AZ383" s="14">
        <v>0.58709396699232153</v>
      </c>
      <c r="BA383" s="14">
        <v>0.66066482936300408</v>
      </c>
      <c r="BB383" s="14">
        <v>3.479153674872984E-2</v>
      </c>
      <c r="BC383" s="14">
        <v>0.40135437772644678</v>
      </c>
      <c r="BD383" s="14">
        <v>0.50973615326871513</v>
      </c>
      <c r="BE383" s="14">
        <v>2.8995524024140357E-6</v>
      </c>
      <c r="BF383" s="14">
        <v>1.1109177723446091E-8</v>
      </c>
      <c r="BG383" s="14">
        <v>7.0354803208213543E-9</v>
      </c>
      <c r="BH383" s="14">
        <v>3.5404819084662883E-5</v>
      </c>
      <c r="BI383" s="14">
        <v>9.8496036192446501E-5</v>
      </c>
      <c r="BJ383" s="14">
        <v>4.9763580277344718E-4</v>
      </c>
      <c r="BK383" s="14">
        <v>3.5627291180152749E-11</v>
      </c>
      <c r="BL383" s="14">
        <v>14550.752643327334</v>
      </c>
      <c r="BM383" s="14">
        <v>16308.590820872323</v>
      </c>
      <c r="BN383" s="14">
        <v>1.4264576491896052E-10</v>
      </c>
      <c r="BO383" s="14">
        <v>1.2558193735999696E-9</v>
      </c>
      <c r="BP383" s="14">
        <v>9.7877334624207868E-9</v>
      </c>
      <c r="BQ383" s="20">
        <v>37.199944466413982</v>
      </c>
      <c r="BR383" s="20">
        <v>0.16313755230170962</v>
      </c>
      <c r="BS383" s="20">
        <v>0.64246373723562955</v>
      </c>
      <c r="BT383" s="20">
        <v>3395.5240575694988</v>
      </c>
      <c r="BU383" s="20">
        <v>4265.3122227550484</v>
      </c>
      <c r="BV383" s="20">
        <v>17135.746260674896</v>
      </c>
      <c r="BW383" s="14">
        <v>1.0935162344858607E-4</v>
      </c>
      <c r="BX383" s="14">
        <v>3.1532549761398944E-2</v>
      </c>
      <c r="BY383" s="14">
        <v>3.0626699473917763E-2</v>
      </c>
      <c r="BZ383" s="14">
        <v>2.9837336055235628E-3</v>
      </c>
      <c r="CA383" s="14">
        <v>4.0447545087772116E-3</v>
      </c>
      <c r="CB383" s="14">
        <v>2.8176276614822193E-2</v>
      </c>
      <c r="CC383" s="14">
        <v>3.1939439190822075E-4</v>
      </c>
      <c r="CD383" s="14">
        <v>8.9276082111074823E-2</v>
      </c>
      <c r="CE383" s="14">
        <v>0.11523199140947844</v>
      </c>
      <c r="CF383" s="14">
        <v>3.8711940410959072E-3</v>
      </c>
      <c r="CG383" s="14">
        <v>1.8646907865097359E-2</v>
      </c>
      <c r="CH383" s="14">
        <v>3.9997229752920978E-2</v>
      </c>
      <c r="CI383" s="14">
        <v>2.4959361648260454E-4</v>
      </c>
      <c r="CJ383" s="14">
        <v>6.6467014317456607E-2</v>
      </c>
      <c r="CK383" s="14">
        <v>7.0354063648376722E-2</v>
      </c>
      <c r="CL383" s="14">
        <v>7.6886628619405551E-3</v>
      </c>
      <c r="CM383" s="14">
        <v>1.5685180425297825E-2</v>
      </c>
      <c r="CN383" s="14">
        <v>4.8137523434406783E-2</v>
      </c>
    </row>
    <row r="384" spans="2:92" x14ac:dyDescent="0.2">
      <c r="B384">
        <v>379</v>
      </c>
      <c r="C384" s="14">
        <v>6.9518774236112602E-3</v>
      </c>
      <c r="D384" s="14">
        <v>1.4154875481653499</v>
      </c>
      <c r="E384" s="14">
        <v>1.5192936955345742</v>
      </c>
      <c r="F384" s="14">
        <v>0.17685385467553982</v>
      </c>
      <c r="G384" s="14">
        <v>0.58800977253029574</v>
      </c>
      <c r="H384" s="14">
        <v>1.5319401426087116</v>
      </c>
      <c r="I384" s="14">
        <v>6.3859456106719789E-5</v>
      </c>
      <c r="J384" s="14">
        <v>1.9313277121933415E-2</v>
      </c>
      <c r="K384" s="14">
        <v>2.023048022436541E-2</v>
      </c>
      <c r="L384" s="14">
        <v>7.335058955869726E-4</v>
      </c>
      <c r="M384" s="14">
        <v>2.3820278411180876E-3</v>
      </c>
      <c r="N384" s="14">
        <v>6.8487783120990504E-3</v>
      </c>
      <c r="O384" s="14">
        <v>1.0486139291949575E-4</v>
      </c>
      <c r="P384" s="14">
        <v>5.9134095348469667E-3</v>
      </c>
      <c r="Q384" s="14">
        <v>6.3577033243364511E-3</v>
      </c>
      <c r="R384" s="14">
        <v>6.1963073182292488E-4</v>
      </c>
      <c r="S384" s="14">
        <v>1.2629911237068501E-3</v>
      </c>
      <c r="T384" s="14">
        <v>3.432482218211077E-3</v>
      </c>
      <c r="U384" s="14">
        <v>3.796826629038104E-4</v>
      </c>
      <c r="V384" s="14">
        <v>0.98678249924347905</v>
      </c>
      <c r="W384" s="14">
        <v>0.82328137633927478</v>
      </c>
      <c r="X384" s="14">
        <v>3.0775619531068221E-2</v>
      </c>
      <c r="Y384" s="14">
        <v>1.9121803761346944E-2</v>
      </c>
      <c r="Z384" s="14">
        <v>0.21002786015993496</v>
      </c>
      <c r="AA384" s="14">
        <v>2.0793624011416567E-3</v>
      </c>
      <c r="AB384" s="14">
        <v>1.9270521265063119</v>
      </c>
      <c r="AC384" s="14">
        <v>1.6686301163865818</v>
      </c>
      <c r="AD384" s="14">
        <v>9.5536643908206903E-2</v>
      </c>
      <c r="AE384" s="14">
        <v>0.18656088387919453</v>
      </c>
      <c r="AF384" s="14">
        <v>0.69237565031264814</v>
      </c>
      <c r="AG384" s="14">
        <v>4.5881122050912757E-3</v>
      </c>
      <c r="AH384" s="14">
        <v>3.4036645780125667</v>
      </c>
      <c r="AI384" s="14">
        <v>2.9747926752553577</v>
      </c>
      <c r="AJ384" s="14">
        <v>0.19269560619007864</v>
      </c>
      <c r="AK384" s="14">
        <v>0.40286403701130158</v>
      </c>
      <c r="AL384" s="14">
        <v>1.4407412725054369</v>
      </c>
      <c r="AM384" s="14">
        <v>7.7108227543856017E-3</v>
      </c>
      <c r="AN384" s="14">
        <v>3.6407999137384803</v>
      </c>
      <c r="AO384" s="14">
        <v>3.4141345343379008</v>
      </c>
      <c r="AP384" s="14">
        <v>0.34004003484017964</v>
      </c>
      <c r="AQ384" s="14">
        <v>0.66933269131294504</v>
      </c>
      <c r="AR384" s="14">
        <v>2.3283349490519032</v>
      </c>
      <c r="AS384" s="14">
        <v>8.1701401262282234E-3</v>
      </c>
      <c r="AT384" s="14">
        <v>3.5508688346949238E-3</v>
      </c>
      <c r="AU384" s="14">
        <v>5.7995550819183155E-3</v>
      </c>
      <c r="AV384" s="14">
        <v>0.33063321665145862</v>
      </c>
      <c r="AW384" s="14">
        <v>0.73939071598199191</v>
      </c>
      <c r="AX384" s="14">
        <v>2.4451635587469345</v>
      </c>
      <c r="AY384" s="14">
        <v>3.2068573719366542E-3</v>
      </c>
      <c r="AZ384" s="14">
        <v>0.61053777213483773</v>
      </c>
      <c r="BA384" s="14">
        <v>0.65344731912370702</v>
      </c>
      <c r="BB384" s="14">
        <v>3.6594520662032975E-2</v>
      </c>
      <c r="BC384" s="14">
        <v>0.37710931739804016</v>
      </c>
      <c r="BD384" s="14">
        <v>0.49783087990238817</v>
      </c>
      <c r="BE384" s="14">
        <v>2.7901952453764871E-6</v>
      </c>
      <c r="BF384" s="14">
        <v>1.1000863604674844E-8</v>
      </c>
      <c r="BG384" s="14">
        <v>6.5192927014583196E-9</v>
      </c>
      <c r="BH384" s="14">
        <v>3.6324780850881384E-5</v>
      </c>
      <c r="BI384" s="14">
        <v>9.747622362958104E-5</v>
      </c>
      <c r="BJ384" s="14">
        <v>5.4326996710090335E-4</v>
      </c>
      <c r="BK384" s="14">
        <v>3.7050740888203527E-11</v>
      </c>
      <c r="BL384" s="14">
        <v>15054.345884774482</v>
      </c>
      <c r="BM384" s="14">
        <v>15780.796674109986</v>
      </c>
      <c r="BN384" s="14">
        <v>1.4708403710752404E-10</v>
      </c>
      <c r="BO384" s="14">
        <v>1.2034344275562102E-9</v>
      </c>
      <c r="BP384" s="14">
        <v>9.3908322252719185E-9</v>
      </c>
      <c r="BQ384" s="20">
        <v>38.458763412500396</v>
      </c>
      <c r="BR384" s="20">
        <v>0.16476472805022346</v>
      </c>
      <c r="BS384" s="20">
        <v>0.6406960327908946</v>
      </c>
      <c r="BT384" s="20">
        <v>3405.8881844538228</v>
      </c>
      <c r="BU384" s="20">
        <v>4246.9024666812438</v>
      </c>
      <c r="BV384" s="20">
        <v>18580.648975791402</v>
      </c>
      <c r="BW384" s="14">
        <v>1.1312780770990133E-4</v>
      </c>
      <c r="BX384" s="14">
        <v>3.2779645854636323E-2</v>
      </c>
      <c r="BY384" s="14">
        <v>3.3346601844160322E-2</v>
      </c>
      <c r="BZ384" s="14">
        <v>3.0012590356780617E-3</v>
      </c>
      <c r="CA384" s="14">
        <v>3.924058654200752E-3</v>
      </c>
      <c r="CB384" s="14">
        <v>2.8959410505859349E-2</v>
      </c>
      <c r="CC384" s="14">
        <v>3.0442422155767701E-4</v>
      </c>
      <c r="CD384" s="14">
        <v>8.8573824535691431E-2</v>
      </c>
      <c r="CE384" s="14">
        <v>0.11022569151165242</v>
      </c>
      <c r="CF384" s="14">
        <v>4.0148939584222177E-3</v>
      </c>
      <c r="CG384" s="14">
        <v>1.8306315342071805E-2</v>
      </c>
      <c r="CH384" s="14">
        <v>4.1915343565216714E-2</v>
      </c>
      <c r="CI384" s="14">
        <v>2.4133674323091885E-4</v>
      </c>
      <c r="CJ384" s="14">
        <v>6.7916209986918663E-2</v>
      </c>
      <c r="CK384" s="14">
        <v>7.2779156597667635E-2</v>
      </c>
      <c r="CL384" s="14">
        <v>7.9646987944432656E-3</v>
      </c>
      <c r="CM384" s="14">
        <v>1.5201816564429234E-2</v>
      </c>
      <c r="CN384" s="14">
        <v>5.2088663756131318E-2</v>
      </c>
    </row>
    <row r="385" spans="2:92" x14ac:dyDescent="0.2">
      <c r="B385">
        <v>380</v>
      </c>
      <c r="C385" s="14">
        <v>6.9618006586516356E-3</v>
      </c>
      <c r="D385" s="14">
        <v>1.375835510755397</v>
      </c>
      <c r="E385" s="14">
        <v>1.3949927922251308</v>
      </c>
      <c r="F385" s="14">
        <v>0.17112784869255379</v>
      </c>
      <c r="G385" s="14">
        <v>0.5774799794414931</v>
      </c>
      <c r="H385" s="14">
        <v>1.4679028266101248</v>
      </c>
      <c r="I385" s="14">
        <v>6.2209072772562323E-5</v>
      </c>
      <c r="J385" s="14">
        <v>1.8849547966610789E-2</v>
      </c>
      <c r="K385" s="14">
        <v>2.0462807789839423E-2</v>
      </c>
      <c r="L385" s="14">
        <v>7.6634938006460581E-4</v>
      </c>
      <c r="M385" s="14">
        <v>2.2567341752408338E-3</v>
      </c>
      <c r="N385" s="14">
        <v>6.283345691279695E-3</v>
      </c>
      <c r="O385" s="14">
        <v>1.1361797342293185E-4</v>
      </c>
      <c r="P385" s="14">
        <v>6.209637534034659E-3</v>
      </c>
      <c r="Q385" s="14">
        <v>6.5926447903884499E-3</v>
      </c>
      <c r="R385" s="14">
        <v>6.2118238969563412E-4</v>
      </c>
      <c r="S385" s="14">
        <v>1.2603982324842391E-3</v>
      </c>
      <c r="T385" s="14">
        <v>3.6845710269361436E-3</v>
      </c>
      <c r="U385" s="14">
        <v>3.8188354706361545E-4</v>
      </c>
      <c r="V385" s="14">
        <v>0.93105180683783362</v>
      </c>
      <c r="W385" s="14">
        <v>0.79737856115017092</v>
      </c>
      <c r="X385" s="14">
        <v>2.9726712918062493E-2</v>
      </c>
      <c r="Y385" s="14">
        <v>1.8527295067205102E-2</v>
      </c>
      <c r="Z385" s="14">
        <v>0.20611435731516586</v>
      </c>
      <c r="AA385" s="14">
        <v>1.9283403034732764E-3</v>
      </c>
      <c r="AB385" s="14">
        <v>2.0503669625294454</v>
      </c>
      <c r="AC385" s="14">
        <v>1.7383784871728183</v>
      </c>
      <c r="AD385" s="14">
        <v>9.8664915862633679E-2</v>
      </c>
      <c r="AE385" s="14">
        <v>0.20061979502089039</v>
      </c>
      <c r="AF385" s="14">
        <v>0.63960808101988509</v>
      </c>
      <c r="AG385" s="14">
        <v>4.5055011079092469E-3</v>
      </c>
      <c r="AH385" s="14">
        <v>3.2192789439270615</v>
      </c>
      <c r="AI385" s="14">
        <v>3.158162079305479</v>
      </c>
      <c r="AJ385" s="14">
        <v>0.19635745296534632</v>
      </c>
      <c r="AK385" s="14">
        <v>0.42764806626470858</v>
      </c>
      <c r="AL385" s="14">
        <v>1.3413927916871002</v>
      </c>
      <c r="AM385" s="14">
        <v>7.607393059558187E-3</v>
      </c>
      <c r="AN385" s="14">
        <v>3.575890284359823</v>
      </c>
      <c r="AO385" s="14">
        <v>3.3125010924439486</v>
      </c>
      <c r="AP385" s="14">
        <v>0.33110294265375989</v>
      </c>
      <c r="AQ385" s="14">
        <v>0.72073269922909833</v>
      </c>
      <c r="AR385" s="14">
        <v>2.4755833268534637</v>
      </c>
      <c r="AS385" s="14">
        <v>7.4550488683032805E-3</v>
      </c>
      <c r="AT385" s="14">
        <v>3.4573588039273425E-3</v>
      </c>
      <c r="AU385" s="14">
        <v>5.6700289229472973E-3</v>
      </c>
      <c r="AV385" s="14">
        <v>0.35606332679941499</v>
      </c>
      <c r="AW385" s="14">
        <v>0.70253493623632957</v>
      </c>
      <c r="AX385" s="14">
        <v>2.6029312614435964</v>
      </c>
      <c r="AY385" s="14">
        <v>3.3475544890915663E-3</v>
      </c>
      <c r="AZ385" s="14">
        <v>0.6087526054215624</v>
      </c>
      <c r="BA385" s="14">
        <v>0.63255787804385266</v>
      </c>
      <c r="BB385" s="14">
        <v>3.577033059910819E-2</v>
      </c>
      <c r="BC385" s="14">
        <v>0.38927237295247497</v>
      </c>
      <c r="BD385" s="14">
        <v>0.51142794471889896</v>
      </c>
      <c r="BE385" s="14">
        <v>2.8890543125136334E-6</v>
      </c>
      <c r="BF385" s="14">
        <v>1.1409524400071152E-8</v>
      </c>
      <c r="BG385" s="14">
        <v>6.8755797064295457E-9</v>
      </c>
      <c r="BH385" s="14">
        <v>3.4941499539754529E-5</v>
      </c>
      <c r="BI385" s="14">
        <v>9.5623265572939253E-5</v>
      </c>
      <c r="BJ385" s="14">
        <v>5.1862657184216249E-4</v>
      </c>
      <c r="BK385" s="14">
        <v>3.7232111778582544E-11</v>
      </c>
      <c r="BL385" s="14">
        <v>14774.448929404873</v>
      </c>
      <c r="BM385" s="14">
        <v>16576.742331489277</v>
      </c>
      <c r="BN385" s="14">
        <v>1.4886449576259924E-10</v>
      </c>
      <c r="BO385" s="14">
        <v>1.253797489839346E-9</v>
      </c>
      <c r="BP385" s="14">
        <v>1.0213172646064883E-8</v>
      </c>
      <c r="BQ385" s="20">
        <v>38.04809609672737</v>
      </c>
      <c r="BR385" s="20">
        <v>0.16200432386860614</v>
      </c>
      <c r="BS385" s="20">
        <v>0.60221153213047529</v>
      </c>
      <c r="BT385" s="20">
        <v>3277.4032480668811</v>
      </c>
      <c r="BU385" s="20">
        <v>4457.6855751725243</v>
      </c>
      <c r="BV385" s="20">
        <v>17291.161977024109</v>
      </c>
      <c r="BW385" s="14">
        <v>1.1564328756135402E-4</v>
      </c>
      <c r="BX385" s="14">
        <v>3.0301355918196556E-2</v>
      </c>
      <c r="BY385" s="14">
        <v>3.2550878328109607E-2</v>
      </c>
      <c r="BZ385" s="14">
        <v>3.0226208704384888E-3</v>
      </c>
      <c r="CA385" s="14">
        <v>3.9093485422768649E-3</v>
      </c>
      <c r="CB385" s="14">
        <v>3.0176792053147751E-2</v>
      </c>
      <c r="CC385" s="14">
        <v>3.1849992102977E-4</v>
      </c>
      <c r="CD385" s="14">
        <v>8.6224828280865556E-2</v>
      </c>
      <c r="CE385" s="14">
        <v>0.11022681479214999</v>
      </c>
      <c r="CF385" s="14">
        <v>3.9392055575803138E-3</v>
      </c>
      <c r="CG385" s="14">
        <v>1.8578007954798376E-2</v>
      </c>
      <c r="CH385" s="14">
        <v>3.899194606754277E-2</v>
      </c>
      <c r="CI385" s="14">
        <v>2.3316132856092831E-4</v>
      </c>
      <c r="CJ385" s="14">
        <v>6.8208393280276558E-2</v>
      </c>
      <c r="CK385" s="14">
        <v>7.35208170012384E-2</v>
      </c>
      <c r="CL385" s="14">
        <v>7.4937783196569203E-3</v>
      </c>
      <c r="CM385" s="14">
        <v>1.6208814478012423E-2</v>
      </c>
      <c r="CN385" s="14">
        <v>4.8725278270830577E-2</v>
      </c>
    </row>
    <row r="386" spans="2:92" x14ac:dyDescent="0.2">
      <c r="B386">
        <v>381</v>
      </c>
      <c r="C386" s="14">
        <v>7.2908894465896013E-3</v>
      </c>
      <c r="D386" s="14">
        <v>1.3980219817192376</v>
      </c>
      <c r="E386" s="14">
        <v>1.4353994542420794</v>
      </c>
      <c r="F386" s="14">
        <v>0.18380952634045711</v>
      </c>
      <c r="G386" s="14">
        <v>0.61831581726478657</v>
      </c>
      <c r="H386" s="14">
        <v>1.5670502533297352</v>
      </c>
      <c r="I386" s="14">
        <v>6.4632012527157643E-5</v>
      </c>
      <c r="J386" s="14">
        <v>1.9701154728820416E-2</v>
      </c>
      <c r="K386" s="14">
        <v>2.0660401853237781E-2</v>
      </c>
      <c r="L386" s="14">
        <v>7.3483154928005538E-4</v>
      </c>
      <c r="M386" s="14">
        <v>2.2467072104386319E-3</v>
      </c>
      <c r="N386" s="14">
        <v>6.2594890470826E-3</v>
      </c>
      <c r="O386" s="14">
        <v>1.0646351379271089E-4</v>
      </c>
      <c r="P386" s="14">
        <v>6.1972330547697659E-3</v>
      </c>
      <c r="Q386" s="14">
        <v>6.5474871205220206E-3</v>
      </c>
      <c r="R386" s="14">
        <v>6.6602614754306252E-4</v>
      </c>
      <c r="S386" s="14">
        <v>1.302608135815199E-3</v>
      </c>
      <c r="T386" s="14">
        <v>3.6346496120824522E-3</v>
      </c>
      <c r="U386" s="14">
        <v>3.6686595369838011E-4</v>
      </c>
      <c r="V386" s="14">
        <v>0.93807004422233331</v>
      </c>
      <c r="W386" s="14">
        <v>0.81063693318382213</v>
      </c>
      <c r="X386" s="14">
        <v>3.1703955436368531E-2</v>
      </c>
      <c r="Y386" s="14">
        <v>1.8393884618428273E-2</v>
      </c>
      <c r="Z386" s="14">
        <v>0.20900969426826801</v>
      </c>
      <c r="AA386" s="14">
        <v>1.9686186257067517E-3</v>
      </c>
      <c r="AB386" s="14">
        <v>2.0424170852509094</v>
      </c>
      <c r="AC386" s="14">
        <v>1.617501031352597</v>
      </c>
      <c r="AD386" s="14">
        <v>8.9677122545576443E-2</v>
      </c>
      <c r="AE386" s="14">
        <v>0.19274444070863969</v>
      </c>
      <c r="AF386" s="14">
        <v>0.68489723967810878</v>
      </c>
      <c r="AG386" s="14">
        <v>4.1981183469711114E-3</v>
      </c>
      <c r="AH386" s="14">
        <v>3.4925751518291372</v>
      </c>
      <c r="AI386" s="14">
        <v>3.0221760614103599</v>
      </c>
      <c r="AJ386" s="14">
        <v>0.20401076748901426</v>
      </c>
      <c r="AK386" s="14">
        <v>0.40063772621521621</v>
      </c>
      <c r="AL386" s="14">
        <v>1.3504201720253026</v>
      </c>
      <c r="AM386" s="14">
        <v>7.0788461956899336E-3</v>
      </c>
      <c r="AN386" s="14">
        <v>3.67444536688458</v>
      </c>
      <c r="AO386" s="14">
        <v>3.4571568922383937</v>
      </c>
      <c r="AP386" s="14">
        <v>0.31725150476895481</v>
      </c>
      <c r="AQ386" s="14">
        <v>0.66633844893378424</v>
      </c>
      <c r="AR386" s="14">
        <v>2.3163574848074147</v>
      </c>
      <c r="AS386" s="14">
        <v>7.5968107154150248E-3</v>
      </c>
      <c r="AT386" s="14">
        <v>3.5689611505223418E-3</v>
      </c>
      <c r="AU386" s="14">
        <v>5.701775068687547E-3</v>
      </c>
      <c r="AV386" s="14">
        <v>0.35496201386342474</v>
      </c>
      <c r="AW386" s="14">
        <v>0.72827297180135397</v>
      </c>
      <c r="AX386" s="14">
        <v>2.5651507505514104</v>
      </c>
      <c r="AY386" s="14">
        <v>3.1389066545724222E-3</v>
      </c>
      <c r="AZ386" s="14">
        <v>0.61276091223155804</v>
      </c>
      <c r="BA386" s="14">
        <v>0.67011274210417215</v>
      </c>
      <c r="BB386" s="14">
        <v>3.6361210266977279E-2</v>
      </c>
      <c r="BC386" s="14">
        <v>0.38185795433644298</v>
      </c>
      <c r="BD386" s="14">
        <v>0.4720872655968395</v>
      </c>
      <c r="BE386" s="14">
        <v>2.9533834902142743E-6</v>
      </c>
      <c r="BF386" s="14">
        <v>1.0711422248074908E-8</v>
      </c>
      <c r="BG386" s="14">
        <v>6.6435671024584436E-9</v>
      </c>
      <c r="BH386" s="14">
        <v>3.3446672481031369E-5</v>
      </c>
      <c r="BI386" s="14">
        <v>9.3468077114010361E-5</v>
      </c>
      <c r="BJ386" s="14">
        <v>4.9873216449475624E-4</v>
      </c>
      <c r="BK386" s="14">
        <v>3.7142160914072595E-11</v>
      </c>
      <c r="BL386" s="14">
        <v>14241.375864760219</v>
      </c>
      <c r="BM386" s="14">
        <v>16556.321339575188</v>
      </c>
      <c r="BN386" s="14">
        <v>1.4903098953910909E-10</v>
      </c>
      <c r="BO386" s="14">
        <v>1.2129922534021528E-9</v>
      </c>
      <c r="BP386" s="14">
        <v>1.0035585434724544E-8</v>
      </c>
      <c r="BQ386" s="20">
        <v>36.116899730189559</v>
      </c>
      <c r="BR386" s="20">
        <v>0.16298881167799623</v>
      </c>
      <c r="BS386" s="20">
        <v>0.62532618539758345</v>
      </c>
      <c r="BT386" s="20">
        <v>3284.4936030044373</v>
      </c>
      <c r="BU386" s="20">
        <v>4504.0574162452849</v>
      </c>
      <c r="BV386" s="20">
        <v>17016.393209321202</v>
      </c>
      <c r="BW386" s="14">
        <v>1.1659593334668067E-4</v>
      </c>
      <c r="BX386" s="14">
        <v>3.2452098702759127E-2</v>
      </c>
      <c r="BY386" s="14">
        <v>3.2746054462143091E-2</v>
      </c>
      <c r="BZ386" s="14">
        <v>3.2346696021404134E-3</v>
      </c>
      <c r="CA386" s="14">
        <v>3.9214207948603018E-3</v>
      </c>
      <c r="CB386" s="14">
        <v>3.0132692268711132E-2</v>
      </c>
      <c r="CC386" s="14">
        <v>2.9715459860055166E-4</v>
      </c>
      <c r="CD386" s="14">
        <v>8.630767191001569E-2</v>
      </c>
      <c r="CE386" s="14">
        <v>0.10815941873436002</v>
      </c>
      <c r="CF386" s="14">
        <v>3.7716493051032545E-3</v>
      </c>
      <c r="CG386" s="14">
        <v>1.7989145769364532E-2</v>
      </c>
      <c r="CH386" s="14">
        <v>3.9515120370746275E-2</v>
      </c>
      <c r="CI386" s="14">
        <v>2.5289458129178471E-4</v>
      </c>
      <c r="CJ386" s="14">
        <v>6.8064224250172486E-2</v>
      </c>
      <c r="CK386" s="14">
        <v>6.764895160115679E-2</v>
      </c>
      <c r="CL386" s="14">
        <v>7.2800205807750555E-3</v>
      </c>
      <c r="CM386" s="14">
        <v>1.621739975875941E-2</v>
      </c>
      <c r="CN386" s="14">
        <v>4.8608973376854964E-2</v>
      </c>
    </row>
    <row r="387" spans="2:92" x14ac:dyDescent="0.2">
      <c r="B387">
        <v>382</v>
      </c>
      <c r="C387" s="14">
        <v>6.8617836026402439E-3</v>
      </c>
      <c r="D387" s="14">
        <v>1.3438365462580333</v>
      </c>
      <c r="E387" s="14">
        <v>1.50429844877802</v>
      </c>
      <c r="F387" s="14">
        <v>0.17884200254656721</v>
      </c>
      <c r="G387" s="14">
        <v>0.56453356031826463</v>
      </c>
      <c r="H387" s="14">
        <v>1.4629593113106754</v>
      </c>
      <c r="I387" s="14">
        <v>6.2731311193631051E-5</v>
      </c>
      <c r="J387" s="14">
        <v>2.0243264837256553E-2</v>
      </c>
      <c r="K387" s="14">
        <v>2.088535132714445E-2</v>
      </c>
      <c r="L387" s="14">
        <v>7.659604213085681E-4</v>
      </c>
      <c r="M387" s="14">
        <v>2.2821775679601861E-3</v>
      </c>
      <c r="N387" s="14">
        <v>6.6587913730858442E-3</v>
      </c>
      <c r="O387" s="14">
        <v>1.0658769139848726E-4</v>
      </c>
      <c r="P387" s="14">
        <v>6.0644232124509381E-3</v>
      </c>
      <c r="Q387" s="14">
        <v>6.1525432841370627E-3</v>
      </c>
      <c r="R387" s="14">
        <v>6.6419512863207008E-4</v>
      </c>
      <c r="S387" s="14">
        <v>1.2222778137242314E-3</v>
      </c>
      <c r="T387" s="14">
        <v>3.4580620984458474E-3</v>
      </c>
      <c r="U387" s="14">
        <v>3.7818968702331868E-4</v>
      </c>
      <c r="V387" s="14">
        <v>0.95911579317258377</v>
      </c>
      <c r="W387" s="14">
        <v>0.81453077601149959</v>
      </c>
      <c r="X387" s="14">
        <v>3.0165063099983812E-2</v>
      </c>
      <c r="Y387" s="14">
        <v>1.9137794667495604E-2</v>
      </c>
      <c r="Z387" s="14">
        <v>0.19124745427877335</v>
      </c>
      <c r="AA387" s="14">
        <v>2.018030813844609E-3</v>
      </c>
      <c r="AB387" s="14">
        <v>1.999633616141737</v>
      </c>
      <c r="AC387" s="14">
        <v>1.7103259835709475</v>
      </c>
      <c r="AD387" s="14">
        <v>9.8904613093903707E-2</v>
      </c>
      <c r="AE387" s="14">
        <v>0.20305294785653699</v>
      </c>
      <c r="AF387" s="14">
        <v>0.66051471257617567</v>
      </c>
      <c r="AG387" s="14">
        <v>4.4190414276056387E-3</v>
      </c>
      <c r="AH387" s="14">
        <v>3.3653477456175751</v>
      </c>
      <c r="AI387" s="14">
        <v>3.0364986016828981</v>
      </c>
      <c r="AJ387" s="14">
        <v>0.1995918929276512</v>
      </c>
      <c r="AK387" s="14">
        <v>0.39681862041172616</v>
      </c>
      <c r="AL387" s="14">
        <v>1.4249158049170916</v>
      </c>
      <c r="AM387" s="14">
        <v>7.2355626807125593E-3</v>
      </c>
      <c r="AN387" s="14">
        <v>3.6275173317701994</v>
      </c>
      <c r="AO387" s="14">
        <v>3.2586336492623853</v>
      </c>
      <c r="AP387" s="14">
        <v>0.33646725947384465</v>
      </c>
      <c r="AQ387" s="14">
        <v>0.68539619204064484</v>
      </c>
      <c r="AR387" s="14">
        <v>2.3173247787386875</v>
      </c>
      <c r="AS387" s="14">
        <v>8.0522192228979061E-3</v>
      </c>
      <c r="AT387" s="14">
        <v>3.4863361917060712E-3</v>
      </c>
      <c r="AU387" s="14">
        <v>5.7848208359425118E-3</v>
      </c>
      <c r="AV387" s="14">
        <v>0.34746923952280834</v>
      </c>
      <c r="AW387" s="14">
        <v>0.73164646590012816</v>
      </c>
      <c r="AX387" s="14">
        <v>2.5390228091220917</v>
      </c>
      <c r="AY387" s="14">
        <v>3.3700595300385906E-3</v>
      </c>
      <c r="AZ387" s="14">
        <v>0.58108403178590451</v>
      </c>
      <c r="BA387" s="14">
        <v>0.65734019874491945</v>
      </c>
      <c r="BB387" s="14">
        <v>3.4806520969107128E-2</v>
      </c>
      <c r="BC387" s="14">
        <v>0.38916520153576845</v>
      </c>
      <c r="BD387" s="14">
        <v>0.47853363664465587</v>
      </c>
      <c r="BE387" s="14">
        <v>2.7779408487865896E-6</v>
      </c>
      <c r="BF387" s="14">
        <v>1.0867500467281938E-8</v>
      </c>
      <c r="BG387" s="14">
        <v>7.0790741612586309E-9</v>
      </c>
      <c r="BH387" s="14">
        <v>3.3737891942148042E-5</v>
      </c>
      <c r="BI387" s="14">
        <v>9.8107548708333992E-5</v>
      </c>
      <c r="BJ387" s="14">
        <v>5.430379022938706E-4</v>
      </c>
      <c r="BK387" s="14">
        <v>3.7700458177591143E-11</v>
      </c>
      <c r="BL387" s="14">
        <v>14893.311373641731</v>
      </c>
      <c r="BM387" s="14">
        <v>16088.174322192501</v>
      </c>
      <c r="BN387" s="14">
        <v>1.5061357778608817E-10</v>
      </c>
      <c r="BO387" s="14">
        <v>1.1625273614640701E-9</v>
      </c>
      <c r="BP387" s="14">
        <v>9.5977802463041434E-9</v>
      </c>
      <c r="BQ387" s="20">
        <v>35.572117483501941</v>
      </c>
      <c r="BR387" s="20">
        <v>0.165290782691834</v>
      </c>
      <c r="BS387" s="20">
        <v>0.60319063171353926</v>
      </c>
      <c r="BT387" s="20">
        <v>3451.1375897758612</v>
      </c>
      <c r="BU387" s="20">
        <v>4480.3184540979109</v>
      </c>
      <c r="BV387" s="20">
        <v>18090.527549814178</v>
      </c>
      <c r="BW387" s="14">
        <v>1.1660627426416668E-4</v>
      </c>
      <c r="BX387" s="14">
        <v>3.1770514536770905E-2</v>
      </c>
      <c r="BY387" s="14">
        <v>3.3441980319637299E-2</v>
      </c>
      <c r="BZ387" s="14">
        <v>3.2593352262657452E-3</v>
      </c>
      <c r="CA387" s="14">
        <v>4.2151766238119207E-3</v>
      </c>
      <c r="CB387" s="14">
        <v>3.0052713147974076E-2</v>
      </c>
      <c r="CC387" s="14">
        <v>2.9894283977054809E-4</v>
      </c>
      <c r="CD387" s="14">
        <v>9.1979741221575484E-2</v>
      </c>
      <c r="CE387" s="14">
        <v>0.10695508232225914</v>
      </c>
      <c r="CF387" s="14">
        <v>3.7197854371763301E-3</v>
      </c>
      <c r="CG387" s="14">
        <v>1.8704745201816388E-2</v>
      </c>
      <c r="CH387" s="14">
        <v>3.9645607866252451E-2</v>
      </c>
      <c r="CI387" s="14">
        <v>2.4127167066146724E-4</v>
      </c>
      <c r="CJ387" s="14">
        <v>6.3511002754615159E-2</v>
      </c>
      <c r="CK387" s="14">
        <v>7.2433908124210009E-2</v>
      </c>
      <c r="CL387" s="14">
        <v>7.8347677670843833E-3</v>
      </c>
      <c r="CM387" s="14">
        <v>1.6097859476889024E-2</v>
      </c>
      <c r="CN387" s="14">
        <v>4.9687743687591886E-2</v>
      </c>
    </row>
    <row r="388" spans="2:92" x14ac:dyDescent="0.2">
      <c r="B388">
        <v>383</v>
      </c>
      <c r="C388" s="14">
        <v>7.0297816902828636E-3</v>
      </c>
      <c r="D388" s="14">
        <v>1.4113681032802243</v>
      </c>
      <c r="E388" s="14">
        <v>1.4550852934393315</v>
      </c>
      <c r="F388" s="14">
        <v>0.17383198542739423</v>
      </c>
      <c r="G388" s="14">
        <v>0.60922023737021835</v>
      </c>
      <c r="H388" s="14">
        <v>1.4695041622801848</v>
      </c>
      <c r="I388" s="14">
        <v>6.4577665038996951E-5</v>
      </c>
      <c r="J388" s="14">
        <v>2.0044031268005184E-2</v>
      </c>
      <c r="K388" s="14">
        <v>2.1605705021452648E-2</v>
      </c>
      <c r="L388" s="14">
        <v>7.8588537268789178E-4</v>
      </c>
      <c r="M388" s="14">
        <v>2.2411622991436739E-3</v>
      </c>
      <c r="N388" s="14">
        <v>6.7982015192398857E-3</v>
      </c>
      <c r="O388" s="14">
        <v>1.1326345428354563E-4</v>
      </c>
      <c r="P388" s="14">
        <v>6.1080297158696006E-3</v>
      </c>
      <c r="Q388" s="14">
        <v>6.3523975568406787E-3</v>
      </c>
      <c r="R388" s="14">
        <v>6.4408308431679697E-4</v>
      </c>
      <c r="S388" s="14">
        <v>1.2699783694277891E-3</v>
      </c>
      <c r="T388" s="14">
        <v>3.560802237672181E-3</v>
      </c>
      <c r="U388" s="14">
        <v>3.9768339562942334E-4</v>
      </c>
      <c r="V388" s="14">
        <v>0.9502390375137153</v>
      </c>
      <c r="W388" s="14">
        <v>0.7968315156505571</v>
      </c>
      <c r="X388" s="14">
        <v>3.1419420451727138E-2</v>
      </c>
      <c r="Y388" s="14">
        <v>1.9075995273470862E-2</v>
      </c>
      <c r="Z388" s="14">
        <v>0.19362523900004824</v>
      </c>
      <c r="AA388" s="14">
        <v>1.9824175613869558E-3</v>
      </c>
      <c r="AB388" s="14">
        <v>1.9009960846762917</v>
      </c>
      <c r="AC388" s="14">
        <v>1.6820621622270087</v>
      </c>
      <c r="AD388" s="14">
        <v>9.1272953921429117E-2</v>
      </c>
      <c r="AE388" s="14">
        <v>0.19205563446715612</v>
      </c>
      <c r="AF388" s="14">
        <v>0.65985139363758882</v>
      </c>
      <c r="AG388" s="14">
        <v>4.585731099742381E-3</v>
      </c>
      <c r="AH388" s="14">
        <v>3.5164503203965505</v>
      </c>
      <c r="AI388" s="14">
        <v>3.1269739027223595</v>
      </c>
      <c r="AJ388" s="14">
        <v>0.19894201083031496</v>
      </c>
      <c r="AK388" s="14">
        <v>0.41268108345976101</v>
      </c>
      <c r="AL388" s="14">
        <v>1.3782851185258751</v>
      </c>
      <c r="AM388" s="14">
        <v>7.6615071701802368E-3</v>
      </c>
      <c r="AN388" s="14">
        <v>3.6026377421455429</v>
      </c>
      <c r="AO388" s="14">
        <v>3.4294111223461816</v>
      </c>
      <c r="AP388" s="14">
        <v>0.32510082261526591</v>
      </c>
      <c r="AQ388" s="14">
        <v>0.71369320989137763</v>
      </c>
      <c r="AR388" s="14">
        <v>2.3147622366464753</v>
      </c>
      <c r="AS388" s="14">
        <v>7.8793182489242265E-3</v>
      </c>
      <c r="AT388" s="14">
        <v>3.5970170644863547E-3</v>
      </c>
      <c r="AU388" s="14">
        <v>5.727896965875074E-3</v>
      </c>
      <c r="AV388" s="14">
        <v>0.34536294048391081</v>
      </c>
      <c r="AW388" s="14">
        <v>0.75681700770654958</v>
      </c>
      <c r="AX388" s="14">
        <v>2.4450610512277904</v>
      </c>
      <c r="AY388" s="14">
        <v>3.4297324186538013E-3</v>
      </c>
      <c r="AZ388" s="14">
        <v>0.60192288427147744</v>
      </c>
      <c r="BA388" s="14">
        <v>0.66724152576562923</v>
      </c>
      <c r="BB388" s="14">
        <v>3.6865489668299986E-2</v>
      </c>
      <c r="BC388" s="14">
        <v>0.37921874356628799</v>
      </c>
      <c r="BD388" s="14">
        <v>0.48278246928807461</v>
      </c>
      <c r="BE388" s="14">
        <v>2.9331783294198753E-6</v>
      </c>
      <c r="BF388" s="14">
        <v>1.1070756626548892E-8</v>
      </c>
      <c r="BG388" s="14">
        <v>6.4493771043062036E-9</v>
      </c>
      <c r="BH388" s="14">
        <v>3.5039449054748153E-5</v>
      </c>
      <c r="BI388" s="14">
        <v>9.3433750381238914E-5</v>
      </c>
      <c r="BJ388" s="14">
        <v>5.3038589882413098E-4</v>
      </c>
      <c r="BK388" s="14">
        <v>3.4369952554751313E-11</v>
      </c>
      <c r="BL388" s="14">
        <v>14861.513922881075</v>
      </c>
      <c r="BM388" s="14">
        <v>15735.471032184174</v>
      </c>
      <c r="BN388" s="14">
        <v>1.4845941169830476E-10</v>
      </c>
      <c r="BO388" s="14">
        <v>1.2330001908121257E-9</v>
      </c>
      <c r="BP388" s="14">
        <v>9.3286167630255434E-9</v>
      </c>
      <c r="BQ388" s="20">
        <v>36.65483152982867</v>
      </c>
      <c r="BR388" s="20">
        <v>0.17574679196395362</v>
      </c>
      <c r="BS388" s="20">
        <v>0.64382573719598968</v>
      </c>
      <c r="BT388" s="20">
        <v>3226.3950128530355</v>
      </c>
      <c r="BU388" s="20">
        <v>4535.5746861625958</v>
      </c>
      <c r="BV388" s="20">
        <v>17639.094770501193</v>
      </c>
      <c r="BW388" s="14">
        <v>1.1923995877981483E-4</v>
      </c>
      <c r="BX388" s="14">
        <v>3.2348171516792319E-2</v>
      </c>
      <c r="BY388" s="14">
        <v>3.0269621262314594E-2</v>
      </c>
      <c r="BZ388" s="14">
        <v>3.0236368112515361E-3</v>
      </c>
      <c r="CA388" s="14">
        <v>4.0735429322549966E-3</v>
      </c>
      <c r="CB388" s="14">
        <v>3.0503008363744942E-2</v>
      </c>
      <c r="CC388" s="14">
        <v>3.1548275083925954E-4</v>
      </c>
      <c r="CD388" s="14">
        <v>9.2087873056580435E-2</v>
      </c>
      <c r="CE388" s="14">
        <v>0.11257179307965323</v>
      </c>
      <c r="CF388" s="14">
        <v>3.9988297975192015E-3</v>
      </c>
      <c r="CG388" s="14">
        <v>1.915715442884184E-2</v>
      </c>
      <c r="CH388" s="14">
        <v>3.9492032305470041E-2</v>
      </c>
      <c r="CI388" s="14">
        <v>2.390195149517683E-4</v>
      </c>
      <c r="CJ388" s="14">
        <v>6.7373763973850517E-2</v>
      </c>
      <c r="CK388" s="14">
        <v>7.1797312801127541E-2</v>
      </c>
      <c r="CL388" s="14">
        <v>7.2656670133891986E-3</v>
      </c>
      <c r="CM388" s="14">
        <v>1.4855253083584331E-2</v>
      </c>
      <c r="CN388" s="14">
        <v>5.2416130225089508E-2</v>
      </c>
    </row>
    <row r="389" spans="2:92" x14ac:dyDescent="0.2">
      <c r="B389">
        <v>384</v>
      </c>
      <c r="C389" s="14">
        <v>7.5373229842625152E-3</v>
      </c>
      <c r="D389" s="14">
        <v>1.3427112519047109</v>
      </c>
      <c r="E389" s="14">
        <v>1.3845942608787527</v>
      </c>
      <c r="F389" s="14">
        <v>0.16792406917774549</v>
      </c>
      <c r="G389" s="14">
        <v>0.57460871396770463</v>
      </c>
      <c r="H389" s="14">
        <v>1.5404536467887802</v>
      </c>
      <c r="I389" s="14">
        <v>6.5465030868178819E-5</v>
      </c>
      <c r="J389" s="14">
        <v>1.9020042057688143E-2</v>
      </c>
      <c r="K389" s="14">
        <v>2.0249959985179148E-2</v>
      </c>
      <c r="L389" s="14">
        <v>7.3117404094788258E-4</v>
      </c>
      <c r="M389" s="14">
        <v>2.2851564542428447E-3</v>
      </c>
      <c r="N389" s="14">
        <v>6.3847665782266879E-3</v>
      </c>
      <c r="O389" s="14">
        <v>1.12020224548102E-4</v>
      </c>
      <c r="P389" s="14">
        <v>5.9603418408522455E-3</v>
      </c>
      <c r="Q389" s="14">
        <v>6.1962917356870179E-3</v>
      </c>
      <c r="R389" s="14">
        <v>6.3638673281478809E-4</v>
      </c>
      <c r="S389" s="14">
        <v>1.2987709095581242E-3</v>
      </c>
      <c r="T389" s="14">
        <v>3.4792253868669016E-3</v>
      </c>
      <c r="U389" s="14">
        <v>3.7305181524445008E-4</v>
      </c>
      <c r="V389" s="14">
        <v>0.97696127118903908</v>
      </c>
      <c r="W389" s="14">
        <v>0.81187294938659793</v>
      </c>
      <c r="X389" s="14">
        <v>3.0284807860228937E-2</v>
      </c>
      <c r="Y389" s="14">
        <v>1.8523077139487601E-2</v>
      </c>
      <c r="Z389" s="14">
        <v>0.20221359517363136</v>
      </c>
      <c r="AA389" s="14">
        <v>2.0688585610541977E-3</v>
      </c>
      <c r="AB389" s="14">
        <v>1.9856014434544462</v>
      </c>
      <c r="AC389" s="14">
        <v>1.7756018141043919</v>
      </c>
      <c r="AD389" s="14">
        <v>9.1151928996935749E-2</v>
      </c>
      <c r="AE389" s="14">
        <v>0.20013147737042769</v>
      </c>
      <c r="AF389" s="14">
        <v>0.69352264078209802</v>
      </c>
      <c r="AG389" s="14">
        <v>4.3348792263749915E-3</v>
      </c>
      <c r="AH389" s="14">
        <v>3.3631616058405482</v>
      </c>
      <c r="AI389" s="14">
        <v>3.173909150981479</v>
      </c>
      <c r="AJ389" s="14">
        <v>0.20100075319541347</v>
      </c>
      <c r="AK389" s="14">
        <v>0.42070116202222524</v>
      </c>
      <c r="AL389" s="14">
        <v>1.3852680269520417</v>
      </c>
      <c r="AM389" s="14">
        <v>7.409453426966423E-3</v>
      </c>
      <c r="AN389" s="14">
        <v>3.3889330854879862</v>
      </c>
      <c r="AO389" s="14">
        <v>3.2346970954885861</v>
      </c>
      <c r="AP389" s="14">
        <v>0.34755363066994849</v>
      </c>
      <c r="AQ389" s="14">
        <v>0.68515981418564931</v>
      </c>
      <c r="AR389" s="14">
        <v>2.345677299619096</v>
      </c>
      <c r="AS389" s="14">
        <v>8.1296700586950543E-3</v>
      </c>
      <c r="AT389" s="14">
        <v>3.7057979981358164E-3</v>
      </c>
      <c r="AU389" s="14">
        <v>5.6763967887107237E-3</v>
      </c>
      <c r="AV389" s="14">
        <v>0.35913493617429254</v>
      </c>
      <c r="AW389" s="14">
        <v>0.7405039067694017</v>
      </c>
      <c r="AX389" s="14">
        <v>2.6119004240177937</v>
      </c>
      <c r="AY389" s="14">
        <v>3.1531338690800881E-3</v>
      </c>
      <c r="AZ389" s="14">
        <v>0.6093643207175049</v>
      </c>
      <c r="BA389" s="14">
        <v>0.67022855191759134</v>
      </c>
      <c r="BB389" s="14">
        <v>3.6929316909907389E-2</v>
      </c>
      <c r="BC389" s="14">
        <v>0.39505793568277214</v>
      </c>
      <c r="BD389" s="14">
        <v>0.50713838000418243</v>
      </c>
      <c r="BE389" s="14">
        <v>2.9613027245651536E-6</v>
      </c>
      <c r="BF389" s="14">
        <v>1.1308114982292835E-8</v>
      </c>
      <c r="BG389" s="14">
        <v>6.6909259060255861E-9</v>
      </c>
      <c r="BH389" s="14">
        <v>3.3861682649215706E-5</v>
      </c>
      <c r="BI389" s="14">
        <v>1.0162933269228909E-4</v>
      </c>
      <c r="BJ389" s="14">
        <v>5.4320340194207253E-4</v>
      </c>
      <c r="BK389" s="14">
        <v>3.4313993383104035E-11</v>
      </c>
      <c r="BL389" s="14">
        <v>13641.204802593573</v>
      </c>
      <c r="BM389" s="14">
        <v>15932.030048794539</v>
      </c>
      <c r="BN389" s="14">
        <v>1.4806025028554014E-10</v>
      </c>
      <c r="BO389" s="14">
        <v>1.2674305854583386E-9</v>
      </c>
      <c r="BP389" s="14">
        <v>9.6227940439900225E-9</v>
      </c>
      <c r="BQ389" s="20">
        <v>36.125052856331166</v>
      </c>
      <c r="BR389" s="20">
        <v>0.17013705231041834</v>
      </c>
      <c r="BS389" s="20">
        <v>0.60016559246766232</v>
      </c>
      <c r="BT389" s="20">
        <v>3298.9638355324328</v>
      </c>
      <c r="BU389" s="20">
        <v>4237.510538495465</v>
      </c>
      <c r="BV389" s="20">
        <v>18489.452463041125</v>
      </c>
      <c r="BW389" s="14">
        <v>1.1706267838061515E-4</v>
      </c>
      <c r="BX389" s="14">
        <v>3.1122382238050274E-2</v>
      </c>
      <c r="BY389" s="14">
        <v>3.2258051385050883E-2</v>
      </c>
      <c r="BZ389" s="14">
        <v>2.9773123946714268E-3</v>
      </c>
      <c r="CA389" s="14">
        <v>4.2709311644438686E-3</v>
      </c>
      <c r="CB389" s="14">
        <v>2.889020276757993E-2</v>
      </c>
      <c r="CC389" s="14">
        <v>3.1477129406036339E-4</v>
      </c>
      <c r="CD389" s="14">
        <v>8.5697769536144927E-2</v>
      </c>
      <c r="CE389" s="14">
        <v>0.11391416368876808</v>
      </c>
      <c r="CF389" s="14">
        <v>3.9124655752274754E-3</v>
      </c>
      <c r="CG389" s="14">
        <v>1.906186666317285E-2</v>
      </c>
      <c r="CH389" s="14">
        <v>3.9433513934712172E-2</v>
      </c>
      <c r="CI389" s="14">
        <v>2.52008709602513E-4</v>
      </c>
      <c r="CJ389" s="14">
        <v>6.4612642075091709E-2</v>
      </c>
      <c r="CK389" s="14">
        <v>7.2894427905997594E-2</v>
      </c>
      <c r="CL389" s="14">
        <v>7.6073127246185264E-3</v>
      </c>
      <c r="CM389" s="14">
        <v>1.5483360389581837E-2</v>
      </c>
      <c r="CN389" s="14">
        <v>5.0015574203330207E-2</v>
      </c>
    </row>
    <row r="390" spans="2:92" x14ac:dyDescent="0.2">
      <c r="B390">
        <v>385</v>
      </c>
      <c r="C390" s="14">
        <v>7.3764622293931896E-3</v>
      </c>
      <c r="D390" s="14">
        <v>1.3961994926726702</v>
      </c>
      <c r="E390" s="14">
        <v>1.4204314522680033</v>
      </c>
      <c r="F390" s="14">
        <v>0.17148051912730197</v>
      </c>
      <c r="G390" s="14">
        <v>0.56488955832693943</v>
      </c>
      <c r="H390" s="14">
        <v>1.5731579893739751</v>
      </c>
      <c r="I390" s="14">
        <v>6.4896559261918267E-5</v>
      </c>
      <c r="J390" s="14">
        <v>1.9846023902110946E-2</v>
      </c>
      <c r="K390" s="14">
        <v>2.1681456802959666E-2</v>
      </c>
      <c r="L390" s="14">
        <v>7.5955489864875053E-4</v>
      </c>
      <c r="M390" s="14">
        <v>2.3695682861380168E-3</v>
      </c>
      <c r="N390" s="14">
        <v>6.6984197903588207E-3</v>
      </c>
      <c r="O390" s="14">
        <v>1.1126792671017295E-4</v>
      </c>
      <c r="P390" s="14">
        <v>6.071907500935815E-3</v>
      </c>
      <c r="Q390" s="14">
        <v>6.1222330834506721E-3</v>
      </c>
      <c r="R390" s="14">
        <v>6.1710022258767137E-4</v>
      </c>
      <c r="S390" s="14">
        <v>1.1956975330497451E-3</v>
      </c>
      <c r="T390" s="14">
        <v>3.7396666026855525E-3</v>
      </c>
      <c r="U390" s="14">
        <v>3.7305110040900062E-4</v>
      </c>
      <c r="V390" s="14">
        <v>0.90525472174373101</v>
      </c>
      <c r="W390" s="14">
        <v>0.78208323183614881</v>
      </c>
      <c r="X390" s="14">
        <v>3.0741989682971791E-2</v>
      </c>
      <c r="Y390" s="14">
        <v>1.9667454523766364E-2</v>
      </c>
      <c r="Z390" s="14">
        <v>0.2022044990854312</v>
      </c>
      <c r="AA390" s="14">
        <v>1.92914481439614E-3</v>
      </c>
      <c r="AB390" s="14">
        <v>2.0109103794868686</v>
      </c>
      <c r="AC390" s="14">
        <v>1.753049264832542</v>
      </c>
      <c r="AD390" s="14">
        <v>9.1004898426662553E-2</v>
      </c>
      <c r="AE390" s="14">
        <v>0.18943350085215177</v>
      </c>
      <c r="AF390" s="14">
        <v>0.69344460416021192</v>
      </c>
      <c r="AG390" s="14">
        <v>4.6136804264377863E-3</v>
      </c>
      <c r="AH390" s="14">
        <v>3.5284572996438932</v>
      </c>
      <c r="AI390" s="14">
        <v>3.0567567675248033</v>
      </c>
      <c r="AJ390" s="14">
        <v>0.20664701466900184</v>
      </c>
      <c r="AK390" s="14">
        <v>0.4065387684196537</v>
      </c>
      <c r="AL390" s="14">
        <v>1.3432949807368222</v>
      </c>
      <c r="AM390" s="14">
        <v>7.2027721642863524E-3</v>
      </c>
      <c r="AN390" s="14">
        <v>3.4299436254636499</v>
      </c>
      <c r="AO390" s="14">
        <v>3.4310243282868647</v>
      </c>
      <c r="AP390" s="14">
        <v>0.32060086549244643</v>
      </c>
      <c r="AQ390" s="14">
        <v>0.66237997434299856</v>
      </c>
      <c r="AR390" s="14">
        <v>2.4556241530774683</v>
      </c>
      <c r="AS390" s="14">
        <v>7.8425813756858309E-3</v>
      </c>
      <c r="AT390" s="14">
        <v>3.3854542405284201E-3</v>
      </c>
      <c r="AU390" s="14">
        <v>5.6410887493949617E-3</v>
      </c>
      <c r="AV390" s="14">
        <v>0.33865775815498905</v>
      </c>
      <c r="AW390" s="14">
        <v>0.73922139693102729</v>
      </c>
      <c r="AX390" s="14">
        <v>2.3929795009056165</v>
      </c>
      <c r="AY390" s="14">
        <v>3.2775550035614126E-3</v>
      </c>
      <c r="AZ390" s="14">
        <v>0.57092907666326265</v>
      </c>
      <c r="BA390" s="14">
        <v>0.68092371639552551</v>
      </c>
      <c r="BB390" s="14">
        <v>3.6552123650698938E-2</v>
      </c>
      <c r="BC390" s="14">
        <v>0.38400884532259211</v>
      </c>
      <c r="BD390" s="14">
        <v>0.51021059154542425</v>
      </c>
      <c r="BE390" s="14">
        <v>2.8518977322627424E-6</v>
      </c>
      <c r="BF390" s="14">
        <v>1.0587946260465498E-8</v>
      </c>
      <c r="BG390" s="14">
        <v>7.0110529374046128E-9</v>
      </c>
      <c r="BH390" s="14">
        <v>3.4088648018163587E-5</v>
      </c>
      <c r="BI390" s="14">
        <v>9.470974336922527E-5</v>
      </c>
      <c r="BJ390" s="14">
        <v>5.4597388806095913E-4</v>
      </c>
      <c r="BK390" s="14">
        <v>3.6904284241680437E-11</v>
      </c>
      <c r="BL390" s="14">
        <v>15048.947114570754</v>
      </c>
      <c r="BM390" s="14">
        <v>17142.071691994821</v>
      </c>
      <c r="BN390" s="14">
        <v>1.5290412831579855E-10</v>
      </c>
      <c r="BO390" s="14">
        <v>1.2037462912268916E-9</v>
      </c>
      <c r="BP390" s="14">
        <v>9.492275348624421E-9</v>
      </c>
      <c r="BQ390" s="20">
        <v>38.426269992393713</v>
      </c>
      <c r="BR390" s="20">
        <v>0.16833592128921279</v>
      </c>
      <c r="BS390" s="20">
        <v>0.5859417702791907</v>
      </c>
      <c r="BT390" s="20">
        <v>3343.7190195213052</v>
      </c>
      <c r="BU390" s="20">
        <v>4339.2856294622061</v>
      </c>
      <c r="BV390" s="20">
        <v>17890.321975428069</v>
      </c>
      <c r="BW390" s="14">
        <v>1.1732479754339954E-4</v>
      </c>
      <c r="BX390" s="14">
        <v>2.9912115751551931E-2</v>
      </c>
      <c r="BY390" s="14">
        <v>3.0929677701929413E-2</v>
      </c>
      <c r="BZ390" s="14">
        <v>3.1652972214759418E-3</v>
      </c>
      <c r="CA390" s="14">
        <v>4.0629530434476424E-3</v>
      </c>
      <c r="CB390" s="14">
        <v>2.8562074134756553E-2</v>
      </c>
      <c r="CC390" s="14">
        <v>3.0757564262172036E-4</v>
      </c>
      <c r="CD390" s="14">
        <v>9.071673512849078E-2</v>
      </c>
      <c r="CE390" s="14">
        <v>0.111150094086895</v>
      </c>
      <c r="CF390" s="14">
        <v>3.8349811637510504E-3</v>
      </c>
      <c r="CG390" s="14">
        <v>1.8380030800144536E-2</v>
      </c>
      <c r="CH390" s="14">
        <v>4.186326701516159E-2</v>
      </c>
      <c r="CI390" s="14">
        <v>2.548893986224198E-4</v>
      </c>
      <c r="CJ390" s="14">
        <v>6.7530293475546177E-2</v>
      </c>
      <c r="CK390" s="14">
        <v>7.0421061148906061E-2</v>
      </c>
      <c r="CL390" s="14">
        <v>7.2517463494147305E-3</v>
      </c>
      <c r="CM390" s="14">
        <v>1.595318739229078E-2</v>
      </c>
      <c r="CN390" s="14">
        <v>5.2949715450057465E-2</v>
      </c>
    </row>
    <row r="391" spans="2:92" x14ac:dyDescent="0.2">
      <c r="B391">
        <v>386</v>
      </c>
      <c r="C391" s="14">
        <v>7.3388855035596348E-3</v>
      </c>
      <c r="D391" s="14">
        <v>1.3495066459305973</v>
      </c>
      <c r="E391" s="14">
        <v>1.4817124430327904</v>
      </c>
      <c r="F391" s="14">
        <v>0.18524904000278516</v>
      </c>
      <c r="G391" s="14">
        <v>0.60591044801481209</v>
      </c>
      <c r="H391" s="14">
        <v>1.5358459454572866</v>
      </c>
      <c r="I391" s="14">
        <v>6.3313819263482923E-5</v>
      </c>
      <c r="J391" s="14">
        <v>2.0152138780431598E-2</v>
      </c>
      <c r="K391" s="14">
        <v>2.1307794793441179E-2</v>
      </c>
      <c r="L391" s="14">
        <v>7.1222653562810821E-4</v>
      </c>
      <c r="M391" s="14">
        <v>2.207804726834578E-3</v>
      </c>
      <c r="N391" s="14">
        <v>6.5850268212822322E-3</v>
      </c>
      <c r="O391" s="14">
        <v>1.1007801341156575E-4</v>
      </c>
      <c r="P391" s="14">
        <v>5.9646449818197634E-3</v>
      </c>
      <c r="Q391" s="14">
        <v>6.2693906330631216E-3</v>
      </c>
      <c r="R391" s="14">
        <v>6.4574879885760292E-4</v>
      </c>
      <c r="S391" s="14">
        <v>1.3104514827312495E-3</v>
      </c>
      <c r="T391" s="14">
        <v>3.5943445464160103E-3</v>
      </c>
      <c r="U391" s="14">
        <v>3.932257712850215E-4</v>
      </c>
      <c r="V391" s="14">
        <v>0.95841960885583788</v>
      </c>
      <c r="W391" s="14">
        <v>0.82467919075590668</v>
      </c>
      <c r="X391" s="14">
        <v>3.1618466724592446E-2</v>
      </c>
      <c r="Y391" s="14">
        <v>1.9257549962909005E-2</v>
      </c>
      <c r="Z391" s="14">
        <v>0.19932253141806577</v>
      </c>
      <c r="AA391" s="14">
        <v>1.9973623905705108E-3</v>
      </c>
      <c r="AB391" s="14">
        <v>2.0657154092163297</v>
      </c>
      <c r="AC391" s="14">
        <v>1.6693065601084176</v>
      </c>
      <c r="AD391" s="14">
        <v>9.837296228558795E-2</v>
      </c>
      <c r="AE391" s="14">
        <v>0.20234752182342877</v>
      </c>
      <c r="AF391" s="14">
        <v>0.64416054582172344</v>
      </c>
      <c r="AG391" s="14">
        <v>4.3056569464995373E-3</v>
      </c>
      <c r="AH391" s="14">
        <v>3.3641004646630077</v>
      </c>
      <c r="AI391" s="14">
        <v>2.9897924527993838</v>
      </c>
      <c r="AJ391" s="14">
        <v>0.20077956308654424</v>
      </c>
      <c r="AK391" s="14">
        <v>0.41361983746697173</v>
      </c>
      <c r="AL391" s="14">
        <v>1.3510830124045623</v>
      </c>
      <c r="AM391" s="14">
        <v>7.3940667705575383E-3</v>
      </c>
      <c r="AN391" s="14">
        <v>3.6239851998371431</v>
      </c>
      <c r="AO391" s="14">
        <v>3.4571124716746642</v>
      </c>
      <c r="AP391" s="14">
        <v>0.33470540763376372</v>
      </c>
      <c r="AQ391" s="14">
        <v>0.68333916414030771</v>
      </c>
      <c r="AR391" s="14">
        <v>2.387643690910588</v>
      </c>
      <c r="AS391" s="14">
        <v>7.6126383359949147E-3</v>
      </c>
      <c r="AT391" s="14">
        <v>3.5335208033996945E-3</v>
      </c>
      <c r="AU391" s="14">
        <v>5.7345688498330076E-3</v>
      </c>
      <c r="AV391" s="14">
        <v>0.35965348585266987</v>
      </c>
      <c r="AW391" s="14">
        <v>0.70714559771617536</v>
      </c>
      <c r="AX391" s="14">
        <v>2.5741031211926737</v>
      </c>
      <c r="AY391" s="14">
        <v>3.4479654411466373E-3</v>
      </c>
      <c r="AZ391" s="14">
        <v>0.59735828002963176</v>
      </c>
      <c r="BA391" s="14">
        <v>0.66230092664107398</v>
      </c>
      <c r="BB391" s="14">
        <v>3.5372790149352545E-2</v>
      </c>
      <c r="BC391" s="14">
        <v>0.37323509231782059</v>
      </c>
      <c r="BD391" s="14">
        <v>0.5095974162296002</v>
      </c>
      <c r="BE391" s="14">
        <v>2.9909548445564654E-6</v>
      </c>
      <c r="BF391" s="14">
        <v>1.1471967880847725E-8</v>
      </c>
      <c r="BG391" s="14">
        <v>6.6322746781158518E-9</v>
      </c>
      <c r="BH391" s="14">
        <v>3.5834763804538615E-5</v>
      </c>
      <c r="BI391" s="14">
        <v>1.0103502075828234E-4</v>
      </c>
      <c r="BJ391" s="14">
        <v>5.3858736628858788E-4</v>
      </c>
      <c r="BK391" s="14">
        <v>3.5481329894192473E-11</v>
      </c>
      <c r="BL391" s="14">
        <v>14022.447103030838</v>
      </c>
      <c r="BM391" s="14">
        <v>15774.591669075111</v>
      </c>
      <c r="BN391" s="14">
        <v>1.4771317366135537E-10</v>
      </c>
      <c r="BO391" s="14">
        <v>1.2319937650455081E-9</v>
      </c>
      <c r="BP391" s="14">
        <v>1.0015104781339203E-8</v>
      </c>
      <c r="BQ391" s="20">
        <v>37.22352552027872</v>
      </c>
      <c r="BR391" s="20">
        <v>0.1615512281176574</v>
      </c>
      <c r="BS391" s="20">
        <v>0.61848685182080598</v>
      </c>
      <c r="BT391" s="20">
        <v>3207.5299829586147</v>
      </c>
      <c r="BU391" s="20">
        <v>4335.3364390193774</v>
      </c>
      <c r="BV391" s="20">
        <v>17816.474871555864</v>
      </c>
      <c r="BW391" s="14">
        <v>1.1803249408664303E-4</v>
      </c>
      <c r="BX391" s="14">
        <v>2.985488874759324E-2</v>
      </c>
      <c r="BY391" s="14">
        <v>3.1752133280984682E-2</v>
      </c>
      <c r="BZ391" s="14">
        <v>3.0707651475340436E-3</v>
      </c>
      <c r="CA391" s="14">
        <v>4.2573243186392502E-3</v>
      </c>
      <c r="CB391" s="14">
        <v>2.9333914880442531E-2</v>
      </c>
      <c r="CC391" s="14">
        <v>2.9876196963732267E-4</v>
      </c>
      <c r="CD391" s="14">
        <v>9.1774037504220723E-2</v>
      </c>
      <c r="CE391" s="14">
        <v>0.10724101124876656</v>
      </c>
      <c r="CF391" s="14">
        <v>3.7776285917527227E-3</v>
      </c>
      <c r="CG391" s="14">
        <v>1.8578846754343754E-2</v>
      </c>
      <c r="CH391" s="14">
        <v>3.982621863962614E-2</v>
      </c>
      <c r="CI391" s="14">
        <v>2.3807092356789477E-4</v>
      </c>
      <c r="CJ391" s="14">
        <v>6.8246817446799751E-2</v>
      </c>
      <c r="CK391" s="14">
        <v>6.8860688817243873E-2</v>
      </c>
      <c r="CL391" s="14">
        <v>7.8702299055452615E-3</v>
      </c>
      <c r="CM391" s="14">
        <v>1.5528206274483859E-2</v>
      </c>
      <c r="CN391" s="14">
        <v>4.8074317332873012E-2</v>
      </c>
    </row>
    <row r="392" spans="2:92" x14ac:dyDescent="0.2">
      <c r="B392">
        <v>387</v>
      </c>
      <c r="C392" s="14">
        <v>7.4586568783514308E-3</v>
      </c>
      <c r="D392" s="14">
        <v>1.3567056924593803</v>
      </c>
      <c r="E392" s="14">
        <v>1.4128043318317649</v>
      </c>
      <c r="F392" s="14">
        <v>0.18333776698660834</v>
      </c>
      <c r="G392" s="14">
        <v>0.59142150071566335</v>
      </c>
      <c r="H392" s="14">
        <v>1.5744179636116493</v>
      </c>
      <c r="I392" s="14">
        <v>6.5395729887445818E-5</v>
      </c>
      <c r="J392" s="14">
        <v>1.9918894449710251E-2</v>
      </c>
      <c r="K392" s="14">
        <v>2.1716432219235061E-2</v>
      </c>
      <c r="L392" s="14">
        <v>7.4735200375077027E-4</v>
      </c>
      <c r="M392" s="14">
        <v>2.372253183813774E-3</v>
      </c>
      <c r="N392" s="14">
        <v>6.3605527547778724E-3</v>
      </c>
      <c r="O392" s="14">
        <v>1.1136774492750973E-4</v>
      </c>
      <c r="P392" s="14">
        <v>6.0650838776061845E-3</v>
      </c>
      <c r="Q392" s="14">
        <v>6.4673730716509944E-3</v>
      </c>
      <c r="R392" s="14">
        <v>6.1584090725360328E-4</v>
      </c>
      <c r="S392" s="14">
        <v>1.3163979061322473E-3</v>
      </c>
      <c r="T392" s="14">
        <v>3.4446007762946144E-3</v>
      </c>
      <c r="U392" s="14">
        <v>3.9291154581395915E-4</v>
      </c>
      <c r="V392" s="14">
        <v>0.96797912492270355</v>
      </c>
      <c r="W392" s="14">
        <v>0.81625945520273291</v>
      </c>
      <c r="X392" s="14">
        <v>3.1381044596779595E-2</v>
      </c>
      <c r="Y392" s="14">
        <v>1.7980048777932526E-2</v>
      </c>
      <c r="Z392" s="14">
        <v>0.20264880970063281</v>
      </c>
      <c r="AA392" s="14">
        <v>1.9315495118003283E-3</v>
      </c>
      <c r="AB392" s="14">
        <v>2.0651865153616851</v>
      </c>
      <c r="AC392" s="14">
        <v>1.6415141207607822</v>
      </c>
      <c r="AD392" s="14">
        <v>9.7196831938077183E-2</v>
      </c>
      <c r="AE392" s="14">
        <v>0.19103191712421033</v>
      </c>
      <c r="AF392" s="14">
        <v>0.66948281914549534</v>
      </c>
      <c r="AG392" s="14">
        <v>4.4422003909593928E-3</v>
      </c>
      <c r="AH392" s="14">
        <v>3.4678739459970505</v>
      </c>
      <c r="AI392" s="14">
        <v>3.1536978882059521</v>
      </c>
      <c r="AJ392" s="14">
        <v>0.19138144755437858</v>
      </c>
      <c r="AK392" s="14">
        <v>0.40391100138000846</v>
      </c>
      <c r="AL392" s="14">
        <v>1.3959801972935304</v>
      </c>
      <c r="AM392" s="14">
        <v>7.3503376075618925E-3</v>
      </c>
      <c r="AN392" s="14">
        <v>3.5729586868811753</v>
      </c>
      <c r="AO392" s="14">
        <v>3.2147826448178343</v>
      </c>
      <c r="AP392" s="14">
        <v>0.32093437235229927</v>
      </c>
      <c r="AQ392" s="14">
        <v>0.66618059670149443</v>
      </c>
      <c r="AR392" s="14">
        <v>2.4733475315397793</v>
      </c>
      <c r="AS392" s="14">
        <v>7.8495307059589341E-3</v>
      </c>
      <c r="AT392" s="14">
        <v>3.4418679501258109E-3</v>
      </c>
      <c r="AU392" s="14">
        <v>5.78891378830173E-3</v>
      </c>
      <c r="AV392" s="14">
        <v>0.35104745695766437</v>
      </c>
      <c r="AW392" s="14">
        <v>0.74725483948811544</v>
      </c>
      <c r="AX392" s="14">
        <v>2.4761402001969044</v>
      </c>
      <c r="AY392" s="14">
        <v>3.4288745234800641E-3</v>
      </c>
      <c r="AZ392" s="14">
        <v>0.56297233674256908</v>
      </c>
      <c r="BA392" s="14">
        <v>0.63974949676365211</v>
      </c>
      <c r="BB392" s="14">
        <v>3.6753179860078353E-2</v>
      </c>
      <c r="BC392" s="14">
        <v>0.3877951891828475</v>
      </c>
      <c r="BD392" s="14">
        <v>0.48971008064816396</v>
      </c>
      <c r="BE392" s="14">
        <v>2.938371744073645E-6</v>
      </c>
      <c r="BF392" s="14">
        <v>1.1258631040862969E-8</v>
      </c>
      <c r="BG392" s="14">
        <v>6.6733987189304793E-9</v>
      </c>
      <c r="BH392" s="14">
        <v>3.6315563238400825E-5</v>
      </c>
      <c r="BI392" s="14">
        <v>9.7692021163884189E-5</v>
      </c>
      <c r="BJ392" s="14">
        <v>5.0582184556169222E-4</v>
      </c>
      <c r="BK392" s="14">
        <v>3.7752217569085171E-11</v>
      </c>
      <c r="BL392" s="14">
        <v>14089.407877556247</v>
      </c>
      <c r="BM392" s="14">
        <v>16689.357580895292</v>
      </c>
      <c r="BN392" s="14">
        <v>1.4929690186375986E-10</v>
      </c>
      <c r="BO392" s="14">
        <v>1.2717728485329657E-9</v>
      </c>
      <c r="BP392" s="14">
        <v>9.7126426845978086E-9</v>
      </c>
      <c r="BQ392" s="20">
        <v>35.336579352057285</v>
      </c>
      <c r="BR392" s="20">
        <v>0.16509338656919895</v>
      </c>
      <c r="BS392" s="20">
        <v>0.58972969008120113</v>
      </c>
      <c r="BT392" s="20">
        <v>3161.403004958504</v>
      </c>
      <c r="BU392" s="20">
        <v>4279.2084533098168</v>
      </c>
      <c r="BV392" s="20">
        <v>18055.379241063332</v>
      </c>
      <c r="BW392" s="14">
        <v>1.1658041123718618E-4</v>
      </c>
      <c r="BX392" s="14">
        <v>3.0577555774299908E-2</v>
      </c>
      <c r="BY392" s="14">
        <v>3.0398607661019754E-2</v>
      </c>
      <c r="BZ392" s="14">
        <v>3.2632111706812142E-3</v>
      </c>
      <c r="CA392" s="14">
        <v>4.0544395018793852E-3</v>
      </c>
      <c r="CB392" s="14">
        <v>2.8634713616523633E-2</v>
      </c>
      <c r="CC392" s="14">
        <v>3.0475015004064322E-4</v>
      </c>
      <c r="CD392" s="14">
        <v>8.7711622601083186E-2</v>
      </c>
      <c r="CE392" s="14">
        <v>0.10682749142106585</v>
      </c>
      <c r="CF392" s="14">
        <v>3.8168736458148063E-3</v>
      </c>
      <c r="CG392" s="14">
        <v>1.9128030115575623E-2</v>
      </c>
      <c r="CH392" s="14">
        <v>3.9247838787988244E-2</v>
      </c>
      <c r="CI392" s="14">
        <v>2.4685007763435138E-4</v>
      </c>
      <c r="CJ392" s="14">
        <v>6.1984694991133495E-2</v>
      </c>
      <c r="CK392" s="14">
        <v>7.0524688005998371E-2</v>
      </c>
      <c r="CL392" s="14">
        <v>7.8658910617089555E-3</v>
      </c>
      <c r="CM392" s="14">
        <v>1.532042621204922E-2</v>
      </c>
      <c r="CN392" s="14">
        <v>4.9237254162282418E-2</v>
      </c>
    </row>
    <row r="393" spans="2:92" x14ac:dyDescent="0.2">
      <c r="B393">
        <v>388</v>
      </c>
      <c r="C393" s="14">
        <v>7.1074153153721214E-3</v>
      </c>
      <c r="D393" s="14">
        <v>1.4706645779312928</v>
      </c>
      <c r="E393" s="14">
        <v>1.3992451411807343</v>
      </c>
      <c r="F393" s="14">
        <v>0.17585322536642115</v>
      </c>
      <c r="G393" s="14">
        <v>0.56827786538941572</v>
      </c>
      <c r="H393" s="14">
        <v>1.4724819601225934</v>
      </c>
      <c r="I393" s="14">
        <v>6.7115369310775277E-5</v>
      </c>
      <c r="J393" s="14">
        <v>1.8730066511955485E-2</v>
      </c>
      <c r="K393" s="14">
        <v>2.0920203111061592E-2</v>
      </c>
      <c r="L393" s="14">
        <v>7.6189346625269068E-4</v>
      </c>
      <c r="M393" s="14">
        <v>2.418485033288109E-3</v>
      </c>
      <c r="N393" s="14">
        <v>6.620371383709636E-3</v>
      </c>
      <c r="O393" s="14">
        <v>1.0805090187843868E-4</v>
      </c>
      <c r="P393" s="14">
        <v>6.1264424469114412E-3</v>
      </c>
      <c r="Q393" s="14">
        <v>6.0400728277961169E-3</v>
      </c>
      <c r="R393" s="14">
        <v>6.5063698597596429E-4</v>
      </c>
      <c r="S393" s="14">
        <v>1.2713043654310351E-3</v>
      </c>
      <c r="T393" s="14">
        <v>3.3919792498429309E-3</v>
      </c>
      <c r="U393" s="14">
        <v>3.8565496535759847E-4</v>
      </c>
      <c r="V393" s="14">
        <v>0.97772398965207641</v>
      </c>
      <c r="W393" s="14">
        <v>0.79552627512082441</v>
      </c>
      <c r="X393" s="14">
        <v>3.0471104587496974E-2</v>
      </c>
      <c r="Y393" s="14">
        <v>1.9588630269061335E-2</v>
      </c>
      <c r="Z393" s="14">
        <v>0.19881755332391857</v>
      </c>
      <c r="AA393" s="14">
        <v>1.9945282057250769E-3</v>
      </c>
      <c r="AB393" s="14">
        <v>1.9640874636615906</v>
      </c>
      <c r="AC393" s="14">
        <v>1.6706761735820679</v>
      </c>
      <c r="AD393" s="14">
        <v>9.4007350447897833E-2</v>
      </c>
      <c r="AE393" s="14">
        <v>0.20205736584597317</v>
      </c>
      <c r="AF393" s="14">
        <v>0.64450324919703827</v>
      </c>
      <c r="AG393" s="14">
        <v>4.332289093230632E-3</v>
      </c>
      <c r="AH393" s="14">
        <v>3.5050362935263495</v>
      </c>
      <c r="AI393" s="14">
        <v>3.0884494252056705</v>
      </c>
      <c r="AJ393" s="14">
        <v>0.20930299949772901</v>
      </c>
      <c r="AK393" s="14">
        <v>0.40960276970883375</v>
      </c>
      <c r="AL393" s="14">
        <v>1.4606924111483233</v>
      </c>
      <c r="AM393" s="14">
        <v>7.3493376774390268E-3</v>
      </c>
      <c r="AN393" s="14">
        <v>3.3375557659274802</v>
      </c>
      <c r="AO393" s="14">
        <v>3.2165477915098086</v>
      </c>
      <c r="AP393" s="14">
        <v>0.32795188398611708</v>
      </c>
      <c r="AQ393" s="14">
        <v>0.71967901289731218</v>
      </c>
      <c r="AR393" s="14">
        <v>2.4748008727195523</v>
      </c>
      <c r="AS393" s="14">
        <v>7.7703743839618623E-3</v>
      </c>
      <c r="AT393" s="14">
        <v>3.547376755607639E-3</v>
      </c>
      <c r="AU393" s="14">
        <v>5.9337390755720872E-3</v>
      </c>
      <c r="AV393" s="14">
        <v>0.33131964849427187</v>
      </c>
      <c r="AW393" s="14">
        <v>0.69157598386428087</v>
      </c>
      <c r="AX393" s="14">
        <v>2.3952965351619495</v>
      </c>
      <c r="AY393" s="14">
        <v>3.2559584342692544E-3</v>
      </c>
      <c r="AZ393" s="14">
        <v>0.57637001244283426</v>
      </c>
      <c r="BA393" s="14">
        <v>0.67682516598889553</v>
      </c>
      <c r="BB393" s="14">
        <v>3.6398740000202184E-2</v>
      </c>
      <c r="BC393" s="14">
        <v>0.38094055330438692</v>
      </c>
      <c r="BD393" s="14">
        <v>0.47890662816747842</v>
      </c>
      <c r="BE393" s="14">
        <v>2.9728440570648749E-6</v>
      </c>
      <c r="BF393" s="14">
        <v>1.1213127830472753E-8</v>
      </c>
      <c r="BG393" s="14">
        <v>6.4500802541300191E-9</v>
      </c>
      <c r="BH393" s="14">
        <v>3.6348137055417713E-5</v>
      </c>
      <c r="BI393" s="14">
        <v>9.9750250078435918E-5</v>
      </c>
      <c r="BJ393" s="14">
        <v>5.4127329255146633E-4</v>
      </c>
      <c r="BK393" s="14">
        <v>3.6658682739774396E-11</v>
      </c>
      <c r="BL393" s="14">
        <v>14205.889127259281</v>
      </c>
      <c r="BM393" s="14">
        <v>16699.027275978122</v>
      </c>
      <c r="BN393" s="14">
        <v>1.5734388647346446E-10</v>
      </c>
      <c r="BO393" s="14">
        <v>1.1651104425684008E-9</v>
      </c>
      <c r="BP393" s="14">
        <v>9.8952685644224356E-9</v>
      </c>
      <c r="BQ393" s="20">
        <v>35.332692884955982</v>
      </c>
      <c r="BR393" s="20">
        <v>0.16186249699180788</v>
      </c>
      <c r="BS393" s="20">
        <v>0.62816315946871104</v>
      </c>
      <c r="BT393" s="20">
        <v>3402.2769515881096</v>
      </c>
      <c r="BU393" s="20">
        <v>4298.3272164652517</v>
      </c>
      <c r="BV393" s="20">
        <v>17116.963799902849</v>
      </c>
      <c r="BW393" s="14">
        <v>1.1724689017566099E-4</v>
      </c>
      <c r="BX393" s="14">
        <v>3.1763064669465157E-2</v>
      </c>
      <c r="BY393" s="14">
        <v>3.3037265367634107E-2</v>
      </c>
      <c r="BZ393" s="14">
        <v>3.0281122132213541E-3</v>
      </c>
      <c r="CA393" s="14">
        <v>4.1232031541335304E-3</v>
      </c>
      <c r="CB393" s="14">
        <v>2.9352094382824895E-2</v>
      </c>
      <c r="CC393" s="14">
        <v>3.0976798111373145E-4</v>
      </c>
      <c r="CD393" s="14">
        <v>8.3854374475960919E-2</v>
      </c>
      <c r="CE393" s="14">
        <v>0.11392006789596187</v>
      </c>
      <c r="CF393" s="14">
        <v>3.7830850406278373E-3</v>
      </c>
      <c r="CG393" s="14">
        <v>1.7503218521936103E-2</v>
      </c>
      <c r="CH393" s="14">
        <v>4.2670345300877321E-2</v>
      </c>
      <c r="CI393" s="14">
        <v>2.3798283905405873E-4</v>
      </c>
      <c r="CJ393" s="14">
        <v>6.3148289463012527E-2</v>
      </c>
      <c r="CK393" s="14">
        <v>6.9156805606183896E-2</v>
      </c>
      <c r="CL393" s="14">
        <v>7.7969364175289081E-3</v>
      </c>
      <c r="CM393" s="14">
        <v>1.5544085774450829E-2</v>
      </c>
      <c r="CN393" s="14">
        <v>4.9104093703086611E-2</v>
      </c>
    </row>
    <row r="394" spans="2:92" x14ac:dyDescent="0.2">
      <c r="B394">
        <v>389</v>
      </c>
      <c r="C394" s="14">
        <v>7.2167198687898325E-3</v>
      </c>
      <c r="D394" s="14">
        <v>1.3554463765804885</v>
      </c>
      <c r="E394" s="14">
        <v>1.4120542351018701</v>
      </c>
      <c r="F394" s="14">
        <v>0.1785961821475037</v>
      </c>
      <c r="G394" s="14">
        <v>0.56585445157947289</v>
      </c>
      <c r="H394" s="14">
        <v>1.4848719394729946</v>
      </c>
      <c r="I394" s="14">
        <v>6.6824167232323959E-5</v>
      </c>
      <c r="J394" s="14">
        <v>1.9632053088032623E-2</v>
      </c>
      <c r="K394" s="14">
        <v>2.0739788158151667E-2</v>
      </c>
      <c r="L394" s="14">
        <v>7.6910740001880497E-4</v>
      </c>
      <c r="M394" s="14">
        <v>2.3064376661707298E-3</v>
      </c>
      <c r="N394" s="14">
        <v>6.298798384886832E-3</v>
      </c>
      <c r="O394" s="14">
        <v>1.0976020621303218E-4</v>
      </c>
      <c r="P394" s="14">
        <v>6.2713361310656399E-3</v>
      </c>
      <c r="Q394" s="14">
        <v>6.3742994242741019E-3</v>
      </c>
      <c r="R394" s="14">
        <v>6.7253335497409841E-4</v>
      </c>
      <c r="S394" s="14">
        <v>1.2270353911122552E-3</v>
      </c>
      <c r="T394" s="14">
        <v>3.4424214575070173E-3</v>
      </c>
      <c r="U394" s="14">
        <v>3.8798964111094069E-4</v>
      </c>
      <c r="V394" s="14">
        <v>0.90512492326299321</v>
      </c>
      <c r="W394" s="14">
        <v>0.79183603592514118</v>
      </c>
      <c r="X394" s="14">
        <v>2.9189541341189562E-2</v>
      </c>
      <c r="Y394" s="14">
        <v>1.8045716108498751E-2</v>
      </c>
      <c r="Z394" s="14">
        <v>0.19411268005350854</v>
      </c>
      <c r="AA394" s="14">
        <v>2.0030243068711816E-3</v>
      </c>
      <c r="AB394" s="14">
        <v>1.9589736589670739</v>
      </c>
      <c r="AC394" s="14">
        <v>1.7140854649585913</v>
      </c>
      <c r="AD394" s="14">
        <v>9.0690852087853435E-2</v>
      </c>
      <c r="AE394" s="14">
        <v>0.18913546007365206</v>
      </c>
      <c r="AF394" s="14">
        <v>0.64672665884491654</v>
      </c>
      <c r="AG394" s="14">
        <v>4.410997911629232E-3</v>
      </c>
      <c r="AH394" s="14">
        <v>3.43830093343868</v>
      </c>
      <c r="AI394" s="14">
        <v>3.1493756888764817</v>
      </c>
      <c r="AJ394" s="14">
        <v>0.21008959283946232</v>
      </c>
      <c r="AK394" s="14">
        <v>0.42919875851678696</v>
      </c>
      <c r="AL394" s="14">
        <v>1.3883046994342643</v>
      </c>
      <c r="AM394" s="14">
        <v>7.2437972907681411E-3</v>
      </c>
      <c r="AN394" s="14">
        <v>3.3946495963296601</v>
      </c>
      <c r="AO394" s="14">
        <v>3.1378926903406081</v>
      </c>
      <c r="AP394" s="14">
        <v>0.32886946640099807</v>
      </c>
      <c r="AQ394" s="14">
        <v>0.68881636230712207</v>
      </c>
      <c r="AR394" s="14">
        <v>2.2994549317765607</v>
      </c>
      <c r="AS394" s="14">
        <v>8.0434988534560173E-3</v>
      </c>
      <c r="AT394" s="14">
        <v>3.5142496782040625E-3</v>
      </c>
      <c r="AU394" s="14">
        <v>5.4487906112043166E-3</v>
      </c>
      <c r="AV394" s="14">
        <v>0.34087284560435605</v>
      </c>
      <c r="AW394" s="14">
        <v>0.73794623321596209</v>
      </c>
      <c r="AX394" s="14">
        <v>2.3980346520507858</v>
      </c>
      <c r="AY394" s="14">
        <v>3.1602651916791979E-3</v>
      </c>
      <c r="AZ394" s="14">
        <v>0.60365453464605645</v>
      </c>
      <c r="BA394" s="14">
        <v>0.62757159597496837</v>
      </c>
      <c r="BB394" s="14">
        <v>3.4107488123185897E-2</v>
      </c>
      <c r="BC394" s="14">
        <v>0.39440709034283333</v>
      </c>
      <c r="BD394" s="14">
        <v>0.50101981421614716</v>
      </c>
      <c r="BE394" s="14">
        <v>2.989100579689384E-6</v>
      </c>
      <c r="BF394" s="14">
        <v>1.0653729415695311E-8</v>
      </c>
      <c r="BG394" s="14">
        <v>7.0472144256325701E-9</v>
      </c>
      <c r="BH394" s="14">
        <v>3.5370129892292013E-5</v>
      </c>
      <c r="BI394" s="14">
        <v>9.5768184647840646E-5</v>
      </c>
      <c r="BJ394" s="14">
        <v>5.0668240274615224E-4</v>
      </c>
      <c r="BK394" s="14">
        <v>3.7555060558815442E-11</v>
      </c>
      <c r="BL394" s="14">
        <v>14684.489383789387</v>
      </c>
      <c r="BM394" s="14">
        <v>16884.768986890565</v>
      </c>
      <c r="BN394" s="14">
        <v>1.4580108667315795E-10</v>
      </c>
      <c r="BO394" s="14">
        <v>1.1888167934471691E-9</v>
      </c>
      <c r="BP394" s="14">
        <v>1.0124183534108054E-8</v>
      </c>
      <c r="BQ394" s="20">
        <v>38.485391225346454</v>
      </c>
      <c r="BR394" s="20">
        <v>0.17452111438793508</v>
      </c>
      <c r="BS394" s="20">
        <v>0.59522895536355247</v>
      </c>
      <c r="BT394" s="20">
        <v>3215.0147260649264</v>
      </c>
      <c r="BU394" s="20">
        <v>4533.9029795202659</v>
      </c>
      <c r="BV394" s="20">
        <v>17856.887858202852</v>
      </c>
      <c r="BW394" s="14">
        <v>1.0954986288062094E-4</v>
      </c>
      <c r="BX394" s="14">
        <v>3.1822098790654882E-2</v>
      </c>
      <c r="BY394" s="14">
        <v>3.1438133250322881E-2</v>
      </c>
      <c r="BZ394" s="14">
        <v>3.0530420709477799E-3</v>
      </c>
      <c r="CA394" s="14">
        <v>4.2304828596121166E-3</v>
      </c>
      <c r="CB394" s="14">
        <v>2.8191401032126626E-2</v>
      </c>
      <c r="CC394" s="14">
        <v>3.0782963743409495E-4</v>
      </c>
      <c r="CD394" s="14">
        <v>9.1764675086533895E-2</v>
      </c>
      <c r="CE394" s="14">
        <v>0.11687607736273951</v>
      </c>
      <c r="CF394" s="14">
        <v>3.8893332321203958E-3</v>
      </c>
      <c r="CG394" s="14">
        <v>1.8510228125919619E-2</v>
      </c>
      <c r="CH394" s="14">
        <v>4.26572467067938E-2</v>
      </c>
      <c r="CI394" s="14">
        <v>2.3397246818720126E-4</v>
      </c>
      <c r="CJ394" s="14">
        <v>6.5690022357714623E-2</v>
      </c>
      <c r="CK394" s="14">
        <v>6.6945906105645103E-2</v>
      </c>
      <c r="CL394" s="14">
        <v>7.4190149556547149E-3</v>
      </c>
      <c r="CM394" s="14">
        <v>1.5525839837576548E-2</v>
      </c>
      <c r="CN394" s="14">
        <v>5.291720401819007E-2</v>
      </c>
    </row>
    <row r="395" spans="2:92" x14ac:dyDescent="0.2">
      <c r="B395">
        <v>390</v>
      </c>
      <c r="C395" s="14">
        <v>6.9356443381154613E-3</v>
      </c>
      <c r="D395" s="14">
        <v>1.3407358656908575</v>
      </c>
      <c r="E395" s="14">
        <v>1.5074906773120724</v>
      </c>
      <c r="F395" s="14">
        <v>0.17962231604324799</v>
      </c>
      <c r="G395" s="14">
        <v>0.59883127425723337</v>
      </c>
      <c r="H395" s="14">
        <v>1.4401170399978827</v>
      </c>
      <c r="I395" s="14">
        <v>6.1992492563655186E-5</v>
      </c>
      <c r="J395" s="14">
        <v>1.8853667377223517E-2</v>
      </c>
      <c r="K395" s="14">
        <v>2.1667346539934247E-2</v>
      </c>
      <c r="L395" s="14">
        <v>7.6995611047124372E-4</v>
      </c>
      <c r="M395" s="14">
        <v>2.2578610684781735E-3</v>
      </c>
      <c r="N395" s="14">
        <v>6.6671498632810992E-3</v>
      </c>
      <c r="O395" s="14">
        <v>1.1282464984765972E-4</v>
      </c>
      <c r="P395" s="14">
        <v>5.848035202656642E-3</v>
      </c>
      <c r="Q395" s="14">
        <v>6.2198369371700276E-3</v>
      </c>
      <c r="R395" s="14">
        <v>6.7657942506296482E-4</v>
      </c>
      <c r="S395" s="14">
        <v>1.2950642891830285E-3</v>
      </c>
      <c r="T395" s="14">
        <v>3.5256047530359477E-3</v>
      </c>
      <c r="U395" s="14">
        <v>3.8619470799604446E-4</v>
      </c>
      <c r="V395" s="14">
        <v>0.9594386510134868</v>
      </c>
      <c r="W395" s="14">
        <v>0.81530082997082887</v>
      </c>
      <c r="X395" s="14">
        <v>3.0188124692866112E-2</v>
      </c>
      <c r="Y395" s="14">
        <v>1.9667970476038101E-2</v>
      </c>
      <c r="Z395" s="14">
        <v>0.2073507667200114</v>
      </c>
      <c r="AA395" s="14">
        <v>2.0358117510688731E-3</v>
      </c>
      <c r="AB395" s="14">
        <v>1.9237692402939006</v>
      </c>
      <c r="AC395" s="14">
        <v>1.6183440669663336</v>
      </c>
      <c r="AD395" s="14">
        <v>9.7542617692307571E-2</v>
      </c>
      <c r="AE395" s="14">
        <v>0.19391982030783475</v>
      </c>
      <c r="AF395" s="14">
        <v>0.69000865652768939</v>
      </c>
      <c r="AG395" s="14">
        <v>4.3188525333488536E-3</v>
      </c>
      <c r="AH395" s="14">
        <v>3.2927138964155493</v>
      </c>
      <c r="AI395" s="14">
        <v>3.247194710692936</v>
      </c>
      <c r="AJ395" s="14">
        <v>0.21032219393528373</v>
      </c>
      <c r="AK395" s="14">
        <v>0.41298080666305043</v>
      </c>
      <c r="AL395" s="14">
        <v>1.4342481058333585</v>
      </c>
      <c r="AM395" s="14">
        <v>7.1567966465213313E-3</v>
      </c>
      <c r="AN395" s="14">
        <v>3.6473032375284427</v>
      </c>
      <c r="AO395" s="14">
        <v>3.2327787048870817</v>
      </c>
      <c r="AP395" s="14">
        <v>0.34073581289641347</v>
      </c>
      <c r="AQ395" s="14">
        <v>0.67729258620656063</v>
      </c>
      <c r="AR395" s="14">
        <v>2.4239552716525297</v>
      </c>
      <c r="AS395" s="14">
        <v>7.5092661793258585E-3</v>
      </c>
      <c r="AT395" s="14">
        <v>3.3940493206519738E-3</v>
      </c>
      <c r="AU395" s="14">
        <v>5.7965907130850085E-3</v>
      </c>
      <c r="AV395" s="14">
        <v>0.35434891852228156</v>
      </c>
      <c r="AW395" s="14">
        <v>0.70269278116705003</v>
      </c>
      <c r="AX395" s="14">
        <v>2.4846683004559207</v>
      </c>
      <c r="AY395" s="14">
        <v>3.4511165823010569E-3</v>
      </c>
      <c r="AZ395" s="14">
        <v>0.59557799096689967</v>
      </c>
      <c r="BA395" s="14">
        <v>0.65241580750408379</v>
      </c>
      <c r="BB395" s="14">
        <v>3.4530563101703354E-2</v>
      </c>
      <c r="BC395" s="14">
        <v>0.40395367025222723</v>
      </c>
      <c r="BD395" s="14">
        <v>0.50665575955776609</v>
      </c>
      <c r="BE395" s="14">
        <v>2.7722096614968701E-6</v>
      </c>
      <c r="BF395" s="14">
        <v>1.0899541296709425E-8</v>
      </c>
      <c r="BG395" s="14">
        <v>6.6374310629020408E-9</v>
      </c>
      <c r="BH395" s="14">
        <v>3.3435343449917128E-5</v>
      </c>
      <c r="BI395" s="14">
        <v>9.4778283930051731E-5</v>
      </c>
      <c r="BJ395" s="14">
        <v>5.3530219056843287E-4</v>
      </c>
      <c r="BK395" s="14">
        <v>3.4696492927568936E-11</v>
      </c>
      <c r="BL395" s="14">
        <v>13888.238520502682</v>
      </c>
      <c r="BM395" s="14">
        <v>16024.702544905191</v>
      </c>
      <c r="BN395" s="14">
        <v>1.4497650597616005E-10</v>
      </c>
      <c r="BO395" s="14">
        <v>1.2642218184524547E-9</v>
      </c>
      <c r="BP395" s="14">
        <v>1.0091014417547309E-8</v>
      </c>
      <c r="BQ395" s="20">
        <v>37.793106542521286</v>
      </c>
      <c r="BR395" s="20">
        <v>0.17511511883720091</v>
      </c>
      <c r="BS395" s="20">
        <v>0.63959206173938232</v>
      </c>
      <c r="BT395" s="20">
        <v>3385.9471506683308</v>
      </c>
      <c r="BU395" s="20">
        <v>4453.6497668587972</v>
      </c>
      <c r="BV395" s="20">
        <v>17738.694060244448</v>
      </c>
      <c r="BW395" s="14">
        <v>1.2026368850131673E-4</v>
      </c>
      <c r="BX395" s="14">
        <v>3.0017092208973799E-2</v>
      </c>
      <c r="BY395" s="14">
        <v>3.0335593399282386E-2</v>
      </c>
      <c r="BZ395" s="14">
        <v>3.229985178672162E-3</v>
      </c>
      <c r="CA395" s="14">
        <v>4.2388850439839688E-3</v>
      </c>
      <c r="CB395" s="14">
        <v>2.8875732492349346E-2</v>
      </c>
      <c r="CC395" s="14">
        <v>2.9638834853106384E-4</v>
      </c>
      <c r="CD395" s="14">
        <v>8.7645712454515301E-2</v>
      </c>
      <c r="CE395" s="14">
        <v>0.11005143619054543</v>
      </c>
      <c r="CF395" s="14">
        <v>3.7123173412514491E-3</v>
      </c>
      <c r="CG395" s="14">
        <v>1.7927800071889762E-2</v>
      </c>
      <c r="CH395" s="14">
        <v>3.8955439353273849E-2</v>
      </c>
      <c r="CI395" s="14">
        <v>2.4165739782082971E-4</v>
      </c>
      <c r="CJ395" s="14">
        <v>6.2777285699245733E-2</v>
      </c>
      <c r="CK395" s="14">
        <v>6.994647666368943E-2</v>
      </c>
      <c r="CL395" s="14">
        <v>7.2701742824739036E-3</v>
      </c>
      <c r="CM395" s="14">
        <v>1.5912909704246695E-2</v>
      </c>
      <c r="CN395" s="14">
        <v>4.9208139880674545E-2</v>
      </c>
    </row>
    <row r="396" spans="2:92" x14ac:dyDescent="0.2">
      <c r="B396">
        <v>391</v>
      </c>
      <c r="C396" s="14">
        <v>7.1024630784133035E-3</v>
      </c>
      <c r="D396" s="14">
        <v>1.3651504891468345</v>
      </c>
      <c r="E396" s="14">
        <v>1.5088513117309612</v>
      </c>
      <c r="F396" s="14">
        <v>0.17813282833671507</v>
      </c>
      <c r="G396" s="14">
        <v>0.57259717657969023</v>
      </c>
      <c r="H396" s="14">
        <v>1.5854020197294041</v>
      </c>
      <c r="I396" s="14">
        <v>6.4440778240358184E-5</v>
      </c>
      <c r="J396" s="14">
        <v>1.9112248395343475E-2</v>
      </c>
      <c r="K396" s="14">
        <v>2.1897809910146102E-2</v>
      </c>
      <c r="L396" s="14">
        <v>7.4364247536655177E-4</v>
      </c>
      <c r="M396" s="14">
        <v>2.4267753178747195E-3</v>
      </c>
      <c r="N396" s="14">
        <v>6.4296013606846185E-3</v>
      </c>
      <c r="O396" s="14">
        <v>1.1525355382890627E-4</v>
      </c>
      <c r="P396" s="14">
        <v>5.8526606920553349E-3</v>
      </c>
      <c r="Q396" s="14">
        <v>6.2721683467786091E-3</v>
      </c>
      <c r="R396" s="14">
        <v>6.7246468977179513E-4</v>
      </c>
      <c r="S396" s="14">
        <v>1.2495300666447188E-3</v>
      </c>
      <c r="T396" s="14">
        <v>3.6578583411472996E-3</v>
      </c>
      <c r="U396" s="14">
        <v>3.6360868432060362E-4</v>
      </c>
      <c r="V396" s="14">
        <v>0.89819411435541008</v>
      </c>
      <c r="W396" s="14">
        <v>0.83857690721181233</v>
      </c>
      <c r="X396" s="14">
        <v>3.1035558911689645E-2</v>
      </c>
      <c r="Y396" s="14">
        <v>1.8748764087528173E-2</v>
      </c>
      <c r="Z396" s="14">
        <v>0.20614769687932991</v>
      </c>
      <c r="AA396" s="14">
        <v>1.9999175604616158E-3</v>
      </c>
      <c r="AB396" s="14">
        <v>1.9028177388411787</v>
      </c>
      <c r="AC396" s="14">
        <v>1.615105480335089</v>
      </c>
      <c r="AD396" s="14">
        <v>9.635178673666997E-2</v>
      </c>
      <c r="AE396" s="14">
        <v>0.19097978305288524</v>
      </c>
      <c r="AF396" s="14">
        <v>0.65905234425821291</v>
      </c>
      <c r="AG396" s="14">
        <v>4.319576063708799E-3</v>
      </c>
      <c r="AH396" s="14">
        <v>3.408014114652937</v>
      </c>
      <c r="AI396" s="14">
        <v>3.1104093285715444</v>
      </c>
      <c r="AJ396" s="14">
        <v>0.20542581936282225</v>
      </c>
      <c r="AK396" s="14">
        <v>0.39879088813076374</v>
      </c>
      <c r="AL396" s="14">
        <v>1.3963424973673346</v>
      </c>
      <c r="AM396" s="14">
        <v>7.1395230985033843E-3</v>
      </c>
      <c r="AN396" s="14">
        <v>3.4247307992397324</v>
      </c>
      <c r="AO396" s="14">
        <v>3.2270793123722421</v>
      </c>
      <c r="AP396" s="14">
        <v>0.32473924353079575</v>
      </c>
      <c r="AQ396" s="14">
        <v>0.66189109771764709</v>
      </c>
      <c r="AR396" s="14">
        <v>2.3949954110499769</v>
      </c>
      <c r="AS396" s="14">
        <v>8.1076830351984562E-3</v>
      </c>
      <c r="AT396" s="14">
        <v>3.5307014108702218E-3</v>
      </c>
      <c r="AU396" s="14">
        <v>5.6274756062536903E-3</v>
      </c>
      <c r="AV396" s="14">
        <v>0.32786023734201891</v>
      </c>
      <c r="AW396" s="14">
        <v>0.73474637267576781</v>
      </c>
      <c r="AX396" s="14">
        <v>2.3827555772409941</v>
      </c>
      <c r="AY396" s="14">
        <v>3.3525286736459095E-3</v>
      </c>
      <c r="AZ396" s="14">
        <v>0.59350334129310722</v>
      </c>
      <c r="BA396" s="14">
        <v>0.68074162450136977</v>
      </c>
      <c r="BB396" s="14">
        <v>3.6759298893774772E-2</v>
      </c>
      <c r="BC396" s="14">
        <v>0.38295160827710889</v>
      </c>
      <c r="BD396" s="14">
        <v>0.49575933968562141</v>
      </c>
      <c r="BE396" s="14">
        <v>2.7865576918051633E-6</v>
      </c>
      <c r="BF396" s="14">
        <v>1.0863986029558033E-8</v>
      </c>
      <c r="BG396" s="14">
        <v>6.4498807659342431E-9</v>
      </c>
      <c r="BH396" s="14">
        <v>3.5904741926172686E-5</v>
      </c>
      <c r="BI396" s="14">
        <v>1.0108496146052782E-4</v>
      </c>
      <c r="BJ396" s="14">
        <v>5.4448229722029741E-4</v>
      </c>
      <c r="BK396" s="14">
        <v>3.5490728072401657E-11</v>
      </c>
      <c r="BL396" s="14">
        <v>14294.373150593026</v>
      </c>
      <c r="BM396" s="14">
        <v>16773.171153520074</v>
      </c>
      <c r="BN396" s="14">
        <v>1.4578892594572117E-10</v>
      </c>
      <c r="BO396" s="14">
        <v>1.2224227892696231E-9</v>
      </c>
      <c r="BP396" s="14">
        <v>9.8757750098205807E-9</v>
      </c>
      <c r="BQ396" s="20">
        <v>36.837512110321001</v>
      </c>
      <c r="BR396" s="20">
        <v>0.16415849451436318</v>
      </c>
      <c r="BS396" s="20">
        <v>0.62300050731577916</v>
      </c>
      <c r="BT396" s="20">
        <v>3134.2657646677267</v>
      </c>
      <c r="BU396" s="20">
        <v>4454.793784337282</v>
      </c>
      <c r="BV396" s="20">
        <v>18677.952175245453</v>
      </c>
      <c r="BW396" s="14">
        <v>1.1744036134593225E-4</v>
      </c>
      <c r="BX396" s="14">
        <v>3.0961736972377758E-2</v>
      </c>
      <c r="BY396" s="14">
        <v>3.23482307903772E-2</v>
      </c>
      <c r="BZ396" s="14">
        <v>2.9658248681719603E-3</v>
      </c>
      <c r="CA396" s="14">
        <v>4.0385148574809474E-3</v>
      </c>
      <c r="CB396" s="14">
        <v>2.8311268729884837E-2</v>
      </c>
      <c r="CC396" s="14">
        <v>3.2026561923954584E-4</v>
      </c>
      <c r="CD396" s="14">
        <v>9.04468694283911E-2</v>
      </c>
      <c r="CE396" s="14">
        <v>0.11468063556482855</v>
      </c>
      <c r="CF396" s="14">
        <v>3.9511353630574892E-3</v>
      </c>
      <c r="CG396" s="14">
        <v>1.8683757263891997E-2</v>
      </c>
      <c r="CH396" s="14">
        <v>3.9169930119586194E-2</v>
      </c>
      <c r="CI396" s="14">
        <v>2.3396318442803996E-4</v>
      </c>
      <c r="CJ396" s="14">
        <v>6.2477066742549603E-2</v>
      </c>
      <c r="CK396" s="14">
        <v>7.2650438605918313E-2</v>
      </c>
      <c r="CL396" s="14">
        <v>7.2790930897619049E-3</v>
      </c>
      <c r="CM396" s="14">
        <v>1.607861933760572E-2</v>
      </c>
      <c r="CN396" s="14">
        <v>4.8967881493705394E-2</v>
      </c>
    </row>
    <row r="397" spans="2:92" x14ac:dyDescent="0.2">
      <c r="B397">
        <v>392</v>
      </c>
      <c r="C397" s="14">
        <v>6.9520283765369673E-3</v>
      </c>
      <c r="D397" s="14">
        <v>1.3873856487402432</v>
      </c>
      <c r="E397" s="14">
        <v>1.4088227505058002</v>
      </c>
      <c r="F397" s="14">
        <v>0.1732093795691082</v>
      </c>
      <c r="G397" s="14">
        <v>0.61313865692914082</v>
      </c>
      <c r="H397" s="14">
        <v>1.4530933459447763</v>
      </c>
      <c r="I397" s="14">
        <v>6.5267717338701701E-5</v>
      </c>
      <c r="J397" s="14">
        <v>1.948805914596994E-2</v>
      </c>
      <c r="K397" s="14">
        <v>2.1312862961851312E-2</v>
      </c>
      <c r="L397" s="14">
        <v>7.1725861969155222E-4</v>
      </c>
      <c r="M397" s="14">
        <v>2.4121198058149277E-3</v>
      </c>
      <c r="N397" s="14">
        <v>6.7018512437451586E-3</v>
      </c>
      <c r="O397" s="14">
        <v>1.1016687279476958E-4</v>
      </c>
      <c r="P397" s="14">
        <v>6.2867176644957196E-3</v>
      </c>
      <c r="Q397" s="14">
        <v>6.5897515776145495E-3</v>
      </c>
      <c r="R397" s="14">
        <v>6.2140053980769825E-4</v>
      </c>
      <c r="S397" s="14">
        <v>1.2929390348719516E-3</v>
      </c>
      <c r="T397" s="14">
        <v>3.4872233149064432E-3</v>
      </c>
      <c r="U397" s="14">
        <v>3.8192448694053559E-4</v>
      </c>
      <c r="V397" s="14">
        <v>0.90967670487760977</v>
      </c>
      <c r="W397" s="14">
        <v>0.82637734321253742</v>
      </c>
      <c r="X397" s="14">
        <v>3.1544806333295781E-2</v>
      </c>
      <c r="Y397" s="14">
        <v>1.9482857846478751E-2</v>
      </c>
      <c r="Z397" s="14">
        <v>0.21037714189380233</v>
      </c>
      <c r="AA397" s="14">
        <v>2.0221766290200987E-3</v>
      </c>
      <c r="AB397" s="14">
        <v>1.8940971704518057</v>
      </c>
      <c r="AC397" s="14">
        <v>1.7137792197620836</v>
      </c>
      <c r="AD397" s="14">
        <v>9.027367570905645E-2</v>
      </c>
      <c r="AE397" s="14">
        <v>0.18504818713753271</v>
      </c>
      <c r="AF397" s="14">
        <v>0.65387580656610089</v>
      </c>
      <c r="AG397" s="14">
        <v>4.5327956371380177E-3</v>
      </c>
      <c r="AH397" s="14">
        <v>3.2592553516434566</v>
      </c>
      <c r="AI397" s="14">
        <v>3.0030134309014702</v>
      </c>
      <c r="AJ397" s="14">
        <v>0.19570154106009566</v>
      </c>
      <c r="AK397" s="14">
        <v>0.42096616228745137</v>
      </c>
      <c r="AL397" s="14">
        <v>1.447496107029056</v>
      </c>
      <c r="AM397" s="14">
        <v>7.5495421430827967E-3</v>
      </c>
      <c r="AN397" s="14">
        <v>3.5424431223352659</v>
      </c>
      <c r="AO397" s="14">
        <v>3.4414807908440204</v>
      </c>
      <c r="AP397" s="14">
        <v>0.32556871808847176</v>
      </c>
      <c r="AQ397" s="14">
        <v>0.69577088510102736</v>
      </c>
      <c r="AR397" s="14">
        <v>2.3927337066063079</v>
      </c>
      <c r="AS397" s="14">
        <v>7.7956358354917274E-3</v>
      </c>
      <c r="AT397" s="14">
        <v>3.6016959186596113E-3</v>
      </c>
      <c r="AU397" s="14">
        <v>5.7792276307692568E-3</v>
      </c>
      <c r="AV397" s="14">
        <v>0.36126816364989378</v>
      </c>
      <c r="AW397" s="14">
        <v>0.74209230024395534</v>
      </c>
      <c r="AX397" s="14">
        <v>2.5753873946431605</v>
      </c>
      <c r="AY397" s="14">
        <v>3.2547240112044133E-3</v>
      </c>
      <c r="AZ397" s="14">
        <v>0.61419630609629805</v>
      </c>
      <c r="BA397" s="14">
        <v>0.63977381883451057</v>
      </c>
      <c r="BB397" s="14">
        <v>3.6921423584848775E-2</v>
      </c>
      <c r="BC397" s="14">
        <v>0.40000898702769394</v>
      </c>
      <c r="BD397" s="14">
        <v>0.48716482097236963</v>
      </c>
      <c r="BE397" s="14">
        <v>3.0309890367962676E-6</v>
      </c>
      <c r="BF397" s="14">
        <v>1.0957250379767705E-8</v>
      </c>
      <c r="BG397" s="14">
        <v>6.8196102557060456E-9</v>
      </c>
      <c r="BH397" s="14">
        <v>3.604088902601583E-5</v>
      </c>
      <c r="BI397" s="14">
        <v>9.5725855157458459E-5</v>
      </c>
      <c r="BJ397" s="14">
        <v>5.0996563909834849E-4</v>
      </c>
      <c r="BK397" s="14">
        <v>3.5912566959433774E-11</v>
      </c>
      <c r="BL397" s="14">
        <v>14016.694211441292</v>
      </c>
      <c r="BM397" s="14">
        <v>17107.329396828889</v>
      </c>
      <c r="BN397" s="14">
        <v>1.5549923128991014E-10</v>
      </c>
      <c r="BO397" s="14">
        <v>1.2757978301518252E-9</v>
      </c>
      <c r="BP397" s="14">
        <v>9.479444732088693E-9</v>
      </c>
      <c r="BQ397" s="20">
        <v>38.194349653737312</v>
      </c>
      <c r="BR397" s="20">
        <v>0.16885533300709524</v>
      </c>
      <c r="BS397" s="20">
        <v>0.64362981549325515</v>
      </c>
      <c r="BT397" s="20">
        <v>3197.1934647213593</v>
      </c>
      <c r="BU397" s="20">
        <v>4357.5784996217908</v>
      </c>
      <c r="BV397" s="20">
        <v>17107.831850505565</v>
      </c>
      <c r="BW397" s="14">
        <v>1.1700121307592527E-4</v>
      </c>
      <c r="BX397" s="14">
        <v>3.0668505677660402E-2</v>
      </c>
      <c r="BY397" s="14">
        <v>3.328206346971329E-2</v>
      </c>
      <c r="BZ397" s="14">
        <v>3.1943407560818277E-3</v>
      </c>
      <c r="CA397" s="14">
        <v>4.2553973639280415E-3</v>
      </c>
      <c r="CB397" s="14">
        <v>3.0082339138454522E-2</v>
      </c>
      <c r="CC397" s="14">
        <v>3.1594462163863149E-4</v>
      </c>
      <c r="CD397" s="14">
        <v>8.70489615990344E-2</v>
      </c>
      <c r="CE397" s="14">
        <v>0.11673495388113324</v>
      </c>
      <c r="CF397" s="14">
        <v>3.8200435619478454E-3</v>
      </c>
      <c r="CG397" s="14">
        <v>1.8850602255166025E-2</v>
      </c>
      <c r="CH397" s="14">
        <v>4.0808714921141638E-2</v>
      </c>
      <c r="CI397" s="14">
        <v>2.5470199733340008E-4</v>
      </c>
      <c r="CJ397" s="14">
        <v>6.6597610733081125E-2</v>
      </c>
      <c r="CK397" s="14">
        <v>7.3693572677727304E-2</v>
      </c>
      <c r="CL397" s="14">
        <v>7.4747160404865128E-3</v>
      </c>
      <c r="CM397" s="14">
        <v>1.4896723945911365E-2</v>
      </c>
      <c r="CN397" s="14">
        <v>4.8774518002183791E-2</v>
      </c>
    </row>
    <row r="398" spans="2:92" x14ac:dyDescent="0.2">
      <c r="B398">
        <v>393</v>
      </c>
      <c r="C398" s="14">
        <v>7.3499647377958405E-3</v>
      </c>
      <c r="D398" s="14">
        <v>1.3779828817489954</v>
      </c>
      <c r="E398" s="14">
        <v>1.385378133484447</v>
      </c>
      <c r="F398" s="14">
        <v>0.17403154400213347</v>
      </c>
      <c r="G398" s="14">
        <v>0.56564328325966984</v>
      </c>
      <c r="H398" s="14">
        <v>1.5367376934370778</v>
      </c>
      <c r="I398" s="14">
        <v>6.4387138448972141E-5</v>
      </c>
      <c r="J398" s="14">
        <v>1.8898261217784301E-2</v>
      </c>
      <c r="K398" s="14">
        <v>2.152678617759813E-2</v>
      </c>
      <c r="L398" s="14">
        <v>7.4149049433756028E-4</v>
      </c>
      <c r="M398" s="14">
        <v>2.250725003073504E-3</v>
      </c>
      <c r="N398" s="14">
        <v>6.6185727998296379E-3</v>
      </c>
      <c r="O398" s="14">
        <v>1.1370405527644454E-4</v>
      </c>
      <c r="P398" s="14">
        <v>5.8513099960668565E-3</v>
      </c>
      <c r="Q398" s="14">
        <v>6.1548983534571219E-3</v>
      </c>
      <c r="R398" s="14">
        <v>6.5370405959233537E-4</v>
      </c>
      <c r="S398" s="14">
        <v>1.2106480191672743E-3</v>
      </c>
      <c r="T398" s="14">
        <v>3.3991575121732126E-3</v>
      </c>
      <c r="U398" s="14">
        <v>3.6336673947910046E-4</v>
      </c>
      <c r="V398" s="14">
        <v>0.96243226844236285</v>
      </c>
      <c r="W398" s="14">
        <v>0.83246345140226141</v>
      </c>
      <c r="X398" s="14">
        <v>2.94340467595509E-2</v>
      </c>
      <c r="Y398" s="14">
        <v>1.7893097777914289E-2</v>
      </c>
      <c r="Z398" s="14">
        <v>0.19883807488001731</v>
      </c>
      <c r="AA398" s="14">
        <v>1.9758474561739196E-3</v>
      </c>
      <c r="AB398" s="14">
        <v>2.0391357203344835</v>
      </c>
      <c r="AC398" s="14">
        <v>1.6348852926429067</v>
      </c>
      <c r="AD398" s="14">
        <v>9.2397775153546274E-2</v>
      </c>
      <c r="AE398" s="14">
        <v>0.19538279260576497</v>
      </c>
      <c r="AF398" s="14">
        <v>0.64150224515807941</v>
      </c>
      <c r="AG398" s="14">
        <v>4.5713074249215833E-3</v>
      </c>
      <c r="AH398" s="14">
        <v>3.4034448320129882</v>
      </c>
      <c r="AI398" s="14">
        <v>3.0853321908710596</v>
      </c>
      <c r="AJ398" s="14">
        <v>0.20264396926931544</v>
      </c>
      <c r="AK398" s="14">
        <v>0.40574863603805744</v>
      </c>
      <c r="AL398" s="14">
        <v>1.4743492533050704</v>
      </c>
      <c r="AM398" s="14">
        <v>7.3802440675199794E-3</v>
      </c>
      <c r="AN398" s="14">
        <v>3.6836149907357636</v>
      </c>
      <c r="AO398" s="14">
        <v>3.3066278251145786</v>
      </c>
      <c r="AP398" s="14">
        <v>0.33473194877895374</v>
      </c>
      <c r="AQ398" s="14">
        <v>0.7200936757929195</v>
      </c>
      <c r="AR398" s="14">
        <v>2.2876573209839841</v>
      </c>
      <c r="AS398" s="14">
        <v>7.476822725648773E-3</v>
      </c>
      <c r="AT398" s="14">
        <v>3.4997915497533387E-3</v>
      </c>
      <c r="AU398" s="14">
        <v>5.8113328998983171E-3</v>
      </c>
      <c r="AV398" s="14">
        <v>0.33434858744688195</v>
      </c>
      <c r="AW398" s="14">
        <v>0.75278759328920619</v>
      </c>
      <c r="AX398" s="14">
        <v>2.6260979907879376</v>
      </c>
      <c r="AY398" s="14">
        <v>3.269377796423889E-3</v>
      </c>
      <c r="AZ398" s="14">
        <v>0.6010900157602761</v>
      </c>
      <c r="BA398" s="14">
        <v>0.64635712534510648</v>
      </c>
      <c r="BB398" s="14">
        <v>3.5005315185392891E-2</v>
      </c>
      <c r="BC398" s="14">
        <v>0.39007372649595207</v>
      </c>
      <c r="BD398" s="14">
        <v>0.5055572032165272</v>
      </c>
      <c r="BE398" s="14">
        <v>2.970042989569281E-6</v>
      </c>
      <c r="BF398" s="14">
        <v>1.0544380699508468E-8</v>
      </c>
      <c r="BG398" s="14">
        <v>6.4901683747798037E-9</v>
      </c>
      <c r="BH398" s="14">
        <v>3.5288303403100364E-5</v>
      </c>
      <c r="BI398" s="14">
        <v>1.0270844891891621E-4</v>
      </c>
      <c r="BJ398" s="14">
        <v>5.3067437856213517E-4</v>
      </c>
      <c r="BK398" s="14">
        <v>3.5777687539491125E-11</v>
      </c>
      <c r="BL398" s="14">
        <v>14377.160014010127</v>
      </c>
      <c r="BM398" s="14">
        <v>15913.071723597837</v>
      </c>
      <c r="BN398" s="14">
        <v>1.4344350919021654E-10</v>
      </c>
      <c r="BO398" s="14">
        <v>1.2158390096537423E-9</v>
      </c>
      <c r="BP398" s="14">
        <v>9.5012426440971454E-9</v>
      </c>
      <c r="BQ398" s="20">
        <v>37.505735392717767</v>
      </c>
      <c r="BR398" s="20">
        <v>0.17309444395690998</v>
      </c>
      <c r="BS398" s="20">
        <v>0.60272743703604192</v>
      </c>
      <c r="BT398" s="20">
        <v>3159.4394500771696</v>
      </c>
      <c r="BU398" s="20">
        <v>4362.5738039556509</v>
      </c>
      <c r="BV398" s="20">
        <v>17148.45977490181</v>
      </c>
      <c r="BW398" s="14">
        <v>1.1606347492917138E-4</v>
      </c>
      <c r="BX398" s="14">
        <v>3.2298678452768147E-2</v>
      </c>
      <c r="BY398" s="14">
        <v>3.3139102849070776E-2</v>
      </c>
      <c r="BZ398" s="14">
        <v>3.2091663122632121E-3</v>
      </c>
      <c r="CA398" s="14">
        <v>4.1965083878962766E-3</v>
      </c>
      <c r="CB398" s="14">
        <v>2.8746284972305577E-2</v>
      </c>
      <c r="CC398" s="14">
        <v>3.081290406263632E-4</v>
      </c>
      <c r="CD398" s="14">
        <v>9.216692623073916E-2</v>
      </c>
      <c r="CE398" s="14">
        <v>0.1124356790748669</v>
      </c>
      <c r="CF398" s="14">
        <v>3.7195980337253946E-3</v>
      </c>
      <c r="CG398" s="14">
        <v>1.8924141962968852E-2</v>
      </c>
      <c r="CH398" s="14">
        <v>4.164092814185219E-2</v>
      </c>
      <c r="CI398" s="14">
        <v>2.4622746244797484E-4</v>
      </c>
      <c r="CJ398" s="14">
        <v>6.3868091356395179E-2</v>
      </c>
      <c r="CK398" s="14">
        <v>6.8914868159493575E-2</v>
      </c>
      <c r="CL398" s="14">
        <v>7.6734009907645359E-3</v>
      </c>
      <c r="CM398" s="14">
        <v>1.5570689136586451E-2</v>
      </c>
      <c r="CN398" s="14">
        <v>4.9550065953787296E-2</v>
      </c>
    </row>
    <row r="399" spans="2:92" x14ac:dyDescent="0.2">
      <c r="B399">
        <v>394</v>
      </c>
      <c r="C399" s="14">
        <v>7.0524772477055693E-3</v>
      </c>
      <c r="D399" s="14">
        <v>1.4190904405519671</v>
      </c>
      <c r="E399" s="14">
        <v>1.3972938830067401</v>
      </c>
      <c r="F399" s="14">
        <v>0.17293978196710807</v>
      </c>
      <c r="G399" s="14">
        <v>0.62189287956926353</v>
      </c>
      <c r="H399" s="14">
        <v>1.5348901361362393</v>
      </c>
      <c r="I399" s="14">
        <v>6.7624496363460549E-5</v>
      </c>
      <c r="J399" s="14">
        <v>1.8388693622441551E-2</v>
      </c>
      <c r="K399" s="14">
        <v>2.188928625626875E-2</v>
      </c>
      <c r="L399" s="14">
        <v>7.8495781387868848E-4</v>
      </c>
      <c r="M399" s="14">
        <v>2.3661507754685666E-3</v>
      </c>
      <c r="N399" s="14">
        <v>6.7913962978639365E-3</v>
      </c>
      <c r="O399" s="14">
        <v>1.1407750447885532E-4</v>
      </c>
      <c r="P399" s="14">
        <v>6.2097329349798738E-3</v>
      </c>
      <c r="Q399" s="14">
        <v>6.3276630125759931E-3</v>
      </c>
      <c r="R399" s="14">
        <v>6.1942757729056396E-4</v>
      </c>
      <c r="S399" s="14">
        <v>1.3106428151890069E-3</v>
      </c>
      <c r="T399" s="14">
        <v>3.5133502942254606E-3</v>
      </c>
      <c r="U399" s="14">
        <v>3.9763928131450335E-4</v>
      </c>
      <c r="V399" s="14">
        <v>0.96247073907504721</v>
      </c>
      <c r="W399" s="14">
        <v>0.7872079128649847</v>
      </c>
      <c r="X399" s="14">
        <v>3.1445285696939003E-2</v>
      </c>
      <c r="Y399" s="14">
        <v>1.9089864842047301E-2</v>
      </c>
      <c r="Z399" s="14">
        <v>0.209213066480188</v>
      </c>
      <c r="AA399" s="14">
        <v>1.9763324225329929E-3</v>
      </c>
      <c r="AB399" s="14">
        <v>2.0051989569026873</v>
      </c>
      <c r="AC399" s="14">
        <v>1.6558412365724156</v>
      </c>
      <c r="AD399" s="14">
        <v>9.7684626638879321E-2</v>
      </c>
      <c r="AE399" s="14">
        <v>0.20226348937435204</v>
      </c>
      <c r="AF399" s="14">
        <v>0.66591664056087718</v>
      </c>
      <c r="AG399" s="14">
        <v>4.5293780637741515E-3</v>
      </c>
      <c r="AH399" s="14">
        <v>3.2773815513135909</v>
      </c>
      <c r="AI399" s="14">
        <v>3.093827569377317</v>
      </c>
      <c r="AJ399" s="14">
        <v>0.20522863207752506</v>
      </c>
      <c r="AK399" s="14">
        <v>0.41813623019794344</v>
      </c>
      <c r="AL399" s="14">
        <v>1.3866051314781365</v>
      </c>
      <c r="AM399" s="14">
        <v>7.6332567154068255E-3</v>
      </c>
      <c r="AN399" s="14">
        <v>3.6141882808557551</v>
      </c>
      <c r="AO399" s="14">
        <v>3.2518022138511804</v>
      </c>
      <c r="AP399" s="14">
        <v>0.34109249285771781</v>
      </c>
      <c r="AQ399" s="14">
        <v>0.66824568768241099</v>
      </c>
      <c r="AR399" s="14">
        <v>2.3580784158857009</v>
      </c>
      <c r="AS399" s="14">
        <v>7.5345467475430548E-3</v>
      </c>
      <c r="AT399" s="14">
        <v>3.4953041640329481E-3</v>
      </c>
      <c r="AU399" s="14">
        <v>5.5498951169973667E-3</v>
      </c>
      <c r="AV399" s="14">
        <v>0.33557268455812955</v>
      </c>
      <c r="AW399" s="14">
        <v>0.69417628901399309</v>
      </c>
      <c r="AX399" s="14">
        <v>2.518771368818931</v>
      </c>
      <c r="AY399" s="14">
        <v>3.3789988730716604E-3</v>
      </c>
      <c r="AZ399" s="14">
        <v>0.61508816394442511</v>
      </c>
      <c r="BA399" s="14">
        <v>0.6827224074755015</v>
      </c>
      <c r="BB399" s="14">
        <v>3.4926094164831778E-2</v>
      </c>
      <c r="BC399" s="14">
        <v>0.37851540875103562</v>
      </c>
      <c r="BD399" s="14">
        <v>0.48884784317331637</v>
      </c>
      <c r="BE399" s="14">
        <v>3.0194698013654868E-6</v>
      </c>
      <c r="BF399" s="14">
        <v>1.0535070928628199E-8</v>
      </c>
      <c r="BG399" s="14">
        <v>6.9888850680477413E-9</v>
      </c>
      <c r="BH399" s="14">
        <v>3.6250541102872091E-5</v>
      </c>
      <c r="BI399" s="14">
        <v>1.0142586008550024E-4</v>
      </c>
      <c r="BJ399" s="14">
        <v>5.2109093790273832E-4</v>
      </c>
      <c r="BK399" s="14">
        <v>3.4799262677846749E-11</v>
      </c>
      <c r="BL399" s="14">
        <v>14015.075460492204</v>
      </c>
      <c r="BM399" s="14">
        <v>16584.081454046776</v>
      </c>
      <c r="BN399" s="14">
        <v>1.5259898760486469E-10</v>
      </c>
      <c r="BO399" s="14">
        <v>1.1703515286698309E-9</v>
      </c>
      <c r="BP399" s="14">
        <v>9.9435477566317636E-9</v>
      </c>
      <c r="BQ399" s="20">
        <v>37.03064412731576</v>
      </c>
      <c r="BR399" s="20">
        <v>0.1762173488663738</v>
      </c>
      <c r="BS399" s="20">
        <v>0.62429612123847944</v>
      </c>
      <c r="BT399" s="20">
        <v>3252.5009985793326</v>
      </c>
      <c r="BU399" s="20">
        <v>4219.0847702844767</v>
      </c>
      <c r="BV399" s="20">
        <v>17815.191932432794</v>
      </c>
      <c r="BW399" s="14">
        <v>1.1362602335511092E-4</v>
      </c>
      <c r="BX399" s="14">
        <v>3.1715012883831037E-2</v>
      </c>
      <c r="BY399" s="14">
        <v>3.2378424256682692E-2</v>
      </c>
      <c r="BZ399" s="14">
        <v>2.9808383626274818E-3</v>
      </c>
      <c r="CA399" s="14">
        <v>4.103934788774766E-3</v>
      </c>
      <c r="CB399" s="14">
        <v>2.9688132272772328E-2</v>
      </c>
      <c r="CC399" s="14">
        <v>3.1168013288140737E-4</v>
      </c>
      <c r="CD399" s="14">
        <v>8.9614960656663828E-2</v>
      </c>
      <c r="CE399" s="14">
        <v>0.11486108416347189</v>
      </c>
      <c r="CF399" s="14">
        <v>3.8535253976068103E-3</v>
      </c>
      <c r="CG399" s="14">
        <v>1.7915349717987587E-2</v>
      </c>
      <c r="CH399" s="14">
        <v>4.2121141073974841E-2</v>
      </c>
      <c r="CI399" s="14">
        <v>2.464993578238437E-4</v>
      </c>
      <c r="CJ399" s="14">
        <v>6.3230061577711924E-2</v>
      </c>
      <c r="CK399" s="14">
        <v>7.1944771567785559E-2</v>
      </c>
      <c r="CL399" s="14">
        <v>7.2953990464703607E-3</v>
      </c>
      <c r="CM399" s="14">
        <v>1.5180620748738766E-2</v>
      </c>
      <c r="CN399" s="14">
        <v>5.028059609298783E-2</v>
      </c>
    </row>
    <row r="400" spans="2:92" x14ac:dyDescent="0.2">
      <c r="B400">
        <v>395</v>
      </c>
      <c r="C400" s="14">
        <v>7.2916788812908868E-3</v>
      </c>
      <c r="D400" s="14">
        <v>1.3716944572070033</v>
      </c>
      <c r="E400" s="14">
        <v>1.5045850149860343</v>
      </c>
      <c r="F400" s="14">
        <v>0.17286057610321648</v>
      </c>
      <c r="G400" s="14">
        <v>0.62267404468473941</v>
      </c>
      <c r="H400" s="14">
        <v>1.5717501724785807</v>
      </c>
      <c r="I400" s="14">
        <v>6.4557885874690036E-5</v>
      </c>
      <c r="J400" s="14">
        <v>2.0233162126229783E-2</v>
      </c>
      <c r="K400" s="14">
        <v>2.0958972315755157E-2</v>
      </c>
      <c r="L400" s="14">
        <v>7.841077594737863E-4</v>
      </c>
      <c r="M400" s="14">
        <v>2.3441703108332901E-3</v>
      </c>
      <c r="N400" s="14">
        <v>6.643744418752413E-3</v>
      </c>
      <c r="O400" s="14">
        <v>1.1157470823765988E-4</v>
      </c>
      <c r="P400" s="14">
        <v>5.7831368102975759E-3</v>
      </c>
      <c r="Q400" s="14">
        <v>6.127229513556722E-3</v>
      </c>
      <c r="R400" s="14">
        <v>6.6887262423294717E-4</v>
      </c>
      <c r="S400" s="14">
        <v>1.2929388255776323E-3</v>
      </c>
      <c r="T400" s="14">
        <v>3.5522116098324519E-3</v>
      </c>
      <c r="U400" s="14">
        <v>3.8010404533372221E-4</v>
      </c>
      <c r="V400" s="14">
        <v>0.95435461969750379</v>
      </c>
      <c r="W400" s="14">
        <v>0.77956783582093203</v>
      </c>
      <c r="X400" s="14">
        <v>2.9250286333671934E-2</v>
      </c>
      <c r="Y400" s="14">
        <v>1.9224465372825739E-2</v>
      </c>
      <c r="Z400" s="14">
        <v>0.20526937149573923</v>
      </c>
      <c r="AA400" s="14">
        <v>1.9949106205150329E-3</v>
      </c>
      <c r="AB400" s="14">
        <v>1.9501760309072187</v>
      </c>
      <c r="AC400" s="14">
        <v>1.7057779928414669</v>
      </c>
      <c r="AD400" s="14">
        <v>9.1017847018927442E-2</v>
      </c>
      <c r="AE400" s="14">
        <v>0.19057274584042871</v>
      </c>
      <c r="AF400" s="14">
        <v>0.68599200459664034</v>
      </c>
      <c r="AG400" s="14">
        <v>4.3215960222642456E-3</v>
      </c>
      <c r="AH400" s="14">
        <v>3.4970796551572634</v>
      </c>
      <c r="AI400" s="14">
        <v>3.1343704673941635</v>
      </c>
      <c r="AJ400" s="14">
        <v>0.19796635000468052</v>
      </c>
      <c r="AK400" s="14">
        <v>0.41377805915837879</v>
      </c>
      <c r="AL400" s="14">
        <v>1.440167667707678</v>
      </c>
      <c r="AM400" s="14">
        <v>7.738213550480556E-3</v>
      </c>
      <c r="AN400" s="14">
        <v>3.6589013629909055</v>
      </c>
      <c r="AO400" s="14">
        <v>3.4072761760244679</v>
      </c>
      <c r="AP400" s="14">
        <v>0.34697328522504678</v>
      </c>
      <c r="AQ400" s="14">
        <v>0.70235071726769494</v>
      </c>
      <c r="AR400" s="14">
        <v>2.3397795086407429</v>
      </c>
      <c r="AS400" s="14">
        <v>7.5980368871344456E-3</v>
      </c>
      <c r="AT400" s="14">
        <v>3.5067642629970077E-3</v>
      </c>
      <c r="AU400" s="14">
        <v>5.7302009031631159E-3</v>
      </c>
      <c r="AV400" s="14">
        <v>0.35097631274414975</v>
      </c>
      <c r="AW400" s="14">
        <v>0.71521492606681525</v>
      </c>
      <c r="AX400" s="14">
        <v>2.6179118484098698</v>
      </c>
      <c r="AY400" s="14">
        <v>3.2440279654097075E-3</v>
      </c>
      <c r="AZ400" s="14">
        <v>0.58947924547839214</v>
      </c>
      <c r="BA400" s="14">
        <v>0.63802129100932758</v>
      </c>
      <c r="BB400" s="14">
        <v>3.5270144065258885E-2</v>
      </c>
      <c r="BC400" s="14">
        <v>0.37601981080760288</v>
      </c>
      <c r="BD400" s="14">
        <v>0.46782320340827843</v>
      </c>
      <c r="BE400" s="14">
        <v>2.9072082969159877E-6</v>
      </c>
      <c r="BF400" s="14">
        <v>1.1435784013550876E-8</v>
      </c>
      <c r="BG400" s="14">
        <v>7.0803486166695114E-9</v>
      </c>
      <c r="BH400" s="14">
        <v>3.3250952684283636E-5</v>
      </c>
      <c r="BI400" s="14">
        <v>9.971287677874982E-5</v>
      </c>
      <c r="BJ400" s="14">
        <v>5.0153796775991141E-4</v>
      </c>
      <c r="BK400" s="14">
        <v>3.4685509657025551E-11</v>
      </c>
      <c r="BL400" s="14">
        <v>13937.685978248559</v>
      </c>
      <c r="BM400" s="14">
        <v>16645.118359691711</v>
      </c>
      <c r="BN400" s="14">
        <v>1.5222580059127305E-10</v>
      </c>
      <c r="BO400" s="14">
        <v>1.2174723094929506E-9</v>
      </c>
      <c r="BP400" s="14">
        <v>9.511673221990338E-9</v>
      </c>
      <c r="BQ400" s="20">
        <v>35.543975584154246</v>
      </c>
      <c r="BR400" s="20">
        <v>0.16421733652811396</v>
      </c>
      <c r="BS400" s="20">
        <v>0.58459099077864529</v>
      </c>
      <c r="BT400" s="20">
        <v>3281.6536828369585</v>
      </c>
      <c r="BU400" s="20">
        <v>4225.4671292607718</v>
      </c>
      <c r="BV400" s="20">
        <v>17959.306188559902</v>
      </c>
      <c r="BW400" s="14">
        <v>1.105167714641961E-4</v>
      </c>
      <c r="BX400" s="14">
        <v>2.986810180774244E-2</v>
      </c>
      <c r="BY400" s="14">
        <v>3.2444582857724474E-2</v>
      </c>
      <c r="BZ400" s="14">
        <v>3.18268900362462E-3</v>
      </c>
      <c r="CA400" s="14">
        <v>4.2853572294935154E-3</v>
      </c>
      <c r="CB400" s="14">
        <v>2.993093356682976E-2</v>
      </c>
      <c r="CC400" s="14">
        <v>3.0030848090613425E-4</v>
      </c>
      <c r="CD400" s="14">
        <v>8.796846034342036E-2</v>
      </c>
      <c r="CE400" s="14">
        <v>0.10659423923706324</v>
      </c>
      <c r="CF400" s="14">
        <v>3.9532352787040332E-3</v>
      </c>
      <c r="CG400" s="14">
        <v>1.7429675703015159E-2</v>
      </c>
      <c r="CH400" s="14">
        <v>3.8820095133868263E-2</v>
      </c>
      <c r="CI400" s="14">
        <v>2.539386545507755E-4</v>
      </c>
      <c r="CJ400" s="14">
        <v>6.5813228878309024E-2</v>
      </c>
      <c r="CK400" s="14">
        <v>7.205872894009957E-2</v>
      </c>
      <c r="CL400" s="14">
        <v>7.2364793462603933E-3</v>
      </c>
      <c r="CM400" s="14">
        <v>1.5731871517091493E-2</v>
      </c>
      <c r="CN400" s="14">
        <v>4.8949600941710067E-2</v>
      </c>
    </row>
    <row r="401" spans="2:92" x14ac:dyDescent="0.2">
      <c r="B401">
        <v>396</v>
      </c>
      <c r="C401" s="14">
        <v>7.1027027899899431E-3</v>
      </c>
      <c r="D401" s="14">
        <v>1.43688158698035</v>
      </c>
      <c r="E401" s="14">
        <v>1.4052343428104936</v>
      </c>
      <c r="F401" s="14">
        <v>0.1756537532717653</v>
      </c>
      <c r="G401" s="14">
        <v>0.56874842956525951</v>
      </c>
      <c r="H401" s="14">
        <v>1.4898249658604465</v>
      </c>
      <c r="I401" s="14">
        <v>6.7562364181945208E-5</v>
      </c>
      <c r="J401" s="14">
        <v>1.9909020865313817E-2</v>
      </c>
      <c r="K401" s="14">
        <v>2.1942259485966592E-2</v>
      </c>
      <c r="L401" s="14">
        <v>7.6925560837095316E-4</v>
      </c>
      <c r="M401" s="14">
        <v>2.3471833799690966E-3</v>
      </c>
      <c r="N401" s="14">
        <v>6.4389147504163979E-3</v>
      </c>
      <c r="O401" s="14">
        <v>1.0591273022384953E-4</v>
      </c>
      <c r="P401" s="14">
        <v>6.0980582451700882E-3</v>
      </c>
      <c r="Q401" s="14">
        <v>6.2307260025576891E-3</v>
      </c>
      <c r="R401" s="14">
        <v>6.3040568484008937E-4</v>
      </c>
      <c r="S401" s="14">
        <v>1.3106244005780033E-3</v>
      </c>
      <c r="T401" s="14">
        <v>3.6425447061711603E-3</v>
      </c>
      <c r="U401" s="14">
        <v>3.8477970746807454E-4</v>
      </c>
      <c r="V401" s="14">
        <v>0.94930393887440789</v>
      </c>
      <c r="W401" s="14">
        <v>0.82492522221353826</v>
      </c>
      <c r="X401" s="14">
        <v>3.0141529784689133E-2</v>
      </c>
      <c r="Y401" s="14">
        <v>1.9633790744471066E-2</v>
      </c>
      <c r="Z401" s="14">
        <v>0.20503231693877219</v>
      </c>
      <c r="AA401" s="14">
        <v>2.0476083586879992E-3</v>
      </c>
      <c r="AB401" s="14">
        <v>1.8904260472198873</v>
      </c>
      <c r="AC401" s="14">
        <v>1.6884659486136238</v>
      </c>
      <c r="AD401" s="14">
        <v>9.2976465257985696E-2</v>
      </c>
      <c r="AE401" s="14">
        <v>0.19756283692701185</v>
      </c>
      <c r="AF401" s="14">
        <v>0.66238197811602517</v>
      </c>
      <c r="AG401" s="14">
        <v>4.2360606118888649E-3</v>
      </c>
      <c r="AH401" s="14">
        <v>3.3209282135640068</v>
      </c>
      <c r="AI401" s="14">
        <v>3.1494679941822152</v>
      </c>
      <c r="AJ401" s="14">
        <v>0.19203626241355817</v>
      </c>
      <c r="AK401" s="14">
        <v>0.39358039728785438</v>
      </c>
      <c r="AL401" s="14">
        <v>1.3717741978108893</v>
      </c>
      <c r="AM401" s="14">
        <v>7.2676906215478829E-3</v>
      </c>
      <c r="AN401" s="14">
        <v>3.57526686151569</v>
      </c>
      <c r="AO401" s="14">
        <v>3.2442060578325944</v>
      </c>
      <c r="AP401" s="14">
        <v>0.33318293629625867</v>
      </c>
      <c r="AQ401" s="14">
        <v>0.67021388876718535</v>
      </c>
      <c r="AR401" s="14">
        <v>2.2800976455037163</v>
      </c>
      <c r="AS401" s="14">
        <v>8.0577086609882592E-3</v>
      </c>
      <c r="AT401" s="14">
        <v>3.5525556867778202E-3</v>
      </c>
      <c r="AU401" s="14">
        <v>5.7943220791762725E-3</v>
      </c>
      <c r="AV401" s="14">
        <v>0.33246351550824893</v>
      </c>
      <c r="AW401" s="14">
        <v>0.75146240119126528</v>
      </c>
      <c r="AX401" s="14">
        <v>2.4200057360458551</v>
      </c>
      <c r="AY401" s="14">
        <v>3.3120434839929145E-3</v>
      </c>
      <c r="AZ401" s="14">
        <v>0.61584506420185914</v>
      </c>
      <c r="BA401" s="14">
        <v>0.63414499614790254</v>
      </c>
      <c r="BB401" s="14">
        <v>3.6796646696251233E-2</v>
      </c>
      <c r="BC401" s="14">
        <v>0.38733739800603334</v>
      </c>
      <c r="BD401" s="14">
        <v>0.5080848577257091</v>
      </c>
      <c r="BE401" s="14">
        <v>2.9879651970703714E-6</v>
      </c>
      <c r="BF401" s="14">
        <v>1.098567784502325E-8</v>
      </c>
      <c r="BG401" s="14">
        <v>6.4591852500105305E-9</v>
      </c>
      <c r="BH401" s="14">
        <v>3.5472065090769785E-5</v>
      </c>
      <c r="BI401" s="14">
        <v>9.3871526281275391E-5</v>
      </c>
      <c r="BJ401" s="14">
        <v>5.4622620711977145E-4</v>
      </c>
      <c r="BK401" s="14">
        <v>3.5468341212613826E-11</v>
      </c>
      <c r="BL401" s="14">
        <v>14069.300322091223</v>
      </c>
      <c r="BM401" s="14">
        <v>16086.479072385706</v>
      </c>
      <c r="BN401" s="14">
        <v>1.5265042307648324E-10</v>
      </c>
      <c r="BO401" s="14">
        <v>1.1719230137810105E-9</v>
      </c>
      <c r="BP401" s="14">
        <v>9.8934540261536382E-9</v>
      </c>
      <c r="BQ401" s="20">
        <v>37.757007899557593</v>
      </c>
      <c r="BR401" s="20">
        <v>0.16857568940970438</v>
      </c>
      <c r="BS401" s="20">
        <v>0.61486881488150258</v>
      </c>
      <c r="BT401" s="20">
        <v>3386.6667340258286</v>
      </c>
      <c r="BU401" s="20">
        <v>4437.9079655780261</v>
      </c>
      <c r="BV401" s="20">
        <v>18126.074881383873</v>
      </c>
      <c r="BW401" s="14">
        <v>1.2005059125477885E-4</v>
      </c>
      <c r="BX401" s="14">
        <v>3.0620261711565271E-2</v>
      </c>
      <c r="BY401" s="14">
        <v>3.2891612508612326E-2</v>
      </c>
      <c r="BZ401" s="14">
        <v>3.0461977460491106E-3</v>
      </c>
      <c r="CA401" s="14">
        <v>4.0657638540524243E-3</v>
      </c>
      <c r="CB401" s="14">
        <v>2.863603517219666E-2</v>
      </c>
      <c r="CC401" s="14">
        <v>3.1922886133786579E-4</v>
      </c>
      <c r="CD401" s="14">
        <v>8.6078042118051604E-2</v>
      </c>
      <c r="CE401" s="14">
        <v>0.10815438923872789</v>
      </c>
      <c r="CF401" s="14">
        <v>3.8301946223590292E-3</v>
      </c>
      <c r="CG401" s="14">
        <v>1.7707800461152834E-2</v>
      </c>
      <c r="CH401" s="14">
        <v>4.0557819003544583E-2</v>
      </c>
      <c r="CI401" s="14">
        <v>2.3629643624479689E-4</v>
      </c>
      <c r="CJ401" s="14">
        <v>6.2164354328661908E-2</v>
      </c>
      <c r="CK401" s="14">
        <v>6.7467883092788145E-2</v>
      </c>
      <c r="CL401" s="14">
        <v>7.4650890658784705E-3</v>
      </c>
      <c r="CM401" s="14">
        <v>1.4991122950966397E-2</v>
      </c>
      <c r="CN401" s="14">
        <v>5.1984548008936704E-2</v>
      </c>
    </row>
    <row r="402" spans="2:92" x14ac:dyDescent="0.2">
      <c r="B402">
        <v>397</v>
      </c>
      <c r="C402" s="14">
        <v>7.4192961752692615E-3</v>
      </c>
      <c r="D402" s="14">
        <v>1.4467822498482736</v>
      </c>
      <c r="E402" s="14">
        <v>1.4641080608682362</v>
      </c>
      <c r="F402" s="14">
        <v>0.16913655464257787</v>
      </c>
      <c r="G402" s="14">
        <v>0.62010537498163576</v>
      </c>
      <c r="H402" s="14">
        <v>1.5189114150657483</v>
      </c>
      <c r="I402" s="14">
        <v>6.4917104407688497E-5</v>
      </c>
      <c r="J402" s="14">
        <v>1.9757401749337579E-2</v>
      </c>
      <c r="K402" s="14">
        <v>2.0388440165326698E-2</v>
      </c>
      <c r="L402" s="14">
        <v>7.7497256419634944E-4</v>
      </c>
      <c r="M402" s="14">
        <v>2.2239074403979865E-3</v>
      </c>
      <c r="N402" s="14">
        <v>6.8308465570065162E-3</v>
      </c>
      <c r="O402" s="14">
        <v>1.124764974095871E-4</v>
      </c>
      <c r="P402" s="14">
        <v>6.1266669250155496E-3</v>
      </c>
      <c r="Q402" s="14">
        <v>6.3850198723489539E-3</v>
      </c>
      <c r="R402" s="14">
        <v>6.7786954635645573E-4</v>
      </c>
      <c r="S402" s="14">
        <v>1.3110314440312107E-3</v>
      </c>
      <c r="T402" s="14">
        <v>3.6255100456644936E-3</v>
      </c>
      <c r="U402" s="14">
        <v>3.8465173524299346E-4</v>
      </c>
      <c r="V402" s="14">
        <v>0.96665601466699091</v>
      </c>
      <c r="W402" s="14">
        <v>0.79699250613271888</v>
      </c>
      <c r="X402" s="14">
        <v>3.0388281388735783E-2</v>
      </c>
      <c r="Y402" s="14">
        <v>1.9306155248766207E-2</v>
      </c>
      <c r="Z402" s="14">
        <v>0.19504039875660878</v>
      </c>
      <c r="AA402" s="14">
        <v>2.0016020875119295E-3</v>
      </c>
      <c r="AB402" s="14">
        <v>2.0512021138545271</v>
      </c>
      <c r="AC402" s="14">
        <v>1.6373617165327174</v>
      </c>
      <c r="AD402" s="14">
        <v>9.2798654931856794E-2</v>
      </c>
      <c r="AE402" s="14">
        <v>0.19842326494814772</v>
      </c>
      <c r="AF402" s="14">
        <v>0.68129198699874638</v>
      </c>
      <c r="AG402" s="14">
        <v>4.396635999078663E-3</v>
      </c>
      <c r="AH402" s="14">
        <v>3.3661062564480027</v>
      </c>
      <c r="AI402" s="14">
        <v>3.0345727400056197</v>
      </c>
      <c r="AJ402" s="14">
        <v>0.20247781969496206</v>
      </c>
      <c r="AK402" s="14">
        <v>0.4134165806005729</v>
      </c>
      <c r="AL402" s="14">
        <v>1.4120534182738527</v>
      </c>
      <c r="AM402" s="14">
        <v>7.5663179956002528E-3</v>
      </c>
      <c r="AN402" s="14">
        <v>3.3455078754157683</v>
      </c>
      <c r="AO402" s="14">
        <v>3.3019680785120098</v>
      </c>
      <c r="AP402" s="14">
        <v>0.33568566033170105</v>
      </c>
      <c r="AQ402" s="14">
        <v>0.70661446628088787</v>
      </c>
      <c r="AR402" s="14">
        <v>2.3917263007867824</v>
      </c>
      <c r="AS402" s="14">
        <v>7.5270819688362921E-3</v>
      </c>
      <c r="AT402" s="14">
        <v>3.4029336490730721E-3</v>
      </c>
      <c r="AU402" s="14">
        <v>5.5163652281990851E-3</v>
      </c>
      <c r="AV402" s="14">
        <v>0.35921760288465798</v>
      </c>
      <c r="AW402" s="14">
        <v>0.70966469700139934</v>
      </c>
      <c r="AX402" s="14">
        <v>2.5223956327597343</v>
      </c>
      <c r="AY402" s="14">
        <v>3.3863248729833813E-3</v>
      </c>
      <c r="AZ402" s="14">
        <v>0.60333023879050762</v>
      </c>
      <c r="BA402" s="14">
        <v>0.66468131936998787</v>
      </c>
      <c r="BB402" s="14">
        <v>3.4539321779165667E-2</v>
      </c>
      <c r="BC402" s="14">
        <v>0.38358056576754268</v>
      </c>
      <c r="BD402" s="14">
        <v>0.50883252439751603</v>
      </c>
      <c r="BE402" s="14">
        <v>2.8580509065501316E-6</v>
      </c>
      <c r="BF402" s="14">
        <v>1.130320107238411E-8</v>
      </c>
      <c r="BG402" s="14">
        <v>7.055503823146059E-9</v>
      </c>
      <c r="BH402" s="14">
        <v>3.3576702098917204E-5</v>
      </c>
      <c r="BI402" s="14">
        <v>9.3928469045077463E-5</v>
      </c>
      <c r="BJ402" s="14">
        <v>5.2158181914239272E-4</v>
      </c>
      <c r="BK402" s="14">
        <v>3.6449698712538518E-11</v>
      </c>
      <c r="BL402" s="14">
        <v>14431.934189586498</v>
      </c>
      <c r="BM402" s="14">
        <v>16743.136767035743</v>
      </c>
      <c r="BN402" s="14">
        <v>1.5388873496710527E-10</v>
      </c>
      <c r="BO402" s="14">
        <v>1.2226765691906637E-9</v>
      </c>
      <c r="BP402" s="14">
        <v>9.9809672238764473E-9</v>
      </c>
      <c r="BQ402" s="20">
        <v>35.21200732659139</v>
      </c>
      <c r="BR402" s="20">
        <v>0.16588565765700972</v>
      </c>
      <c r="BS402" s="20">
        <v>0.61315828959671803</v>
      </c>
      <c r="BT402" s="20">
        <v>3249.4348542512876</v>
      </c>
      <c r="BU402" s="20">
        <v>4264.8271160834311</v>
      </c>
      <c r="BV402" s="20">
        <v>17643.654245861169</v>
      </c>
      <c r="BW402" s="14">
        <v>1.1084312653020192E-4</v>
      </c>
      <c r="BX402" s="14">
        <v>3.0670681059674566E-2</v>
      </c>
      <c r="BY402" s="14">
        <v>3.1181617264927727E-2</v>
      </c>
      <c r="BZ402" s="14">
        <v>3.1728492908823544E-3</v>
      </c>
      <c r="CA402" s="14">
        <v>3.9850016989011368E-3</v>
      </c>
      <c r="CB402" s="14">
        <v>3.0432821497736698E-2</v>
      </c>
      <c r="CC402" s="14">
        <v>3.1759272608132495E-4</v>
      </c>
      <c r="CD402" s="14">
        <v>8.3886915806874837E-2</v>
      </c>
      <c r="CE402" s="14">
        <v>0.1098402719725482</v>
      </c>
      <c r="CF402" s="14">
        <v>3.7827448398019565E-3</v>
      </c>
      <c r="CG402" s="14">
        <v>1.809252295826292E-2</v>
      </c>
      <c r="CH402" s="14">
        <v>3.9208862794994546E-2</v>
      </c>
      <c r="CI402" s="14">
        <v>2.3243168150849272E-4</v>
      </c>
      <c r="CJ402" s="14">
        <v>6.2184485744130873E-2</v>
      </c>
      <c r="CK402" s="14">
        <v>6.853702414499474E-2</v>
      </c>
      <c r="CL402" s="14">
        <v>7.2567209559056701E-3</v>
      </c>
      <c r="CM402" s="14">
        <v>1.5528897749866023E-2</v>
      </c>
      <c r="CN402" s="14">
        <v>5.1787884404736639E-2</v>
      </c>
    </row>
    <row r="403" spans="2:92" x14ac:dyDescent="0.2">
      <c r="B403">
        <v>398</v>
      </c>
      <c r="C403" s="14">
        <v>7.0924321196025094E-3</v>
      </c>
      <c r="D403" s="14">
        <v>1.3410557300132941</v>
      </c>
      <c r="E403" s="14">
        <v>1.4099485069848836</v>
      </c>
      <c r="F403" s="14">
        <v>0.17320124269480247</v>
      </c>
      <c r="G403" s="14">
        <v>0.56520836411929931</v>
      </c>
      <c r="H403" s="14">
        <v>1.527555783073693</v>
      </c>
      <c r="I403" s="14">
        <v>6.5579237770446483E-5</v>
      </c>
      <c r="J403" s="14">
        <v>1.9559812415222838E-2</v>
      </c>
      <c r="K403" s="14">
        <v>2.2302468814010535E-2</v>
      </c>
      <c r="L403" s="14">
        <v>7.6215363334947866E-4</v>
      </c>
      <c r="M403" s="14">
        <v>2.3949602232341623E-3</v>
      </c>
      <c r="N403" s="14">
        <v>6.62389612499922E-3</v>
      </c>
      <c r="O403" s="14">
        <v>1.0526889491541801E-4</v>
      </c>
      <c r="P403" s="14">
        <v>5.7937830346025954E-3</v>
      </c>
      <c r="Q403" s="14">
        <v>6.1080284089214945E-3</v>
      </c>
      <c r="R403" s="14">
        <v>6.5466908552711195E-4</v>
      </c>
      <c r="S403" s="14">
        <v>1.2181944065273993E-3</v>
      </c>
      <c r="T403" s="14">
        <v>3.5122443044997642E-3</v>
      </c>
      <c r="U403" s="14">
        <v>3.7570365631572677E-4</v>
      </c>
      <c r="V403" s="14">
        <v>0.91504844836154897</v>
      </c>
      <c r="W403" s="14">
        <v>0.84276373006230298</v>
      </c>
      <c r="X403" s="14">
        <v>2.9942701391741426E-2</v>
      </c>
      <c r="Y403" s="14">
        <v>1.8212527672680882E-2</v>
      </c>
      <c r="Z403" s="14">
        <v>0.19947699242223399</v>
      </c>
      <c r="AA403" s="14">
        <v>2.0015986571636627E-3</v>
      </c>
      <c r="AB403" s="14">
        <v>1.9458133112519178</v>
      </c>
      <c r="AC403" s="14">
        <v>1.7429229792625911</v>
      </c>
      <c r="AD403" s="14">
        <v>9.1012918544257693E-2</v>
      </c>
      <c r="AE403" s="14">
        <v>0.196620412609506</v>
      </c>
      <c r="AF403" s="14">
        <v>0.62847522051809757</v>
      </c>
      <c r="AG403" s="14">
        <v>4.5479230476945954E-3</v>
      </c>
      <c r="AH403" s="14">
        <v>3.4911585638876419</v>
      </c>
      <c r="AI403" s="14">
        <v>3.1107363382340822</v>
      </c>
      <c r="AJ403" s="14">
        <v>0.19776059975456975</v>
      </c>
      <c r="AK403" s="14">
        <v>0.41308340509584496</v>
      </c>
      <c r="AL403" s="14">
        <v>1.4049734411407873</v>
      </c>
      <c r="AM403" s="14">
        <v>7.1975319942683986E-3</v>
      </c>
      <c r="AN403" s="14">
        <v>3.5465888494866369</v>
      </c>
      <c r="AO403" s="14">
        <v>3.387960561319332</v>
      </c>
      <c r="AP403" s="14">
        <v>0.33076255101646929</v>
      </c>
      <c r="AQ403" s="14">
        <v>0.66951586647697292</v>
      </c>
      <c r="AR403" s="14">
        <v>2.4604826118906047</v>
      </c>
      <c r="AS403" s="14">
        <v>8.1682911118339894E-3</v>
      </c>
      <c r="AT403" s="14">
        <v>3.62201313849896E-3</v>
      </c>
      <c r="AU403" s="14">
        <v>5.5646271127156397E-3</v>
      </c>
      <c r="AV403" s="14">
        <v>0.3506912520535308</v>
      </c>
      <c r="AW403" s="14">
        <v>0.6886932676241253</v>
      </c>
      <c r="AX403" s="14">
        <v>2.4933141032652606</v>
      </c>
      <c r="AY403" s="14">
        <v>3.4211252544325511E-3</v>
      </c>
      <c r="AZ403" s="14">
        <v>0.58529741242044597</v>
      </c>
      <c r="BA403" s="14">
        <v>0.66124269992806906</v>
      </c>
      <c r="BB403" s="14">
        <v>3.4072264195626027E-2</v>
      </c>
      <c r="BC403" s="14">
        <v>0.39744015928535248</v>
      </c>
      <c r="BD403" s="14">
        <v>0.5133699528205371</v>
      </c>
      <c r="BE403" s="14">
        <v>2.7705749407274043E-6</v>
      </c>
      <c r="BF403" s="14">
        <v>1.0976273296048917E-8</v>
      </c>
      <c r="BG403" s="14">
        <v>6.8772448840152811E-9</v>
      </c>
      <c r="BH403" s="14">
        <v>3.3747446816993717E-5</v>
      </c>
      <c r="BI403" s="14">
        <v>9.8350795075318441E-5</v>
      </c>
      <c r="BJ403" s="14">
        <v>5.3596693948527215E-4</v>
      </c>
      <c r="BK403" s="14">
        <v>3.7055982910455806E-11</v>
      </c>
      <c r="BL403" s="14">
        <v>14484.388707882177</v>
      </c>
      <c r="BM403" s="14">
        <v>15718.140627933688</v>
      </c>
      <c r="BN403" s="14">
        <v>1.4434690648955401E-10</v>
      </c>
      <c r="BO403" s="14">
        <v>1.161494693305577E-9</v>
      </c>
      <c r="BP403" s="14">
        <v>9.4657850474964869E-9</v>
      </c>
      <c r="BQ403" s="20">
        <v>37.844727535956153</v>
      </c>
      <c r="BR403" s="20">
        <v>0.16733411174596541</v>
      </c>
      <c r="BS403" s="20">
        <v>0.58869667167772766</v>
      </c>
      <c r="BT403" s="20">
        <v>3276.3047185646838</v>
      </c>
      <c r="BU403" s="20">
        <v>4451.5118448737312</v>
      </c>
      <c r="BV403" s="20">
        <v>18017.871776385484</v>
      </c>
      <c r="BW403" s="14">
        <v>1.1989809508483312E-4</v>
      </c>
      <c r="BX403" s="14">
        <v>3.1345822444728486E-2</v>
      </c>
      <c r="BY403" s="14">
        <v>3.11561220598962E-2</v>
      </c>
      <c r="BZ403" s="14">
        <v>2.9727961813301091E-3</v>
      </c>
      <c r="CA403" s="14">
        <v>4.0345590816307274E-3</v>
      </c>
      <c r="CB403" s="14">
        <v>2.8750781905143248E-2</v>
      </c>
      <c r="CC403" s="14">
        <v>2.9653306759817259E-4</v>
      </c>
      <c r="CD403" s="14">
        <v>8.4159044322545798E-2</v>
      </c>
      <c r="CE403" s="14">
        <v>0.11264576514518561</v>
      </c>
      <c r="CF403" s="14">
        <v>3.8433346003491674E-3</v>
      </c>
      <c r="CG403" s="14">
        <v>1.8894767131796799E-2</v>
      </c>
      <c r="CH403" s="14">
        <v>4.0353325021307292E-2</v>
      </c>
      <c r="CI403" s="14">
        <v>2.4254199203330591E-4</v>
      </c>
      <c r="CJ403" s="14">
        <v>6.7489774835133756E-2</v>
      </c>
      <c r="CK403" s="14">
        <v>7.2152213283072641E-2</v>
      </c>
      <c r="CL403" s="14">
        <v>7.2281656080772638E-3</v>
      </c>
      <c r="CM403" s="14">
        <v>1.5885061626170458E-2</v>
      </c>
      <c r="CN403" s="14">
        <v>5.0819180169279748E-2</v>
      </c>
    </row>
    <row r="404" spans="2:92" x14ac:dyDescent="0.2">
      <c r="B404">
        <v>399</v>
      </c>
      <c r="C404" s="14">
        <v>6.9598146725387685E-3</v>
      </c>
      <c r="D404" s="14">
        <v>1.3497573641592702</v>
      </c>
      <c r="E404" s="14">
        <v>1.4105111793251934</v>
      </c>
      <c r="F404" s="14">
        <v>0.17596445713218647</v>
      </c>
      <c r="G404" s="14">
        <v>0.57125405441085819</v>
      </c>
      <c r="H404" s="14">
        <v>1.5564880608872962</v>
      </c>
      <c r="I404" s="14">
        <v>6.4981221272745074E-5</v>
      </c>
      <c r="J404" s="14">
        <v>1.9358697491066765E-2</v>
      </c>
      <c r="K404" s="14">
        <v>2.0848124575419669E-2</v>
      </c>
      <c r="L404" s="14">
        <v>7.3704908546163661E-4</v>
      </c>
      <c r="M404" s="14">
        <v>2.3890253579704856E-3</v>
      </c>
      <c r="N404" s="14">
        <v>6.4669466938199853E-3</v>
      </c>
      <c r="O404" s="14">
        <v>1.1473403179921261E-4</v>
      </c>
      <c r="P404" s="14">
        <v>5.9547613489070285E-3</v>
      </c>
      <c r="Q404" s="14">
        <v>6.5722881668148466E-3</v>
      </c>
      <c r="R404" s="14">
        <v>6.5064373685222866E-4</v>
      </c>
      <c r="S404" s="14">
        <v>1.3176577411305678E-3</v>
      </c>
      <c r="T404" s="14">
        <v>3.6146002489419547E-3</v>
      </c>
      <c r="U404" s="14">
        <v>3.9297933721711681E-4</v>
      </c>
      <c r="V404" s="14">
        <v>0.93602658045915432</v>
      </c>
      <c r="W404" s="14">
        <v>0.81634445882963236</v>
      </c>
      <c r="X404" s="14">
        <v>3.0812214550035525E-2</v>
      </c>
      <c r="Y404" s="14">
        <v>1.8359842916268646E-2</v>
      </c>
      <c r="Z404" s="14">
        <v>0.19713797438326644</v>
      </c>
      <c r="AA404" s="14">
        <v>1.9058811180875795E-3</v>
      </c>
      <c r="AB404" s="14">
        <v>2.072264804450366</v>
      </c>
      <c r="AC404" s="14">
        <v>1.6781960383641359</v>
      </c>
      <c r="AD404" s="14">
        <v>9.2773954399247363E-2</v>
      </c>
      <c r="AE404" s="14">
        <v>0.201044939074662</v>
      </c>
      <c r="AF404" s="14">
        <v>0.67651808912540801</v>
      </c>
      <c r="AG404" s="14">
        <v>4.5603815688253198E-3</v>
      </c>
      <c r="AH404" s="14">
        <v>3.4708784289406607</v>
      </c>
      <c r="AI404" s="14">
        <v>3.1780688281582394</v>
      </c>
      <c r="AJ404" s="14">
        <v>0.19889275036239601</v>
      </c>
      <c r="AK404" s="14">
        <v>0.42365198253483843</v>
      </c>
      <c r="AL404" s="14">
        <v>1.3715860887548252</v>
      </c>
      <c r="AM404" s="14">
        <v>7.6854192185137936E-3</v>
      </c>
      <c r="AN404" s="14">
        <v>3.5097233731188493</v>
      </c>
      <c r="AO404" s="14">
        <v>3.3706400634241196</v>
      </c>
      <c r="AP404" s="14">
        <v>0.34851393115551615</v>
      </c>
      <c r="AQ404" s="14">
        <v>0.69476145429789515</v>
      </c>
      <c r="AR404" s="14">
        <v>2.2898031402298553</v>
      </c>
      <c r="AS404" s="14">
        <v>7.8293704545273797E-3</v>
      </c>
      <c r="AT404" s="14">
        <v>3.5536543841141518E-3</v>
      </c>
      <c r="AU404" s="14">
        <v>5.8870230168316688E-3</v>
      </c>
      <c r="AV404" s="14">
        <v>0.34857383208280995</v>
      </c>
      <c r="AW404" s="14">
        <v>0.70846589806189364</v>
      </c>
      <c r="AX404" s="14">
        <v>2.431149364810627</v>
      </c>
      <c r="AY404" s="14">
        <v>3.2595402501147917E-3</v>
      </c>
      <c r="AZ404" s="14">
        <v>0.58648860353060495</v>
      </c>
      <c r="BA404" s="14">
        <v>0.64065090302017835</v>
      </c>
      <c r="BB404" s="14">
        <v>3.6053163320563651E-2</v>
      </c>
      <c r="BC404" s="14">
        <v>0.37179214778104908</v>
      </c>
      <c r="BD404" s="14">
        <v>0.48658498808554346</v>
      </c>
      <c r="BE404" s="14">
        <v>2.8918516995065511E-6</v>
      </c>
      <c r="BF404" s="14">
        <v>1.0852851171468342E-8</v>
      </c>
      <c r="BG404" s="14">
        <v>7.0867396408398215E-9</v>
      </c>
      <c r="BH404" s="14">
        <v>3.4784808381773248E-5</v>
      </c>
      <c r="BI404" s="14">
        <v>9.7160285287001133E-5</v>
      </c>
      <c r="BJ404" s="14">
        <v>5.3459737239191878E-4</v>
      </c>
      <c r="BK404" s="14">
        <v>3.5039026318775649E-11</v>
      </c>
      <c r="BL404" s="14">
        <v>14242.663221626552</v>
      </c>
      <c r="BM404" s="14">
        <v>16532.301338924051</v>
      </c>
      <c r="BN404" s="14">
        <v>1.4920207580379159E-10</v>
      </c>
      <c r="BO404" s="14">
        <v>1.2013702024044526E-9</v>
      </c>
      <c r="BP404" s="14">
        <v>9.4694900785074135E-9</v>
      </c>
      <c r="BQ404" s="20">
        <v>38.379604235317302</v>
      </c>
      <c r="BR404" s="20">
        <v>0.16426484263212524</v>
      </c>
      <c r="BS404" s="20">
        <v>0.63652002608769631</v>
      </c>
      <c r="BT404" s="20">
        <v>3428.8106090073434</v>
      </c>
      <c r="BU404" s="20">
        <v>4551.6211799670755</v>
      </c>
      <c r="BV404" s="20">
        <v>17429.509062534136</v>
      </c>
      <c r="BW404" s="14">
        <v>1.1408065295595739E-4</v>
      </c>
      <c r="BX404" s="14">
        <v>3.1600370159344263E-2</v>
      </c>
      <c r="BY404" s="14">
        <v>3.0816080586648469E-2</v>
      </c>
      <c r="BZ404" s="14">
        <v>3.086238329721457E-3</v>
      </c>
      <c r="CA404" s="14">
        <v>3.9080964532066794E-3</v>
      </c>
      <c r="CB404" s="14">
        <v>2.8749350770655161E-2</v>
      </c>
      <c r="CC404" s="14">
        <v>3.0147183326078067E-4</v>
      </c>
      <c r="CD404" s="14">
        <v>9.0738867184396568E-2</v>
      </c>
      <c r="CE404" s="14">
        <v>0.11208902581291455</v>
      </c>
      <c r="CF404" s="14">
        <v>3.7583193867671691E-3</v>
      </c>
      <c r="CG404" s="14">
        <v>1.9130386373832662E-2</v>
      </c>
      <c r="CH404" s="14">
        <v>4.1772150010663638E-2</v>
      </c>
      <c r="CI404" s="14">
        <v>2.3796136842037648E-4</v>
      </c>
      <c r="CJ404" s="14">
        <v>6.3067345566606856E-2</v>
      </c>
      <c r="CK404" s="14">
        <v>7.2298641019172757E-2</v>
      </c>
      <c r="CL404" s="14">
        <v>7.4371990008688946E-3</v>
      </c>
      <c r="CM404" s="14">
        <v>1.5572564379334901E-2</v>
      </c>
      <c r="CN404" s="14">
        <v>4.8515474228100271E-2</v>
      </c>
    </row>
    <row r="405" spans="2:92" x14ac:dyDescent="0.2">
      <c r="B405">
        <v>400</v>
      </c>
      <c r="C405" s="14">
        <v>7.4735931779016176E-3</v>
      </c>
      <c r="D405" s="14">
        <v>1.451329015133046</v>
      </c>
      <c r="E405" s="14">
        <v>1.4412503095762541</v>
      </c>
      <c r="F405" s="14">
        <v>0.17921352852131053</v>
      </c>
      <c r="G405" s="14">
        <v>0.61757620967717552</v>
      </c>
      <c r="H405" s="14">
        <v>1.5167878376025921</v>
      </c>
      <c r="I405" s="14">
        <v>6.2774971774214475E-5</v>
      </c>
      <c r="J405" s="14">
        <v>1.8519548364336599E-2</v>
      </c>
      <c r="K405" s="14">
        <v>2.1880736984746539E-2</v>
      </c>
      <c r="L405" s="14">
        <v>7.1179578143553551E-4</v>
      </c>
      <c r="M405" s="14">
        <v>2.3591004906271108E-3</v>
      </c>
      <c r="N405" s="14">
        <v>6.6073076195450149E-3</v>
      </c>
      <c r="O405" s="14">
        <v>1.0708729007310293E-4</v>
      </c>
      <c r="P405" s="14">
        <v>6.2916255246850883E-3</v>
      </c>
      <c r="Q405" s="14">
        <v>6.0671921094537134E-3</v>
      </c>
      <c r="R405" s="14">
        <v>6.5863788115857753E-4</v>
      </c>
      <c r="S405" s="14">
        <v>1.2882928354170865E-3</v>
      </c>
      <c r="T405" s="14">
        <v>3.6343892330814691E-3</v>
      </c>
      <c r="U405" s="14">
        <v>3.7039582100761512E-4</v>
      </c>
      <c r="V405" s="14">
        <v>0.97160503806755205</v>
      </c>
      <c r="W405" s="14">
        <v>0.79078574030319959</v>
      </c>
      <c r="X405" s="14">
        <v>3.0486256618303537E-2</v>
      </c>
      <c r="Y405" s="14">
        <v>1.7959846194931153E-2</v>
      </c>
      <c r="Z405" s="14">
        <v>0.20053115979760627</v>
      </c>
      <c r="AA405" s="14">
        <v>2.0644328716486809E-3</v>
      </c>
      <c r="AB405" s="14">
        <v>1.9085740490562599</v>
      </c>
      <c r="AC405" s="14">
        <v>1.7448485922229999</v>
      </c>
      <c r="AD405" s="14">
        <v>9.8036818502970774E-2</v>
      </c>
      <c r="AE405" s="14">
        <v>0.19856773431021721</v>
      </c>
      <c r="AF405" s="14">
        <v>0.64395023643020555</v>
      </c>
      <c r="AG405" s="14">
        <v>4.3507111216337111E-3</v>
      </c>
      <c r="AH405" s="14">
        <v>3.4387932381053665</v>
      </c>
      <c r="AI405" s="14">
        <v>2.9793040983285923</v>
      </c>
      <c r="AJ405" s="14">
        <v>0.2067394604863442</v>
      </c>
      <c r="AK405" s="14">
        <v>0.39882116231722725</v>
      </c>
      <c r="AL405" s="14">
        <v>1.353077925265693</v>
      </c>
      <c r="AM405" s="14">
        <v>7.6485465354094988E-3</v>
      </c>
      <c r="AN405" s="14">
        <v>3.4743571218978171</v>
      </c>
      <c r="AO405" s="14">
        <v>3.212327775092831</v>
      </c>
      <c r="AP405" s="14">
        <v>0.32680930313565726</v>
      </c>
      <c r="AQ405" s="14">
        <v>0.67096320032223056</v>
      </c>
      <c r="AR405" s="14">
        <v>2.4969686972783274</v>
      </c>
      <c r="AS405" s="14">
        <v>8.0522409336679923E-3</v>
      </c>
      <c r="AT405" s="14">
        <v>3.6857468288169185E-3</v>
      </c>
      <c r="AU405" s="14">
        <v>5.7746433138125119E-3</v>
      </c>
      <c r="AV405" s="14">
        <v>0.34232570837250509</v>
      </c>
      <c r="AW405" s="14">
        <v>0.73608731999897559</v>
      </c>
      <c r="AX405" s="14">
        <v>2.4251758226965459</v>
      </c>
      <c r="AY405" s="14">
        <v>3.330952303110396E-3</v>
      </c>
      <c r="AZ405" s="14">
        <v>0.59363074239765634</v>
      </c>
      <c r="BA405" s="14">
        <v>0.6872134885303246</v>
      </c>
      <c r="BB405" s="14">
        <v>3.5765965273575125E-2</v>
      </c>
      <c r="BC405" s="14">
        <v>0.393047524805066</v>
      </c>
      <c r="BD405" s="14">
        <v>0.48423732149533283</v>
      </c>
      <c r="BE405" s="14">
        <v>2.8072836874954368E-6</v>
      </c>
      <c r="BF405" s="14">
        <v>1.1452134322853676E-8</v>
      </c>
      <c r="BG405" s="14">
        <v>6.6485476161624394E-9</v>
      </c>
      <c r="BH405" s="14">
        <v>3.395370480040248E-5</v>
      </c>
      <c r="BI405" s="14">
        <v>9.9208993999595649E-5</v>
      </c>
      <c r="BJ405" s="14">
        <v>5.394952032986433E-4</v>
      </c>
      <c r="BK405" s="14">
        <v>3.5794406964908463E-11</v>
      </c>
      <c r="BL405" s="14">
        <v>13734.458368476529</v>
      </c>
      <c r="BM405" s="14">
        <v>16383.825077641233</v>
      </c>
      <c r="BN405" s="14">
        <v>1.4425583583941366E-10</v>
      </c>
      <c r="BO405" s="14">
        <v>1.2647925908024066E-9</v>
      </c>
      <c r="BP405" s="14">
        <v>9.9855557896506685E-9</v>
      </c>
      <c r="BQ405" s="20">
        <v>38.478346765176362</v>
      </c>
      <c r="BR405" s="20">
        <v>0.17149751414035491</v>
      </c>
      <c r="BS405" s="20">
        <v>0.6195363266045758</v>
      </c>
      <c r="BT405" s="20">
        <v>3167.351230774555</v>
      </c>
      <c r="BU405" s="20">
        <v>4322.8833605788132</v>
      </c>
      <c r="BV405" s="20">
        <v>17136.620355058891</v>
      </c>
      <c r="BW405" s="14">
        <v>1.1930814122875596E-4</v>
      </c>
      <c r="BX405" s="14">
        <v>3.1232953844903703E-2</v>
      </c>
      <c r="BY405" s="14">
        <v>3.2986813467458742E-2</v>
      </c>
      <c r="BZ405" s="14">
        <v>3.2382556696395831E-3</v>
      </c>
      <c r="CA405" s="14">
        <v>4.1478918458336574E-3</v>
      </c>
      <c r="CB405" s="14">
        <v>2.8970403636204844E-2</v>
      </c>
      <c r="CC405" s="14">
        <v>3.0359382834338326E-4</v>
      </c>
      <c r="CD405" s="14">
        <v>8.9239390917728673E-2</v>
      </c>
      <c r="CE405" s="14">
        <v>0.1134057541473411</v>
      </c>
      <c r="CF405" s="14">
        <v>3.6850586359774562E-3</v>
      </c>
      <c r="CG405" s="14">
        <v>1.7790841868976351E-2</v>
      </c>
      <c r="CH405" s="14">
        <v>3.966712750191291E-2</v>
      </c>
      <c r="CI405" s="14">
        <v>2.5449143163634166E-4</v>
      </c>
      <c r="CJ405" s="14">
        <v>6.6908983202786765E-2</v>
      </c>
      <c r="CK405" s="14">
        <v>6.8754761267821402E-2</v>
      </c>
      <c r="CL405" s="14">
        <v>7.4475260282443299E-3</v>
      </c>
      <c r="CM405" s="14">
        <v>1.5796608160263549E-2</v>
      </c>
      <c r="CN405" s="14">
        <v>5.172417421219646E-2</v>
      </c>
    </row>
    <row r="406" spans="2:92" x14ac:dyDescent="0.2">
      <c r="B406">
        <v>401</v>
      </c>
      <c r="C406" s="14">
        <v>6.9277291064644775E-3</v>
      </c>
      <c r="D406" s="14">
        <v>1.4746453137110969</v>
      </c>
      <c r="E406" s="14">
        <v>1.4994527283142778</v>
      </c>
      <c r="F406" s="14">
        <v>0.17615307458771687</v>
      </c>
      <c r="G406" s="14">
        <v>0.56948441247627468</v>
      </c>
      <c r="H406" s="14">
        <v>1.5477730533198077</v>
      </c>
      <c r="I406" s="14">
        <v>6.2746918161411008E-5</v>
      </c>
      <c r="J406" s="14">
        <v>1.9987747803744418E-2</v>
      </c>
      <c r="K406" s="14">
        <v>2.2187658228855177E-2</v>
      </c>
      <c r="L406" s="14">
        <v>7.8502935256940056E-4</v>
      </c>
      <c r="M406" s="14">
        <v>2.3420115384628444E-3</v>
      </c>
      <c r="N406" s="14">
        <v>6.4930836978032468E-3</v>
      </c>
      <c r="O406" s="14">
        <v>1.1356887431647487E-4</v>
      </c>
      <c r="P406" s="14">
        <v>6.3119966224755835E-3</v>
      </c>
      <c r="Q406" s="14">
        <v>6.0278855919422662E-3</v>
      </c>
      <c r="R406" s="14">
        <v>6.6542945454852961E-4</v>
      </c>
      <c r="S406" s="14">
        <v>1.2480491320872125E-3</v>
      </c>
      <c r="T406" s="14">
        <v>3.7138089945545644E-3</v>
      </c>
      <c r="U406" s="14">
        <v>3.9284467112488228E-4</v>
      </c>
      <c r="V406" s="14">
        <v>0.97073594407280839</v>
      </c>
      <c r="W406" s="14">
        <v>0.84448593827797369</v>
      </c>
      <c r="X406" s="14">
        <v>2.9238166010465746E-2</v>
      </c>
      <c r="Y406" s="14">
        <v>1.970021384660469E-2</v>
      </c>
      <c r="Z406" s="14">
        <v>0.19441242651046955</v>
      </c>
      <c r="AA406" s="14">
        <v>2.0207573713275687E-3</v>
      </c>
      <c r="AB406" s="14">
        <v>1.9799586300826515</v>
      </c>
      <c r="AC406" s="14">
        <v>1.7364419414770831</v>
      </c>
      <c r="AD406" s="14">
        <v>9.0118156971267432E-2</v>
      </c>
      <c r="AE406" s="14">
        <v>0.20146808029592234</v>
      </c>
      <c r="AF406" s="14">
        <v>0.63320812575514196</v>
      </c>
      <c r="AG406" s="14">
        <v>4.29104618972389E-3</v>
      </c>
      <c r="AH406" s="14">
        <v>3.3464975308094376</v>
      </c>
      <c r="AI406" s="14">
        <v>3.0718697563323265</v>
      </c>
      <c r="AJ406" s="14">
        <v>0.19910960507699488</v>
      </c>
      <c r="AK406" s="14">
        <v>0.41153670284925448</v>
      </c>
      <c r="AL406" s="14">
        <v>1.454358451951151</v>
      </c>
      <c r="AM406" s="14">
        <v>7.2946479117400598E-3</v>
      </c>
      <c r="AN406" s="14">
        <v>3.5499998609092636</v>
      </c>
      <c r="AO406" s="14">
        <v>3.3044630282697098</v>
      </c>
      <c r="AP406" s="14">
        <v>0.31880402643407812</v>
      </c>
      <c r="AQ406" s="14">
        <v>0.68289772302066243</v>
      </c>
      <c r="AR406" s="14">
        <v>2.4833098823851318</v>
      </c>
      <c r="AS406" s="14">
        <v>8.0958357409027393E-3</v>
      </c>
      <c r="AT406" s="14">
        <v>3.6353991611946606E-3</v>
      </c>
      <c r="AU406" s="14">
        <v>5.8073459387139323E-3</v>
      </c>
      <c r="AV406" s="14">
        <v>0.32826689574206652</v>
      </c>
      <c r="AW406" s="14">
        <v>0.70112081608071142</v>
      </c>
      <c r="AX406" s="14">
        <v>2.6164714906275006</v>
      </c>
      <c r="AY406" s="14">
        <v>3.2530386088842783E-3</v>
      </c>
      <c r="AZ406" s="14">
        <v>0.56613490159028623</v>
      </c>
      <c r="BA406" s="14">
        <v>0.64866172056847748</v>
      </c>
      <c r="BB406" s="14">
        <v>3.6310578538229027E-2</v>
      </c>
      <c r="BC406" s="14">
        <v>0.40226866750240808</v>
      </c>
      <c r="BD406" s="14">
        <v>0.4761023929515083</v>
      </c>
      <c r="BE406" s="14">
        <v>2.8966297330246157E-6</v>
      </c>
      <c r="BF406" s="14">
        <v>1.0867459000642901E-8</v>
      </c>
      <c r="BG406" s="14">
        <v>6.4492981623816607E-9</v>
      </c>
      <c r="BH406" s="14">
        <v>3.6341267151718129E-5</v>
      </c>
      <c r="BI406" s="14">
        <v>9.336623898410952E-5</v>
      </c>
      <c r="BJ406" s="14">
        <v>4.9842175461784269E-4</v>
      </c>
      <c r="BK406" s="14">
        <v>3.4917126214462008E-11</v>
      </c>
      <c r="BL406" s="14">
        <v>13803.35914715571</v>
      </c>
      <c r="BM406" s="14">
        <v>16101.113780795255</v>
      </c>
      <c r="BN406" s="14">
        <v>1.5502045992698444E-10</v>
      </c>
      <c r="BO406" s="14">
        <v>1.2798294968735044E-9</v>
      </c>
      <c r="BP406" s="14">
        <v>1.0025577871715571E-8</v>
      </c>
      <c r="BQ406" s="20">
        <v>35.636346791067318</v>
      </c>
      <c r="BR406" s="20">
        <v>0.1683267815996122</v>
      </c>
      <c r="BS406" s="20">
        <v>0.61101324511986088</v>
      </c>
      <c r="BT406" s="20">
        <v>3417.0219820503194</v>
      </c>
      <c r="BU406" s="20">
        <v>4281.2695801332593</v>
      </c>
      <c r="BV406" s="20">
        <v>17435.485959909191</v>
      </c>
      <c r="BW406" s="14">
        <v>1.1316982307980756E-4</v>
      </c>
      <c r="BX406" s="14">
        <v>3.1749415823730483E-2</v>
      </c>
      <c r="BY406" s="14">
        <v>3.2881698200758258E-2</v>
      </c>
      <c r="BZ406" s="14">
        <v>3.0795558852960785E-3</v>
      </c>
      <c r="CA406" s="14">
        <v>3.9269845443180799E-3</v>
      </c>
      <c r="CB406" s="14">
        <v>2.8274077480982512E-2</v>
      </c>
      <c r="CC406" s="14">
        <v>2.9655330448769224E-4</v>
      </c>
      <c r="CD406" s="14">
        <v>8.574958178261631E-2</v>
      </c>
      <c r="CE406" s="14">
        <v>0.11422431298759507</v>
      </c>
      <c r="CF406" s="14">
        <v>3.9293619899307339E-3</v>
      </c>
      <c r="CG406" s="14">
        <v>1.7797664609953048E-2</v>
      </c>
      <c r="CH406" s="14">
        <v>3.8756115802177984E-2</v>
      </c>
      <c r="CI406" s="14">
        <v>2.3455476540961516E-4</v>
      </c>
      <c r="CJ406" s="14">
        <v>6.3311181926420629E-2</v>
      </c>
      <c r="CK406" s="14">
        <v>6.9165455588600266E-2</v>
      </c>
      <c r="CL406" s="14">
        <v>7.7991034478654521E-3</v>
      </c>
      <c r="CM406" s="14">
        <v>1.578169715346834E-2</v>
      </c>
      <c r="CN406" s="14">
        <v>4.9375221863742054E-2</v>
      </c>
    </row>
    <row r="407" spans="2:92" x14ac:dyDescent="0.2">
      <c r="B407">
        <v>402</v>
      </c>
      <c r="C407" s="14">
        <v>6.9127283686338968E-3</v>
      </c>
      <c r="D407" s="14">
        <v>1.470953410497527</v>
      </c>
      <c r="E407" s="14">
        <v>1.4496402583454699</v>
      </c>
      <c r="F407" s="14">
        <v>0.17856618697207763</v>
      </c>
      <c r="G407" s="14">
        <v>0.56692865699453032</v>
      </c>
      <c r="H407" s="14">
        <v>1.4992625208334796</v>
      </c>
      <c r="I407" s="14">
        <v>6.5375513517687903E-5</v>
      </c>
      <c r="J407" s="14">
        <v>1.9940204894324274E-2</v>
      </c>
      <c r="K407" s="14">
        <v>2.0254271923064223E-2</v>
      </c>
      <c r="L407" s="14">
        <v>7.194852708889164E-4</v>
      </c>
      <c r="M407" s="14">
        <v>2.3538807761908738E-3</v>
      </c>
      <c r="N407" s="14">
        <v>6.4982606826622978E-3</v>
      </c>
      <c r="O407" s="14">
        <v>1.0889681840318373E-4</v>
      </c>
      <c r="P407" s="14">
        <v>5.9210445509090383E-3</v>
      </c>
      <c r="Q407" s="14">
        <v>6.1717174561333075E-3</v>
      </c>
      <c r="R407" s="14">
        <v>6.788432332486997E-4</v>
      </c>
      <c r="S407" s="14">
        <v>1.228573538219975E-3</v>
      </c>
      <c r="T407" s="14">
        <v>3.4898392244741188E-3</v>
      </c>
      <c r="U407" s="14">
        <v>3.7088931084233679E-4</v>
      </c>
      <c r="V407" s="14">
        <v>0.97446096229813461</v>
      </c>
      <c r="W407" s="14">
        <v>0.79922488308153028</v>
      </c>
      <c r="X407" s="14">
        <v>3.001425592609688E-2</v>
      </c>
      <c r="Y407" s="14">
        <v>1.9517311796408709E-2</v>
      </c>
      <c r="Z407" s="14">
        <v>0.19608987018638585</v>
      </c>
      <c r="AA407" s="14">
        <v>1.9344764448099175E-3</v>
      </c>
      <c r="AB407" s="14">
        <v>1.9563467702912782</v>
      </c>
      <c r="AC407" s="14">
        <v>1.7758046476178955</v>
      </c>
      <c r="AD407" s="14">
        <v>9.6315263343931729E-2</v>
      </c>
      <c r="AE407" s="14">
        <v>0.19952692940476521</v>
      </c>
      <c r="AF407" s="14">
        <v>0.6281311289052306</v>
      </c>
      <c r="AG407" s="14">
        <v>4.5957248200979356E-3</v>
      </c>
      <c r="AH407" s="14">
        <v>3.4279917122974752</v>
      </c>
      <c r="AI407" s="14">
        <v>3.0441846782087012</v>
      </c>
      <c r="AJ407" s="14">
        <v>0.19723735516560442</v>
      </c>
      <c r="AK407" s="14">
        <v>0.41827562464260415</v>
      </c>
      <c r="AL407" s="14">
        <v>1.41324271213752</v>
      </c>
      <c r="AM407" s="14">
        <v>7.4666835836481264E-3</v>
      </c>
      <c r="AN407" s="14">
        <v>3.5618732305051712</v>
      </c>
      <c r="AO407" s="14">
        <v>3.4498406142067126</v>
      </c>
      <c r="AP407" s="14">
        <v>0.33649570455278893</v>
      </c>
      <c r="AQ407" s="14">
        <v>0.70268006654380477</v>
      </c>
      <c r="AR407" s="14">
        <v>2.2785725428633561</v>
      </c>
      <c r="AS407" s="14">
        <v>8.1339525176860779E-3</v>
      </c>
      <c r="AT407" s="14">
        <v>3.6757648769013469E-3</v>
      </c>
      <c r="AU407" s="14">
        <v>5.5549045475578119E-3</v>
      </c>
      <c r="AV407" s="14">
        <v>0.36018296824431972</v>
      </c>
      <c r="AW407" s="14">
        <v>0.71229662946700434</v>
      </c>
      <c r="AX407" s="14">
        <v>2.5374685552337342</v>
      </c>
      <c r="AY407" s="14">
        <v>3.2749403062107803E-3</v>
      </c>
      <c r="AZ407" s="14">
        <v>0.61359589689481076</v>
      </c>
      <c r="BA407" s="14">
        <v>0.66396090378830541</v>
      </c>
      <c r="BB407" s="14">
        <v>3.6752928273435521E-2</v>
      </c>
      <c r="BC407" s="14">
        <v>0.39206464580791589</v>
      </c>
      <c r="BD407" s="14">
        <v>0.48685606869500792</v>
      </c>
      <c r="BE407" s="14">
        <v>2.83585907632514E-6</v>
      </c>
      <c r="BF407" s="14">
        <v>1.115320773935179E-8</v>
      </c>
      <c r="BG407" s="14">
        <v>6.9842212640177196E-9</v>
      </c>
      <c r="BH407" s="14">
        <v>3.4148423887351129E-5</v>
      </c>
      <c r="BI407" s="14">
        <v>1.0054488063715366E-4</v>
      </c>
      <c r="BJ407" s="14">
        <v>5.4087576156640945E-4</v>
      </c>
      <c r="BK407" s="14">
        <v>3.4427803951784039E-11</v>
      </c>
      <c r="BL407" s="14">
        <v>14522.598904180873</v>
      </c>
      <c r="BM407" s="14">
        <v>16824.874448225128</v>
      </c>
      <c r="BN407" s="14">
        <v>1.466184677615664E-10</v>
      </c>
      <c r="BO407" s="14">
        <v>1.1680216797872418E-9</v>
      </c>
      <c r="BP407" s="14">
        <v>1.0101289231644397E-8</v>
      </c>
      <c r="BQ407" s="20">
        <v>35.476976312765288</v>
      </c>
      <c r="BR407" s="20">
        <v>0.16168452073049505</v>
      </c>
      <c r="BS407" s="20">
        <v>0.58433080564963813</v>
      </c>
      <c r="BT407" s="20">
        <v>3398.632871385596</v>
      </c>
      <c r="BU407" s="20">
        <v>4351.6801135271662</v>
      </c>
      <c r="BV407" s="20">
        <v>17709.161781716874</v>
      </c>
      <c r="BW407" s="14">
        <v>1.1094962443042349E-4</v>
      </c>
      <c r="BX407" s="14">
        <v>3.2349146679516709E-2</v>
      </c>
      <c r="BY407" s="14">
        <v>3.2027890887448979E-2</v>
      </c>
      <c r="BZ407" s="14">
        <v>2.9689459981854034E-3</v>
      </c>
      <c r="CA407" s="14">
        <v>4.1099648900892955E-3</v>
      </c>
      <c r="CB407" s="14">
        <v>2.827758854475557E-2</v>
      </c>
      <c r="CC407" s="14">
        <v>3.1900317385492725E-4</v>
      </c>
      <c r="CD407" s="14">
        <v>8.3693712376183643E-2</v>
      </c>
      <c r="CE407" s="14">
        <v>0.11350493414465598</v>
      </c>
      <c r="CF407" s="14">
        <v>3.9880424115227358E-3</v>
      </c>
      <c r="CG407" s="14">
        <v>1.8271756882094741E-2</v>
      </c>
      <c r="CH407" s="14">
        <v>3.9215385828435055E-2</v>
      </c>
      <c r="CI407" s="14">
        <v>2.3201074891519122E-4</v>
      </c>
      <c r="CJ407" s="14">
        <v>6.8318481633332484E-2</v>
      </c>
      <c r="CK407" s="14">
        <v>6.6955396510376228E-2</v>
      </c>
      <c r="CL407" s="14">
        <v>7.3049900715386239E-3</v>
      </c>
      <c r="CM407" s="14">
        <v>1.5414659366298423E-2</v>
      </c>
      <c r="CN407" s="14">
        <v>4.9188685873772703E-2</v>
      </c>
    </row>
    <row r="408" spans="2:92" x14ac:dyDescent="0.2">
      <c r="B408">
        <v>403</v>
      </c>
      <c r="C408" s="14">
        <v>7.0175706457923943E-3</v>
      </c>
      <c r="D408" s="14">
        <v>1.4726445746234753</v>
      </c>
      <c r="E408" s="14">
        <v>1.4338386348155412</v>
      </c>
      <c r="F408" s="14">
        <v>0.18118890717807151</v>
      </c>
      <c r="G408" s="14">
        <v>0.57180663978413737</v>
      </c>
      <c r="H408" s="14">
        <v>1.5623350276091486</v>
      </c>
      <c r="I408" s="14">
        <v>6.3973064915067793E-5</v>
      </c>
      <c r="J408" s="14">
        <v>2.0117640473151812E-2</v>
      </c>
      <c r="K408" s="14">
        <v>2.1478834133952678E-2</v>
      </c>
      <c r="L408" s="14">
        <v>7.3685951405358147E-4</v>
      </c>
      <c r="M408" s="14">
        <v>2.3603510387780759E-3</v>
      </c>
      <c r="N408" s="14">
        <v>6.6198315775132461E-3</v>
      </c>
      <c r="O408" s="14">
        <v>1.0782630933696205E-4</v>
      </c>
      <c r="P408" s="14">
        <v>6.202360235222016E-3</v>
      </c>
      <c r="Q408" s="14">
        <v>6.4021265253738817E-3</v>
      </c>
      <c r="R408" s="14">
        <v>6.7640219244731545E-4</v>
      </c>
      <c r="S408" s="14">
        <v>1.1988193095430017E-3</v>
      </c>
      <c r="T408" s="14">
        <v>3.6314404662710861E-3</v>
      </c>
      <c r="U408" s="14">
        <v>3.7653170536015894E-4</v>
      </c>
      <c r="V408" s="14">
        <v>0.96141392740417309</v>
      </c>
      <c r="W408" s="14">
        <v>0.81193607297659853</v>
      </c>
      <c r="X408" s="14">
        <v>3.1339080027128229E-2</v>
      </c>
      <c r="Y408" s="14">
        <v>1.9615603474724241E-2</v>
      </c>
      <c r="Z408" s="14">
        <v>0.19391024492817566</v>
      </c>
      <c r="AA408" s="14">
        <v>2.0157412511660508E-3</v>
      </c>
      <c r="AB408" s="14">
        <v>1.9654784030727965</v>
      </c>
      <c r="AC408" s="14">
        <v>1.7723728580110851</v>
      </c>
      <c r="AD408" s="14">
        <v>9.1979697591424728E-2</v>
      </c>
      <c r="AE408" s="14">
        <v>0.18885417399295029</v>
      </c>
      <c r="AF408" s="14">
        <v>0.65422358180905271</v>
      </c>
      <c r="AG408" s="14">
        <v>4.436691024120365E-3</v>
      </c>
      <c r="AH408" s="14">
        <v>3.5045196865467969</v>
      </c>
      <c r="AI408" s="14">
        <v>3.0878055736374663</v>
      </c>
      <c r="AJ408" s="14">
        <v>0.1931824569445276</v>
      </c>
      <c r="AK408" s="14">
        <v>0.43231380911368344</v>
      </c>
      <c r="AL408" s="14">
        <v>1.4360314203081075</v>
      </c>
      <c r="AM408" s="14">
        <v>7.2991263557924558E-3</v>
      </c>
      <c r="AN408" s="14">
        <v>3.5094679433370435</v>
      </c>
      <c r="AO408" s="14">
        <v>3.3869030992398406</v>
      </c>
      <c r="AP408" s="14">
        <v>0.33753362077730015</v>
      </c>
      <c r="AQ408" s="14">
        <v>0.69735629597711624</v>
      </c>
      <c r="AR408" s="14">
        <v>2.5033384025177376</v>
      </c>
      <c r="AS408" s="14">
        <v>7.9667394747960554E-3</v>
      </c>
      <c r="AT408" s="14">
        <v>3.4126032528921132E-3</v>
      </c>
      <c r="AU408" s="14">
        <v>5.861572333306005E-3</v>
      </c>
      <c r="AV408" s="14">
        <v>0.32947067310348749</v>
      </c>
      <c r="AW408" s="14">
        <v>0.72574421501396547</v>
      </c>
      <c r="AX408" s="14">
        <v>2.3794797445380054</v>
      </c>
      <c r="AY408" s="14">
        <v>3.1548864300050376E-3</v>
      </c>
      <c r="AZ408" s="14">
        <v>0.58634468976881671</v>
      </c>
      <c r="BA408" s="14">
        <v>0.68036879359911828</v>
      </c>
      <c r="BB408" s="14">
        <v>3.7249617312883204E-2</v>
      </c>
      <c r="BC408" s="14">
        <v>0.38590478808171597</v>
      </c>
      <c r="BD408" s="14">
        <v>0.51275991484076811</v>
      </c>
      <c r="BE408" s="14">
        <v>3.0177654852170083E-6</v>
      </c>
      <c r="BF408" s="14">
        <v>1.067163083085999E-8</v>
      </c>
      <c r="BG408" s="14">
        <v>6.8915164254962131E-9</v>
      </c>
      <c r="BH408" s="14">
        <v>3.4446843544166194E-5</v>
      </c>
      <c r="BI408" s="14">
        <v>1.020475239149215E-4</v>
      </c>
      <c r="BJ408" s="14">
        <v>5.3795852210644071E-4</v>
      </c>
      <c r="BK408" s="14">
        <v>3.5323744712870233E-11</v>
      </c>
      <c r="BL408" s="14">
        <v>15018.479142388473</v>
      </c>
      <c r="BM408" s="14">
        <v>15873.763869045213</v>
      </c>
      <c r="BN408" s="14">
        <v>1.4399114250026843E-10</v>
      </c>
      <c r="BO408" s="14">
        <v>1.1616387006821652E-9</v>
      </c>
      <c r="BP408" s="14">
        <v>9.7767641769605663E-9</v>
      </c>
      <c r="BQ408" s="20">
        <v>36.807604462993886</v>
      </c>
      <c r="BR408" s="20">
        <v>0.17675529049633373</v>
      </c>
      <c r="BS408" s="20">
        <v>0.62867227694857986</v>
      </c>
      <c r="BT408" s="20">
        <v>3205.7929119518467</v>
      </c>
      <c r="BU408" s="20">
        <v>4453.9613455757808</v>
      </c>
      <c r="BV408" s="20">
        <v>17570.308279272787</v>
      </c>
      <c r="BW408" s="14">
        <v>1.17863654185391E-4</v>
      </c>
      <c r="BX408" s="14">
        <v>3.1784471453101815E-2</v>
      </c>
      <c r="BY408" s="14">
        <v>3.1865217469040995E-2</v>
      </c>
      <c r="BZ408" s="14">
        <v>3.1832261741069658E-3</v>
      </c>
      <c r="CA408" s="14">
        <v>3.9778288173867868E-3</v>
      </c>
      <c r="CB408" s="14">
        <v>2.9820960186948513E-2</v>
      </c>
      <c r="CC408" s="14">
        <v>3.139082704521231E-4</v>
      </c>
      <c r="CD408" s="14">
        <v>8.5435980664335553E-2</v>
      </c>
      <c r="CE408" s="14">
        <v>0.10920676208954877</v>
      </c>
      <c r="CF408" s="14">
        <v>3.7444807954092009E-3</v>
      </c>
      <c r="CG408" s="14">
        <v>1.8166095633625493E-2</v>
      </c>
      <c r="CH408" s="14">
        <v>3.8860892871165433E-2</v>
      </c>
      <c r="CI408" s="14">
        <v>2.5318459034301475E-4</v>
      </c>
      <c r="CJ408" s="14">
        <v>6.2291495342779744E-2</v>
      </c>
      <c r="CK408" s="14">
        <v>7.1784357516119682E-2</v>
      </c>
      <c r="CL408" s="14">
        <v>7.3212418298530596E-3</v>
      </c>
      <c r="CM408" s="14">
        <v>1.5807644832220913E-2</v>
      </c>
      <c r="CN408" s="14">
        <v>5.0974283013230412E-2</v>
      </c>
    </row>
    <row r="409" spans="2:92" x14ac:dyDescent="0.2">
      <c r="B409">
        <v>404</v>
      </c>
      <c r="C409" s="14">
        <v>7.4887097517059914E-3</v>
      </c>
      <c r="D409" s="14">
        <v>1.3487112823820908</v>
      </c>
      <c r="E409" s="14">
        <v>1.379185919268455</v>
      </c>
      <c r="F409" s="14">
        <v>0.17010070778254968</v>
      </c>
      <c r="G409" s="14">
        <v>0.60365108792866662</v>
      </c>
      <c r="H409" s="14">
        <v>1.4529769729455895</v>
      </c>
      <c r="I409" s="14">
        <v>6.8044912814480606E-5</v>
      </c>
      <c r="J409" s="14">
        <v>1.9259402193621381E-2</v>
      </c>
      <c r="K409" s="14">
        <v>2.2294296367481564E-2</v>
      </c>
      <c r="L409" s="14">
        <v>7.4209552165142205E-4</v>
      </c>
      <c r="M409" s="14">
        <v>2.3495266506399462E-3</v>
      </c>
      <c r="N409" s="14">
        <v>6.4783862069676462E-3</v>
      </c>
      <c r="O409" s="14">
        <v>1.1017610633030607E-4</v>
      </c>
      <c r="P409" s="14">
        <v>5.9699064850492331E-3</v>
      </c>
      <c r="Q409" s="14">
        <v>6.4728878871038375E-3</v>
      </c>
      <c r="R409" s="14">
        <v>6.7788147051228904E-4</v>
      </c>
      <c r="S409" s="14">
        <v>1.2970187845612905E-3</v>
      </c>
      <c r="T409" s="14">
        <v>3.5431386433588206E-3</v>
      </c>
      <c r="U409" s="14">
        <v>3.9556933334728654E-4</v>
      </c>
      <c r="V409" s="14">
        <v>0.95131872309131382</v>
      </c>
      <c r="W409" s="14">
        <v>0.84825328159788227</v>
      </c>
      <c r="X409" s="14">
        <v>3.1915762123000443E-2</v>
      </c>
      <c r="Y409" s="14">
        <v>1.8264894313543091E-2</v>
      </c>
      <c r="Z409" s="14">
        <v>0.19879500553647422</v>
      </c>
      <c r="AA409" s="14">
        <v>2.0734731207033073E-3</v>
      </c>
      <c r="AB409" s="14">
        <v>1.9046746262922023</v>
      </c>
      <c r="AC409" s="14">
        <v>1.662203217776933</v>
      </c>
      <c r="AD409" s="14">
        <v>9.4132838878597913E-2</v>
      </c>
      <c r="AE409" s="14">
        <v>0.18825815376163568</v>
      </c>
      <c r="AF409" s="14">
        <v>0.65373133155934515</v>
      </c>
      <c r="AG409" s="14">
        <v>4.4186897629969121E-3</v>
      </c>
      <c r="AH409" s="14">
        <v>3.3714698164732999</v>
      </c>
      <c r="AI409" s="14">
        <v>3.1269815590557108</v>
      </c>
      <c r="AJ409" s="14">
        <v>0.19167841514539311</v>
      </c>
      <c r="AK409" s="14">
        <v>0.3920307530170366</v>
      </c>
      <c r="AL409" s="14">
        <v>1.3451350180980823</v>
      </c>
      <c r="AM409" s="14">
        <v>7.0306516466359615E-3</v>
      </c>
      <c r="AN409" s="14">
        <v>3.3885304125764568</v>
      </c>
      <c r="AO409" s="14">
        <v>3.3623830548996763</v>
      </c>
      <c r="AP409" s="14">
        <v>0.34820878970388364</v>
      </c>
      <c r="AQ409" s="14">
        <v>0.70388210925705075</v>
      </c>
      <c r="AR409" s="14">
        <v>2.5102659251776478</v>
      </c>
      <c r="AS409" s="14">
        <v>7.8016209184856465E-3</v>
      </c>
      <c r="AT409" s="14">
        <v>3.3921744951098901E-3</v>
      </c>
      <c r="AU409" s="14">
        <v>5.5522641808235795E-3</v>
      </c>
      <c r="AV409" s="14">
        <v>0.35714253411406388</v>
      </c>
      <c r="AW409" s="14">
        <v>0.72873933268537328</v>
      </c>
      <c r="AX409" s="14">
        <v>2.612685073569732</v>
      </c>
      <c r="AY409" s="14">
        <v>3.4126127812961851E-3</v>
      </c>
      <c r="AZ409" s="14">
        <v>0.61449069923522937</v>
      </c>
      <c r="BA409" s="14">
        <v>0.65538439024119632</v>
      </c>
      <c r="BB409" s="14">
        <v>3.6683546227934426E-2</v>
      </c>
      <c r="BC409" s="14">
        <v>0.40157812887558486</v>
      </c>
      <c r="BD409" s="14">
        <v>0.50056029673043867</v>
      </c>
      <c r="BE409" s="14">
        <v>3.019749526393124E-6</v>
      </c>
      <c r="BF409" s="14">
        <v>1.0478216260604179E-8</v>
      </c>
      <c r="BG409" s="14">
        <v>6.5829632630392632E-9</v>
      </c>
      <c r="BH409" s="14">
        <v>3.320646171403582E-5</v>
      </c>
      <c r="BI409" s="14">
        <v>9.3816035423900342E-5</v>
      </c>
      <c r="BJ409" s="14">
        <v>5.3952299829893577E-4</v>
      </c>
      <c r="BK409" s="14">
        <v>3.7474974271197952E-11</v>
      </c>
      <c r="BL409" s="14">
        <v>14126.304483814407</v>
      </c>
      <c r="BM409" s="14">
        <v>15616.100003447547</v>
      </c>
      <c r="BN409" s="14">
        <v>1.454986073029491E-10</v>
      </c>
      <c r="BO409" s="14">
        <v>1.2192049941348767E-9</v>
      </c>
      <c r="BP409" s="14">
        <v>9.7766270138313274E-9</v>
      </c>
      <c r="BQ409" s="20">
        <v>38.14040849033691</v>
      </c>
      <c r="BR409" s="20">
        <v>0.16308887055998303</v>
      </c>
      <c r="BS409" s="20">
        <v>0.60269971037698622</v>
      </c>
      <c r="BT409" s="20">
        <v>3406.1312728012736</v>
      </c>
      <c r="BU409" s="20">
        <v>4267.8677379025467</v>
      </c>
      <c r="BV409" s="20">
        <v>17858.271389613801</v>
      </c>
      <c r="BW409" s="14">
        <v>1.1783653992927733E-4</v>
      </c>
      <c r="BX409" s="14">
        <v>2.975169356733352E-2</v>
      </c>
      <c r="BY409" s="14">
        <v>3.2886548025341127E-2</v>
      </c>
      <c r="BZ409" s="14">
        <v>2.9937789928180781E-3</v>
      </c>
      <c r="CA409" s="14">
        <v>4.0239423130419838E-3</v>
      </c>
      <c r="CB409" s="14">
        <v>2.8017124856160477E-2</v>
      </c>
      <c r="CC409" s="14">
        <v>2.9857655364632859E-4</v>
      </c>
      <c r="CD409" s="14">
        <v>8.4536965099558062E-2</v>
      </c>
      <c r="CE409" s="14">
        <v>0.11351009292893539</v>
      </c>
      <c r="CF409" s="14">
        <v>3.8881693589905507E-3</v>
      </c>
      <c r="CG409" s="14">
        <v>1.8183035282934679E-2</v>
      </c>
      <c r="CH409" s="14">
        <v>3.9724716437770334E-2</v>
      </c>
      <c r="CI409" s="14">
        <v>2.5095449817333609E-4</v>
      </c>
      <c r="CJ409" s="14">
        <v>6.2645392390828197E-2</v>
      </c>
      <c r="CK409" s="14">
        <v>7.0129064886934711E-2</v>
      </c>
      <c r="CL409" s="14">
        <v>7.3960538820426851E-3</v>
      </c>
      <c r="CM409" s="14">
        <v>1.5011298113455491E-2</v>
      </c>
      <c r="CN409" s="14">
        <v>5.188123999624334E-2</v>
      </c>
    </row>
    <row r="410" spans="2:92" x14ac:dyDescent="0.2">
      <c r="B410">
        <v>405</v>
      </c>
      <c r="C410" s="14">
        <v>7.3416909418072664E-3</v>
      </c>
      <c r="D410" s="14">
        <v>1.350123794041181</v>
      </c>
      <c r="E410" s="14">
        <v>1.4571468293124525</v>
      </c>
      <c r="F410" s="14">
        <v>0.1811975480011882</v>
      </c>
      <c r="G410" s="14">
        <v>0.59479525139389289</v>
      </c>
      <c r="H410" s="14">
        <v>1.5588280128988123</v>
      </c>
      <c r="I410" s="14">
        <v>6.3547998219239452E-5</v>
      </c>
      <c r="J410" s="14">
        <v>1.9465840932392078E-2</v>
      </c>
      <c r="K410" s="14">
        <v>2.1730452948608214E-2</v>
      </c>
      <c r="L410" s="14">
        <v>7.2664316086516756E-4</v>
      </c>
      <c r="M410" s="14">
        <v>2.3954297764140885E-3</v>
      </c>
      <c r="N410" s="14">
        <v>6.2658779273581447E-3</v>
      </c>
      <c r="O410" s="14">
        <v>1.1385780888919363E-4</v>
      </c>
      <c r="P410" s="14">
        <v>5.7655544734520683E-3</v>
      </c>
      <c r="Q410" s="14">
        <v>6.4668220500208023E-3</v>
      </c>
      <c r="R410" s="14">
        <v>6.6658047416398049E-4</v>
      </c>
      <c r="S410" s="14">
        <v>1.2425914223408775E-3</v>
      </c>
      <c r="T410" s="14">
        <v>3.6012510457288068E-3</v>
      </c>
      <c r="U410" s="14">
        <v>3.9879117607287889E-4</v>
      </c>
      <c r="V410" s="14">
        <v>0.89908557507333786</v>
      </c>
      <c r="W410" s="14">
        <v>0.80022574332433249</v>
      </c>
      <c r="X410" s="14">
        <v>2.9984281777810359E-2</v>
      </c>
      <c r="Y410" s="14">
        <v>1.8658989575386708E-2</v>
      </c>
      <c r="Z410" s="14">
        <v>0.1979474217812224</v>
      </c>
      <c r="AA410" s="14">
        <v>1.9443552083315678E-3</v>
      </c>
      <c r="AB410" s="14">
        <v>1.9233617754837948</v>
      </c>
      <c r="AC410" s="14">
        <v>1.751911622524094</v>
      </c>
      <c r="AD410" s="14">
        <v>9.1319276771710881E-2</v>
      </c>
      <c r="AE410" s="14">
        <v>0.18494309072726292</v>
      </c>
      <c r="AF410" s="14">
        <v>0.68063449257719388</v>
      </c>
      <c r="AG410" s="14">
        <v>4.5435361625074406E-3</v>
      </c>
      <c r="AH410" s="14">
        <v>3.5347589909845962</v>
      </c>
      <c r="AI410" s="14">
        <v>3.0626434988427342</v>
      </c>
      <c r="AJ410" s="14">
        <v>0.19364739866283842</v>
      </c>
      <c r="AK410" s="14">
        <v>0.42098851928969966</v>
      </c>
      <c r="AL410" s="14">
        <v>1.343509859774549</v>
      </c>
      <c r="AM410" s="14">
        <v>7.3363536890565222E-3</v>
      </c>
      <c r="AN410" s="14">
        <v>3.5102890162852063</v>
      </c>
      <c r="AO410" s="14">
        <v>3.1470109800987527</v>
      </c>
      <c r="AP410" s="14">
        <v>0.32308056106621719</v>
      </c>
      <c r="AQ410" s="14">
        <v>0.70196050995467685</v>
      </c>
      <c r="AR410" s="14">
        <v>2.485219618539813</v>
      </c>
      <c r="AS410" s="14">
        <v>8.1164966307430402E-3</v>
      </c>
      <c r="AT410" s="14">
        <v>3.434684654880144E-3</v>
      </c>
      <c r="AU410" s="14">
        <v>5.8728151642705997E-3</v>
      </c>
      <c r="AV410" s="14">
        <v>0.33249689317407727</v>
      </c>
      <c r="AW410" s="14">
        <v>0.75776154186029454</v>
      </c>
      <c r="AX410" s="14">
        <v>2.5996568954112744</v>
      </c>
      <c r="AY410" s="14">
        <v>3.3148805894902163E-3</v>
      </c>
      <c r="AZ410" s="14">
        <v>0.55936477006349949</v>
      </c>
      <c r="BA410" s="14">
        <v>0.68865097289089128</v>
      </c>
      <c r="BB410" s="14">
        <v>3.6259205809666815E-2</v>
      </c>
      <c r="BC410" s="14">
        <v>0.39208272630945556</v>
      </c>
      <c r="BD410" s="14">
        <v>0.46703754346016024</v>
      </c>
      <c r="BE410" s="14">
        <v>2.7635277244880071E-6</v>
      </c>
      <c r="BF410" s="14">
        <v>1.1064191241912203E-8</v>
      </c>
      <c r="BG410" s="14">
        <v>6.5267038380076068E-9</v>
      </c>
      <c r="BH410" s="14">
        <v>3.3928138108864634E-5</v>
      </c>
      <c r="BI410" s="14">
        <v>9.8248570666639701E-5</v>
      </c>
      <c r="BJ410" s="14">
        <v>5.073360846204626E-4</v>
      </c>
      <c r="BK410" s="14">
        <v>3.5238535702694002E-11</v>
      </c>
      <c r="BL410" s="14">
        <v>13667.929670876274</v>
      </c>
      <c r="BM410" s="14">
        <v>16791.278141053193</v>
      </c>
      <c r="BN410" s="14">
        <v>1.4583900714306956E-10</v>
      </c>
      <c r="BO410" s="14">
        <v>1.2030177131406536E-9</v>
      </c>
      <c r="BP410" s="14">
        <v>9.8528109231270417E-9</v>
      </c>
      <c r="BQ410" s="20">
        <v>36.951713910698579</v>
      </c>
      <c r="BR410" s="20">
        <v>0.16779708089165987</v>
      </c>
      <c r="BS410" s="20">
        <v>0.63859936377493109</v>
      </c>
      <c r="BT410" s="20">
        <v>3451.027148357331</v>
      </c>
      <c r="BU410" s="20">
        <v>4271.6531436728346</v>
      </c>
      <c r="BV410" s="20">
        <v>18512.548562456697</v>
      </c>
      <c r="BW410" s="14">
        <v>1.1955543533650001E-4</v>
      </c>
      <c r="BX410" s="14">
        <v>3.2068529075376266E-2</v>
      </c>
      <c r="BY410" s="14">
        <v>3.3200617529515426E-2</v>
      </c>
      <c r="BZ410" s="14">
        <v>3.2677646408720675E-3</v>
      </c>
      <c r="CA410" s="14">
        <v>3.988117923178592E-3</v>
      </c>
      <c r="CB410" s="14">
        <v>2.8975658273841753E-2</v>
      </c>
      <c r="CC410" s="14">
        <v>3.0677083629076027E-4</v>
      </c>
      <c r="CD410" s="14">
        <v>8.9278626685783805E-2</v>
      </c>
      <c r="CE410" s="14">
        <v>0.10693898521312442</v>
      </c>
      <c r="CF410" s="14">
        <v>3.7321643866055141E-3</v>
      </c>
      <c r="CG410" s="14">
        <v>1.7532934114682354E-2</v>
      </c>
      <c r="CH410" s="14">
        <v>4.246378004051804E-2</v>
      </c>
      <c r="CI410" s="14">
        <v>2.3283958289507364E-4</v>
      </c>
      <c r="CJ410" s="14">
        <v>6.6527501869876146E-2</v>
      </c>
      <c r="CK410" s="14">
        <v>6.7457292071080685E-2</v>
      </c>
      <c r="CL410" s="14">
        <v>7.4572480671942151E-3</v>
      </c>
      <c r="CM410" s="14">
        <v>1.5517635627545327E-2</v>
      </c>
      <c r="CN410" s="14">
        <v>5.1802421862017771E-2</v>
      </c>
    </row>
    <row r="411" spans="2:92" x14ac:dyDescent="0.2">
      <c r="B411">
        <v>406</v>
      </c>
      <c r="C411" s="14">
        <v>6.8598332422697902E-3</v>
      </c>
      <c r="D411" s="14">
        <v>1.4153291265921224</v>
      </c>
      <c r="E411" s="14">
        <v>1.3853137608251869</v>
      </c>
      <c r="F411" s="14">
        <v>0.17288399218175818</v>
      </c>
      <c r="G411" s="14">
        <v>0.58649844696009268</v>
      </c>
      <c r="H411" s="14">
        <v>1.5448954063413152</v>
      </c>
      <c r="I411" s="14">
        <v>6.1874962426360935E-5</v>
      </c>
      <c r="J411" s="14">
        <v>1.9968554516111844E-2</v>
      </c>
      <c r="K411" s="14">
        <v>2.1581033351755156E-2</v>
      </c>
      <c r="L411" s="14">
        <v>7.1408930844722327E-4</v>
      </c>
      <c r="M411" s="14">
        <v>2.3223331430677848E-3</v>
      </c>
      <c r="N411" s="14">
        <v>6.5734716092581648E-3</v>
      </c>
      <c r="O411" s="14">
        <v>1.1320841814516336E-4</v>
      </c>
      <c r="P411" s="14">
        <v>5.9162719857592874E-3</v>
      </c>
      <c r="Q411" s="14">
        <v>6.6044784234789424E-3</v>
      </c>
      <c r="R411" s="14">
        <v>6.3760985476003437E-4</v>
      </c>
      <c r="S411" s="14">
        <v>1.3137324767097261E-3</v>
      </c>
      <c r="T411" s="14">
        <v>3.6434229274080864E-3</v>
      </c>
      <c r="U411" s="14">
        <v>3.9131346696543394E-4</v>
      </c>
      <c r="V411" s="14">
        <v>0.91323777333184952</v>
      </c>
      <c r="W411" s="14">
        <v>0.7885724452564169</v>
      </c>
      <c r="X411" s="14">
        <v>2.9995224163334226E-2</v>
      </c>
      <c r="Y411" s="14">
        <v>1.8272689472735373E-2</v>
      </c>
      <c r="Z411" s="14">
        <v>0.20147187809446337</v>
      </c>
      <c r="AA411" s="14">
        <v>1.9929450592589544E-3</v>
      </c>
      <c r="AB411" s="14">
        <v>2.0270154986663886</v>
      </c>
      <c r="AC411" s="14">
        <v>1.6559134620549136</v>
      </c>
      <c r="AD411" s="14">
        <v>9.8873120393886432E-2</v>
      </c>
      <c r="AE411" s="14">
        <v>0.20298426649500756</v>
      </c>
      <c r="AF411" s="14">
        <v>0.66785552405305715</v>
      </c>
      <c r="AG411" s="14">
        <v>4.3104439412457469E-3</v>
      </c>
      <c r="AH411" s="14">
        <v>3.3339833571593886</v>
      </c>
      <c r="AI411" s="14">
        <v>3.2768042659979741</v>
      </c>
      <c r="AJ411" s="14">
        <v>0.20295653136341227</v>
      </c>
      <c r="AK411" s="14">
        <v>0.41589319785338896</v>
      </c>
      <c r="AL411" s="14">
        <v>1.4125644078777795</v>
      </c>
      <c r="AM411" s="14">
        <v>7.6632897151362499E-3</v>
      </c>
      <c r="AN411" s="14">
        <v>3.4593749255029449</v>
      </c>
      <c r="AO411" s="14">
        <v>3.4564301577206624</v>
      </c>
      <c r="AP411" s="14">
        <v>0.31877520421096611</v>
      </c>
      <c r="AQ411" s="14">
        <v>0.68019160534134548</v>
      </c>
      <c r="AR411" s="14">
        <v>2.4614452727281626</v>
      </c>
      <c r="AS411" s="14">
        <v>8.1242023447128473E-3</v>
      </c>
      <c r="AT411" s="14">
        <v>3.5830579558558196E-3</v>
      </c>
      <c r="AU411" s="14">
        <v>5.4498437916525753E-3</v>
      </c>
      <c r="AV411" s="14">
        <v>0.33913328962431349</v>
      </c>
      <c r="AW411" s="14">
        <v>0.71135851138787376</v>
      </c>
      <c r="AX411" s="14">
        <v>2.4189085199280771</v>
      </c>
      <c r="AY411" s="14">
        <v>3.2531566025778319E-3</v>
      </c>
      <c r="AZ411" s="14">
        <v>0.6152661845329146</v>
      </c>
      <c r="BA411" s="14">
        <v>0.6729837829302443</v>
      </c>
      <c r="BB411" s="14">
        <v>3.7247492460292353E-2</v>
      </c>
      <c r="BC411" s="14">
        <v>0.36912655565882491</v>
      </c>
      <c r="BD411" s="14">
        <v>0.48564010765271004</v>
      </c>
      <c r="BE411" s="14">
        <v>2.9448868118033287E-6</v>
      </c>
      <c r="BF411" s="14">
        <v>1.058761965566609E-8</v>
      </c>
      <c r="BG411" s="14">
        <v>6.5553357706013361E-9</v>
      </c>
      <c r="BH411" s="14">
        <v>3.4148742056012312E-5</v>
      </c>
      <c r="BI411" s="14">
        <v>9.7555831667936772E-5</v>
      </c>
      <c r="BJ411" s="14">
        <v>5.0166331909287827E-4</v>
      </c>
      <c r="BK411" s="14">
        <v>3.7100156589669923E-11</v>
      </c>
      <c r="BL411" s="14">
        <v>14797.440100898018</v>
      </c>
      <c r="BM411" s="14">
        <v>15570.576906576791</v>
      </c>
      <c r="BN411" s="14">
        <v>1.5576074073729772E-10</v>
      </c>
      <c r="BO411" s="14">
        <v>1.2193398235619384E-9</v>
      </c>
      <c r="BP411" s="14">
        <v>1.0063492169458293E-8</v>
      </c>
      <c r="BQ411" s="20">
        <v>37.225450705967802</v>
      </c>
      <c r="BR411" s="20">
        <v>0.17463388840043209</v>
      </c>
      <c r="BS411" s="20">
        <v>0.59186012180430014</v>
      </c>
      <c r="BT411" s="20">
        <v>3337.7600122717095</v>
      </c>
      <c r="BU411" s="20">
        <v>4586.9885282544346</v>
      </c>
      <c r="BV411" s="20">
        <v>17106.278388140967</v>
      </c>
      <c r="BW411" s="14">
        <v>1.1731230929020535E-4</v>
      </c>
      <c r="BX411" s="14">
        <v>3.1276104441078249E-2</v>
      </c>
      <c r="BY411" s="14">
        <v>3.0551060431691947E-2</v>
      </c>
      <c r="BZ411" s="14">
        <v>3.0346172678142884E-3</v>
      </c>
      <c r="CA411" s="14">
        <v>3.9655599481205521E-3</v>
      </c>
      <c r="CB411" s="14">
        <v>2.7735527131025152E-2</v>
      </c>
      <c r="CC411" s="14">
        <v>3.2302531705973242E-4</v>
      </c>
      <c r="CD411" s="14">
        <v>8.4911142781317589E-2</v>
      </c>
      <c r="CE411" s="14">
        <v>0.11277327602860478</v>
      </c>
      <c r="CF411" s="14">
        <v>4.0646297282446349E-3</v>
      </c>
      <c r="CG411" s="14">
        <v>1.8421505501517429E-2</v>
      </c>
      <c r="CH411" s="14">
        <v>4.1107844305972877E-2</v>
      </c>
      <c r="CI411" s="14">
        <v>2.3635134362774932E-4</v>
      </c>
      <c r="CJ411" s="14">
        <v>6.5448779685654782E-2</v>
      </c>
      <c r="CK411" s="14">
        <v>7.3140930152618883E-2</v>
      </c>
      <c r="CL411" s="14">
        <v>7.7724301040252384E-3</v>
      </c>
      <c r="CM411" s="14">
        <v>1.4958377565019889E-2</v>
      </c>
      <c r="CN411" s="14">
        <v>5.2475576308770581E-2</v>
      </c>
    </row>
    <row r="412" spans="2:92" x14ac:dyDescent="0.2">
      <c r="B412">
        <v>407</v>
      </c>
      <c r="C412" s="14">
        <v>6.9665249488088127E-3</v>
      </c>
      <c r="D412" s="14">
        <v>1.4793703072081428</v>
      </c>
      <c r="E412" s="14">
        <v>1.4218508141263104</v>
      </c>
      <c r="F412" s="14">
        <v>0.17120920441299192</v>
      </c>
      <c r="G412" s="14">
        <v>0.58635228949346296</v>
      </c>
      <c r="H412" s="14">
        <v>1.5257284222224141</v>
      </c>
      <c r="I412" s="14">
        <v>6.6957750874338756E-5</v>
      </c>
      <c r="J412" s="14">
        <v>1.8389714348216336E-2</v>
      </c>
      <c r="K412" s="14">
        <v>2.0529849865045562E-2</v>
      </c>
      <c r="L412" s="14">
        <v>7.2544557953018536E-4</v>
      </c>
      <c r="M412" s="14">
        <v>2.3990313769440409E-3</v>
      </c>
      <c r="N412" s="14">
        <v>6.5916407479249565E-3</v>
      </c>
      <c r="O412" s="14">
        <v>1.0638119072591671E-4</v>
      </c>
      <c r="P412" s="14">
        <v>6.2404747626426645E-3</v>
      </c>
      <c r="Q412" s="14">
        <v>6.2426461139715797E-3</v>
      </c>
      <c r="R412" s="14">
        <v>6.2223549557347858E-4</v>
      </c>
      <c r="S412" s="14">
        <v>1.2640311196164523E-3</v>
      </c>
      <c r="T412" s="14">
        <v>3.5946635328905803E-3</v>
      </c>
      <c r="U412" s="14">
        <v>3.6820791511655779E-4</v>
      </c>
      <c r="V412" s="14">
        <v>0.93625428924250675</v>
      </c>
      <c r="W412" s="14">
        <v>0.84499569665575835</v>
      </c>
      <c r="X412" s="14">
        <v>3.0583220728000196E-2</v>
      </c>
      <c r="Y412" s="14">
        <v>1.837286785366532E-2</v>
      </c>
      <c r="Z412" s="14">
        <v>0.19564754939780718</v>
      </c>
      <c r="AA412" s="14">
        <v>2.0305047488130773E-3</v>
      </c>
      <c r="AB412" s="14">
        <v>1.9262366282202867</v>
      </c>
      <c r="AC412" s="14">
        <v>1.6842486078760719</v>
      </c>
      <c r="AD412" s="14">
        <v>9.2557352522924519E-2</v>
      </c>
      <c r="AE412" s="14">
        <v>0.1917683049893113</v>
      </c>
      <c r="AF412" s="14">
        <v>0.69187122604093887</v>
      </c>
      <c r="AG412" s="14">
        <v>4.3240220715071043E-3</v>
      </c>
      <c r="AH412" s="14">
        <v>3.5054434699483097</v>
      </c>
      <c r="AI412" s="14">
        <v>3.1722902091462966</v>
      </c>
      <c r="AJ412" s="14">
        <v>0.20853964595671043</v>
      </c>
      <c r="AK412" s="14">
        <v>0.42184258778988082</v>
      </c>
      <c r="AL412" s="14">
        <v>1.3676914868981094</v>
      </c>
      <c r="AM412" s="14">
        <v>7.6428486437361649E-3</v>
      </c>
      <c r="AN412" s="14">
        <v>3.4321752476628298</v>
      </c>
      <c r="AO412" s="14">
        <v>3.3669775849244692</v>
      </c>
      <c r="AP412" s="14">
        <v>0.33294292975555762</v>
      </c>
      <c r="AQ412" s="14">
        <v>0.67787096486234188</v>
      </c>
      <c r="AR412" s="14">
        <v>2.5170075404471861</v>
      </c>
      <c r="AS412" s="14">
        <v>7.5751918814112983E-3</v>
      </c>
      <c r="AT412" s="14">
        <v>3.7206141028877258E-3</v>
      </c>
      <c r="AU412" s="14">
        <v>5.9592418193974385E-3</v>
      </c>
      <c r="AV412" s="14">
        <v>0.33531201683377515</v>
      </c>
      <c r="AW412" s="14">
        <v>0.72919110452639913</v>
      </c>
      <c r="AX412" s="14">
        <v>2.5517643806209587</v>
      </c>
      <c r="AY412" s="14">
        <v>3.3959378710803228E-3</v>
      </c>
      <c r="AZ412" s="14">
        <v>0.57767134900203321</v>
      </c>
      <c r="BA412" s="14">
        <v>0.62949552853058566</v>
      </c>
      <c r="BB412" s="14">
        <v>3.4092693754686064E-2</v>
      </c>
      <c r="BC412" s="14">
        <v>0.36926212396137176</v>
      </c>
      <c r="BD412" s="14">
        <v>0.46845455328906949</v>
      </c>
      <c r="BE412" s="14">
        <v>2.8362965561548584E-6</v>
      </c>
      <c r="BF412" s="14">
        <v>1.1222352769409962E-8</v>
      </c>
      <c r="BG412" s="14">
        <v>7.0952383447477132E-9</v>
      </c>
      <c r="BH412" s="14">
        <v>3.5984842107760714E-5</v>
      </c>
      <c r="BI412" s="14">
        <v>1.0129554210850607E-4</v>
      </c>
      <c r="BJ412" s="14">
        <v>5.4322313041831787E-4</v>
      </c>
      <c r="BK412" s="14">
        <v>3.7300621453107444E-11</v>
      </c>
      <c r="BL412" s="14">
        <v>14801.25426825059</v>
      </c>
      <c r="BM412" s="14">
        <v>16841.654112628916</v>
      </c>
      <c r="BN412" s="14">
        <v>1.5098189648476629E-10</v>
      </c>
      <c r="BO412" s="14">
        <v>1.1953998129980189E-9</v>
      </c>
      <c r="BP412" s="14">
        <v>1.0179530354735966E-8</v>
      </c>
      <c r="BQ412" s="20">
        <v>36.270637284538196</v>
      </c>
      <c r="BR412" s="20">
        <v>0.17525530298623651</v>
      </c>
      <c r="BS412" s="20">
        <v>0.63349923266740094</v>
      </c>
      <c r="BT412" s="20">
        <v>3290.9914650216874</v>
      </c>
      <c r="BU412" s="20">
        <v>4366.6376656672219</v>
      </c>
      <c r="BV412" s="20">
        <v>17756.089874922545</v>
      </c>
      <c r="BW412" s="14">
        <v>1.1740001570025518E-4</v>
      </c>
      <c r="BX412" s="14">
        <v>3.1060623459491045E-2</v>
      </c>
      <c r="BY412" s="14">
        <v>3.1542550040544876E-2</v>
      </c>
      <c r="BZ412" s="14">
        <v>3.1533126719418838E-3</v>
      </c>
      <c r="CA412" s="14">
        <v>4.0088887318942123E-3</v>
      </c>
      <c r="CB412" s="14">
        <v>3.0482225829129458E-2</v>
      </c>
      <c r="CC412" s="14">
        <v>3.1898789299620429E-4</v>
      </c>
      <c r="CD412" s="14">
        <v>8.9946838928406006E-2</v>
      </c>
      <c r="CE412" s="14">
        <v>0.10888909052544291</v>
      </c>
      <c r="CF412" s="14">
        <v>3.7212502120917163E-3</v>
      </c>
      <c r="CG412" s="14">
        <v>1.8072768520883915E-2</v>
      </c>
      <c r="CH412" s="14">
        <v>3.9338560352046907E-2</v>
      </c>
      <c r="CI412" s="14">
        <v>2.4388882745181068E-4</v>
      </c>
      <c r="CJ412" s="14">
        <v>6.2896718223146172E-2</v>
      </c>
      <c r="CK412" s="14">
        <v>7.1809708326220995E-2</v>
      </c>
      <c r="CL412" s="14">
        <v>7.6680299557476943E-3</v>
      </c>
      <c r="CM412" s="14">
        <v>1.5732410985924549E-2</v>
      </c>
      <c r="CN412" s="14">
        <v>4.8238554094378119E-2</v>
      </c>
    </row>
    <row r="413" spans="2:92" x14ac:dyDescent="0.2">
      <c r="B413">
        <v>408</v>
      </c>
      <c r="C413" s="14">
        <v>6.8641363095655831E-3</v>
      </c>
      <c r="D413" s="14">
        <v>1.4088698281519756</v>
      </c>
      <c r="E413" s="14">
        <v>1.4535593571293532</v>
      </c>
      <c r="F413" s="14">
        <v>0.17061903821608876</v>
      </c>
      <c r="G413" s="14">
        <v>0.60814476961086561</v>
      </c>
      <c r="H413" s="14">
        <v>1.4384476344046937</v>
      </c>
      <c r="I413" s="14">
        <v>6.7610508224181162E-5</v>
      </c>
      <c r="J413" s="14">
        <v>1.9394321505271886E-2</v>
      </c>
      <c r="K413" s="14">
        <v>2.0327274615324673E-2</v>
      </c>
      <c r="L413" s="14">
        <v>7.7113524655582528E-4</v>
      </c>
      <c r="M413" s="14">
        <v>2.4031422079331794E-3</v>
      </c>
      <c r="N413" s="14">
        <v>6.4874748763181908E-3</v>
      </c>
      <c r="O413" s="14">
        <v>1.1057641060724178E-4</v>
      </c>
      <c r="P413" s="14">
        <v>5.7994516725076778E-3</v>
      </c>
      <c r="Q413" s="14">
        <v>6.2075057498054038E-3</v>
      </c>
      <c r="R413" s="14">
        <v>6.5932947806200421E-4</v>
      </c>
      <c r="S413" s="14">
        <v>1.2422915601299797E-3</v>
      </c>
      <c r="T413" s="14">
        <v>3.6638389102631136E-3</v>
      </c>
      <c r="U413" s="14">
        <v>3.7561553322205303E-4</v>
      </c>
      <c r="V413" s="14">
        <v>0.93393512317656513</v>
      </c>
      <c r="W413" s="14">
        <v>0.78207527526349707</v>
      </c>
      <c r="X413" s="14">
        <v>2.9684443536880958E-2</v>
      </c>
      <c r="Y413" s="14">
        <v>1.9146086224365564E-2</v>
      </c>
      <c r="Z413" s="14">
        <v>0.19605057264833214</v>
      </c>
      <c r="AA413" s="14">
        <v>1.9069142291058628E-3</v>
      </c>
      <c r="AB413" s="14">
        <v>1.88691630850554</v>
      </c>
      <c r="AC413" s="14">
        <v>1.6394081596795897</v>
      </c>
      <c r="AD413" s="14">
        <v>9.3590775891930864E-2</v>
      </c>
      <c r="AE413" s="14">
        <v>0.19191509536001278</v>
      </c>
      <c r="AF413" s="14">
        <v>0.6751697523369431</v>
      </c>
      <c r="AG413" s="14">
        <v>4.359918677078984E-3</v>
      </c>
      <c r="AH413" s="14">
        <v>3.2912563922773499</v>
      </c>
      <c r="AI413" s="14">
        <v>3.2079443968784389</v>
      </c>
      <c r="AJ413" s="14">
        <v>0.19865464921143969</v>
      </c>
      <c r="AK413" s="14">
        <v>0.40452183534624281</v>
      </c>
      <c r="AL413" s="14">
        <v>1.4097031329171104</v>
      </c>
      <c r="AM413" s="14">
        <v>7.738310378330537E-3</v>
      </c>
      <c r="AN413" s="14">
        <v>3.5476078478914617</v>
      </c>
      <c r="AO413" s="14">
        <v>3.163003355066885</v>
      </c>
      <c r="AP413" s="14">
        <v>0.31838830755327213</v>
      </c>
      <c r="AQ413" s="14">
        <v>0.7080830128962563</v>
      </c>
      <c r="AR413" s="14">
        <v>2.2972908197248523</v>
      </c>
      <c r="AS413" s="14">
        <v>7.6438165527343577E-3</v>
      </c>
      <c r="AT413" s="14">
        <v>3.5922499414102328E-3</v>
      </c>
      <c r="AU413" s="14">
        <v>5.83176632613741E-3</v>
      </c>
      <c r="AV413" s="14">
        <v>0.33594026274396099</v>
      </c>
      <c r="AW413" s="14">
        <v>0.72450313265596278</v>
      </c>
      <c r="AX413" s="14">
        <v>2.4512716151342908</v>
      </c>
      <c r="AY413" s="14">
        <v>3.4375434526528045E-3</v>
      </c>
      <c r="AZ413" s="14">
        <v>0.60146488085480088</v>
      </c>
      <c r="BA413" s="14">
        <v>0.63542946396028654</v>
      </c>
      <c r="BB413" s="14">
        <v>3.4579871161027412E-2</v>
      </c>
      <c r="BC413" s="14">
        <v>0.39287049658289491</v>
      </c>
      <c r="BD413" s="14">
        <v>0.49799469291029091</v>
      </c>
      <c r="BE413" s="14">
        <v>2.9512808302605187E-6</v>
      </c>
      <c r="BF413" s="14">
        <v>1.1471304346649595E-8</v>
      </c>
      <c r="BG413" s="14">
        <v>6.8578495896712068E-9</v>
      </c>
      <c r="BH413" s="14">
        <v>3.6312173831662071E-5</v>
      </c>
      <c r="BI413" s="14">
        <v>9.9688733424538182E-5</v>
      </c>
      <c r="BJ413" s="14">
        <v>5.4362347871835253E-4</v>
      </c>
      <c r="BK413" s="14">
        <v>3.7014526656363944E-11</v>
      </c>
      <c r="BL413" s="14">
        <v>15059.695517806218</v>
      </c>
      <c r="BM413" s="14">
        <v>16288.177317159045</v>
      </c>
      <c r="BN413" s="14">
        <v>1.5418887041835264E-10</v>
      </c>
      <c r="BO413" s="14">
        <v>1.2588672469928078E-9</v>
      </c>
      <c r="BP413" s="14">
        <v>9.6174652496427965E-9</v>
      </c>
      <c r="BQ413" s="20">
        <v>37.80762727413773</v>
      </c>
      <c r="BR413" s="20">
        <v>0.1693102045883442</v>
      </c>
      <c r="BS413" s="20">
        <v>0.63423153882667038</v>
      </c>
      <c r="BT413" s="20">
        <v>3375.2623157025973</v>
      </c>
      <c r="BU413" s="20">
        <v>4228.1316802768333</v>
      </c>
      <c r="BV413" s="20">
        <v>17272.484692806684</v>
      </c>
      <c r="BW413" s="14">
        <v>1.1471735912465881E-4</v>
      </c>
      <c r="BX413" s="14">
        <v>3.149675534626499E-2</v>
      </c>
      <c r="BY413" s="14">
        <v>3.0788892590549125E-2</v>
      </c>
      <c r="BZ413" s="14">
        <v>3.2239202708948794E-3</v>
      </c>
      <c r="CA413" s="14">
        <v>4.0915475697062683E-3</v>
      </c>
      <c r="CB413" s="14">
        <v>2.9139475886875252E-2</v>
      </c>
      <c r="CC413" s="14">
        <v>3.2174293583398878E-4</v>
      </c>
      <c r="CD413" s="14">
        <v>8.5651586379719244E-2</v>
      </c>
      <c r="CE413" s="14">
        <v>0.11608477747230228</v>
      </c>
      <c r="CF413" s="14">
        <v>3.7703002797149603E-3</v>
      </c>
      <c r="CG413" s="14">
        <v>1.9136198231419172E-2</v>
      </c>
      <c r="CH413" s="14">
        <v>3.8766832944806082E-2</v>
      </c>
      <c r="CI413" s="14">
        <v>2.3481903480809642E-4</v>
      </c>
      <c r="CJ413" s="14">
        <v>6.3541954523865171E-2</v>
      </c>
      <c r="CK413" s="14">
        <v>6.9096631044115245E-2</v>
      </c>
      <c r="CL413" s="14">
        <v>7.8770779122594101E-3</v>
      </c>
      <c r="CM413" s="14">
        <v>1.5049179717610309E-2</v>
      </c>
      <c r="CN413" s="14">
        <v>5.1601184166924503E-2</v>
      </c>
    </row>
    <row r="414" spans="2:92" x14ac:dyDescent="0.2">
      <c r="B414">
        <v>409</v>
      </c>
      <c r="C414" s="14">
        <v>7.4548413838201565E-3</v>
      </c>
      <c r="D414" s="14">
        <v>1.3979740771079088</v>
      </c>
      <c r="E414" s="14">
        <v>1.3803674850277163</v>
      </c>
      <c r="F414" s="14">
        <v>0.17863677368819547</v>
      </c>
      <c r="G414" s="14">
        <v>0.59795862184309301</v>
      </c>
      <c r="H414" s="14">
        <v>1.573660332786559</v>
      </c>
      <c r="I414" s="14">
        <v>6.7981413102085104E-5</v>
      </c>
      <c r="J414" s="14">
        <v>1.9429581084943085E-2</v>
      </c>
      <c r="K414" s="14">
        <v>2.1626274711247045E-2</v>
      </c>
      <c r="L414" s="14">
        <v>7.1722079336682489E-4</v>
      </c>
      <c r="M414" s="14">
        <v>2.2242125074986609E-3</v>
      </c>
      <c r="N414" s="14">
        <v>6.3257987217756814E-3</v>
      </c>
      <c r="O414" s="14">
        <v>1.1469843000613532E-4</v>
      </c>
      <c r="P414" s="14">
        <v>6.1608676474311837E-3</v>
      </c>
      <c r="Q414" s="14">
        <v>6.3531267556676454E-3</v>
      </c>
      <c r="R414" s="14">
        <v>6.3455115635172802E-4</v>
      </c>
      <c r="S414" s="14">
        <v>1.2914501339491298E-3</v>
      </c>
      <c r="T414" s="14">
        <v>3.5054877144124219E-3</v>
      </c>
      <c r="U414" s="14">
        <v>3.627290288865815E-4</v>
      </c>
      <c r="V414" s="14">
        <v>0.95750965422865308</v>
      </c>
      <c r="W414" s="14">
        <v>0.80718530669598121</v>
      </c>
      <c r="X414" s="14">
        <v>3.0188147521548716E-2</v>
      </c>
      <c r="Y414" s="14">
        <v>1.8310108074308367E-2</v>
      </c>
      <c r="Z414" s="14">
        <v>0.2033617845378837</v>
      </c>
      <c r="AA414" s="14">
        <v>1.9108643016586275E-3</v>
      </c>
      <c r="AB414" s="14">
        <v>2.0561824293302355</v>
      </c>
      <c r="AC414" s="14">
        <v>1.6926545690698431</v>
      </c>
      <c r="AD414" s="14">
        <v>9.6882357515215012E-2</v>
      </c>
      <c r="AE414" s="14">
        <v>0.18853724309146114</v>
      </c>
      <c r="AF414" s="14">
        <v>0.65239509328683731</v>
      </c>
      <c r="AG414" s="14">
        <v>4.4410578673358889E-3</v>
      </c>
      <c r="AH414" s="14">
        <v>3.4523722746746124</v>
      </c>
      <c r="AI414" s="14">
        <v>3.1597450725390046</v>
      </c>
      <c r="AJ414" s="14">
        <v>0.20957275316578886</v>
      </c>
      <c r="AK414" s="14">
        <v>0.42736348231253313</v>
      </c>
      <c r="AL414" s="14">
        <v>1.4564897008074378</v>
      </c>
      <c r="AM414" s="14">
        <v>7.7316229828877743E-3</v>
      </c>
      <c r="AN414" s="14">
        <v>3.4001125524749689</v>
      </c>
      <c r="AO414" s="14">
        <v>3.3165171902159809</v>
      </c>
      <c r="AP414" s="14">
        <v>0.33838314184281698</v>
      </c>
      <c r="AQ414" s="14">
        <v>0.68687812306355644</v>
      </c>
      <c r="AR414" s="14">
        <v>2.5114409290063517</v>
      </c>
      <c r="AS414" s="14">
        <v>8.1017735817070606E-3</v>
      </c>
      <c r="AT414" s="14">
        <v>3.5885842509817971E-3</v>
      </c>
      <c r="AU414" s="14">
        <v>5.8633216357539056E-3</v>
      </c>
      <c r="AV414" s="14">
        <v>0.3612701576867951</v>
      </c>
      <c r="AW414" s="14">
        <v>0.73405579365835161</v>
      </c>
      <c r="AX414" s="14">
        <v>2.5109295030083856</v>
      </c>
      <c r="AY414" s="14">
        <v>3.315373268188284E-3</v>
      </c>
      <c r="AZ414" s="14">
        <v>0.55979111957268923</v>
      </c>
      <c r="BA414" s="14">
        <v>0.6573094283439731</v>
      </c>
      <c r="BB414" s="14">
        <v>3.6932502124843482E-2</v>
      </c>
      <c r="BC414" s="14">
        <v>0.3998631486978142</v>
      </c>
      <c r="BD414" s="14">
        <v>0.49034232941706424</v>
      </c>
      <c r="BE414" s="14">
        <v>2.9654708072607094E-6</v>
      </c>
      <c r="BF414" s="14">
        <v>1.1090131393017389E-8</v>
      </c>
      <c r="BG414" s="14">
        <v>6.7405400740180051E-9</v>
      </c>
      <c r="BH414" s="14">
        <v>3.480244447604423E-5</v>
      </c>
      <c r="BI414" s="14">
        <v>9.8029981473212618E-5</v>
      </c>
      <c r="BJ414" s="14">
        <v>5.3093952147914515E-4</v>
      </c>
      <c r="BK414" s="14">
        <v>3.5916658643412391E-11</v>
      </c>
      <c r="BL414" s="14">
        <v>13632.27771071075</v>
      </c>
      <c r="BM414" s="14">
        <v>16990.595210026535</v>
      </c>
      <c r="BN414" s="14">
        <v>1.456047789777082E-10</v>
      </c>
      <c r="BO414" s="14">
        <v>1.1755486282632551E-9</v>
      </c>
      <c r="BP414" s="14">
        <v>9.8244377436228682E-9</v>
      </c>
      <c r="BQ414" s="20">
        <v>36.797620088474901</v>
      </c>
      <c r="BR414" s="20">
        <v>0.17434980647387233</v>
      </c>
      <c r="BS414" s="20">
        <v>0.62792262217497707</v>
      </c>
      <c r="BT414" s="20">
        <v>3235.2094273770554</v>
      </c>
      <c r="BU414" s="20">
        <v>4204.4677543325415</v>
      </c>
      <c r="BV414" s="20">
        <v>17320.394981188518</v>
      </c>
      <c r="BW414" s="14">
        <v>1.1369834472300296E-4</v>
      </c>
      <c r="BX414" s="14">
        <v>3.1921883926619585E-2</v>
      </c>
      <c r="BY414" s="14">
        <v>3.2229392510581982E-2</v>
      </c>
      <c r="BZ414" s="14">
        <v>3.0375062036314205E-3</v>
      </c>
      <c r="CA414" s="14">
        <v>3.8970783397742422E-3</v>
      </c>
      <c r="CB414" s="14">
        <v>2.8090420692216705E-2</v>
      </c>
      <c r="CC414" s="14">
        <v>3.031828999581631E-4</v>
      </c>
      <c r="CD414" s="14">
        <v>9.1616453258629924E-2</v>
      </c>
      <c r="CE414" s="14">
        <v>0.1168610235748571</v>
      </c>
      <c r="CF414" s="14">
        <v>3.9736296951279485E-3</v>
      </c>
      <c r="CG414" s="14">
        <v>1.8839327662096488E-2</v>
      </c>
      <c r="CH414" s="14">
        <v>4.1214970617086372E-2</v>
      </c>
      <c r="CI414" s="14">
        <v>2.4523978497835311E-4</v>
      </c>
      <c r="CJ414" s="14">
        <v>6.2743994535771924E-2</v>
      </c>
      <c r="CK414" s="14">
        <v>7.3756773694977643E-2</v>
      </c>
      <c r="CL414" s="14">
        <v>7.7262921147539104E-3</v>
      </c>
      <c r="CM414" s="14">
        <v>1.5450019226441913E-2</v>
      </c>
      <c r="CN414" s="14">
        <v>5.2531363453434059E-2</v>
      </c>
    </row>
    <row r="415" spans="2:92" x14ac:dyDescent="0.2">
      <c r="B415">
        <v>410</v>
      </c>
      <c r="C415" s="14">
        <v>7.0926640914451616E-3</v>
      </c>
      <c r="D415" s="14">
        <v>1.4790352977818064</v>
      </c>
      <c r="E415" s="14">
        <v>1.409492288211847</v>
      </c>
      <c r="F415" s="14">
        <v>0.17778232131135105</v>
      </c>
      <c r="G415" s="14">
        <v>0.61452993861053085</v>
      </c>
      <c r="H415" s="14">
        <v>1.5249639933789687</v>
      </c>
      <c r="I415" s="14">
        <v>6.5618629763039915E-5</v>
      </c>
      <c r="J415" s="14">
        <v>1.9392884513451787E-2</v>
      </c>
      <c r="K415" s="14">
        <v>2.0755881283437895E-2</v>
      </c>
      <c r="L415" s="14">
        <v>7.2856155271891964E-4</v>
      </c>
      <c r="M415" s="14">
        <v>2.2505672786385608E-3</v>
      </c>
      <c r="N415" s="14">
        <v>6.8259675348390616E-3</v>
      </c>
      <c r="O415" s="14">
        <v>1.1150119882310234E-4</v>
      </c>
      <c r="P415" s="14">
        <v>6.0913023811409988E-3</v>
      </c>
      <c r="Q415" s="14">
        <v>6.5872033420029084E-3</v>
      </c>
      <c r="R415" s="14">
        <v>6.5170273523996037E-4</v>
      </c>
      <c r="S415" s="14">
        <v>1.2780523595343311E-3</v>
      </c>
      <c r="T415" s="14">
        <v>3.4688086916053558E-3</v>
      </c>
      <c r="U415" s="14">
        <v>3.9772018238272937E-4</v>
      </c>
      <c r="V415" s="14">
        <v>0.95510703163880661</v>
      </c>
      <c r="W415" s="14">
        <v>0.79424278816642591</v>
      </c>
      <c r="X415" s="14">
        <v>2.9982658869337032E-2</v>
      </c>
      <c r="Y415" s="14">
        <v>1.9377195941816579E-2</v>
      </c>
      <c r="Z415" s="14">
        <v>0.19949002723774539</v>
      </c>
      <c r="AA415" s="14">
        <v>1.9280611799977251E-3</v>
      </c>
      <c r="AB415" s="14">
        <v>1.9878404744216316</v>
      </c>
      <c r="AC415" s="14">
        <v>1.715482165891465</v>
      </c>
      <c r="AD415" s="14">
        <v>9.7155637407955533E-2</v>
      </c>
      <c r="AE415" s="14">
        <v>0.1871128493237684</v>
      </c>
      <c r="AF415" s="14">
        <v>0.6494420541043322</v>
      </c>
      <c r="AG415" s="14">
        <v>4.3082495236396474E-3</v>
      </c>
      <c r="AH415" s="14">
        <v>3.3682286353453361</v>
      </c>
      <c r="AI415" s="14">
        <v>3.1452252483973053</v>
      </c>
      <c r="AJ415" s="14">
        <v>0.20917817167395111</v>
      </c>
      <c r="AK415" s="14">
        <v>0.42082107455851991</v>
      </c>
      <c r="AL415" s="14">
        <v>1.38580787054295</v>
      </c>
      <c r="AM415" s="14">
        <v>7.0306162001063845E-3</v>
      </c>
      <c r="AN415" s="14">
        <v>3.5406320553140427</v>
      </c>
      <c r="AO415" s="14">
        <v>3.430153384459425</v>
      </c>
      <c r="AP415" s="14">
        <v>0.33402926051215259</v>
      </c>
      <c r="AQ415" s="14">
        <v>0.69822857367517499</v>
      </c>
      <c r="AR415" s="14">
        <v>2.4531642737817547</v>
      </c>
      <c r="AS415" s="14">
        <v>7.6462626048036404E-3</v>
      </c>
      <c r="AT415" s="14">
        <v>3.3941311639667784E-3</v>
      </c>
      <c r="AU415" s="14">
        <v>5.5587354916115696E-3</v>
      </c>
      <c r="AV415" s="14">
        <v>0.35759744334808913</v>
      </c>
      <c r="AW415" s="14">
        <v>0.71455761343866142</v>
      </c>
      <c r="AX415" s="14">
        <v>2.4276443569102031</v>
      </c>
      <c r="AY415" s="14">
        <v>3.3892751273391416E-3</v>
      </c>
      <c r="AZ415" s="14">
        <v>0.5781310710781804</v>
      </c>
      <c r="BA415" s="14">
        <v>0.67396858298933393</v>
      </c>
      <c r="BB415" s="14">
        <v>3.5167315168894708E-2</v>
      </c>
      <c r="BC415" s="14">
        <v>0.36958236648960646</v>
      </c>
      <c r="BD415" s="14">
        <v>0.5128767077533497</v>
      </c>
      <c r="BE415" s="14">
        <v>2.7899141785814396E-6</v>
      </c>
      <c r="BF415" s="14">
        <v>1.1245051010547907E-8</v>
      </c>
      <c r="BG415" s="14">
        <v>6.5000908397300046E-9</v>
      </c>
      <c r="BH415" s="14">
        <v>3.485377338570037E-5</v>
      </c>
      <c r="BI415" s="14">
        <v>9.7958067669148726E-5</v>
      </c>
      <c r="BJ415" s="14">
        <v>4.9765417796376811E-4</v>
      </c>
      <c r="BK415" s="14">
        <v>3.5735406065788274E-11</v>
      </c>
      <c r="BL415" s="14">
        <v>14937.600214822736</v>
      </c>
      <c r="BM415" s="14">
        <v>16873.891968408392</v>
      </c>
      <c r="BN415" s="14">
        <v>1.5453860543952894E-10</v>
      </c>
      <c r="BO415" s="14">
        <v>1.1808526629246984E-9</v>
      </c>
      <c r="BP415" s="14">
        <v>9.7883761151614204E-9</v>
      </c>
      <c r="BQ415" s="20">
        <v>36.67620979886884</v>
      </c>
      <c r="BR415" s="20">
        <v>0.17665346618671027</v>
      </c>
      <c r="BS415" s="20">
        <v>0.61589044465188247</v>
      </c>
      <c r="BT415" s="20">
        <v>3354.0336820560469</v>
      </c>
      <c r="BU415" s="20">
        <v>4269.1320003570117</v>
      </c>
      <c r="BV415" s="20">
        <v>18221.884599405763</v>
      </c>
      <c r="BW415" s="14">
        <v>1.1298189535794228E-4</v>
      </c>
      <c r="BX415" s="14">
        <v>2.9775331037329829E-2</v>
      </c>
      <c r="BY415" s="14">
        <v>3.3235585868423526E-2</v>
      </c>
      <c r="BZ415" s="14">
        <v>3.0971849021593032E-3</v>
      </c>
      <c r="CA415" s="14">
        <v>4.0460199379482144E-3</v>
      </c>
      <c r="CB415" s="14">
        <v>2.9405917916675149E-2</v>
      </c>
      <c r="CC415" s="14">
        <v>3.1373871419004801E-4</v>
      </c>
      <c r="CD415" s="14">
        <v>8.8166958242746091E-2</v>
      </c>
      <c r="CE415" s="14">
        <v>0.11406417117344073</v>
      </c>
      <c r="CF415" s="14">
        <v>3.7994302144834118E-3</v>
      </c>
      <c r="CG415" s="14">
        <v>1.8508970885577052E-2</v>
      </c>
      <c r="CH415" s="14">
        <v>4.09838487851528E-2</v>
      </c>
      <c r="CI415" s="14">
        <v>2.3585338523182971E-4</v>
      </c>
      <c r="CJ415" s="14">
        <v>6.2195118313877175E-2</v>
      </c>
      <c r="CK415" s="14">
        <v>6.6953042507154781E-2</v>
      </c>
      <c r="CL415" s="14">
        <v>7.8549101567286506E-3</v>
      </c>
      <c r="CM415" s="14">
        <v>1.4868838352539913E-2</v>
      </c>
      <c r="CN415" s="14">
        <v>4.8868548049330024E-2</v>
      </c>
    </row>
    <row r="416" spans="2:92" x14ac:dyDescent="0.2">
      <c r="B416">
        <v>411</v>
      </c>
      <c r="C416" s="14">
        <v>6.883256543147735E-3</v>
      </c>
      <c r="D416" s="14">
        <v>1.3729555903494994</v>
      </c>
      <c r="E416" s="14">
        <v>1.438396235301568</v>
      </c>
      <c r="F416" s="14">
        <v>0.17244796641665555</v>
      </c>
      <c r="G416" s="14">
        <v>0.61494941107768053</v>
      </c>
      <c r="H416" s="14">
        <v>1.4837784313812592</v>
      </c>
      <c r="I416" s="14">
        <v>6.2519789043673365E-5</v>
      </c>
      <c r="J416" s="14">
        <v>1.8503271267731658E-2</v>
      </c>
      <c r="K416" s="14">
        <v>2.0626669042978527E-2</v>
      </c>
      <c r="L416" s="14">
        <v>7.821725588726073E-4</v>
      </c>
      <c r="M416" s="14">
        <v>2.3479192019783567E-3</v>
      </c>
      <c r="N416" s="14">
        <v>6.6677915944405829E-3</v>
      </c>
      <c r="O416" s="14">
        <v>1.1037816558479892E-4</v>
      </c>
      <c r="P416" s="14">
        <v>6.1996946995941408E-3</v>
      </c>
      <c r="Q416" s="14">
        <v>6.4056440961130345E-3</v>
      </c>
      <c r="R416" s="14">
        <v>6.7042616168971458E-4</v>
      </c>
      <c r="S416" s="14">
        <v>1.3068074214008141E-3</v>
      </c>
      <c r="T416" s="14">
        <v>3.6190340449851546E-3</v>
      </c>
      <c r="U416" s="14">
        <v>3.9622422804728655E-4</v>
      </c>
      <c r="V416" s="14">
        <v>0.95475087795708824</v>
      </c>
      <c r="W416" s="14">
        <v>0.83296277296523225</v>
      </c>
      <c r="X416" s="14">
        <v>2.9649521155607449E-2</v>
      </c>
      <c r="Y416" s="14">
        <v>1.892631715597649E-2</v>
      </c>
      <c r="Z416" s="14">
        <v>0.205569880832117</v>
      </c>
      <c r="AA416" s="14">
        <v>1.961538708394162E-3</v>
      </c>
      <c r="AB416" s="14">
        <v>2.043850424233264</v>
      </c>
      <c r="AC416" s="14">
        <v>1.7534347276112299</v>
      </c>
      <c r="AD416" s="14">
        <v>9.6654251530589416E-2</v>
      </c>
      <c r="AE416" s="14">
        <v>0.19359398119310064</v>
      </c>
      <c r="AF416" s="14">
        <v>0.69314724758590018</v>
      </c>
      <c r="AG416" s="14">
        <v>4.3353206192343549E-3</v>
      </c>
      <c r="AH416" s="14">
        <v>3.5098998742931933</v>
      </c>
      <c r="AI416" s="14">
        <v>3.0578603113351277</v>
      </c>
      <c r="AJ416" s="14">
        <v>0.19109592990466256</v>
      </c>
      <c r="AK416" s="14">
        <v>0.42342479484164125</v>
      </c>
      <c r="AL416" s="14">
        <v>1.3735939902649998</v>
      </c>
      <c r="AM416" s="14">
        <v>7.2188066657329422E-3</v>
      </c>
      <c r="AN416" s="14">
        <v>3.476295916560062</v>
      </c>
      <c r="AO416" s="14">
        <v>3.2067765980400398</v>
      </c>
      <c r="AP416" s="14">
        <v>0.3224096846738943</v>
      </c>
      <c r="AQ416" s="14">
        <v>0.66357361522454605</v>
      </c>
      <c r="AR416" s="14">
        <v>2.4473372187608327</v>
      </c>
      <c r="AS416" s="14">
        <v>8.1578028936938208E-3</v>
      </c>
      <c r="AT416" s="14">
        <v>3.3887418141132523E-3</v>
      </c>
      <c r="AU416" s="14">
        <v>5.9619909523552176E-3</v>
      </c>
      <c r="AV416" s="14">
        <v>0.34154873036746192</v>
      </c>
      <c r="AW416" s="14">
        <v>0.73890288033018547</v>
      </c>
      <c r="AX416" s="14">
        <v>2.5948367160325936</v>
      </c>
      <c r="AY416" s="14">
        <v>3.1668762441592908E-3</v>
      </c>
      <c r="AZ416" s="14">
        <v>0.59759427560006295</v>
      </c>
      <c r="BA416" s="14">
        <v>0.66197677723876169</v>
      </c>
      <c r="BB416" s="14">
        <v>3.6308147507373587E-2</v>
      </c>
      <c r="BC416" s="14">
        <v>0.36765160692938698</v>
      </c>
      <c r="BD416" s="14">
        <v>0.51339437333009341</v>
      </c>
      <c r="BE416" s="14">
        <v>2.7849678071438853E-6</v>
      </c>
      <c r="BF416" s="14">
        <v>1.0616648570350788E-8</v>
      </c>
      <c r="BG416" s="14">
        <v>6.4306718421783847E-9</v>
      </c>
      <c r="BH416" s="14">
        <v>3.5097463178569059E-5</v>
      </c>
      <c r="BI416" s="14">
        <v>9.8370093287713215E-5</v>
      </c>
      <c r="BJ416" s="14">
        <v>5.3413644342737961E-4</v>
      </c>
      <c r="BK416" s="14">
        <v>3.612128309383967E-11</v>
      </c>
      <c r="BL416" s="14">
        <v>14656.719733044643</v>
      </c>
      <c r="BM416" s="14">
        <v>16907.330681918051</v>
      </c>
      <c r="BN416" s="14">
        <v>1.4522047091666937E-10</v>
      </c>
      <c r="BO416" s="14">
        <v>1.2648116771892932E-9</v>
      </c>
      <c r="BP416" s="14">
        <v>1.0049924473182731E-8</v>
      </c>
      <c r="BQ416" s="20">
        <v>36.399736368903199</v>
      </c>
      <c r="BR416" s="20">
        <v>0.16645994541540313</v>
      </c>
      <c r="BS416" s="20">
        <v>0.60350071047358944</v>
      </c>
      <c r="BT416" s="20">
        <v>3153.3279881823128</v>
      </c>
      <c r="BU416" s="20">
        <v>4484.0189044413055</v>
      </c>
      <c r="BV416" s="20">
        <v>18116.457770857043</v>
      </c>
      <c r="BW416" s="14">
        <v>1.1606209411648606E-4</v>
      </c>
      <c r="BX416" s="14">
        <v>3.1418648365475366E-2</v>
      </c>
      <c r="BY416" s="14">
        <v>3.2107980570619664E-2</v>
      </c>
      <c r="BZ416" s="14">
        <v>3.0257035637846399E-3</v>
      </c>
      <c r="CA416" s="14">
        <v>4.2744003570583059E-3</v>
      </c>
      <c r="CB416" s="14">
        <v>2.9933254485363263E-2</v>
      </c>
      <c r="CC416" s="14">
        <v>3.167942336049182E-4</v>
      </c>
      <c r="CD416" s="14">
        <v>8.5025009570805124E-2</v>
      </c>
      <c r="CE416" s="14">
        <v>0.11497644184743863</v>
      </c>
      <c r="CF416" s="14">
        <v>3.9027613446421731E-3</v>
      </c>
      <c r="CG416" s="14">
        <v>1.9089895805648904E-2</v>
      </c>
      <c r="CH416" s="14">
        <v>3.915935052477626E-2</v>
      </c>
      <c r="CI416" s="14">
        <v>2.3512368165506131E-4</v>
      </c>
      <c r="CJ416" s="14">
        <v>6.4635240790815299E-2</v>
      </c>
      <c r="CK416" s="14">
        <v>7.2230364567690761E-2</v>
      </c>
      <c r="CL416" s="14">
        <v>7.8195357408837266E-3</v>
      </c>
      <c r="CM416" s="14">
        <v>1.4887676045905098E-2</v>
      </c>
      <c r="CN416" s="14">
        <v>5.0255897893543608E-2</v>
      </c>
    </row>
    <row r="417" spans="2:92" x14ac:dyDescent="0.2">
      <c r="B417">
        <v>412</v>
      </c>
      <c r="C417" s="14">
        <v>7.4745698272284345E-3</v>
      </c>
      <c r="D417" s="14">
        <v>1.3449656129419707</v>
      </c>
      <c r="E417" s="14">
        <v>1.4948589454428534</v>
      </c>
      <c r="F417" s="14">
        <v>0.1840648254841088</v>
      </c>
      <c r="G417" s="14">
        <v>0.56620797585457483</v>
      </c>
      <c r="H417" s="14">
        <v>1.5765932620208267</v>
      </c>
      <c r="I417" s="14">
        <v>6.2279846464187715E-5</v>
      </c>
      <c r="J417" s="14">
        <v>1.8569824433690884E-2</v>
      </c>
      <c r="K417" s="14">
        <v>2.1989771991139571E-2</v>
      </c>
      <c r="L417" s="14">
        <v>7.4517028089491461E-4</v>
      </c>
      <c r="M417" s="14">
        <v>2.4164658266720178E-3</v>
      </c>
      <c r="N417" s="14">
        <v>6.3933313069722717E-3</v>
      </c>
      <c r="O417" s="14">
        <v>1.0498660437772425E-4</v>
      </c>
      <c r="P417" s="14">
        <v>6.2085878004177197E-3</v>
      </c>
      <c r="Q417" s="14">
        <v>6.452793589206471E-3</v>
      </c>
      <c r="R417" s="14">
        <v>6.5205952826822308E-4</v>
      </c>
      <c r="S417" s="14">
        <v>1.2277174741989519E-3</v>
      </c>
      <c r="T417" s="14">
        <v>3.5366398044729074E-3</v>
      </c>
      <c r="U417" s="14">
        <v>3.9310598699602732E-4</v>
      </c>
      <c r="V417" s="14">
        <v>0.92005407172801801</v>
      </c>
      <c r="W417" s="14">
        <v>0.78200473005938709</v>
      </c>
      <c r="X417" s="14">
        <v>3.1005012066504786E-2</v>
      </c>
      <c r="Y417" s="14">
        <v>1.8002123466711886E-2</v>
      </c>
      <c r="Z417" s="14">
        <v>0.2097308520992876</v>
      </c>
      <c r="AA417" s="14">
        <v>1.9024356036038785E-3</v>
      </c>
      <c r="AB417" s="14">
        <v>1.8794637986796006</v>
      </c>
      <c r="AC417" s="14">
        <v>1.7641372635082984</v>
      </c>
      <c r="AD417" s="14">
        <v>9.3626668328159926E-2</v>
      </c>
      <c r="AE417" s="14">
        <v>0.18850325525766468</v>
      </c>
      <c r="AF417" s="14">
        <v>0.63496822506908601</v>
      </c>
      <c r="AG417" s="14">
        <v>4.3631221105645641E-3</v>
      </c>
      <c r="AH417" s="14">
        <v>3.4474585666501452</v>
      </c>
      <c r="AI417" s="14">
        <v>3.2055712101746026</v>
      </c>
      <c r="AJ417" s="14">
        <v>0.20974176834526376</v>
      </c>
      <c r="AK417" s="14">
        <v>0.417677110684263</v>
      </c>
      <c r="AL417" s="14">
        <v>1.3539959273046909</v>
      </c>
      <c r="AM417" s="14">
        <v>7.6351252011140121E-3</v>
      </c>
      <c r="AN417" s="14">
        <v>3.6473555185980753</v>
      </c>
      <c r="AO417" s="14">
        <v>3.2347935143905722</v>
      </c>
      <c r="AP417" s="14">
        <v>0.33385873439392111</v>
      </c>
      <c r="AQ417" s="14">
        <v>0.7049063986035532</v>
      </c>
      <c r="AR417" s="14">
        <v>2.3766327781350163</v>
      </c>
      <c r="AS417" s="14">
        <v>7.6658752519202572E-3</v>
      </c>
      <c r="AT417" s="14">
        <v>3.4339691581066552E-3</v>
      </c>
      <c r="AU417" s="14">
        <v>5.8103944199090086E-3</v>
      </c>
      <c r="AV417" s="14">
        <v>0.34361151162619302</v>
      </c>
      <c r="AW417" s="14">
        <v>0.75657885715115092</v>
      </c>
      <c r="AX417" s="14">
        <v>2.5850470299024333</v>
      </c>
      <c r="AY417" s="14">
        <v>3.2026882207658132E-3</v>
      </c>
      <c r="AZ417" s="14">
        <v>0.58418839200476225</v>
      </c>
      <c r="BA417" s="14">
        <v>0.64876263724384076</v>
      </c>
      <c r="BB417" s="14">
        <v>3.5039561903721261E-2</v>
      </c>
      <c r="BC417" s="14">
        <v>0.3951302879524245</v>
      </c>
      <c r="BD417" s="14">
        <v>0.51020431354228091</v>
      </c>
      <c r="BE417" s="14">
        <v>2.9640346846863385E-6</v>
      </c>
      <c r="BF417" s="14">
        <v>1.153226968018759E-8</v>
      </c>
      <c r="BG417" s="14">
        <v>7.0570967442160489E-9</v>
      </c>
      <c r="BH417" s="14">
        <v>3.6526778142154331E-5</v>
      </c>
      <c r="BI417" s="14">
        <v>9.6534761915954408E-5</v>
      </c>
      <c r="BJ417" s="14">
        <v>5.3099004320282257E-4</v>
      </c>
      <c r="BK417" s="14">
        <v>3.7162738744580626E-11</v>
      </c>
      <c r="BL417" s="14">
        <v>14882.494238798548</v>
      </c>
      <c r="BM417" s="14">
        <v>17072.536651120525</v>
      </c>
      <c r="BN417" s="14">
        <v>1.485399117993262E-10</v>
      </c>
      <c r="BO417" s="14">
        <v>1.2542319633974799E-9</v>
      </c>
      <c r="BP417" s="14">
        <v>9.8355595462812712E-9</v>
      </c>
      <c r="BQ417" s="20">
        <v>36.912597938842275</v>
      </c>
      <c r="BR417" s="20">
        <v>0.16742418955825097</v>
      </c>
      <c r="BS417" s="20">
        <v>0.63464364521709238</v>
      </c>
      <c r="BT417" s="20">
        <v>3205.7590176641493</v>
      </c>
      <c r="BU417" s="20">
        <v>4300.1672834779565</v>
      </c>
      <c r="BV417" s="20">
        <v>17190.553823778089</v>
      </c>
      <c r="BW417" s="14">
        <v>1.1444514038502447E-4</v>
      </c>
      <c r="BX417" s="14">
        <v>3.0779920870558111E-2</v>
      </c>
      <c r="BY417" s="14">
        <v>3.1564041812552332E-2</v>
      </c>
      <c r="BZ417" s="14">
        <v>2.984412861965454E-3</v>
      </c>
      <c r="CA417" s="14">
        <v>4.2131927592251673E-3</v>
      </c>
      <c r="CB417" s="14">
        <v>2.9701676429918999E-2</v>
      </c>
      <c r="CC417" s="14">
        <v>3.1444824508673665E-4</v>
      </c>
      <c r="CD417" s="14">
        <v>9.006580996377575E-2</v>
      </c>
      <c r="CE417" s="14">
        <v>0.10827643785066912</v>
      </c>
      <c r="CF417" s="14">
        <v>3.9063807221971685E-3</v>
      </c>
      <c r="CG417" s="14">
        <v>1.7670887868857916E-2</v>
      </c>
      <c r="CH417" s="14">
        <v>3.9065362082565544E-2</v>
      </c>
      <c r="CI417" s="14">
        <v>2.387275755923322E-4</v>
      </c>
      <c r="CJ417" s="14">
        <v>6.283854368028198E-2</v>
      </c>
      <c r="CK417" s="14">
        <v>7.2405208279976735E-2</v>
      </c>
      <c r="CL417" s="14">
        <v>7.8974158796601291E-3</v>
      </c>
      <c r="CM417" s="14">
        <v>1.5657951546907845E-2</v>
      </c>
      <c r="CN417" s="14">
        <v>5.1501564019121357E-2</v>
      </c>
    </row>
    <row r="418" spans="2:92" x14ac:dyDescent="0.2">
      <c r="B418">
        <v>413</v>
      </c>
      <c r="C418" s="14">
        <v>6.8874237198456052E-3</v>
      </c>
      <c r="D418" s="14">
        <v>1.4379368624050763</v>
      </c>
      <c r="E418" s="14">
        <v>1.4409229687649483</v>
      </c>
      <c r="F418" s="14">
        <v>0.17227213362403143</v>
      </c>
      <c r="G418" s="14">
        <v>0.60437403329475115</v>
      </c>
      <c r="H418" s="14">
        <v>1.4809856695739638</v>
      </c>
      <c r="I418" s="14">
        <v>6.4355809157196856E-5</v>
      </c>
      <c r="J418" s="14">
        <v>1.9872864915120879E-2</v>
      </c>
      <c r="K418" s="14">
        <v>2.1220239609659616E-2</v>
      </c>
      <c r="L418" s="14">
        <v>7.3861021927991335E-4</v>
      </c>
      <c r="M418" s="14">
        <v>2.4270482621096771E-3</v>
      </c>
      <c r="N418" s="14">
        <v>6.4456221509577504E-3</v>
      </c>
      <c r="O418" s="14">
        <v>1.0782496657867882E-4</v>
      </c>
      <c r="P418" s="14">
        <v>6.3408852947438544E-3</v>
      </c>
      <c r="Q418" s="14">
        <v>6.3762085427232409E-3</v>
      </c>
      <c r="R418" s="14">
        <v>6.3949674007818735E-4</v>
      </c>
      <c r="S418" s="14">
        <v>1.2486562909920929E-3</v>
      </c>
      <c r="T418" s="14">
        <v>3.5138955087375577E-3</v>
      </c>
      <c r="U418" s="14">
        <v>3.794894876454763E-4</v>
      </c>
      <c r="V418" s="14">
        <v>0.96810431643857275</v>
      </c>
      <c r="W418" s="14">
        <v>0.78400838845183018</v>
      </c>
      <c r="X418" s="14">
        <v>2.9352857911747448E-2</v>
      </c>
      <c r="Y418" s="14">
        <v>1.9619592792534689E-2</v>
      </c>
      <c r="Z418" s="14">
        <v>0.20830024024734267</v>
      </c>
      <c r="AA418" s="14">
        <v>2.0669547585642841E-3</v>
      </c>
      <c r="AB418" s="14">
        <v>2.0123399152959336</v>
      </c>
      <c r="AC418" s="14">
        <v>1.7300295067057709</v>
      </c>
      <c r="AD418" s="14">
        <v>9.1639582024694882E-2</v>
      </c>
      <c r="AE418" s="14">
        <v>0.18593069772946599</v>
      </c>
      <c r="AF418" s="14">
        <v>0.69078538634824516</v>
      </c>
      <c r="AG418" s="14">
        <v>4.3953567967745209E-3</v>
      </c>
      <c r="AH418" s="14">
        <v>3.5162190769871544</v>
      </c>
      <c r="AI418" s="14">
        <v>3.2273808103558865</v>
      </c>
      <c r="AJ418" s="14">
        <v>0.20950562700936451</v>
      </c>
      <c r="AK418" s="14">
        <v>0.43086823000761915</v>
      </c>
      <c r="AL418" s="14">
        <v>1.4618406197500771</v>
      </c>
      <c r="AM418" s="14">
        <v>7.0377995840618657E-3</v>
      </c>
      <c r="AN418" s="14">
        <v>3.6506409282391523</v>
      </c>
      <c r="AO418" s="14">
        <v>3.3398359925052046</v>
      </c>
      <c r="AP418" s="14">
        <v>0.32240942333768058</v>
      </c>
      <c r="AQ418" s="14">
        <v>0.67165626745027918</v>
      </c>
      <c r="AR418" s="14">
        <v>2.4837278296793857</v>
      </c>
      <c r="AS418" s="14">
        <v>8.0141810093775391E-3</v>
      </c>
      <c r="AT418" s="14">
        <v>3.5210931697530245E-3</v>
      </c>
      <c r="AU418" s="14">
        <v>5.4632937790841107E-3</v>
      </c>
      <c r="AV418" s="14">
        <v>0.34534990147810174</v>
      </c>
      <c r="AW418" s="14">
        <v>0.74696098263867072</v>
      </c>
      <c r="AX418" s="14">
        <v>2.5839624211228318</v>
      </c>
      <c r="AY418" s="14">
        <v>3.4249006592076466E-3</v>
      </c>
      <c r="AZ418" s="14">
        <v>0.60029002337964088</v>
      </c>
      <c r="BA418" s="14">
        <v>0.67301343191862451</v>
      </c>
      <c r="BB418" s="14">
        <v>3.4700866525645011E-2</v>
      </c>
      <c r="BC418" s="14">
        <v>0.37984206416726218</v>
      </c>
      <c r="BD418" s="14">
        <v>0.48291223838772313</v>
      </c>
      <c r="BE418" s="14">
        <v>2.997962503772234E-6</v>
      </c>
      <c r="BF418" s="14">
        <v>1.1518137405872693E-8</v>
      </c>
      <c r="BG418" s="14">
        <v>6.4446144415012861E-9</v>
      </c>
      <c r="BH418" s="14">
        <v>3.372997607064424E-5</v>
      </c>
      <c r="BI418" s="14">
        <v>9.5595462363230285E-5</v>
      </c>
      <c r="BJ418" s="14">
        <v>5.2792002019263129E-4</v>
      </c>
      <c r="BK418" s="14">
        <v>3.5306480003219448E-11</v>
      </c>
      <c r="BL418" s="14">
        <v>14230.310850207758</v>
      </c>
      <c r="BM418" s="14">
        <v>16039.528767228499</v>
      </c>
      <c r="BN418" s="14">
        <v>1.4674798293671124E-10</v>
      </c>
      <c r="BO418" s="14">
        <v>1.1845738257084698E-9</v>
      </c>
      <c r="BP418" s="14">
        <v>1.0112343086357775E-8</v>
      </c>
      <c r="BQ418" s="20">
        <v>38.195380972738029</v>
      </c>
      <c r="BR418" s="20">
        <v>0.1620515436882547</v>
      </c>
      <c r="BS418" s="20">
        <v>0.6064206410848737</v>
      </c>
      <c r="BT418" s="20">
        <v>3140.824592271696</v>
      </c>
      <c r="BU418" s="20">
        <v>4312.1772417263564</v>
      </c>
      <c r="BV418" s="20">
        <v>17392.167021088091</v>
      </c>
      <c r="BW418" s="14">
        <v>1.1417204746773865E-4</v>
      </c>
      <c r="BX418" s="14">
        <v>3.2811652462279781E-2</v>
      </c>
      <c r="BY418" s="14">
        <v>3.247763970715456E-2</v>
      </c>
      <c r="BZ418" s="14">
        <v>3.1225253475080589E-3</v>
      </c>
      <c r="CA418" s="14">
        <v>4.1316351872907105E-3</v>
      </c>
      <c r="CB418" s="14">
        <v>2.8110557592377891E-2</v>
      </c>
      <c r="CC418" s="14">
        <v>3.0661387239154178E-4</v>
      </c>
      <c r="CD418" s="14">
        <v>8.8770602226992679E-2</v>
      </c>
      <c r="CE418" s="14">
        <v>0.11023756726442743</v>
      </c>
      <c r="CF418" s="14">
        <v>3.723139583029624E-3</v>
      </c>
      <c r="CG418" s="14">
        <v>1.88196422516624E-2</v>
      </c>
      <c r="CH418" s="14">
        <v>4.2313038427101275E-2</v>
      </c>
      <c r="CI418" s="14">
        <v>2.3842041916721156E-4</v>
      </c>
      <c r="CJ418" s="14">
        <v>6.5530713188849926E-2</v>
      </c>
      <c r="CK418" s="14">
        <v>7.075851838415588E-2</v>
      </c>
      <c r="CL418" s="14">
        <v>7.9466169710552953E-3</v>
      </c>
      <c r="CM418" s="14">
        <v>1.539365969217699E-2</v>
      </c>
      <c r="CN418" s="14">
        <v>5.1360859651427566E-2</v>
      </c>
    </row>
    <row r="419" spans="2:92" x14ac:dyDescent="0.2">
      <c r="B419">
        <v>414</v>
      </c>
      <c r="C419" s="14">
        <v>7.3087528053174923E-3</v>
      </c>
      <c r="D419" s="14">
        <v>1.3704513853209814</v>
      </c>
      <c r="E419" s="14">
        <v>1.3829745086787175</v>
      </c>
      <c r="F419" s="14">
        <v>0.17674484603984902</v>
      </c>
      <c r="G419" s="14">
        <v>0.56990496216204178</v>
      </c>
      <c r="H419" s="14">
        <v>1.5451053548685496</v>
      </c>
      <c r="I419" s="14">
        <v>6.6331613579705977E-5</v>
      </c>
      <c r="J419" s="14">
        <v>1.8688092863574288E-2</v>
      </c>
      <c r="K419" s="14">
        <v>2.1396432514266834E-2</v>
      </c>
      <c r="L419" s="14">
        <v>7.6363733246981021E-4</v>
      </c>
      <c r="M419" s="14">
        <v>2.3375963993374329E-3</v>
      </c>
      <c r="N419" s="14">
        <v>6.3030996138599242E-3</v>
      </c>
      <c r="O419" s="14">
        <v>1.1246295389565488E-4</v>
      </c>
      <c r="P419" s="14">
        <v>5.7744090348937861E-3</v>
      </c>
      <c r="Q419" s="14">
        <v>6.0995018725611893E-3</v>
      </c>
      <c r="R419" s="14">
        <v>6.6765987748829082E-4</v>
      </c>
      <c r="S419" s="14">
        <v>1.2598617160438346E-3</v>
      </c>
      <c r="T419" s="14">
        <v>3.6759206953229967E-3</v>
      </c>
      <c r="U419" s="14">
        <v>3.6804711485344336E-4</v>
      </c>
      <c r="V419" s="14">
        <v>0.95870037448830636</v>
      </c>
      <c r="W419" s="14">
        <v>0.83721683206382425</v>
      </c>
      <c r="X419" s="14">
        <v>2.9204567680995473E-2</v>
      </c>
      <c r="Y419" s="14">
        <v>1.8380279980438962E-2</v>
      </c>
      <c r="Z419" s="14">
        <v>0.1945218529318061</v>
      </c>
      <c r="AA419" s="14">
        <v>2.0646899240796667E-3</v>
      </c>
      <c r="AB419" s="14">
        <v>1.9471968780135958</v>
      </c>
      <c r="AC419" s="14">
        <v>1.7238317911916439</v>
      </c>
      <c r="AD419" s="14">
        <v>9.1804915565472545E-2</v>
      </c>
      <c r="AE419" s="14">
        <v>0.18599664319197912</v>
      </c>
      <c r="AF419" s="14">
        <v>0.65539511203353717</v>
      </c>
      <c r="AG419" s="14">
        <v>4.551042971063836E-3</v>
      </c>
      <c r="AH419" s="14">
        <v>3.4551713126347408</v>
      </c>
      <c r="AI419" s="14">
        <v>3.1049563581693844</v>
      </c>
      <c r="AJ419" s="14">
        <v>0.19295902131821938</v>
      </c>
      <c r="AK419" s="14">
        <v>0.42562109583209623</v>
      </c>
      <c r="AL419" s="14">
        <v>1.3778578148126652</v>
      </c>
      <c r="AM419" s="14">
        <v>7.0311153412401959E-3</v>
      </c>
      <c r="AN419" s="14">
        <v>3.3477765078211643</v>
      </c>
      <c r="AO419" s="14">
        <v>3.2264247377878728</v>
      </c>
      <c r="AP419" s="14">
        <v>0.32218289444767928</v>
      </c>
      <c r="AQ419" s="14">
        <v>0.72595520716581174</v>
      </c>
      <c r="AR419" s="14">
        <v>2.4966402315429379</v>
      </c>
      <c r="AS419" s="14">
        <v>7.9533118851584095E-3</v>
      </c>
      <c r="AT419" s="14">
        <v>3.6513408524533521E-3</v>
      </c>
      <c r="AU419" s="14">
        <v>5.8284932536605254E-3</v>
      </c>
      <c r="AV419" s="14">
        <v>0.34940745996597677</v>
      </c>
      <c r="AW419" s="14">
        <v>0.75692746281629419</v>
      </c>
      <c r="AX419" s="14">
        <v>2.6174205840271121</v>
      </c>
      <c r="AY419" s="14">
        <v>3.1998215207299026E-3</v>
      </c>
      <c r="AZ419" s="14">
        <v>0.58158486871900639</v>
      </c>
      <c r="BA419" s="14">
        <v>0.65898258089410955</v>
      </c>
      <c r="BB419" s="14">
        <v>3.6204921234671547E-2</v>
      </c>
      <c r="BC419" s="14">
        <v>0.3868477443551368</v>
      </c>
      <c r="BD419" s="14">
        <v>0.46857075757036021</v>
      </c>
      <c r="BE419" s="14">
        <v>2.998249926928429E-6</v>
      </c>
      <c r="BF419" s="14">
        <v>1.1336320389616748E-8</v>
      </c>
      <c r="BG419" s="14">
        <v>6.9976673514248383E-9</v>
      </c>
      <c r="BH419" s="14">
        <v>3.468906715313679E-5</v>
      </c>
      <c r="BI419" s="14">
        <v>9.7837606603011832E-5</v>
      </c>
      <c r="BJ419" s="14">
        <v>5.4712680246129706E-4</v>
      </c>
      <c r="BK419" s="14">
        <v>3.5305414201340273E-11</v>
      </c>
      <c r="BL419" s="14">
        <v>13789.861333368699</v>
      </c>
      <c r="BM419" s="14">
        <v>15676.125318294362</v>
      </c>
      <c r="BN419" s="14">
        <v>1.4336440924328797E-10</v>
      </c>
      <c r="BO419" s="14">
        <v>1.2582732528161168E-9</v>
      </c>
      <c r="BP419" s="14">
        <v>9.505449260770803E-9</v>
      </c>
      <c r="BQ419" s="20">
        <v>38.381236822125913</v>
      </c>
      <c r="BR419" s="20">
        <v>0.16371934531750976</v>
      </c>
      <c r="BS419" s="20">
        <v>0.64543063634351894</v>
      </c>
      <c r="BT419" s="20">
        <v>3266.1877649232588</v>
      </c>
      <c r="BU419" s="20">
        <v>4494.8461055894268</v>
      </c>
      <c r="BV419" s="20">
        <v>18219.851704342542</v>
      </c>
      <c r="BW419" s="14">
        <v>1.0956203987619701E-4</v>
      </c>
      <c r="BX419" s="14">
        <v>3.0967799225462736E-2</v>
      </c>
      <c r="BY419" s="14">
        <v>3.0912233953468874E-2</v>
      </c>
      <c r="BZ419" s="14">
        <v>3.0410761443510348E-3</v>
      </c>
      <c r="CA419" s="14">
        <v>4.2128599241471479E-3</v>
      </c>
      <c r="CB419" s="14">
        <v>3.0137910074960032E-2</v>
      </c>
      <c r="CC419" s="14">
        <v>2.94618338049284E-4</v>
      </c>
      <c r="CD419" s="14">
        <v>8.8888858561456008E-2</v>
      </c>
      <c r="CE419" s="14">
        <v>0.10865836710247308</v>
      </c>
      <c r="CF419" s="14">
        <v>3.7510423856627964E-3</v>
      </c>
      <c r="CG419" s="14">
        <v>1.8465437012778241E-2</v>
      </c>
      <c r="CH419" s="14">
        <v>4.1600239711203343E-2</v>
      </c>
      <c r="CI419" s="14">
        <v>2.3492257342690981E-4</v>
      </c>
      <c r="CJ419" s="14">
        <v>6.4066172887017353E-2</v>
      </c>
      <c r="CK419" s="14">
        <v>6.6921506520851687E-2</v>
      </c>
      <c r="CL419" s="14">
        <v>7.7196468470899201E-3</v>
      </c>
      <c r="CM419" s="14">
        <v>1.5946505171861986E-2</v>
      </c>
      <c r="CN419" s="14">
        <v>5.0092409606454114E-2</v>
      </c>
    </row>
    <row r="420" spans="2:92" x14ac:dyDescent="0.2">
      <c r="B420">
        <v>415</v>
      </c>
      <c r="C420" s="14">
        <v>7.2430483370525224E-3</v>
      </c>
      <c r="D420" s="14">
        <v>1.4016404650861267</v>
      </c>
      <c r="E420" s="14">
        <v>1.4158530428069407</v>
      </c>
      <c r="F420" s="14">
        <v>0.17236786924357589</v>
      </c>
      <c r="G420" s="14">
        <v>0.57830628499782211</v>
      </c>
      <c r="H420" s="14">
        <v>1.5372662473170351</v>
      </c>
      <c r="I420" s="14">
        <v>6.8098954809918763E-5</v>
      </c>
      <c r="J420" s="14">
        <v>1.9967055163974328E-2</v>
      </c>
      <c r="K420" s="14">
        <v>2.2116677432832074E-2</v>
      </c>
      <c r="L420" s="14">
        <v>7.8291606469361801E-4</v>
      </c>
      <c r="M420" s="14">
        <v>2.3042637064704654E-3</v>
      </c>
      <c r="N420" s="14">
        <v>6.3696911435858743E-3</v>
      </c>
      <c r="O420" s="14">
        <v>1.0903428622552231E-4</v>
      </c>
      <c r="P420" s="14">
        <v>6.2964111459963114E-3</v>
      </c>
      <c r="Q420" s="14">
        <v>6.0818930750223908E-3</v>
      </c>
      <c r="R420" s="14">
        <v>6.76530402843945E-4</v>
      </c>
      <c r="S420" s="14">
        <v>1.2527084859719213E-3</v>
      </c>
      <c r="T420" s="14">
        <v>3.6707409137543613E-3</v>
      </c>
      <c r="U420" s="14">
        <v>3.6555915663652054E-4</v>
      </c>
      <c r="V420" s="14">
        <v>0.92961947130539746</v>
      </c>
      <c r="W420" s="14">
        <v>0.79310229924790343</v>
      </c>
      <c r="X420" s="14">
        <v>3.1592684405612144E-2</v>
      </c>
      <c r="Y420" s="14">
        <v>1.8178798478976806E-2</v>
      </c>
      <c r="Z420" s="14">
        <v>0.2107319510949052</v>
      </c>
      <c r="AA420" s="14">
        <v>1.9704008438599305E-3</v>
      </c>
      <c r="AB420" s="14">
        <v>1.9145703844205344</v>
      </c>
      <c r="AC420" s="14">
        <v>1.7759282158507783</v>
      </c>
      <c r="AD420" s="14">
        <v>9.3296003855286108E-2</v>
      </c>
      <c r="AE420" s="14">
        <v>0.18757213530642086</v>
      </c>
      <c r="AF420" s="14">
        <v>0.6497502727582205</v>
      </c>
      <c r="AG420" s="14">
        <v>4.2660327045318004E-3</v>
      </c>
      <c r="AH420" s="14">
        <v>3.2652333869573962</v>
      </c>
      <c r="AI420" s="14">
        <v>3.1753755781857889</v>
      </c>
      <c r="AJ420" s="14">
        <v>0.20913175935041964</v>
      </c>
      <c r="AK420" s="14">
        <v>0.4067341434273673</v>
      </c>
      <c r="AL420" s="14">
        <v>1.3428672941638531</v>
      </c>
      <c r="AM420" s="14">
        <v>7.4933799243227664E-3</v>
      </c>
      <c r="AN420" s="14">
        <v>3.6672640105710341</v>
      </c>
      <c r="AO420" s="14">
        <v>3.1831408318966878</v>
      </c>
      <c r="AP420" s="14">
        <v>0.328088434223128</v>
      </c>
      <c r="AQ420" s="14">
        <v>0.69133807749116272</v>
      </c>
      <c r="AR420" s="14">
        <v>2.4156118306905556</v>
      </c>
      <c r="AS420" s="14">
        <v>7.6096301072778655E-3</v>
      </c>
      <c r="AT420" s="14">
        <v>3.4168284832068493E-3</v>
      </c>
      <c r="AU420" s="14">
        <v>5.4366210219444046E-3</v>
      </c>
      <c r="AV420" s="14">
        <v>0.34983618698273722</v>
      </c>
      <c r="AW420" s="14">
        <v>0.74858709526596634</v>
      </c>
      <c r="AX420" s="14">
        <v>2.4993550474727506</v>
      </c>
      <c r="AY420" s="14">
        <v>3.343086370088586E-3</v>
      </c>
      <c r="AZ420" s="14">
        <v>0.61178400602817617</v>
      </c>
      <c r="BA420" s="14">
        <v>0.67562628477416409</v>
      </c>
      <c r="BB420" s="14">
        <v>3.5642060912362598E-2</v>
      </c>
      <c r="BC420" s="14">
        <v>0.40396693576812204</v>
      </c>
      <c r="BD420" s="14">
        <v>0.50294789479893709</v>
      </c>
      <c r="BE420" s="14">
        <v>2.8169252497469116E-6</v>
      </c>
      <c r="BF420" s="14">
        <v>1.1371999647735317E-8</v>
      </c>
      <c r="BG420" s="14">
        <v>6.6919383265936787E-9</v>
      </c>
      <c r="BH420" s="14">
        <v>3.4036096192270272E-5</v>
      </c>
      <c r="BI420" s="14">
        <v>9.4091386308069779E-5</v>
      </c>
      <c r="BJ420" s="14">
        <v>5.3529170553634833E-4</v>
      </c>
      <c r="BK420" s="14">
        <v>3.5769190792614086E-11</v>
      </c>
      <c r="BL420" s="14">
        <v>14218.485821454497</v>
      </c>
      <c r="BM420" s="14">
        <v>16321.460778402807</v>
      </c>
      <c r="BN420" s="14">
        <v>1.5286430388269915E-10</v>
      </c>
      <c r="BO420" s="14">
        <v>1.2682217645226881E-9</v>
      </c>
      <c r="BP420" s="14">
        <v>9.5935607034730637E-9</v>
      </c>
      <c r="BQ420" s="20">
        <v>35.72986544101559</v>
      </c>
      <c r="BR420" s="20">
        <v>0.1769510685020238</v>
      </c>
      <c r="BS420" s="20">
        <v>0.59821321399642879</v>
      </c>
      <c r="BT420" s="20">
        <v>3367.9696016001812</v>
      </c>
      <c r="BU420" s="20">
        <v>4380.8714217297638</v>
      </c>
      <c r="BV420" s="20">
        <v>18105.542982379207</v>
      </c>
      <c r="BW420" s="14">
        <v>1.1802216922204473E-4</v>
      </c>
      <c r="BX420" s="14">
        <v>3.1064875004758723E-2</v>
      </c>
      <c r="BY420" s="14">
        <v>3.0366225784937133E-2</v>
      </c>
      <c r="BZ420" s="14">
        <v>3.2277183105047244E-3</v>
      </c>
      <c r="CA420" s="14">
        <v>4.0383492860212164E-3</v>
      </c>
      <c r="CB420" s="14">
        <v>2.8897783907986991E-2</v>
      </c>
      <c r="CC420" s="14">
        <v>3.0415004175277387E-4</v>
      </c>
      <c r="CD420" s="14">
        <v>8.9868995532817034E-2</v>
      </c>
      <c r="CE420" s="14">
        <v>0.11494229245184401</v>
      </c>
      <c r="CF420" s="14">
        <v>3.7124200210843896E-3</v>
      </c>
      <c r="CG420" s="14">
        <v>1.8249973026940116E-2</v>
      </c>
      <c r="CH420" s="14">
        <v>4.2257478499381461E-2</v>
      </c>
      <c r="CI420" s="14">
        <v>2.5570799943477369E-4</v>
      </c>
      <c r="CJ420" s="14">
        <v>6.3577995339171509E-2</v>
      </c>
      <c r="CK420" s="14">
        <v>6.8017644661316545E-2</v>
      </c>
      <c r="CL420" s="14">
        <v>7.4549467838487373E-3</v>
      </c>
      <c r="CM420" s="14">
        <v>1.632601408445666E-2</v>
      </c>
      <c r="CN420" s="14">
        <v>5.2448855886541114E-2</v>
      </c>
    </row>
    <row r="421" spans="2:92" x14ac:dyDescent="0.2">
      <c r="B421">
        <v>416</v>
      </c>
      <c r="C421" s="14">
        <v>6.8681078638651704E-3</v>
      </c>
      <c r="D421" s="14">
        <v>1.4229325633966661</v>
      </c>
      <c r="E421" s="14">
        <v>1.4979427998670702</v>
      </c>
      <c r="F421" s="14">
        <v>0.18391539579369412</v>
      </c>
      <c r="G421" s="14">
        <v>0.57603950195201037</v>
      </c>
      <c r="H421" s="14">
        <v>1.4657545039626168</v>
      </c>
      <c r="I421" s="14">
        <v>6.726814905923641E-5</v>
      </c>
      <c r="J421" s="14">
        <v>1.9965056027855581E-2</v>
      </c>
      <c r="K421" s="14">
        <v>2.1545998646733264E-2</v>
      </c>
      <c r="L421" s="14">
        <v>7.6318286754233468E-4</v>
      </c>
      <c r="M421" s="14">
        <v>2.1990608900332399E-3</v>
      </c>
      <c r="N421" s="14">
        <v>6.4829118028882837E-3</v>
      </c>
      <c r="O421" s="14">
        <v>1.0958035190574785E-4</v>
      </c>
      <c r="P421" s="14">
        <v>5.784921415629851E-3</v>
      </c>
      <c r="Q421" s="14">
        <v>6.0354243036459688E-3</v>
      </c>
      <c r="R421" s="14">
        <v>6.242037484121641E-4</v>
      </c>
      <c r="S421" s="14">
        <v>1.2200858172487234E-3</v>
      </c>
      <c r="T421" s="14">
        <v>3.6479202602448667E-3</v>
      </c>
      <c r="U421" s="14">
        <v>3.8987809544583496E-4</v>
      </c>
      <c r="V421" s="14">
        <v>0.90590165649595822</v>
      </c>
      <c r="W421" s="14">
        <v>0.83856429066368032</v>
      </c>
      <c r="X421" s="14">
        <v>3.1477803050410993E-2</v>
      </c>
      <c r="Y421" s="14">
        <v>1.8466833003803838E-2</v>
      </c>
      <c r="Z421" s="14">
        <v>0.19429924933596771</v>
      </c>
      <c r="AA421" s="14">
        <v>2.0869926123271709E-3</v>
      </c>
      <c r="AB421" s="14">
        <v>2.0630015638821528</v>
      </c>
      <c r="AC421" s="14">
        <v>1.6088525592990341</v>
      </c>
      <c r="AD421" s="14">
        <v>9.1935329615725161E-2</v>
      </c>
      <c r="AE421" s="14">
        <v>0.19410421482639503</v>
      </c>
      <c r="AF421" s="14">
        <v>0.67124098366074159</v>
      </c>
      <c r="AG421" s="14">
        <v>4.4012384948284335E-3</v>
      </c>
      <c r="AH421" s="14">
        <v>3.2339721830744836</v>
      </c>
      <c r="AI421" s="14">
        <v>2.9689937122256591</v>
      </c>
      <c r="AJ421" s="14">
        <v>0.19867731113904141</v>
      </c>
      <c r="AK421" s="14">
        <v>0.42812276819257311</v>
      </c>
      <c r="AL421" s="14">
        <v>1.4371132629624965</v>
      </c>
      <c r="AM421" s="14">
        <v>7.3460877750162667E-3</v>
      </c>
      <c r="AN421" s="14">
        <v>3.5842881989721951</v>
      </c>
      <c r="AO421" s="14">
        <v>3.3886683892880969</v>
      </c>
      <c r="AP421" s="14">
        <v>0.34644870214513074</v>
      </c>
      <c r="AQ421" s="14">
        <v>0.70865356946551095</v>
      </c>
      <c r="AR421" s="14">
        <v>2.478661658617896</v>
      </c>
      <c r="AS421" s="14">
        <v>7.6520398985723765E-3</v>
      </c>
      <c r="AT421" s="14">
        <v>3.7179208411471432E-3</v>
      </c>
      <c r="AU421" s="14">
        <v>5.4624500561862932E-3</v>
      </c>
      <c r="AV421" s="14">
        <v>0.34544836566961762</v>
      </c>
      <c r="AW421" s="14">
        <v>0.72248812622311054</v>
      </c>
      <c r="AX421" s="14">
        <v>2.6073779514060726</v>
      </c>
      <c r="AY421" s="14">
        <v>3.4615879144323397E-3</v>
      </c>
      <c r="AZ421" s="14">
        <v>0.60059699308103931</v>
      </c>
      <c r="BA421" s="14">
        <v>0.69095561636509173</v>
      </c>
      <c r="BB421" s="14">
        <v>3.7081609539100731E-2</v>
      </c>
      <c r="BC421" s="14">
        <v>0.39529207537617794</v>
      </c>
      <c r="BD421" s="14">
        <v>0.4666929124239057</v>
      </c>
      <c r="BE421" s="14">
        <v>2.9802191716916054E-6</v>
      </c>
      <c r="BF421" s="14">
        <v>1.0569063893487636E-8</v>
      </c>
      <c r="BG421" s="14">
        <v>6.7820143004201312E-9</v>
      </c>
      <c r="BH421" s="14">
        <v>3.4331184683334693E-5</v>
      </c>
      <c r="BI421" s="14">
        <v>9.9151480882302769E-5</v>
      </c>
      <c r="BJ421" s="14">
        <v>5.4723416328727667E-4</v>
      </c>
      <c r="BK421" s="14">
        <v>3.5291745298761392E-11</v>
      </c>
      <c r="BL421" s="14">
        <v>14548.167542925899</v>
      </c>
      <c r="BM421" s="14">
        <v>16102.607573697813</v>
      </c>
      <c r="BN421" s="14">
        <v>1.484016304422207E-10</v>
      </c>
      <c r="BO421" s="14">
        <v>1.2342236145588023E-9</v>
      </c>
      <c r="BP421" s="14">
        <v>9.5230810703985325E-9</v>
      </c>
      <c r="BQ421" s="20">
        <v>35.712132097407853</v>
      </c>
      <c r="BR421" s="20">
        <v>0.16440047822695292</v>
      </c>
      <c r="BS421" s="20">
        <v>0.62546311990741998</v>
      </c>
      <c r="BT421" s="20">
        <v>3453.7416438042051</v>
      </c>
      <c r="BU421" s="20">
        <v>4187.348594826768</v>
      </c>
      <c r="BV421" s="20">
        <v>17827.152341346871</v>
      </c>
      <c r="BW421" s="14">
        <v>1.116261345454922E-4</v>
      </c>
      <c r="BX421" s="14">
        <v>3.1074120955879806E-2</v>
      </c>
      <c r="BY421" s="14">
        <v>3.2066398248008235E-2</v>
      </c>
      <c r="BZ421" s="14">
        <v>3.0042311534373384E-3</v>
      </c>
      <c r="CA421" s="14">
        <v>3.9273745015453894E-3</v>
      </c>
      <c r="CB421" s="14">
        <v>3.0355241818329704E-2</v>
      </c>
      <c r="CC421" s="14">
        <v>3.1410686206425752E-4</v>
      </c>
      <c r="CD421" s="14">
        <v>8.476146491511749E-2</v>
      </c>
      <c r="CE421" s="14">
        <v>0.11188427913781818</v>
      </c>
      <c r="CF421" s="14">
        <v>4.0523725248980333E-3</v>
      </c>
      <c r="CG421" s="14">
        <v>1.7616556150298963E-2</v>
      </c>
      <c r="CH421" s="14">
        <v>4.0900300761981076E-2</v>
      </c>
      <c r="CI421" s="14">
        <v>2.4985679162308741E-4</v>
      </c>
      <c r="CJ421" s="14">
        <v>6.2079838676540322E-2</v>
      </c>
      <c r="CK421" s="14">
        <v>6.9063863433647205E-2</v>
      </c>
      <c r="CL421" s="14">
        <v>7.9004080902906355E-3</v>
      </c>
      <c r="CM421" s="14">
        <v>1.6157842882912152E-2</v>
      </c>
      <c r="CN421" s="14">
        <v>4.8615107093897346E-2</v>
      </c>
    </row>
    <row r="422" spans="2:92" x14ac:dyDescent="0.2">
      <c r="B422">
        <v>417</v>
      </c>
      <c r="C422" s="14">
        <v>7.2352133733649847E-3</v>
      </c>
      <c r="D422" s="14">
        <v>1.3936296986833725</v>
      </c>
      <c r="E422" s="14">
        <v>1.4728929960278649</v>
      </c>
      <c r="F422" s="14">
        <v>0.18146456062074218</v>
      </c>
      <c r="G422" s="14">
        <v>0.61407990564423842</v>
      </c>
      <c r="H422" s="14">
        <v>1.5007020939691069</v>
      </c>
      <c r="I422" s="14">
        <v>6.1791232533190408E-5</v>
      </c>
      <c r="J422" s="14">
        <v>1.9413083117451223E-2</v>
      </c>
      <c r="K422" s="14">
        <v>2.0251887248910704E-2</v>
      </c>
      <c r="L422" s="14">
        <v>7.5611728321248249E-4</v>
      </c>
      <c r="M422" s="14">
        <v>2.2484815243295053E-3</v>
      </c>
      <c r="N422" s="14">
        <v>6.7262071244428307E-3</v>
      </c>
      <c r="O422" s="14">
        <v>1.1279934214462744E-4</v>
      </c>
      <c r="P422" s="14">
        <v>6.0822718244315363E-3</v>
      </c>
      <c r="Q422" s="14">
        <v>6.478412214891302E-3</v>
      </c>
      <c r="R422" s="14">
        <v>6.2318966989001706E-4</v>
      </c>
      <c r="S422" s="14">
        <v>1.2652062647647985E-3</v>
      </c>
      <c r="T422" s="14">
        <v>3.6141637382262372E-3</v>
      </c>
      <c r="U422" s="14">
        <v>3.8870313939865685E-4</v>
      </c>
      <c r="V422" s="14">
        <v>0.94336075686824505</v>
      </c>
      <c r="W422" s="14">
        <v>0.85278397067026934</v>
      </c>
      <c r="X422" s="14">
        <v>2.9256470820864855E-2</v>
      </c>
      <c r="Y422" s="14">
        <v>1.8753396092447947E-2</v>
      </c>
      <c r="Z422" s="14">
        <v>0.19438428724300977</v>
      </c>
      <c r="AA422" s="14">
        <v>1.9872006839278212E-3</v>
      </c>
      <c r="AB422" s="14">
        <v>1.9333630592138669</v>
      </c>
      <c r="AC422" s="14">
        <v>1.6641642924268802</v>
      </c>
      <c r="AD422" s="14">
        <v>9.3646927100273086E-2</v>
      </c>
      <c r="AE422" s="14">
        <v>0.19660369664224583</v>
      </c>
      <c r="AF422" s="14">
        <v>0.65478042854753093</v>
      </c>
      <c r="AG422" s="14">
        <v>4.5749621116919466E-3</v>
      </c>
      <c r="AH422" s="14">
        <v>3.2369085825075055</v>
      </c>
      <c r="AI422" s="14">
        <v>3.2136007455592943</v>
      </c>
      <c r="AJ422" s="14">
        <v>0.20487196083446513</v>
      </c>
      <c r="AK422" s="14">
        <v>0.40816871090423285</v>
      </c>
      <c r="AL422" s="14">
        <v>1.3896527109364745</v>
      </c>
      <c r="AM422" s="14">
        <v>7.5629784892787622E-3</v>
      </c>
      <c r="AN422" s="14">
        <v>3.357881899449302</v>
      </c>
      <c r="AO422" s="14">
        <v>3.3863715523247482</v>
      </c>
      <c r="AP422" s="14">
        <v>0.31792858990642464</v>
      </c>
      <c r="AQ422" s="14">
        <v>0.71834354653637433</v>
      </c>
      <c r="AR422" s="14">
        <v>2.4161904227980884</v>
      </c>
      <c r="AS422" s="14">
        <v>7.6530264381375673E-3</v>
      </c>
      <c r="AT422" s="14">
        <v>3.6318504578627857E-3</v>
      </c>
      <c r="AU422" s="14">
        <v>5.4516314048082609E-3</v>
      </c>
      <c r="AV422" s="14">
        <v>0.35399680120617655</v>
      </c>
      <c r="AW422" s="14">
        <v>0.73094999755726131</v>
      </c>
      <c r="AX422" s="14">
        <v>2.4442083595672282</v>
      </c>
      <c r="AY422" s="14">
        <v>3.3612144162333247E-3</v>
      </c>
      <c r="AZ422" s="14">
        <v>0.60538230059219766</v>
      </c>
      <c r="BA422" s="14">
        <v>0.67694876228804679</v>
      </c>
      <c r="BB422" s="14">
        <v>3.5493868404929248E-2</v>
      </c>
      <c r="BC422" s="14">
        <v>0.36885985634367602</v>
      </c>
      <c r="BD422" s="14">
        <v>0.48766271034805014</v>
      </c>
      <c r="BE422" s="14">
        <v>2.7970877114863234E-6</v>
      </c>
      <c r="BF422" s="14">
        <v>1.15127313610168E-8</v>
      </c>
      <c r="BG422" s="14">
        <v>6.9415731227604435E-9</v>
      </c>
      <c r="BH422" s="14">
        <v>3.5346559469234182E-5</v>
      </c>
      <c r="BI422" s="14">
        <v>9.6727876142114612E-5</v>
      </c>
      <c r="BJ422" s="14">
        <v>5.4617062661079657E-4</v>
      </c>
      <c r="BK422" s="14">
        <v>3.5728362101935871E-11</v>
      </c>
      <c r="BL422" s="14">
        <v>14187.787483774226</v>
      </c>
      <c r="BM422" s="14">
        <v>16112.58694468825</v>
      </c>
      <c r="BN422" s="14">
        <v>1.4432294762093626E-10</v>
      </c>
      <c r="BO422" s="14">
        <v>1.2480560614449112E-9</v>
      </c>
      <c r="BP422" s="14">
        <v>9.470706451422045E-9</v>
      </c>
      <c r="BQ422" s="20">
        <v>35.873299225073957</v>
      </c>
      <c r="BR422" s="20">
        <v>0.17675205985726594</v>
      </c>
      <c r="BS422" s="20">
        <v>0.59026324261472851</v>
      </c>
      <c r="BT422" s="20">
        <v>3433.7564868879317</v>
      </c>
      <c r="BU422" s="20">
        <v>4528.264252928464</v>
      </c>
      <c r="BV422" s="20">
        <v>17736.355116083589</v>
      </c>
      <c r="BW422" s="14">
        <v>1.1156204120008783E-4</v>
      </c>
      <c r="BX422" s="14">
        <v>3.1844129849584457E-2</v>
      </c>
      <c r="BY422" s="14">
        <v>3.3204286872176039E-2</v>
      </c>
      <c r="BZ422" s="14">
        <v>3.1630954248090611E-3</v>
      </c>
      <c r="CA422" s="14">
        <v>4.2074963243336925E-3</v>
      </c>
      <c r="CB422" s="14">
        <v>2.9748790533790426E-2</v>
      </c>
      <c r="CC422" s="14">
        <v>3.1157297109806246E-4</v>
      </c>
      <c r="CD422" s="14">
        <v>8.4047389270277592E-2</v>
      </c>
      <c r="CE422" s="14">
        <v>0.11275601957058336</v>
      </c>
      <c r="CF422" s="14">
        <v>3.6854424032324693E-3</v>
      </c>
      <c r="CG422" s="14">
        <v>1.8429651460603678E-2</v>
      </c>
      <c r="CH422" s="14">
        <v>4.2455664937088751E-2</v>
      </c>
      <c r="CI422" s="14">
        <v>2.5583451129840469E-4</v>
      </c>
      <c r="CJ422" s="14">
        <v>6.52280230662063E-2</v>
      </c>
      <c r="CK422" s="14">
        <v>7.277810929523916E-2</v>
      </c>
      <c r="CL422" s="14">
        <v>7.8518946503782841E-3</v>
      </c>
      <c r="CM422" s="14">
        <v>1.5347067426184585E-2</v>
      </c>
      <c r="CN422" s="14">
        <v>5.0881077891327231E-2</v>
      </c>
    </row>
    <row r="423" spans="2:92" x14ac:dyDescent="0.2">
      <c r="B423">
        <v>418</v>
      </c>
      <c r="C423" s="14">
        <v>6.9176022259910507E-3</v>
      </c>
      <c r="D423" s="14">
        <v>1.3733485786340913</v>
      </c>
      <c r="E423" s="14">
        <v>1.5222543281270136</v>
      </c>
      <c r="F423" s="14">
        <v>0.16925827063028148</v>
      </c>
      <c r="G423" s="14">
        <v>0.56451731558235285</v>
      </c>
      <c r="H423" s="14">
        <v>1.576865943665452</v>
      </c>
      <c r="I423" s="14">
        <v>6.648608016891308E-5</v>
      </c>
      <c r="J423" s="14">
        <v>1.9789361285447331E-2</v>
      </c>
      <c r="K423" s="14">
        <v>2.0580103937013618E-2</v>
      </c>
      <c r="L423" s="14">
        <v>7.4366011370032958E-4</v>
      </c>
      <c r="M423" s="14">
        <v>2.3838366537203923E-3</v>
      </c>
      <c r="N423" s="14">
        <v>6.7840622927207925E-3</v>
      </c>
      <c r="O423" s="14">
        <v>1.072304910149413E-4</v>
      </c>
      <c r="P423" s="14">
        <v>6.1803504696407892E-3</v>
      </c>
      <c r="Q423" s="14">
        <v>6.3547551261526423E-3</v>
      </c>
      <c r="R423" s="14">
        <v>6.2135462071917741E-4</v>
      </c>
      <c r="S423" s="14">
        <v>1.2448398287325893E-3</v>
      </c>
      <c r="T423" s="14">
        <v>3.5711449828266717E-3</v>
      </c>
      <c r="U423" s="14">
        <v>3.9439579875762208E-4</v>
      </c>
      <c r="V423" s="14">
        <v>0.98549388739006016</v>
      </c>
      <c r="W423" s="14">
        <v>0.82634799424475924</v>
      </c>
      <c r="X423" s="14">
        <v>3.0407875421289053E-2</v>
      </c>
      <c r="Y423" s="14">
        <v>1.8006782296989286E-2</v>
      </c>
      <c r="Z423" s="14">
        <v>0.19456228664375771</v>
      </c>
      <c r="AA423" s="14">
        <v>2.0281303381460506E-3</v>
      </c>
      <c r="AB423" s="14">
        <v>2.0544226622976307</v>
      </c>
      <c r="AC423" s="14">
        <v>1.6764463046302762</v>
      </c>
      <c r="AD423" s="14">
        <v>9.0847332700297601E-2</v>
      </c>
      <c r="AE423" s="14">
        <v>0.19534427870483501</v>
      </c>
      <c r="AF423" s="14">
        <v>0.65837045113164772</v>
      </c>
      <c r="AG423" s="14">
        <v>4.5983658368332599E-3</v>
      </c>
      <c r="AH423" s="14">
        <v>3.344034479832473</v>
      </c>
      <c r="AI423" s="14">
        <v>3.1363267113871816</v>
      </c>
      <c r="AJ423" s="14">
        <v>0.19631870177257113</v>
      </c>
      <c r="AK423" s="14">
        <v>0.39249589336862051</v>
      </c>
      <c r="AL423" s="14">
        <v>1.4624253104677647</v>
      </c>
      <c r="AM423" s="14">
        <v>7.3667211717946919E-3</v>
      </c>
      <c r="AN423" s="14">
        <v>3.3540973216469987</v>
      </c>
      <c r="AO423" s="14">
        <v>3.2635368201111676</v>
      </c>
      <c r="AP423" s="14">
        <v>0.32545685988845097</v>
      </c>
      <c r="AQ423" s="14">
        <v>0.71048614903741891</v>
      </c>
      <c r="AR423" s="14">
        <v>2.4218126203835628</v>
      </c>
      <c r="AS423" s="14">
        <v>8.0984767876134036E-3</v>
      </c>
      <c r="AT423" s="14">
        <v>3.696478121231864E-3</v>
      </c>
      <c r="AU423" s="14">
        <v>5.8216946133589449E-3</v>
      </c>
      <c r="AV423" s="14">
        <v>0.36000577401866557</v>
      </c>
      <c r="AW423" s="14">
        <v>0.7360318797707428</v>
      </c>
      <c r="AX423" s="14">
        <v>2.5173270101627572</v>
      </c>
      <c r="AY423" s="14">
        <v>3.158973527077601E-3</v>
      </c>
      <c r="AZ423" s="14">
        <v>0.57902194082695679</v>
      </c>
      <c r="BA423" s="14">
        <v>0.62699314303835818</v>
      </c>
      <c r="BB423" s="14">
        <v>3.7053749536778972E-2</v>
      </c>
      <c r="BC423" s="14">
        <v>0.40176233273305184</v>
      </c>
      <c r="BD423" s="14">
        <v>0.49100803707341373</v>
      </c>
      <c r="BE423" s="14">
        <v>2.8967133848936574E-6</v>
      </c>
      <c r="BF423" s="14">
        <v>1.1476399969610941E-8</v>
      </c>
      <c r="BG423" s="14">
        <v>6.5757728636203411E-9</v>
      </c>
      <c r="BH423" s="14">
        <v>3.3307271103866398E-5</v>
      </c>
      <c r="BI423" s="14">
        <v>1.015187599536752E-4</v>
      </c>
      <c r="BJ423" s="14">
        <v>5.3344832263242474E-4</v>
      </c>
      <c r="BK423" s="14">
        <v>3.4276556923531624E-11</v>
      </c>
      <c r="BL423" s="14">
        <v>13975.341738320338</v>
      </c>
      <c r="BM423" s="14">
        <v>16487.429442982855</v>
      </c>
      <c r="BN423" s="14">
        <v>1.5552016443530547E-10</v>
      </c>
      <c r="BO423" s="14">
        <v>1.2014663534189882E-9</v>
      </c>
      <c r="BP423" s="14">
        <v>9.792501127640333E-9</v>
      </c>
      <c r="BQ423" s="20">
        <v>38.293074528689644</v>
      </c>
      <c r="BR423" s="20">
        <v>0.16493958091489305</v>
      </c>
      <c r="BS423" s="20">
        <v>0.6150489678334341</v>
      </c>
      <c r="BT423" s="20">
        <v>3183.9267844600554</v>
      </c>
      <c r="BU423" s="20">
        <v>4169.0112404024048</v>
      </c>
      <c r="BV423" s="20">
        <v>18317.041704285562</v>
      </c>
      <c r="BW423" s="14">
        <v>1.1381265029740619E-4</v>
      </c>
      <c r="BX423" s="14">
        <v>3.2195724449599741E-2</v>
      </c>
      <c r="BY423" s="14">
        <v>3.0973962349568947E-2</v>
      </c>
      <c r="BZ423" s="14">
        <v>3.1367516845008415E-3</v>
      </c>
      <c r="CA423" s="14">
        <v>4.00116239269233E-3</v>
      </c>
      <c r="CB423" s="14">
        <v>3.0129720647227128E-2</v>
      </c>
      <c r="CC423" s="14">
        <v>3.1464487949522057E-4</v>
      </c>
      <c r="CD423" s="14">
        <v>9.1230884670744153E-2</v>
      </c>
      <c r="CE423" s="14">
        <v>0.11568181801103106</v>
      </c>
      <c r="CF423" s="14">
        <v>3.7157118701328135E-3</v>
      </c>
      <c r="CG423" s="14">
        <v>1.8089951084144629E-2</v>
      </c>
      <c r="CH423" s="14">
        <v>3.9527924725994541E-2</v>
      </c>
      <c r="CI423" s="14">
        <v>2.4065803934425795E-4</v>
      </c>
      <c r="CJ423" s="14">
        <v>6.4992341990044111E-2</v>
      </c>
      <c r="CK423" s="14">
        <v>6.9082815233138473E-2</v>
      </c>
      <c r="CL423" s="14">
        <v>7.2716585182650709E-3</v>
      </c>
      <c r="CM423" s="14">
        <v>1.5264246239525762E-2</v>
      </c>
      <c r="CN423" s="14">
        <v>5.0080043844682724E-2</v>
      </c>
    </row>
    <row r="424" spans="2:92" x14ac:dyDescent="0.2">
      <c r="B424">
        <v>419</v>
      </c>
      <c r="C424" s="14">
        <v>7.5070409062236434E-3</v>
      </c>
      <c r="D424" s="14">
        <v>1.4485311481784438</v>
      </c>
      <c r="E424" s="14">
        <v>1.4690036312051447</v>
      </c>
      <c r="F424" s="14">
        <v>0.17674640771851913</v>
      </c>
      <c r="G424" s="14">
        <v>0.59354282653985813</v>
      </c>
      <c r="H424" s="14">
        <v>1.4599892483048629</v>
      </c>
      <c r="I424" s="14">
        <v>6.6234187485263293E-5</v>
      </c>
      <c r="J424" s="14">
        <v>1.9768637888262074E-2</v>
      </c>
      <c r="K424" s="14">
        <v>2.0731982153104185E-2</v>
      </c>
      <c r="L424" s="14">
        <v>7.7191588552834864E-4</v>
      </c>
      <c r="M424" s="14">
        <v>2.3320840132537409E-3</v>
      </c>
      <c r="N424" s="14">
        <v>6.4078521549522432E-3</v>
      </c>
      <c r="O424" s="14">
        <v>1.1045507110693319E-4</v>
      </c>
      <c r="P424" s="14">
        <v>6.2590435445419859E-3</v>
      </c>
      <c r="Q424" s="14">
        <v>6.2931588431227132E-3</v>
      </c>
      <c r="R424" s="14">
        <v>6.6460694524552387E-4</v>
      </c>
      <c r="S424" s="14">
        <v>1.1937715737370164E-3</v>
      </c>
      <c r="T424" s="14">
        <v>3.5490407198925321E-3</v>
      </c>
      <c r="U424" s="14">
        <v>3.9774300687627048E-4</v>
      </c>
      <c r="V424" s="14">
        <v>0.9283116014013294</v>
      </c>
      <c r="W424" s="14">
        <v>0.82337548579556274</v>
      </c>
      <c r="X424" s="14">
        <v>3.0168809259663761E-2</v>
      </c>
      <c r="Y424" s="14">
        <v>1.8844470061038624E-2</v>
      </c>
      <c r="Z424" s="14">
        <v>0.20688509582916376</v>
      </c>
      <c r="AA424" s="14">
        <v>2.0266038975294571E-3</v>
      </c>
      <c r="AB424" s="14">
        <v>1.9845792676934786</v>
      </c>
      <c r="AC424" s="14">
        <v>1.6949807871789071</v>
      </c>
      <c r="AD424" s="14">
        <v>9.4287325918831835E-2</v>
      </c>
      <c r="AE424" s="14">
        <v>0.1879441024464642</v>
      </c>
      <c r="AF424" s="14">
        <v>0.65096299769089194</v>
      </c>
      <c r="AG424" s="14">
        <v>4.3972834383120551E-3</v>
      </c>
      <c r="AH424" s="14">
        <v>3.5064365396991</v>
      </c>
      <c r="AI424" s="14">
        <v>3.1300473659886392</v>
      </c>
      <c r="AJ424" s="14">
        <v>0.20299847863334194</v>
      </c>
      <c r="AK424" s="14">
        <v>0.39240558939679909</v>
      </c>
      <c r="AL424" s="14">
        <v>1.4335300515834473</v>
      </c>
      <c r="AM424" s="14">
        <v>7.7464803874578029E-3</v>
      </c>
      <c r="AN424" s="14">
        <v>3.5935475763635254</v>
      </c>
      <c r="AO424" s="14">
        <v>3.2519537098519513</v>
      </c>
      <c r="AP424" s="14">
        <v>0.34885808107743693</v>
      </c>
      <c r="AQ424" s="14">
        <v>0.68054591073379755</v>
      </c>
      <c r="AR424" s="14">
        <v>2.354055951315579</v>
      </c>
      <c r="AS424" s="14">
        <v>7.4920629568635926E-3</v>
      </c>
      <c r="AT424" s="14">
        <v>3.6549985936083838E-3</v>
      </c>
      <c r="AU424" s="14">
        <v>5.5904185605117175E-3</v>
      </c>
      <c r="AV424" s="14">
        <v>0.35181804374090458</v>
      </c>
      <c r="AW424" s="14">
        <v>0.73585332396964587</v>
      </c>
      <c r="AX424" s="14">
        <v>2.5413576328500227</v>
      </c>
      <c r="AY424" s="14">
        <v>3.2410810301595414E-3</v>
      </c>
      <c r="AZ424" s="14">
        <v>0.60212415540093212</v>
      </c>
      <c r="BA424" s="14">
        <v>0.64969406215691905</v>
      </c>
      <c r="BB424" s="14">
        <v>3.5315030357316562E-2</v>
      </c>
      <c r="BC424" s="14">
        <v>0.38339391930392741</v>
      </c>
      <c r="BD424" s="14">
        <v>0.47822934899119318</v>
      </c>
      <c r="BE424" s="14">
        <v>2.7797557891018075E-6</v>
      </c>
      <c r="BF424" s="14">
        <v>1.109176702862875E-8</v>
      </c>
      <c r="BG424" s="14">
        <v>6.9750274281458105E-9</v>
      </c>
      <c r="BH424" s="14">
        <v>3.5435490886744904E-5</v>
      </c>
      <c r="BI424" s="14">
        <v>9.4105859365927535E-5</v>
      </c>
      <c r="BJ424" s="14">
        <v>5.3582617920913266E-4</v>
      </c>
      <c r="BK424" s="14">
        <v>3.4903783847648825E-11</v>
      </c>
      <c r="BL424" s="14">
        <v>14994.398248809368</v>
      </c>
      <c r="BM424" s="14">
        <v>16322.051334065314</v>
      </c>
      <c r="BN424" s="14">
        <v>1.5502020239589797E-10</v>
      </c>
      <c r="BO424" s="14">
        <v>1.1941814060439706E-9</v>
      </c>
      <c r="BP424" s="14">
        <v>9.6989385574736455E-9</v>
      </c>
      <c r="BQ424" s="20">
        <v>38.14153200579176</v>
      </c>
      <c r="BR424" s="20">
        <v>0.17394324231774227</v>
      </c>
      <c r="BS424" s="20">
        <v>0.59864661271504038</v>
      </c>
      <c r="BT424" s="20">
        <v>3422.0435998736002</v>
      </c>
      <c r="BU424" s="20">
        <v>4457.1500231896143</v>
      </c>
      <c r="BV424" s="20">
        <v>18066.266068812176</v>
      </c>
      <c r="BW424" s="14">
        <v>1.1223912167050645E-4</v>
      </c>
      <c r="BX424" s="14">
        <v>3.1822034358868982E-2</v>
      </c>
      <c r="BY424" s="14">
        <v>3.0361436540435729E-2</v>
      </c>
      <c r="BZ424" s="14">
        <v>2.9651270582952746E-3</v>
      </c>
      <c r="CA424" s="14">
        <v>4.1163201753848938E-3</v>
      </c>
      <c r="CB424" s="14">
        <v>3.0100475293565115E-2</v>
      </c>
      <c r="CC424" s="14">
        <v>3.1473163706193132E-4</v>
      </c>
      <c r="CD424" s="14">
        <v>8.9393682102043542E-2</v>
      </c>
      <c r="CE424" s="14">
        <v>0.10866222616576361</v>
      </c>
      <c r="CF424" s="14">
        <v>4.008172196395E-3</v>
      </c>
      <c r="CG424" s="14">
        <v>1.9081877102347135E-2</v>
      </c>
      <c r="CH424" s="14">
        <v>4.153765060622186E-2</v>
      </c>
      <c r="CI424" s="14">
        <v>2.3293600069740228E-4</v>
      </c>
      <c r="CJ424" s="14">
        <v>6.6482796534719377E-2</v>
      </c>
      <c r="CK424" s="14">
        <v>6.7114420810456196E-2</v>
      </c>
      <c r="CL424" s="14">
        <v>7.4153909394219101E-3</v>
      </c>
      <c r="CM424" s="14">
        <v>1.5634665945370746E-2</v>
      </c>
      <c r="CN424" s="14">
        <v>4.9459114358492803E-2</v>
      </c>
    </row>
    <row r="425" spans="2:92" x14ac:dyDescent="0.2">
      <c r="B425">
        <v>420</v>
      </c>
      <c r="C425" s="14">
        <v>7.534207985485473E-3</v>
      </c>
      <c r="D425" s="14">
        <v>1.4017565998284232</v>
      </c>
      <c r="E425" s="14">
        <v>1.5080318778321438</v>
      </c>
      <c r="F425" s="14">
        <v>0.17935420889369652</v>
      </c>
      <c r="G425" s="14">
        <v>0.59704624474998336</v>
      </c>
      <c r="H425" s="14">
        <v>1.51294678879485</v>
      </c>
      <c r="I425" s="14">
        <v>6.4986332768221999E-5</v>
      </c>
      <c r="J425" s="14">
        <v>1.919152695680661E-2</v>
      </c>
      <c r="K425" s="14">
        <v>2.2145306829155005E-2</v>
      </c>
      <c r="L425" s="14">
        <v>7.8059571532510029E-4</v>
      </c>
      <c r="M425" s="14">
        <v>2.3346762123636023E-3</v>
      </c>
      <c r="N425" s="14">
        <v>6.5887879226245094E-3</v>
      </c>
      <c r="O425" s="14">
        <v>1.1517102096670785E-4</v>
      </c>
      <c r="P425" s="14">
        <v>5.9390759219926769E-3</v>
      </c>
      <c r="Q425" s="14">
        <v>6.0197198159351317E-3</v>
      </c>
      <c r="R425" s="14">
        <v>6.3119240489112208E-4</v>
      </c>
      <c r="S425" s="14">
        <v>1.3035716875584092E-3</v>
      </c>
      <c r="T425" s="14">
        <v>3.5246309065703322E-3</v>
      </c>
      <c r="U425" s="14">
        <v>3.7509904555519839E-4</v>
      </c>
      <c r="V425" s="14">
        <v>0.9417656989835167</v>
      </c>
      <c r="W425" s="14">
        <v>0.84761155258004062</v>
      </c>
      <c r="X425" s="14">
        <v>3.1721780151050413E-2</v>
      </c>
      <c r="Y425" s="14">
        <v>1.9724166145227255E-2</v>
      </c>
      <c r="Z425" s="14">
        <v>0.20217976657097134</v>
      </c>
      <c r="AA425" s="14">
        <v>2.0088937698170793E-3</v>
      </c>
      <c r="AB425" s="14">
        <v>2.0568919761720004</v>
      </c>
      <c r="AC425" s="14">
        <v>1.7276975975905691</v>
      </c>
      <c r="AD425" s="14">
        <v>9.3613668215063908E-2</v>
      </c>
      <c r="AE425" s="14">
        <v>0.19151609582719067</v>
      </c>
      <c r="AF425" s="14">
        <v>0.68689988573689753</v>
      </c>
      <c r="AG425" s="14">
        <v>4.239396484772541E-3</v>
      </c>
      <c r="AH425" s="14">
        <v>3.2224819859545222</v>
      </c>
      <c r="AI425" s="14">
        <v>3.2465461147741972</v>
      </c>
      <c r="AJ425" s="14">
        <v>0.20682902130127578</v>
      </c>
      <c r="AK425" s="14">
        <v>0.41669406858519481</v>
      </c>
      <c r="AL425" s="14">
        <v>1.3767080165251409</v>
      </c>
      <c r="AM425" s="14">
        <v>7.744986812319346E-3</v>
      </c>
      <c r="AN425" s="14">
        <v>3.4621980265769734</v>
      </c>
      <c r="AO425" s="14">
        <v>3.3792265136363957</v>
      </c>
      <c r="AP425" s="14">
        <v>0.34965842852038082</v>
      </c>
      <c r="AQ425" s="14">
        <v>0.71696496078412131</v>
      </c>
      <c r="AR425" s="14">
        <v>2.3544564910321397</v>
      </c>
      <c r="AS425" s="14">
        <v>7.8659499730812533E-3</v>
      </c>
      <c r="AT425" s="14">
        <v>3.4380420157783314E-3</v>
      </c>
      <c r="AU425" s="14">
        <v>5.4902501422680631E-3</v>
      </c>
      <c r="AV425" s="14">
        <v>0.33802889412716591</v>
      </c>
      <c r="AW425" s="14">
        <v>0.74702459871505578</v>
      </c>
      <c r="AX425" s="14">
        <v>2.615306365192867</v>
      </c>
      <c r="AY425" s="14">
        <v>3.1633434809910941E-3</v>
      </c>
      <c r="AZ425" s="14">
        <v>0.58235269528348677</v>
      </c>
      <c r="BA425" s="14">
        <v>0.67158479631806878</v>
      </c>
      <c r="BB425" s="14">
        <v>3.6811952240102724E-2</v>
      </c>
      <c r="BC425" s="14">
        <v>0.38400606230926176</v>
      </c>
      <c r="BD425" s="14">
        <v>0.50849245581070768</v>
      </c>
      <c r="BE425" s="14">
        <v>3.0355571547639941E-6</v>
      </c>
      <c r="BF425" s="14">
        <v>1.0595936541242635E-8</v>
      </c>
      <c r="BG425" s="14">
        <v>6.4544343470059509E-9</v>
      </c>
      <c r="BH425" s="14">
        <v>3.41705973127025E-5</v>
      </c>
      <c r="BI425" s="14">
        <v>9.7764194930781024E-5</v>
      </c>
      <c r="BJ425" s="14">
        <v>5.3150906362754507E-4</v>
      </c>
      <c r="BK425" s="14">
        <v>3.5027436895533836E-11</v>
      </c>
      <c r="BL425" s="14">
        <v>14941.987701227334</v>
      </c>
      <c r="BM425" s="14">
        <v>15925.976432384045</v>
      </c>
      <c r="BN425" s="14">
        <v>1.4880619408506285E-10</v>
      </c>
      <c r="BO425" s="14">
        <v>1.1915128795331204E-9</v>
      </c>
      <c r="BP425" s="14">
        <v>9.3764851503817909E-9</v>
      </c>
      <c r="BQ425" s="20">
        <v>35.942558840980766</v>
      </c>
      <c r="BR425" s="20">
        <v>0.16571743819094822</v>
      </c>
      <c r="BS425" s="20">
        <v>0.59962539455683628</v>
      </c>
      <c r="BT425" s="20">
        <v>3188.6166843354067</v>
      </c>
      <c r="BU425" s="20">
        <v>4300.3592136626366</v>
      </c>
      <c r="BV425" s="20">
        <v>17729.402636026665</v>
      </c>
      <c r="BW425" s="14">
        <v>1.1075591795067898E-4</v>
      </c>
      <c r="BX425" s="14">
        <v>2.9867591816560353E-2</v>
      </c>
      <c r="BY425" s="14">
        <v>3.0956348334519646E-2</v>
      </c>
      <c r="BZ425" s="14">
        <v>3.0289208749036084E-3</v>
      </c>
      <c r="CA425" s="14">
        <v>4.2140315735439563E-3</v>
      </c>
      <c r="CB425" s="14">
        <v>2.7933994655512811E-2</v>
      </c>
      <c r="CC425" s="14">
        <v>3.0522085866227489E-4</v>
      </c>
      <c r="CD425" s="14">
        <v>8.682980546715674E-2</v>
      </c>
      <c r="CE425" s="14">
        <v>0.10932762323984375</v>
      </c>
      <c r="CF425" s="14">
        <v>3.810014388101982E-3</v>
      </c>
      <c r="CG425" s="14">
        <v>1.903928378149055E-2</v>
      </c>
      <c r="CH425" s="14">
        <v>3.9241900087638962E-2</v>
      </c>
      <c r="CI425" s="14">
        <v>2.3920455106120139E-4</v>
      </c>
      <c r="CJ425" s="14">
        <v>6.542360589845346E-2</v>
      </c>
      <c r="CK425" s="14">
        <v>6.7816012567427475E-2</v>
      </c>
      <c r="CL425" s="14">
        <v>7.5717747997342899E-3</v>
      </c>
      <c r="CM425" s="14">
        <v>1.5484772952660323E-2</v>
      </c>
      <c r="CN425" s="14">
        <v>5.2938137703473678E-2</v>
      </c>
    </row>
    <row r="426" spans="2:92" x14ac:dyDescent="0.2">
      <c r="B426">
        <v>421</v>
      </c>
      <c r="C426" s="14">
        <v>7.2964688024318609E-3</v>
      </c>
      <c r="D426" s="14">
        <v>1.4580345126579777</v>
      </c>
      <c r="E426" s="14">
        <v>1.4063921751006303</v>
      </c>
      <c r="F426" s="14">
        <v>0.17661746956822363</v>
      </c>
      <c r="G426" s="14">
        <v>0.5911358427882184</v>
      </c>
      <c r="H426" s="14">
        <v>1.5328703450442205</v>
      </c>
      <c r="I426" s="14">
        <v>6.5164190328011315E-5</v>
      </c>
      <c r="J426" s="14">
        <v>1.889890418049682E-2</v>
      </c>
      <c r="K426" s="14">
        <v>2.1804470639751453E-2</v>
      </c>
      <c r="L426" s="14">
        <v>7.3206125354018797E-4</v>
      </c>
      <c r="M426" s="14">
        <v>2.2406385344523926E-3</v>
      </c>
      <c r="N426" s="14">
        <v>6.8263258036617728E-3</v>
      </c>
      <c r="O426" s="14">
        <v>1.079639286179635E-4</v>
      </c>
      <c r="P426" s="14">
        <v>5.9720547215104383E-3</v>
      </c>
      <c r="Q426" s="14">
        <v>6.2450714396853849E-3</v>
      </c>
      <c r="R426" s="14">
        <v>6.7541186578787813E-4</v>
      </c>
      <c r="S426" s="14">
        <v>1.2461063637509338E-3</v>
      </c>
      <c r="T426" s="14">
        <v>3.4860822077460128E-3</v>
      </c>
      <c r="U426" s="14">
        <v>3.6123912333125554E-4</v>
      </c>
      <c r="V426" s="14">
        <v>0.9180282788555304</v>
      </c>
      <c r="W426" s="14">
        <v>0.79093704014817023</v>
      </c>
      <c r="X426" s="14">
        <v>3.0007077705370578E-2</v>
      </c>
      <c r="Y426" s="14">
        <v>1.8172860925550594E-2</v>
      </c>
      <c r="Z426" s="14">
        <v>0.19600443440052065</v>
      </c>
      <c r="AA426" s="14">
        <v>2.0985694382221519E-3</v>
      </c>
      <c r="AB426" s="14">
        <v>2.0040482520802381</v>
      </c>
      <c r="AC426" s="14">
        <v>1.6684320366307008</v>
      </c>
      <c r="AD426" s="14">
        <v>9.5412724448786693E-2</v>
      </c>
      <c r="AE426" s="14">
        <v>0.19618274119044327</v>
      </c>
      <c r="AF426" s="14">
        <v>0.63944792471727807</v>
      </c>
      <c r="AG426" s="14">
        <v>4.237184931674862E-3</v>
      </c>
      <c r="AH426" s="14">
        <v>3.2297526278797264</v>
      </c>
      <c r="AI426" s="14">
        <v>3.154889899290541</v>
      </c>
      <c r="AJ426" s="14">
        <v>0.19975489305074273</v>
      </c>
      <c r="AK426" s="14">
        <v>0.43266784211566084</v>
      </c>
      <c r="AL426" s="14">
        <v>1.3396066611914517</v>
      </c>
      <c r="AM426" s="14">
        <v>7.4172506410473691E-3</v>
      </c>
      <c r="AN426" s="14">
        <v>3.433481585163936</v>
      </c>
      <c r="AO426" s="14">
        <v>3.3862671856311026</v>
      </c>
      <c r="AP426" s="14">
        <v>0.31734903046956037</v>
      </c>
      <c r="AQ426" s="14">
        <v>0.67254889512602878</v>
      </c>
      <c r="AR426" s="14">
        <v>2.3652268761380366</v>
      </c>
      <c r="AS426" s="14">
        <v>7.5549305037779886E-3</v>
      </c>
      <c r="AT426" s="14">
        <v>3.5364370352962676E-3</v>
      </c>
      <c r="AU426" s="14">
        <v>5.4861519216783863E-3</v>
      </c>
      <c r="AV426" s="14">
        <v>0.36165536323538805</v>
      </c>
      <c r="AW426" s="14">
        <v>0.73642316958555365</v>
      </c>
      <c r="AX426" s="14">
        <v>2.5921585805661866</v>
      </c>
      <c r="AY426" s="14">
        <v>3.3778335695011171E-3</v>
      </c>
      <c r="AZ426" s="14">
        <v>0.55746370513246501</v>
      </c>
      <c r="BA426" s="14">
        <v>0.67491298003384692</v>
      </c>
      <c r="BB426" s="14">
        <v>3.5604093576327461E-2</v>
      </c>
      <c r="BC426" s="14">
        <v>0.36836435955769414</v>
      </c>
      <c r="BD426" s="14">
        <v>0.50623948216053116</v>
      </c>
      <c r="BE426" s="14">
        <v>2.7892172673080913E-6</v>
      </c>
      <c r="BF426" s="14">
        <v>1.1209387769802775E-8</v>
      </c>
      <c r="BG426" s="14">
        <v>6.7902946259018361E-9</v>
      </c>
      <c r="BH426" s="14">
        <v>3.6308157610118382E-5</v>
      </c>
      <c r="BI426" s="14">
        <v>9.5187016196779102E-5</v>
      </c>
      <c r="BJ426" s="14">
        <v>5.2562684631599771E-4</v>
      </c>
      <c r="BK426" s="14">
        <v>3.534046252640081E-11</v>
      </c>
      <c r="BL426" s="14">
        <v>14756.319796420605</v>
      </c>
      <c r="BM426" s="14">
        <v>15803.240977948439</v>
      </c>
      <c r="BN426" s="14">
        <v>1.5266444870476029E-10</v>
      </c>
      <c r="BO426" s="14">
        <v>1.2548826171662083E-9</v>
      </c>
      <c r="BP426" s="14">
        <v>9.6127922223570853E-9</v>
      </c>
      <c r="BQ426" s="20">
        <v>35.818599353865672</v>
      </c>
      <c r="BR426" s="20">
        <v>0.17435441865836185</v>
      </c>
      <c r="BS426" s="20">
        <v>0.59695843296690032</v>
      </c>
      <c r="BT426" s="20">
        <v>3269.6302626127167</v>
      </c>
      <c r="BU426" s="20">
        <v>4390.5866546069574</v>
      </c>
      <c r="BV426" s="20">
        <v>18757.261717672765</v>
      </c>
      <c r="BW426" s="14">
        <v>1.1136626985665241E-4</v>
      </c>
      <c r="BX426" s="14">
        <v>3.180672581394775E-2</v>
      </c>
      <c r="BY426" s="14">
        <v>3.29386642303734E-2</v>
      </c>
      <c r="BZ426" s="14">
        <v>3.2604422868178469E-3</v>
      </c>
      <c r="CA426" s="14">
        <v>4.0186141414308152E-3</v>
      </c>
      <c r="CB426" s="14">
        <v>3.0476927068615847E-2</v>
      </c>
      <c r="CC426" s="14">
        <v>3.2421483554337307E-4</v>
      </c>
      <c r="CD426" s="14">
        <v>9.0980252465388919E-2</v>
      </c>
      <c r="CE426" s="14">
        <v>0.11275239128211881</v>
      </c>
      <c r="CF426" s="14">
        <v>4.0176088420815744E-3</v>
      </c>
      <c r="CG426" s="14">
        <v>1.7467034970586843E-2</v>
      </c>
      <c r="CH426" s="14">
        <v>3.9434694565111374E-2</v>
      </c>
      <c r="CI426" s="14">
        <v>2.4641232480913244E-4</v>
      </c>
      <c r="CJ426" s="14">
        <v>6.4510024132847954E-2</v>
      </c>
      <c r="CK426" s="14">
        <v>6.919930132774342E-2</v>
      </c>
      <c r="CL426" s="14">
        <v>7.7417073795224287E-3</v>
      </c>
      <c r="CM426" s="14">
        <v>1.5978313311370184E-2</v>
      </c>
      <c r="CN426" s="14">
        <v>4.9042107752571451E-2</v>
      </c>
    </row>
    <row r="427" spans="2:92" x14ac:dyDescent="0.2">
      <c r="B427">
        <v>422</v>
      </c>
      <c r="C427" s="14">
        <v>7.0875922065239362E-3</v>
      </c>
      <c r="D427" s="14">
        <v>1.3588919050016011</v>
      </c>
      <c r="E427" s="14">
        <v>1.5116993805071679</v>
      </c>
      <c r="F427" s="14">
        <v>0.17715369992031832</v>
      </c>
      <c r="G427" s="14">
        <v>0.6085126319943579</v>
      </c>
      <c r="H427" s="14">
        <v>1.4773661459342435</v>
      </c>
      <c r="I427" s="14">
        <v>6.2720845522397481E-5</v>
      </c>
      <c r="J427" s="14">
        <v>1.8588038887689385E-2</v>
      </c>
      <c r="K427" s="14">
        <v>2.1097423954602831E-2</v>
      </c>
      <c r="L427" s="14">
        <v>7.5635481026924318E-4</v>
      </c>
      <c r="M427" s="14">
        <v>2.3123969360633154E-3</v>
      </c>
      <c r="N427" s="14">
        <v>6.8643517092797941E-3</v>
      </c>
      <c r="O427" s="14">
        <v>1.110991065878455E-4</v>
      </c>
      <c r="P427" s="14">
        <v>5.8991288939835625E-3</v>
      </c>
      <c r="Q427" s="14">
        <v>6.312335090080055E-3</v>
      </c>
      <c r="R427" s="14">
        <v>6.354645068799514E-4</v>
      </c>
      <c r="S427" s="14">
        <v>1.2423043418326707E-3</v>
      </c>
      <c r="T427" s="14">
        <v>3.6162015316509809E-3</v>
      </c>
      <c r="U427" s="14">
        <v>3.9243477620180096E-4</v>
      </c>
      <c r="V427" s="14">
        <v>0.91880288825704648</v>
      </c>
      <c r="W427" s="14">
        <v>0.7847862796850481</v>
      </c>
      <c r="X427" s="14">
        <v>3.2127057063706305E-2</v>
      </c>
      <c r="Y427" s="14">
        <v>1.8817519671541359E-2</v>
      </c>
      <c r="Z427" s="14">
        <v>0.19542472297310165</v>
      </c>
      <c r="AA427" s="14">
        <v>2.0256609823521305E-3</v>
      </c>
      <c r="AB427" s="14">
        <v>1.9126546967834319</v>
      </c>
      <c r="AC427" s="14">
        <v>1.6999527626234441</v>
      </c>
      <c r="AD427" s="14">
        <v>9.8001310140115858E-2</v>
      </c>
      <c r="AE427" s="14">
        <v>0.18613926300501038</v>
      </c>
      <c r="AF427" s="14">
        <v>0.67673247216825028</v>
      </c>
      <c r="AG427" s="14">
        <v>4.5471825308846699E-3</v>
      </c>
      <c r="AH427" s="14">
        <v>3.517362669266876</v>
      </c>
      <c r="AI427" s="14">
        <v>2.9793053893863486</v>
      </c>
      <c r="AJ427" s="14">
        <v>0.20101673440169648</v>
      </c>
      <c r="AK427" s="14">
        <v>0.39250380062168</v>
      </c>
      <c r="AL427" s="14">
        <v>1.442007740123159</v>
      </c>
      <c r="AM427" s="14">
        <v>7.4198822171586279E-3</v>
      </c>
      <c r="AN427" s="14">
        <v>3.4707219117897448</v>
      </c>
      <c r="AO427" s="14">
        <v>3.2839282974656165</v>
      </c>
      <c r="AP427" s="14">
        <v>0.32476087484204236</v>
      </c>
      <c r="AQ427" s="14">
        <v>0.67736058811663413</v>
      </c>
      <c r="AR427" s="14">
        <v>2.4781861765467736</v>
      </c>
      <c r="AS427" s="14">
        <v>7.9424864610164129E-3</v>
      </c>
      <c r="AT427" s="14">
        <v>3.4300903074781382E-3</v>
      </c>
      <c r="AU427" s="14">
        <v>5.9014235588565247E-3</v>
      </c>
      <c r="AV427" s="14">
        <v>0.33663370897687439</v>
      </c>
      <c r="AW427" s="14">
        <v>0.72995271351062441</v>
      </c>
      <c r="AX427" s="14">
        <v>2.4346323830655998</v>
      </c>
      <c r="AY427" s="14">
        <v>3.4158121373129798E-3</v>
      </c>
      <c r="AZ427" s="14">
        <v>0.60315770760271459</v>
      </c>
      <c r="BA427" s="14">
        <v>0.68323510891995731</v>
      </c>
      <c r="BB427" s="14">
        <v>3.5541714204395024E-2</v>
      </c>
      <c r="BC427" s="14">
        <v>0.3724836572190357</v>
      </c>
      <c r="BD427" s="14">
        <v>0.47744879731174589</v>
      </c>
      <c r="BE427" s="14">
        <v>2.9886544926884192E-6</v>
      </c>
      <c r="BF427" s="14">
        <v>1.1003946514225672E-8</v>
      </c>
      <c r="BG427" s="14">
        <v>6.9454810243570071E-9</v>
      </c>
      <c r="BH427" s="14">
        <v>3.4828604869537479E-5</v>
      </c>
      <c r="BI427" s="14">
        <v>9.9516787687108912E-5</v>
      </c>
      <c r="BJ427" s="14">
        <v>5.3138401112096676E-4</v>
      </c>
      <c r="BK427" s="14">
        <v>3.4512777834442579E-11</v>
      </c>
      <c r="BL427" s="14">
        <v>14331.024937256152</v>
      </c>
      <c r="BM427" s="14">
        <v>16636.978434827513</v>
      </c>
      <c r="BN427" s="14">
        <v>1.4620029095546753E-10</v>
      </c>
      <c r="BO427" s="14">
        <v>1.2503950320789676E-9</v>
      </c>
      <c r="BP427" s="14">
        <v>9.7165782231967878E-9</v>
      </c>
      <c r="BQ427" s="20">
        <v>36.115744283734351</v>
      </c>
      <c r="BR427" s="20">
        <v>0.16128508524625032</v>
      </c>
      <c r="BS427" s="20">
        <v>0.5927356256590488</v>
      </c>
      <c r="BT427" s="20">
        <v>3214.9452819613857</v>
      </c>
      <c r="BU427" s="20">
        <v>4256.877321596914</v>
      </c>
      <c r="BV427" s="20">
        <v>17000.029513834615</v>
      </c>
      <c r="BW427" s="14">
        <v>1.1180246261771695E-4</v>
      </c>
      <c r="BX427" s="14">
        <v>3.1441871799418368E-2</v>
      </c>
      <c r="BY427" s="14">
        <v>3.3004854968503125E-2</v>
      </c>
      <c r="BZ427" s="14">
        <v>3.1445569874670293E-3</v>
      </c>
      <c r="CA427" s="14">
        <v>4.0392765769299505E-3</v>
      </c>
      <c r="CB427" s="14">
        <v>3.0090666336055033E-2</v>
      </c>
      <c r="CC427" s="14">
        <v>3.0375220118939334E-4</v>
      </c>
      <c r="CD427" s="14">
        <v>8.9758046635517466E-2</v>
      </c>
      <c r="CE427" s="14">
        <v>0.11142810398149081</v>
      </c>
      <c r="CF427" s="14">
        <v>3.7948919672520292E-3</v>
      </c>
      <c r="CG427" s="14">
        <v>1.9155907160305134E-2</v>
      </c>
      <c r="CH427" s="14">
        <v>3.9471215668714484E-2</v>
      </c>
      <c r="CI427" s="14">
        <v>2.5308156999862864E-4</v>
      </c>
      <c r="CJ427" s="14">
        <v>6.4321756912646966E-2</v>
      </c>
      <c r="CK427" s="14">
        <v>6.7297671635445658E-2</v>
      </c>
      <c r="CL427" s="14">
        <v>7.601097708284447E-3</v>
      </c>
      <c r="CM427" s="14">
        <v>1.5632123802524382E-2</v>
      </c>
      <c r="CN427" s="14">
        <v>5.0166299686645599E-2</v>
      </c>
    </row>
    <row r="428" spans="2:92" x14ac:dyDescent="0.2">
      <c r="B428">
        <v>423</v>
      </c>
      <c r="C428" s="14">
        <v>7.4415749504482516E-3</v>
      </c>
      <c r="D428" s="14">
        <v>1.4462750331715488</v>
      </c>
      <c r="E428" s="14">
        <v>1.5054726940516612</v>
      </c>
      <c r="F428" s="14">
        <v>0.18021173106695429</v>
      </c>
      <c r="G428" s="14">
        <v>0.61145215549694709</v>
      </c>
      <c r="H428" s="14">
        <v>1.4658674254822495</v>
      </c>
      <c r="I428" s="14">
        <v>6.6344314401242386E-5</v>
      </c>
      <c r="J428" s="14">
        <v>1.9134094994777803E-2</v>
      </c>
      <c r="K428" s="14">
        <v>2.138844280935456E-2</v>
      </c>
      <c r="L428" s="14">
        <v>7.2496028511930704E-4</v>
      </c>
      <c r="M428" s="14">
        <v>2.3144636753490242E-3</v>
      </c>
      <c r="N428" s="14">
        <v>6.5117450967693844E-3</v>
      </c>
      <c r="O428" s="14">
        <v>1.1342519093339303E-4</v>
      </c>
      <c r="P428" s="14">
        <v>5.9979189926796855E-3</v>
      </c>
      <c r="Q428" s="14">
        <v>6.4008865957737747E-3</v>
      </c>
      <c r="R428" s="14">
        <v>6.696331837020283E-4</v>
      </c>
      <c r="S428" s="14">
        <v>1.2510180079084771E-3</v>
      </c>
      <c r="T428" s="14">
        <v>3.5779367009496346E-3</v>
      </c>
      <c r="U428" s="14">
        <v>3.8937864541258997E-4</v>
      </c>
      <c r="V428" s="14">
        <v>0.93195709580247899</v>
      </c>
      <c r="W428" s="14">
        <v>0.7928366892104296</v>
      </c>
      <c r="X428" s="14">
        <v>3.157015643561227E-2</v>
      </c>
      <c r="Y428" s="14">
        <v>1.9130302833093769E-2</v>
      </c>
      <c r="Z428" s="14">
        <v>0.19199188184368804</v>
      </c>
      <c r="AA428" s="14">
        <v>2.0805193915409432E-3</v>
      </c>
      <c r="AB428" s="14">
        <v>1.9971932577578608</v>
      </c>
      <c r="AC428" s="14">
        <v>1.6372865488698929</v>
      </c>
      <c r="AD428" s="14">
        <v>9.2855645475549684E-2</v>
      </c>
      <c r="AE428" s="14">
        <v>0.19868535672063817</v>
      </c>
      <c r="AF428" s="14">
        <v>0.66339673765961749</v>
      </c>
      <c r="AG428" s="14">
        <v>4.4136846812160594E-3</v>
      </c>
      <c r="AH428" s="14">
        <v>3.2224217374533013</v>
      </c>
      <c r="AI428" s="14">
        <v>3.0098319436400618</v>
      </c>
      <c r="AJ428" s="14">
        <v>0.19615961214156644</v>
      </c>
      <c r="AK428" s="14">
        <v>0.42400450613204405</v>
      </c>
      <c r="AL428" s="14">
        <v>1.4250892957844197</v>
      </c>
      <c r="AM428" s="14">
        <v>7.2045969758289365E-3</v>
      </c>
      <c r="AN428" s="14">
        <v>3.3551420586010301</v>
      </c>
      <c r="AO428" s="14">
        <v>3.2179545418386897</v>
      </c>
      <c r="AP428" s="14">
        <v>0.33388777485818011</v>
      </c>
      <c r="AQ428" s="14">
        <v>0.67595865879113048</v>
      </c>
      <c r="AR428" s="14">
        <v>2.4636858245194446</v>
      </c>
      <c r="AS428" s="14">
        <v>7.6279711908721817E-3</v>
      </c>
      <c r="AT428" s="14">
        <v>3.5634296800953259E-3</v>
      </c>
      <c r="AU428" s="14">
        <v>5.4882620114926279E-3</v>
      </c>
      <c r="AV428" s="14">
        <v>0.3523129007692315</v>
      </c>
      <c r="AW428" s="14">
        <v>0.70596233435920952</v>
      </c>
      <c r="AX428" s="14">
        <v>2.440547293076194</v>
      </c>
      <c r="AY428" s="14">
        <v>3.2203797595971328E-3</v>
      </c>
      <c r="AZ428" s="14">
        <v>0.57746599243474839</v>
      </c>
      <c r="BA428" s="14">
        <v>0.63998047525289758</v>
      </c>
      <c r="BB428" s="14">
        <v>3.3927940310787864E-2</v>
      </c>
      <c r="BC428" s="14">
        <v>0.36744485330762777</v>
      </c>
      <c r="BD428" s="14">
        <v>0.49368449173115458</v>
      </c>
      <c r="BE428" s="14">
        <v>3.0408507857029574E-6</v>
      </c>
      <c r="BF428" s="14">
        <v>1.1523223116866921E-8</v>
      </c>
      <c r="BG428" s="14">
        <v>6.4681572231586543E-9</v>
      </c>
      <c r="BH428" s="14">
        <v>3.4045383886442278E-5</v>
      </c>
      <c r="BI428" s="14">
        <v>9.8989433104276344E-5</v>
      </c>
      <c r="BJ428" s="14">
        <v>5.1609969453168846E-4</v>
      </c>
      <c r="BK428" s="14">
        <v>3.448426004612647E-11</v>
      </c>
      <c r="BL428" s="14">
        <v>15040.650283452278</v>
      </c>
      <c r="BM428" s="14">
        <v>15686.505685569064</v>
      </c>
      <c r="BN428" s="14">
        <v>1.4806698527677853E-10</v>
      </c>
      <c r="BO428" s="14">
        <v>1.1857767299279411E-9</v>
      </c>
      <c r="BP428" s="14">
        <v>9.8058228991442801E-9</v>
      </c>
      <c r="BQ428" s="20">
        <v>36.870714009698062</v>
      </c>
      <c r="BR428" s="20">
        <v>0.17429859080833038</v>
      </c>
      <c r="BS428" s="20">
        <v>0.6055249342032929</v>
      </c>
      <c r="BT428" s="20">
        <v>3274.2529776549586</v>
      </c>
      <c r="BU428" s="20">
        <v>4429.400046702367</v>
      </c>
      <c r="BV428" s="20">
        <v>18287.645108781886</v>
      </c>
      <c r="BW428" s="14">
        <v>1.1231755701698755E-4</v>
      </c>
      <c r="BX428" s="14">
        <v>3.2715516855338196E-2</v>
      </c>
      <c r="BY428" s="14">
        <v>3.3296551228199758E-2</v>
      </c>
      <c r="BZ428" s="14">
        <v>3.2578316156197757E-3</v>
      </c>
      <c r="CA428" s="14">
        <v>4.1730550617793344E-3</v>
      </c>
      <c r="CB428" s="14">
        <v>2.8495598251344068E-2</v>
      </c>
      <c r="CC428" s="14">
        <v>3.1005645971957205E-4</v>
      </c>
      <c r="CD428" s="14">
        <v>8.9646419271565775E-2</v>
      </c>
      <c r="CE428" s="14">
        <v>0.11135920206888536</v>
      </c>
      <c r="CF428" s="14">
        <v>3.6919677032878724E-3</v>
      </c>
      <c r="CG428" s="14">
        <v>1.8833925519527714E-2</v>
      </c>
      <c r="CH428" s="14">
        <v>4.2348124274210537E-2</v>
      </c>
      <c r="CI428" s="14">
        <v>2.3990279302370891E-4</v>
      </c>
      <c r="CJ428" s="14">
        <v>6.7793826221865847E-2</v>
      </c>
      <c r="CK428" s="14">
        <v>7.2510478223999489E-2</v>
      </c>
      <c r="CL428" s="14">
        <v>7.2718018151207795E-3</v>
      </c>
      <c r="CM428" s="14">
        <v>1.6012421594730739E-2</v>
      </c>
      <c r="CN428" s="14">
        <v>5.0580150109601346E-2</v>
      </c>
    </row>
    <row r="429" spans="2:92" x14ac:dyDescent="0.2">
      <c r="B429">
        <v>424</v>
      </c>
      <c r="C429" s="14">
        <v>7.199640928488152E-3</v>
      </c>
      <c r="D429" s="14">
        <v>1.3708278025522573</v>
      </c>
      <c r="E429" s="14">
        <v>1.4509595020817898</v>
      </c>
      <c r="F429" s="14">
        <v>0.18171011839302692</v>
      </c>
      <c r="G429" s="14">
        <v>0.61508154418624106</v>
      </c>
      <c r="H429" s="14">
        <v>1.5603557848057776</v>
      </c>
      <c r="I429" s="14">
        <v>6.6872342123338197E-5</v>
      </c>
      <c r="J429" s="14">
        <v>1.953875611178299E-2</v>
      </c>
      <c r="K429" s="14">
        <v>2.044752892200968E-2</v>
      </c>
      <c r="L429" s="14">
        <v>7.1193477494135274E-4</v>
      </c>
      <c r="M429" s="14">
        <v>2.2864773224862802E-3</v>
      </c>
      <c r="N429" s="14">
        <v>6.4962955799246431E-3</v>
      </c>
      <c r="O429" s="14">
        <v>1.1050309698202004E-4</v>
      </c>
      <c r="P429" s="14">
        <v>6.2220846829158455E-3</v>
      </c>
      <c r="Q429" s="14">
        <v>6.0673399287716184E-3</v>
      </c>
      <c r="R429" s="14">
        <v>6.2027437790829079E-4</v>
      </c>
      <c r="S429" s="14">
        <v>1.236733594629266E-3</v>
      </c>
      <c r="T429" s="14">
        <v>3.6002773833936274E-3</v>
      </c>
      <c r="U429" s="14">
        <v>3.9841878103687167E-4</v>
      </c>
      <c r="V429" s="14">
        <v>0.93630676968420345</v>
      </c>
      <c r="W429" s="14">
        <v>0.83231797465162338</v>
      </c>
      <c r="X429" s="14">
        <v>3.1311291333875543E-2</v>
      </c>
      <c r="Y429" s="14">
        <v>1.9464285223600334E-2</v>
      </c>
      <c r="Z429" s="14">
        <v>0.20514983980832924</v>
      </c>
      <c r="AA429" s="14">
        <v>2.0003872380518397E-3</v>
      </c>
      <c r="AB429" s="14">
        <v>2.0505052583873975</v>
      </c>
      <c r="AC429" s="14">
        <v>1.6301651954540597</v>
      </c>
      <c r="AD429" s="14">
        <v>9.1993984758883457E-2</v>
      </c>
      <c r="AE429" s="14">
        <v>0.20244626516231962</v>
      </c>
      <c r="AF429" s="14">
        <v>0.66090521581141581</v>
      </c>
      <c r="AG429" s="14">
        <v>4.3534998154277863E-3</v>
      </c>
      <c r="AH429" s="14">
        <v>3.5266713619303554</v>
      </c>
      <c r="AI429" s="14">
        <v>3.2459838050216052</v>
      </c>
      <c r="AJ429" s="14">
        <v>0.19064653754383223</v>
      </c>
      <c r="AK429" s="14">
        <v>0.396388421619704</v>
      </c>
      <c r="AL429" s="14">
        <v>1.4534803020660856</v>
      </c>
      <c r="AM429" s="14">
        <v>7.6727664210135627E-3</v>
      </c>
      <c r="AN429" s="14">
        <v>3.4882858878483729</v>
      </c>
      <c r="AO429" s="14">
        <v>3.1494574080773927</v>
      </c>
      <c r="AP429" s="14">
        <v>0.33050353974070767</v>
      </c>
      <c r="AQ429" s="14">
        <v>0.6889137593571325</v>
      </c>
      <c r="AR429" s="14">
        <v>2.5020141499803836</v>
      </c>
      <c r="AS429" s="14">
        <v>8.1115701748866818E-3</v>
      </c>
      <c r="AT429" s="14">
        <v>3.4056775158728225E-3</v>
      </c>
      <c r="AU429" s="14">
        <v>5.7960399988446643E-3</v>
      </c>
      <c r="AV429" s="14">
        <v>0.33821686807892032</v>
      </c>
      <c r="AW429" s="14">
        <v>0.72314779268648766</v>
      </c>
      <c r="AX429" s="14">
        <v>2.537773246073411</v>
      </c>
      <c r="AY429" s="14">
        <v>3.3699294577517374E-3</v>
      </c>
      <c r="AZ429" s="14">
        <v>0.58925915791362415</v>
      </c>
      <c r="BA429" s="14">
        <v>0.66108440837459093</v>
      </c>
      <c r="BB429" s="14">
        <v>3.688069987995201E-2</v>
      </c>
      <c r="BC429" s="14">
        <v>0.37373389838349375</v>
      </c>
      <c r="BD429" s="14">
        <v>0.50104524212010804</v>
      </c>
      <c r="BE429" s="14">
        <v>3.0075383145018487E-6</v>
      </c>
      <c r="BF429" s="14">
        <v>1.12353050246176E-8</v>
      </c>
      <c r="BG429" s="14">
        <v>6.9481194933973977E-9</v>
      </c>
      <c r="BH429" s="14">
        <v>3.4774299468304019E-5</v>
      </c>
      <c r="BI429" s="14">
        <v>1.0166367497395953E-4</v>
      </c>
      <c r="BJ429" s="14">
        <v>5.4484568332228696E-4</v>
      </c>
      <c r="BK429" s="14">
        <v>3.4608960512426219E-11</v>
      </c>
      <c r="BL429" s="14">
        <v>14945.10214187981</v>
      </c>
      <c r="BM429" s="14">
        <v>16536.115748473341</v>
      </c>
      <c r="BN429" s="14">
        <v>1.4871106311390297E-10</v>
      </c>
      <c r="BO429" s="14">
        <v>1.1759550465280049E-9</v>
      </c>
      <c r="BP429" s="14">
        <v>9.4535605920185595E-9</v>
      </c>
      <c r="BQ429" s="20">
        <v>36.868881343850475</v>
      </c>
      <c r="BR429" s="20">
        <v>0.1744050826990525</v>
      </c>
      <c r="BS429" s="20">
        <v>0.6214209468716646</v>
      </c>
      <c r="BT429" s="20">
        <v>3445.6194206110054</v>
      </c>
      <c r="BU429" s="20">
        <v>4471.8275494327072</v>
      </c>
      <c r="BV429" s="20">
        <v>18431.166402341252</v>
      </c>
      <c r="BW429" s="14">
        <v>1.15871150231246E-4</v>
      </c>
      <c r="BX429" s="14">
        <v>3.0891522233389753E-2</v>
      </c>
      <c r="BY429" s="14">
        <v>3.0414216334043367E-2</v>
      </c>
      <c r="BZ429" s="14">
        <v>3.2239053699076631E-3</v>
      </c>
      <c r="CA429" s="14">
        <v>4.0504207583792404E-3</v>
      </c>
      <c r="CB429" s="14">
        <v>2.8323771749042104E-2</v>
      </c>
      <c r="CC429" s="14">
        <v>2.9584784909479129E-4</v>
      </c>
      <c r="CD429" s="14">
        <v>8.7920976927568645E-2</v>
      </c>
      <c r="CE429" s="14">
        <v>0.11024059967530979</v>
      </c>
      <c r="CF429" s="14">
        <v>3.710424451146571E-3</v>
      </c>
      <c r="CG429" s="14">
        <v>1.7546745459745626E-2</v>
      </c>
      <c r="CH429" s="14">
        <v>3.9000079026677723E-2</v>
      </c>
      <c r="CI429" s="14">
        <v>2.5484306185323557E-4</v>
      </c>
      <c r="CJ429" s="14">
        <v>6.7344912943212043E-2</v>
      </c>
      <c r="CK429" s="14">
        <v>6.8795318656549864E-2</v>
      </c>
      <c r="CL429" s="14">
        <v>7.460463473728131E-3</v>
      </c>
      <c r="CM429" s="14">
        <v>1.5710437824972147E-2</v>
      </c>
      <c r="CN429" s="14">
        <v>5.0166577571753995E-2</v>
      </c>
    </row>
    <row r="430" spans="2:92" x14ac:dyDescent="0.2">
      <c r="B430">
        <v>425</v>
      </c>
      <c r="C430" s="14">
        <v>7.2358857387530475E-3</v>
      </c>
      <c r="D430" s="14">
        <v>1.4788324764029923</v>
      </c>
      <c r="E430" s="14">
        <v>1.451031056481193</v>
      </c>
      <c r="F430" s="14">
        <v>0.17810228509670517</v>
      </c>
      <c r="G430" s="14">
        <v>0.58475227416682252</v>
      </c>
      <c r="H430" s="14">
        <v>1.5236110031234975</v>
      </c>
      <c r="I430" s="14">
        <v>6.3987366992743916E-5</v>
      </c>
      <c r="J430" s="14">
        <v>1.9969561515759474E-2</v>
      </c>
      <c r="K430" s="14">
        <v>2.1574439365824247E-2</v>
      </c>
      <c r="L430" s="14">
        <v>7.5513362114783722E-4</v>
      </c>
      <c r="M430" s="14">
        <v>2.3718259981304127E-3</v>
      </c>
      <c r="N430" s="14">
        <v>6.7049978623027742E-3</v>
      </c>
      <c r="O430" s="14">
        <v>1.1457846973283584E-4</v>
      </c>
      <c r="P430" s="14">
        <v>6.0693837071290942E-3</v>
      </c>
      <c r="Q430" s="14">
        <v>6.4752574161670304E-3</v>
      </c>
      <c r="R430" s="14">
        <v>6.4286683888307332E-4</v>
      </c>
      <c r="S430" s="14">
        <v>1.3118610422606463E-3</v>
      </c>
      <c r="T430" s="14">
        <v>3.5884574764215209E-3</v>
      </c>
      <c r="U430" s="14">
        <v>3.6167456193745315E-4</v>
      </c>
      <c r="V430" s="14">
        <v>0.98277501408604662</v>
      </c>
      <c r="W430" s="14">
        <v>0.78391874007044982</v>
      </c>
      <c r="X430" s="14">
        <v>3.2026108105071754E-2</v>
      </c>
      <c r="Y430" s="14">
        <v>1.9629479236962569E-2</v>
      </c>
      <c r="Z430" s="14">
        <v>0.19491091911692562</v>
      </c>
      <c r="AA430" s="14">
        <v>2.0297402291787922E-3</v>
      </c>
      <c r="AB430" s="14">
        <v>1.9226033620937555</v>
      </c>
      <c r="AC430" s="14">
        <v>1.7200180956720903</v>
      </c>
      <c r="AD430" s="14">
        <v>9.8481812218823614E-2</v>
      </c>
      <c r="AE430" s="14">
        <v>0.20045070102863571</v>
      </c>
      <c r="AF430" s="14">
        <v>0.67550771162576939</v>
      </c>
      <c r="AG430" s="14">
        <v>4.2781959226017695E-3</v>
      </c>
      <c r="AH430" s="14">
        <v>3.468138019776235</v>
      </c>
      <c r="AI430" s="14">
        <v>3.1297821406913284</v>
      </c>
      <c r="AJ430" s="14">
        <v>0.20483048748090504</v>
      </c>
      <c r="AK430" s="14">
        <v>0.40339908947395148</v>
      </c>
      <c r="AL430" s="14">
        <v>1.3349881795900382</v>
      </c>
      <c r="AM430" s="14">
        <v>7.5117655214021794E-3</v>
      </c>
      <c r="AN430" s="14">
        <v>3.5610743391132322</v>
      </c>
      <c r="AO430" s="14">
        <v>3.1865339718530548</v>
      </c>
      <c r="AP430" s="14">
        <v>0.32952551924354007</v>
      </c>
      <c r="AQ430" s="14">
        <v>0.68738792251115666</v>
      </c>
      <c r="AR430" s="14">
        <v>2.3445245530929535</v>
      </c>
      <c r="AS430" s="14">
        <v>8.0622834090014819E-3</v>
      </c>
      <c r="AT430" s="14">
        <v>3.5015768125270129E-3</v>
      </c>
      <c r="AU430" s="14">
        <v>5.4938578892472882E-3</v>
      </c>
      <c r="AV430" s="14">
        <v>0.34184161402755231</v>
      </c>
      <c r="AW430" s="14">
        <v>0.74640679764353746</v>
      </c>
      <c r="AX430" s="14">
        <v>2.4947129095238858</v>
      </c>
      <c r="AY430" s="14">
        <v>3.3531260224118368E-3</v>
      </c>
      <c r="AZ430" s="14">
        <v>0.5913165716587736</v>
      </c>
      <c r="BA430" s="14">
        <v>0.67584861419287789</v>
      </c>
      <c r="BB430" s="14">
        <v>3.5713871081543162E-2</v>
      </c>
      <c r="BC430" s="14">
        <v>0.39502007485390789</v>
      </c>
      <c r="BD430" s="14">
        <v>0.48399648030880793</v>
      </c>
      <c r="BE430" s="14">
        <v>2.9966594597434553E-6</v>
      </c>
      <c r="BF430" s="14">
        <v>1.0554596729259279E-8</v>
      </c>
      <c r="BG430" s="14">
        <v>6.84512413482853E-9</v>
      </c>
      <c r="BH430" s="14">
        <v>3.4017544323896242E-5</v>
      </c>
      <c r="BI430" s="14">
        <v>1.0250847256383735E-4</v>
      </c>
      <c r="BJ430" s="14">
        <v>5.2827333660026708E-4</v>
      </c>
      <c r="BK430" s="14">
        <v>3.4721093822131782E-11</v>
      </c>
      <c r="BL430" s="14">
        <v>14740.909713267021</v>
      </c>
      <c r="BM430" s="14">
        <v>16766.051737289068</v>
      </c>
      <c r="BN430" s="14">
        <v>1.4878518975925535E-10</v>
      </c>
      <c r="BO430" s="14">
        <v>1.2439416229899538E-9</v>
      </c>
      <c r="BP430" s="14">
        <v>9.9862165724144981E-9</v>
      </c>
      <c r="BQ430" s="20">
        <v>36.988275133055225</v>
      </c>
      <c r="BR430" s="20">
        <v>0.17740033660858173</v>
      </c>
      <c r="BS430" s="20">
        <v>0.59861796228975084</v>
      </c>
      <c r="BT430" s="20">
        <v>3369.0711669077532</v>
      </c>
      <c r="BU430" s="20">
        <v>4555.3918215614103</v>
      </c>
      <c r="BV430" s="20">
        <v>18330.349247041442</v>
      </c>
      <c r="BW430" s="14">
        <v>1.1276503456813521E-4</v>
      </c>
      <c r="BX430" s="14">
        <v>3.2763146603707098E-2</v>
      </c>
      <c r="BY430" s="14">
        <v>3.04685945485333E-2</v>
      </c>
      <c r="BZ430" s="14">
        <v>3.2376514731533648E-3</v>
      </c>
      <c r="CA430" s="14">
        <v>4.2579921092971811E-3</v>
      </c>
      <c r="CB430" s="14">
        <v>2.8631879758105768E-2</v>
      </c>
      <c r="CC430" s="14">
        <v>3.1189104730929538E-4</v>
      </c>
      <c r="CD430" s="14">
        <v>8.9646771281804594E-2</v>
      </c>
      <c r="CE430" s="14">
        <v>0.1134128383134022</v>
      </c>
      <c r="CF430" s="14">
        <v>3.866677936752775E-3</v>
      </c>
      <c r="CG430" s="14">
        <v>1.8042542130896972E-2</v>
      </c>
      <c r="CH430" s="14">
        <v>4.1600675696741175E-2</v>
      </c>
      <c r="CI430" s="14">
        <v>2.5019583805438699E-4</v>
      </c>
      <c r="CJ430" s="14">
        <v>6.3758969557450057E-2</v>
      </c>
      <c r="CK430" s="14">
        <v>7.1465340805292057E-2</v>
      </c>
      <c r="CL430" s="14">
        <v>7.473517829266009E-3</v>
      </c>
      <c r="CM430" s="14">
        <v>1.542894582022182E-2</v>
      </c>
      <c r="CN430" s="14">
        <v>4.8419536211215863E-2</v>
      </c>
    </row>
    <row r="431" spans="2:92" x14ac:dyDescent="0.2">
      <c r="B431">
        <v>426</v>
      </c>
      <c r="C431" s="14">
        <v>7.5083681139513862E-3</v>
      </c>
      <c r="D431" s="14">
        <v>1.438977200639759</v>
      </c>
      <c r="E431" s="14">
        <v>1.4400120974705144</v>
      </c>
      <c r="F431" s="14">
        <v>0.17342648101369945</v>
      </c>
      <c r="G431" s="14">
        <v>0.58933218520890351</v>
      </c>
      <c r="H431" s="14">
        <v>1.5254665313293811</v>
      </c>
      <c r="I431" s="14">
        <v>6.64559609833658E-5</v>
      </c>
      <c r="J431" s="14">
        <v>2.0256455421220072E-2</v>
      </c>
      <c r="K431" s="14">
        <v>2.0892911575218574E-2</v>
      </c>
      <c r="L431" s="14">
        <v>7.2602770026090446E-4</v>
      </c>
      <c r="M431" s="14">
        <v>2.2522003067084228E-3</v>
      </c>
      <c r="N431" s="14">
        <v>6.4709666739278708E-3</v>
      </c>
      <c r="O431" s="14">
        <v>1.1007390829162581E-4</v>
      </c>
      <c r="P431" s="14">
        <v>6.1788569810336501E-3</v>
      </c>
      <c r="Q431" s="14">
        <v>6.3958796817180953E-3</v>
      </c>
      <c r="R431" s="14">
        <v>6.488109455158865E-4</v>
      </c>
      <c r="S431" s="14">
        <v>1.2000659639470083E-3</v>
      </c>
      <c r="T431" s="14">
        <v>3.5731285326044463E-3</v>
      </c>
      <c r="U431" s="14">
        <v>3.9428470368400566E-4</v>
      </c>
      <c r="V431" s="14">
        <v>0.9143560647631449</v>
      </c>
      <c r="W431" s="14">
        <v>0.84459507706273573</v>
      </c>
      <c r="X431" s="14">
        <v>3.1480804637545115E-2</v>
      </c>
      <c r="Y431" s="14">
        <v>1.8749659352832976E-2</v>
      </c>
      <c r="Z431" s="14">
        <v>0.20325881155554543</v>
      </c>
      <c r="AA431" s="14">
        <v>1.9897368711224587E-3</v>
      </c>
      <c r="AB431" s="14">
        <v>1.8863546448523791</v>
      </c>
      <c r="AC431" s="14">
        <v>1.630210372424254</v>
      </c>
      <c r="AD431" s="14">
        <v>9.2470446886712465E-2</v>
      </c>
      <c r="AE431" s="14">
        <v>0.19719077413728359</v>
      </c>
      <c r="AF431" s="14">
        <v>0.68668105659383272</v>
      </c>
      <c r="AG431" s="14">
        <v>4.2804474496195835E-3</v>
      </c>
      <c r="AH431" s="14">
        <v>3.5055798783386951</v>
      </c>
      <c r="AI431" s="14">
        <v>3.0892793523857418</v>
      </c>
      <c r="AJ431" s="14">
        <v>0.20469749177960125</v>
      </c>
      <c r="AK431" s="14">
        <v>0.41655016709841763</v>
      </c>
      <c r="AL431" s="14">
        <v>1.4337948869787669</v>
      </c>
      <c r="AM431" s="14">
        <v>7.5837379390558488E-3</v>
      </c>
      <c r="AN431" s="14">
        <v>3.4094784092467045</v>
      </c>
      <c r="AO431" s="14">
        <v>3.1873547150300401</v>
      </c>
      <c r="AP431" s="14">
        <v>0.344389611722282</v>
      </c>
      <c r="AQ431" s="14">
        <v>0.70782084012585589</v>
      </c>
      <c r="AR431" s="14">
        <v>2.4681550507818599</v>
      </c>
      <c r="AS431" s="14">
        <v>7.9445936292335834E-3</v>
      </c>
      <c r="AT431" s="14">
        <v>3.6197509059582036E-3</v>
      </c>
      <c r="AU431" s="14">
        <v>5.6444864794820459E-3</v>
      </c>
      <c r="AV431" s="14">
        <v>0.35342748598523921</v>
      </c>
      <c r="AW431" s="14">
        <v>0.73453769820017012</v>
      </c>
      <c r="AX431" s="14">
        <v>2.3769409555863801</v>
      </c>
      <c r="AY431" s="14">
        <v>3.3106076340430482E-3</v>
      </c>
      <c r="AZ431" s="14">
        <v>0.58404319057191356</v>
      </c>
      <c r="BA431" s="14">
        <v>0.66249630569854745</v>
      </c>
      <c r="BB431" s="14">
        <v>3.6435612463329485E-2</v>
      </c>
      <c r="BC431" s="14">
        <v>0.39989842426952077</v>
      </c>
      <c r="BD431" s="14">
        <v>0.46978976331604383</v>
      </c>
      <c r="BE431" s="14">
        <v>3.0048657429460518E-6</v>
      </c>
      <c r="BF431" s="14">
        <v>1.1114986986802947E-8</v>
      </c>
      <c r="BG431" s="14">
        <v>6.8124789182238168E-9</v>
      </c>
      <c r="BH431" s="14">
        <v>3.4765242536639444E-5</v>
      </c>
      <c r="BI431" s="14">
        <v>9.7617775907266345E-5</v>
      </c>
      <c r="BJ431" s="14">
        <v>5.3785353775445276E-4</v>
      </c>
      <c r="BK431" s="14">
        <v>3.6738832597018633E-11</v>
      </c>
      <c r="BL431" s="14">
        <v>13923.921220769316</v>
      </c>
      <c r="BM431" s="14">
        <v>17124.517493287083</v>
      </c>
      <c r="BN431" s="14">
        <v>1.5488377510144825E-10</v>
      </c>
      <c r="BO431" s="14">
        <v>1.1628493474475071E-9</v>
      </c>
      <c r="BP431" s="14">
        <v>1.0042012342322491E-8</v>
      </c>
      <c r="BQ431" s="20">
        <v>36.870601882616469</v>
      </c>
      <c r="BR431" s="20">
        <v>0.17351353875388656</v>
      </c>
      <c r="BS431" s="20">
        <v>0.6309153417330815</v>
      </c>
      <c r="BT431" s="20">
        <v>3366.9919780688651</v>
      </c>
      <c r="BU431" s="20">
        <v>4466.3541061423994</v>
      </c>
      <c r="BV431" s="20">
        <v>17286.239957344136</v>
      </c>
      <c r="BW431" s="14">
        <v>1.1201427894724447E-4</v>
      </c>
      <c r="BX431" s="14">
        <v>3.2606844381958856E-2</v>
      </c>
      <c r="BY431" s="14">
        <v>3.105226419574289E-2</v>
      </c>
      <c r="BZ431" s="14">
        <v>3.1530167043288368E-3</v>
      </c>
      <c r="CA431" s="14">
        <v>4.1606804101405933E-3</v>
      </c>
      <c r="CB431" s="14">
        <v>2.9220452209659919E-2</v>
      </c>
      <c r="CC431" s="14">
        <v>3.1697952908012596E-4</v>
      </c>
      <c r="CD431" s="14">
        <v>9.1860551260096748E-2</v>
      </c>
      <c r="CE431" s="14">
        <v>0.11417500466374109</v>
      </c>
      <c r="CF431" s="14">
        <v>4.0387953052012536E-3</v>
      </c>
      <c r="CG431" s="14">
        <v>1.77685400099463E-2</v>
      </c>
      <c r="CH431" s="14">
        <v>4.1588787785754283E-2</v>
      </c>
      <c r="CI431" s="14">
        <v>2.4819020337009639E-4</v>
      </c>
      <c r="CJ431" s="14">
        <v>6.6283119628285037E-2</v>
      </c>
      <c r="CK431" s="14">
        <v>7.2792295312218994E-2</v>
      </c>
      <c r="CL431" s="14">
        <v>7.6071999279570561E-3</v>
      </c>
      <c r="CM431" s="14">
        <v>1.567965618331944E-2</v>
      </c>
      <c r="CN431" s="14">
        <v>5.1626041158389618E-2</v>
      </c>
    </row>
    <row r="432" spans="2:92" x14ac:dyDescent="0.2">
      <c r="B432">
        <v>427</v>
      </c>
      <c r="C432" s="14">
        <v>7.0511480482645366E-3</v>
      </c>
      <c r="D432" s="14">
        <v>1.4751638901132815</v>
      </c>
      <c r="E432" s="14">
        <v>1.4240677162285966</v>
      </c>
      <c r="F432" s="14">
        <v>0.17852296254504876</v>
      </c>
      <c r="G432" s="14">
        <v>0.56573268751343853</v>
      </c>
      <c r="H432" s="14">
        <v>1.5086279767111388</v>
      </c>
      <c r="I432" s="14">
        <v>6.4133010974545346E-5</v>
      </c>
      <c r="J432" s="14">
        <v>2.0273957072646766E-2</v>
      </c>
      <c r="K432" s="14">
        <v>2.2215510181338712E-2</v>
      </c>
      <c r="L432" s="14">
        <v>7.1440402375562006E-4</v>
      </c>
      <c r="M432" s="14">
        <v>2.3433323815874531E-3</v>
      </c>
      <c r="N432" s="14">
        <v>6.2236845610869037E-3</v>
      </c>
      <c r="O432" s="14">
        <v>1.1058588148038642E-4</v>
      </c>
      <c r="P432" s="14">
        <v>5.9290736410379293E-3</v>
      </c>
      <c r="Q432" s="14">
        <v>6.4990227291439268E-3</v>
      </c>
      <c r="R432" s="14">
        <v>6.6503724061511762E-4</v>
      </c>
      <c r="S432" s="14">
        <v>1.203852788138023E-3</v>
      </c>
      <c r="T432" s="14">
        <v>3.6886403682559504E-3</v>
      </c>
      <c r="U432" s="14">
        <v>3.8323160162133347E-4</v>
      </c>
      <c r="V432" s="14">
        <v>0.94704212509899555</v>
      </c>
      <c r="W432" s="14">
        <v>0.83360932551441547</v>
      </c>
      <c r="X432" s="14">
        <v>3.0978699266270508E-2</v>
      </c>
      <c r="Y432" s="14">
        <v>1.8228267433762317E-2</v>
      </c>
      <c r="Z432" s="14">
        <v>0.20935375898022382</v>
      </c>
      <c r="AA432" s="14">
        <v>2.0126236509121235E-3</v>
      </c>
      <c r="AB432" s="14">
        <v>2.0226164393423591</v>
      </c>
      <c r="AC432" s="14">
        <v>1.6838314301185142</v>
      </c>
      <c r="AD432" s="14">
        <v>9.0800920494236978E-2</v>
      </c>
      <c r="AE432" s="14">
        <v>0.1938131914614464</v>
      </c>
      <c r="AF432" s="14">
        <v>0.62943747452285603</v>
      </c>
      <c r="AG432" s="14">
        <v>4.4757123614179856E-3</v>
      </c>
      <c r="AH432" s="14">
        <v>3.5246094139973101</v>
      </c>
      <c r="AI432" s="14">
        <v>3.0955599762971406</v>
      </c>
      <c r="AJ432" s="14">
        <v>0.19795899020906077</v>
      </c>
      <c r="AK432" s="14">
        <v>0.40532663777487909</v>
      </c>
      <c r="AL432" s="14">
        <v>1.4152708131222613</v>
      </c>
      <c r="AM432" s="14">
        <v>7.1627484201349937E-3</v>
      </c>
      <c r="AN432" s="14">
        <v>3.6642858422626046</v>
      </c>
      <c r="AO432" s="14">
        <v>3.4134276519094167</v>
      </c>
      <c r="AP432" s="14">
        <v>0.32697139732064323</v>
      </c>
      <c r="AQ432" s="14">
        <v>0.67827451397173188</v>
      </c>
      <c r="AR432" s="14">
        <v>2.3444209400510774</v>
      </c>
      <c r="AS432" s="14">
        <v>7.6900400981710316E-3</v>
      </c>
      <c r="AT432" s="14">
        <v>3.7098336447748677E-3</v>
      </c>
      <c r="AU432" s="14">
        <v>5.5622213969525004E-3</v>
      </c>
      <c r="AV432" s="14">
        <v>0.34888289132268591</v>
      </c>
      <c r="AW432" s="14">
        <v>0.74628048501877542</v>
      </c>
      <c r="AX432" s="14">
        <v>2.4445773795540018</v>
      </c>
      <c r="AY432" s="14">
        <v>3.4631104156834487E-3</v>
      </c>
      <c r="AZ432" s="14">
        <v>0.5588938871323893</v>
      </c>
      <c r="BA432" s="14">
        <v>0.680846458270848</v>
      </c>
      <c r="BB432" s="14">
        <v>3.6039114444804787E-2</v>
      </c>
      <c r="BC432" s="14">
        <v>0.38943331058073116</v>
      </c>
      <c r="BD432" s="14">
        <v>0.47651566710833221</v>
      </c>
      <c r="BE432" s="14">
        <v>2.8037834106719177E-6</v>
      </c>
      <c r="BF432" s="14">
        <v>1.1181744417250479E-8</v>
      </c>
      <c r="BG432" s="14">
        <v>7.0761609800810003E-9</v>
      </c>
      <c r="BH432" s="14">
        <v>3.4990166437125179E-5</v>
      </c>
      <c r="BI432" s="14">
        <v>1.0147717682338074E-4</v>
      </c>
      <c r="BJ432" s="14">
        <v>5.4763722279329403E-4</v>
      </c>
      <c r="BK432" s="14">
        <v>3.6668486502644325E-11</v>
      </c>
      <c r="BL432" s="14">
        <v>14603.047988507911</v>
      </c>
      <c r="BM432" s="14">
        <v>16161.181134217182</v>
      </c>
      <c r="BN432" s="14">
        <v>1.4673359427262091E-10</v>
      </c>
      <c r="BO432" s="14">
        <v>1.1915473425509442E-9</v>
      </c>
      <c r="BP432" s="14">
        <v>9.463530122933419E-9</v>
      </c>
      <c r="BQ432" s="20">
        <v>36.138513706262387</v>
      </c>
      <c r="BR432" s="20">
        <v>0.16510777550594366</v>
      </c>
      <c r="BS432" s="20">
        <v>0.63823938764155597</v>
      </c>
      <c r="BT432" s="20">
        <v>3345.9563120183029</v>
      </c>
      <c r="BU432" s="20">
        <v>4564.9514023832007</v>
      </c>
      <c r="BV432" s="20">
        <v>17846.145829770503</v>
      </c>
      <c r="BW432" s="14">
        <v>1.1215950915517362E-4</v>
      </c>
      <c r="BX432" s="14">
        <v>3.019895172805975E-2</v>
      </c>
      <c r="BY432" s="14">
        <v>3.1008186877239861E-2</v>
      </c>
      <c r="BZ432" s="14">
        <v>3.186053078194927E-3</v>
      </c>
      <c r="CA432" s="14">
        <v>4.1249171681751939E-3</v>
      </c>
      <c r="CB432" s="14">
        <v>3.0086475498017694E-2</v>
      </c>
      <c r="CC432" s="14">
        <v>2.9453934369090654E-4</v>
      </c>
      <c r="CD432" s="14">
        <v>8.5963703639829636E-2</v>
      </c>
      <c r="CE432" s="14">
        <v>0.11059234497732767</v>
      </c>
      <c r="CF432" s="14">
        <v>3.9471223963397743E-3</v>
      </c>
      <c r="CG432" s="14">
        <v>1.8337667217693775E-2</v>
      </c>
      <c r="CH432" s="14">
        <v>4.2307940908868455E-2</v>
      </c>
      <c r="CI432" s="14">
        <v>2.4880709576273312E-4</v>
      </c>
      <c r="CJ432" s="14">
        <v>6.3835589004667667E-2</v>
      </c>
      <c r="CK432" s="14">
        <v>6.9107567455872557E-2</v>
      </c>
      <c r="CL432" s="14">
        <v>7.6939128645337551E-3</v>
      </c>
      <c r="CM432" s="14">
        <v>1.5782101225916455E-2</v>
      </c>
      <c r="CN432" s="14">
        <v>5.2034777103066449E-2</v>
      </c>
    </row>
    <row r="433" spans="2:92" x14ac:dyDescent="0.2">
      <c r="B433">
        <v>428</v>
      </c>
      <c r="C433" s="14">
        <v>7.3523641424934642E-3</v>
      </c>
      <c r="D433" s="14">
        <v>1.3551009264235536</v>
      </c>
      <c r="E433" s="14">
        <v>1.4248080733853352</v>
      </c>
      <c r="F433" s="14">
        <v>0.17996139272651973</v>
      </c>
      <c r="G433" s="14">
        <v>0.6007821891937386</v>
      </c>
      <c r="H433" s="14">
        <v>1.4881938071399103</v>
      </c>
      <c r="I433" s="14">
        <v>6.789195879702557E-5</v>
      </c>
      <c r="J433" s="14">
        <v>2.003701787625416E-2</v>
      </c>
      <c r="K433" s="14">
        <v>2.0951342789697069E-2</v>
      </c>
      <c r="L433" s="14">
        <v>7.5742065040734091E-4</v>
      </c>
      <c r="M433" s="14">
        <v>2.2772549654851344E-3</v>
      </c>
      <c r="N433" s="14">
        <v>6.7292583080977271E-3</v>
      </c>
      <c r="O433" s="14">
        <v>1.1229649970796125E-4</v>
      </c>
      <c r="P433" s="14">
        <v>6.0917052251368798E-3</v>
      </c>
      <c r="Q433" s="14">
        <v>6.4783552456660429E-3</v>
      </c>
      <c r="R433" s="14">
        <v>6.6324837630226199E-4</v>
      </c>
      <c r="S433" s="14">
        <v>1.311311056048686E-3</v>
      </c>
      <c r="T433" s="14">
        <v>3.486786095790376E-3</v>
      </c>
      <c r="U433" s="14">
        <v>3.7177002779058618E-4</v>
      </c>
      <c r="V433" s="14">
        <v>0.9051740629713142</v>
      </c>
      <c r="W433" s="14">
        <v>0.82915057335796871</v>
      </c>
      <c r="X433" s="14">
        <v>3.1420685858966339E-2</v>
      </c>
      <c r="Y433" s="14">
        <v>1.894257850925311E-2</v>
      </c>
      <c r="Z433" s="14">
        <v>0.19334447250445141</v>
      </c>
      <c r="AA433" s="14">
        <v>1.9256594692667365E-3</v>
      </c>
      <c r="AB433" s="14">
        <v>1.9857153135253949</v>
      </c>
      <c r="AC433" s="14">
        <v>1.6410441065033052</v>
      </c>
      <c r="AD433" s="14">
        <v>9.0443303449046983E-2</v>
      </c>
      <c r="AE433" s="14">
        <v>0.19908334928304322</v>
      </c>
      <c r="AF433" s="14">
        <v>0.67906996731721503</v>
      </c>
      <c r="AG433" s="14">
        <v>4.3555646973762064E-3</v>
      </c>
      <c r="AH433" s="14">
        <v>3.3536366164487621</v>
      </c>
      <c r="AI433" s="14">
        <v>3.1272364838281725</v>
      </c>
      <c r="AJ433" s="14">
        <v>0.19920427303807209</v>
      </c>
      <c r="AK433" s="14">
        <v>0.42575303430426353</v>
      </c>
      <c r="AL433" s="14">
        <v>1.401884035790858</v>
      </c>
      <c r="AM433" s="14">
        <v>7.5544984993701752E-3</v>
      </c>
      <c r="AN433" s="14">
        <v>3.5523980669260462</v>
      </c>
      <c r="AO433" s="14">
        <v>3.4574992338714745</v>
      </c>
      <c r="AP433" s="14">
        <v>0.33024191463158287</v>
      </c>
      <c r="AQ433" s="14">
        <v>0.71931764331391268</v>
      </c>
      <c r="AR433" s="14">
        <v>2.4535239674626115</v>
      </c>
      <c r="AS433" s="14">
        <v>7.5765307174144054E-3</v>
      </c>
      <c r="AT433" s="14">
        <v>3.657704197379188E-3</v>
      </c>
      <c r="AU433" s="14">
        <v>5.8842022915926188E-3</v>
      </c>
      <c r="AV433" s="14">
        <v>0.33881437845723289</v>
      </c>
      <c r="AW433" s="14">
        <v>0.70781277953570687</v>
      </c>
      <c r="AX433" s="14">
        <v>2.3833265558519798</v>
      </c>
      <c r="AY433" s="14">
        <v>3.2551923582447694E-3</v>
      </c>
      <c r="AZ433" s="14">
        <v>0.57448559724709503</v>
      </c>
      <c r="BA433" s="14">
        <v>0.6473057674349787</v>
      </c>
      <c r="BB433" s="14">
        <v>3.4674995639724843E-2</v>
      </c>
      <c r="BC433" s="14">
        <v>0.3703279043323639</v>
      </c>
      <c r="BD433" s="14">
        <v>0.47519778126204637</v>
      </c>
      <c r="BE433" s="14">
        <v>2.8869669711603969E-6</v>
      </c>
      <c r="BF433" s="14">
        <v>1.1156157346467645E-8</v>
      </c>
      <c r="BG433" s="14">
        <v>6.5604982624316574E-9</v>
      </c>
      <c r="BH433" s="14">
        <v>3.4814531822149811E-5</v>
      </c>
      <c r="BI433" s="14">
        <v>1.0239941218800273E-4</v>
      </c>
      <c r="BJ433" s="14">
        <v>5.4305171057614232E-4</v>
      </c>
      <c r="BK433" s="14">
        <v>3.5260684159612658E-11</v>
      </c>
      <c r="BL433" s="14">
        <v>14261.01617598649</v>
      </c>
      <c r="BM433" s="14">
        <v>16413.037586120921</v>
      </c>
      <c r="BN433" s="14">
        <v>1.5583873272253412E-10</v>
      </c>
      <c r="BO433" s="14">
        <v>1.2021702429587695E-9</v>
      </c>
      <c r="BP433" s="14">
        <v>9.3669828603114738E-9</v>
      </c>
      <c r="BQ433" s="20">
        <v>37.96925568098635</v>
      </c>
      <c r="BR433" s="20">
        <v>0.17230660764264885</v>
      </c>
      <c r="BS433" s="20">
        <v>0.61244941973089251</v>
      </c>
      <c r="BT433" s="20">
        <v>3301.6489732080427</v>
      </c>
      <c r="BU433" s="20">
        <v>4283.4238892274307</v>
      </c>
      <c r="BV433" s="20">
        <v>17838.100804652695</v>
      </c>
      <c r="BW433" s="14">
        <v>1.181715390299143E-4</v>
      </c>
      <c r="BX433" s="14">
        <v>3.1943166030316932E-2</v>
      </c>
      <c r="BY433" s="14">
        <v>3.2610441031021148E-2</v>
      </c>
      <c r="BZ433" s="14">
        <v>3.0367255560789334E-3</v>
      </c>
      <c r="CA433" s="14">
        <v>4.2556900700698591E-3</v>
      </c>
      <c r="CB433" s="14">
        <v>2.8333655632483398E-2</v>
      </c>
      <c r="CC433" s="14">
        <v>3.0696683559054125E-4</v>
      </c>
      <c r="CD433" s="14">
        <v>8.9968332005929713E-2</v>
      </c>
      <c r="CE433" s="14">
        <v>0.11385410913135999</v>
      </c>
      <c r="CF433" s="14">
        <v>3.8691271016687138E-3</v>
      </c>
      <c r="CG433" s="14">
        <v>1.7694866731443375E-2</v>
      </c>
      <c r="CH433" s="14">
        <v>3.9802011803367385E-2</v>
      </c>
      <c r="CI433" s="14">
        <v>2.341513552678599E-4</v>
      </c>
      <c r="CJ433" s="14">
        <v>6.2387949159294326E-2</v>
      </c>
      <c r="CK433" s="14">
        <v>7.3103878234349065E-2</v>
      </c>
      <c r="CL433" s="14">
        <v>7.8756861148118196E-3</v>
      </c>
      <c r="CM433" s="14">
        <v>1.5124059069687735E-2</v>
      </c>
      <c r="CN433" s="14">
        <v>5.1715280376840277E-2</v>
      </c>
    </row>
    <row r="434" spans="2:92" x14ac:dyDescent="0.2">
      <c r="B434">
        <v>429</v>
      </c>
      <c r="C434" s="14">
        <v>7.4330823545160759E-3</v>
      </c>
      <c r="D434" s="14">
        <v>1.3774598536018889</v>
      </c>
      <c r="E434" s="14">
        <v>1.4654704801322203</v>
      </c>
      <c r="F434" s="14">
        <v>0.18065806087422348</v>
      </c>
      <c r="G434" s="14">
        <v>0.56449047161454968</v>
      </c>
      <c r="H434" s="14">
        <v>1.5390527257028246</v>
      </c>
      <c r="I434" s="14">
        <v>6.1986890601507011E-5</v>
      </c>
      <c r="J434" s="14">
        <v>2.02373021636904E-2</v>
      </c>
      <c r="K434" s="14">
        <v>2.1793817441891777E-2</v>
      </c>
      <c r="L434" s="14">
        <v>7.6037141592210625E-4</v>
      </c>
      <c r="M434" s="14">
        <v>2.2937023758920084E-3</v>
      </c>
      <c r="N434" s="14">
        <v>6.7602817824530884E-3</v>
      </c>
      <c r="O434" s="14">
        <v>1.1364736254148607E-4</v>
      </c>
      <c r="P434" s="14">
        <v>6.1039571515922033E-3</v>
      </c>
      <c r="Q434" s="14">
        <v>6.4257707212599206E-3</v>
      </c>
      <c r="R434" s="14">
        <v>6.3792102717095305E-4</v>
      </c>
      <c r="S434" s="14">
        <v>1.1936844933625563E-3</v>
      </c>
      <c r="T434" s="14">
        <v>3.5382573747920754E-3</v>
      </c>
      <c r="U434" s="14">
        <v>3.8548940976878491E-4</v>
      </c>
      <c r="V434" s="14">
        <v>0.96198437518096547</v>
      </c>
      <c r="W434" s="14">
        <v>0.82270062205901895</v>
      </c>
      <c r="X434" s="14">
        <v>2.9654936830234884E-2</v>
      </c>
      <c r="Y434" s="14">
        <v>1.8309153167112929E-2</v>
      </c>
      <c r="Z434" s="14">
        <v>0.2012395729913049</v>
      </c>
      <c r="AA434" s="14">
        <v>1.9050600614844699E-3</v>
      </c>
      <c r="AB434" s="14">
        <v>1.98674574167448</v>
      </c>
      <c r="AC434" s="14">
        <v>1.6622404063506151</v>
      </c>
      <c r="AD434" s="14">
        <v>9.2197567894415897E-2</v>
      </c>
      <c r="AE434" s="14">
        <v>0.19955500604892953</v>
      </c>
      <c r="AF434" s="14">
        <v>0.63451842564240246</v>
      </c>
      <c r="AG434" s="14">
        <v>4.3297342739028908E-3</v>
      </c>
      <c r="AH434" s="14">
        <v>3.4686730454114287</v>
      </c>
      <c r="AI434" s="14">
        <v>3.1058425252447273</v>
      </c>
      <c r="AJ434" s="14">
        <v>0.2104243665356601</v>
      </c>
      <c r="AK434" s="14">
        <v>0.42505886249037733</v>
      </c>
      <c r="AL434" s="14">
        <v>1.4256325961963185</v>
      </c>
      <c r="AM434" s="14">
        <v>7.5833839249832566E-3</v>
      </c>
      <c r="AN434" s="14">
        <v>3.4411003358663996</v>
      </c>
      <c r="AO434" s="14">
        <v>3.4098616513781477</v>
      </c>
      <c r="AP434" s="14">
        <v>0.34659866090084152</v>
      </c>
      <c r="AQ434" s="14">
        <v>0.69048942518409784</v>
      </c>
      <c r="AR434" s="14">
        <v>2.3234377018362391</v>
      </c>
      <c r="AS434" s="14">
        <v>7.4237111041741029E-3</v>
      </c>
      <c r="AT434" s="14">
        <v>3.5952394578101302E-3</v>
      </c>
      <c r="AU434" s="14">
        <v>5.5867295523952636E-3</v>
      </c>
      <c r="AV434" s="14">
        <v>0.32819561226725252</v>
      </c>
      <c r="AW434" s="14">
        <v>0.72440234433534445</v>
      </c>
      <c r="AX434" s="14">
        <v>2.454920908129127</v>
      </c>
      <c r="AY434" s="14">
        <v>3.4277028475183211E-3</v>
      </c>
      <c r="AZ434" s="14">
        <v>0.57393440577128008</v>
      </c>
      <c r="BA434" s="14">
        <v>0.67698423852745071</v>
      </c>
      <c r="BB434" s="14">
        <v>3.4915503031483372E-2</v>
      </c>
      <c r="BC434" s="14">
        <v>0.39737612859631316</v>
      </c>
      <c r="BD434" s="14">
        <v>0.47824974641712148</v>
      </c>
      <c r="BE434" s="14">
        <v>2.8352445740553829E-6</v>
      </c>
      <c r="BF434" s="14">
        <v>1.0592180939177103E-8</v>
      </c>
      <c r="BG434" s="14">
        <v>6.906121254871871E-9</v>
      </c>
      <c r="BH434" s="14">
        <v>3.307359255673795E-5</v>
      </c>
      <c r="BI434" s="14">
        <v>9.8650642391178946E-5</v>
      </c>
      <c r="BJ434" s="14">
        <v>5.2642207674835596E-4</v>
      </c>
      <c r="BK434" s="14">
        <v>3.6760919422225986E-11</v>
      </c>
      <c r="BL434" s="14">
        <v>13767.363276493616</v>
      </c>
      <c r="BM434" s="14">
        <v>16858.569941150545</v>
      </c>
      <c r="BN434" s="14">
        <v>1.5170437085503319E-10</v>
      </c>
      <c r="BO434" s="14">
        <v>1.2632230327764633E-9</v>
      </c>
      <c r="BP434" s="14">
        <v>9.6460546940157884E-9</v>
      </c>
      <c r="BQ434" s="20">
        <v>36.88839163796618</v>
      </c>
      <c r="BR434" s="20">
        <v>0.1640820522959317</v>
      </c>
      <c r="BS434" s="20">
        <v>0.63639442533886215</v>
      </c>
      <c r="BT434" s="20">
        <v>3350.2066330083135</v>
      </c>
      <c r="BU434" s="20">
        <v>4320.2948539096606</v>
      </c>
      <c r="BV434" s="20">
        <v>17230.352935131734</v>
      </c>
      <c r="BW434" s="14">
        <v>1.125443098940003E-4</v>
      </c>
      <c r="BX434" s="14">
        <v>3.0849857626819559E-2</v>
      </c>
      <c r="BY434" s="14">
        <v>3.0614239066163458E-2</v>
      </c>
      <c r="BZ434" s="14">
        <v>3.1417417205233046E-3</v>
      </c>
      <c r="CA434" s="14">
        <v>4.1707699733594282E-3</v>
      </c>
      <c r="CB434" s="14">
        <v>2.7698960831461981E-2</v>
      </c>
      <c r="CC434" s="14">
        <v>3.0980035449003926E-4</v>
      </c>
      <c r="CD434" s="14">
        <v>8.4922299024157988E-2</v>
      </c>
      <c r="CE434" s="14">
        <v>0.10729568741573731</v>
      </c>
      <c r="CF434" s="14">
        <v>4.0067686975140014E-3</v>
      </c>
      <c r="CG434" s="14">
        <v>1.8017403921095781E-2</v>
      </c>
      <c r="CH434" s="14">
        <v>4.2397880650007484E-2</v>
      </c>
      <c r="CI434" s="14">
        <v>2.5006779148096592E-4</v>
      </c>
      <c r="CJ434" s="14">
        <v>6.2213753879512133E-2</v>
      </c>
      <c r="CK434" s="14">
        <v>7.3063247522560409E-2</v>
      </c>
      <c r="CL434" s="14">
        <v>7.5575305163040991E-3</v>
      </c>
      <c r="CM434" s="14">
        <v>1.5129971002897246E-2</v>
      </c>
      <c r="CN434" s="14">
        <v>5.1779646779212374E-2</v>
      </c>
    </row>
    <row r="435" spans="2:92" x14ac:dyDescent="0.2">
      <c r="B435">
        <v>430</v>
      </c>
      <c r="C435" s="14">
        <v>7.2439538301028016E-3</v>
      </c>
      <c r="D435" s="14">
        <v>1.4661682443475816</v>
      </c>
      <c r="E435" s="14">
        <v>1.497364074330064</v>
      </c>
      <c r="F435" s="14">
        <v>0.18141772108774559</v>
      </c>
      <c r="G435" s="14">
        <v>0.58342040881140755</v>
      </c>
      <c r="H435" s="14">
        <v>1.466344586988011</v>
      </c>
      <c r="I435" s="14">
        <v>6.4342284743396601E-5</v>
      </c>
      <c r="J435" s="14">
        <v>1.9617750583619371E-2</v>
      </c>
      <c r="K435" s="14">
        <v>2.1484289718096634E-2</v>
      </c>
      <c r="L435" s="14">
        <v>7.360458488993711E-4</v>
      </c>
      <c r="M435" s="14">
        <v>2.405596366719112E-3</v>
      </c>
      <c r="N435" s="14">
        <v>6.8455817914432849E-3</v>
      </c>
      <c r="O435" s="14">
        <v>1.0775155760183879E-4</v>
      </c>
      <c r="P435" s="14">
        <v>5.8928051009367903E-3</v>
      </c>
      <c r="Q435" s="14">
        <v>6.1802422423893558E-3</v>
      </c>
      <c r="R435" s="14">
        <v>6.6279413813671991E-4</v>
      </c>
      <c r="S435" s="14">
        <v>1.2820915392330466E-3</v>
      </c>
      <c r="T435" s="14">
        <v>3.4578365152879149E-3</v>
      </c>
      <c r="U435" s="14">
        <v>3.9507730100830967E-4</v>
      </c>
      <c r="V435" s="14">
        <v>0.96627701015675449</v>
      </c>
      <c r="W435" s="14">
        <v>0.85168889047473384</v>
      </c>
      <c r="X435" s="14">
        <v>3.1257149552597945E-2</v>
      </c>
      <c r="Y435" s="14">
        <v>1.9358801615911227E-2</v>
      </c>
      <c r="Z435" s="14">
        <v>0.21011890698480523</v>
      </c>
      <c r="AA435" s="14">
        <v>1.9604494618539999E-3</v>
      </c>
      <c r="AB435" s="14">
        <v>2.0174102238328682</v>
      </c>
      <c r="AC435" s="14">
        <v>1.6318597579252194</v>
      </c>
      <c r="AD435" s="14">
        <v>9.2955559634299648E-2</v>
      </c>
      <c r="AE435" s="14">
        <v>0.20321084938760531</v>
      </c>
      <c r="AF435" s="14">
        <v>0.63217283890698062</v>
      </c>
      <c r="AG435" s="14">
        <v>4.532062620546372E-3</v>
      </c>
      <c r="AH435" s="14">
        <v>3.3434700335612351</v>
      </c>
      <c r="AI435" s="14">
        <v>3.1138477786384753</v>
      </c>
      <c r="AJ435" s="14">
        <v>0.20482794524495881</v>
      </c>
      <c r="AK435" s="14">
        <v>0.39948007838196653</v>
      </c>
      <c r="AL435" s="14">
        <v>1.4279373662183186</v>
      </c>
      <c r="AM435" s="14">
        <v>7.6514032895139885E-3</v>
      </c>
      <c r="AN435" s="14">
        <v>3.4703279787331573</v>
      </c>
      <c r="AO435" s="14">
        <v>3.324023636700943</v>
      </c>
      <c r="AP435" s="14">
        <v>0.34390808416601049</v>
      </c>
      <c r="AQ435" s="14">
        <v>0.71889889572893984</v>
      </c>
      <c r="AR435" s="14">
        <v>2.2957011528366018</v>
      </c>
      <c r="AS435" s="14">
        <v>7.5892760208538671E-3</v>
      </c>
      <c r="AT435" s="14">
        <v>3.4482249479932474E-3</v>
      </c>
      <c r="AU435" s="14">
        <v>5.7241755919933629E-3</v>
      </c>
      <c r="AV435" s="14">
        <v>0.33153469955346127</v>
      </c>
      <c r="AW435" s="14">
        <v>0.72445272879652756</v>
      </c>
      <c r="AX435" s="14">
        <v>2.3816150208689959</v>
      </c>
      <c r="AY435" s="14">
        <v>3.295963031528501E-3</v>
      </c>
      <c r="AZ435" s="14">
        <v>0.55850047651505386</v>
      </c>
      <c r="BA435" s="14">
        <v>0.64609487325758042</v>
      </c>
      <c r="BB435" s="14">
        <v>3.4033279472769885E-2</v>
      </c>
      <c r="BC435" s="14">
        <v>0.39650727877477393</v>
      </c>
      <c r="BD435" s="14">
        <v>0.48935084355572095</v>
      </c>
      <c r="BE435" s="14">
        <v>2.9150346115723452E-6</v>
      </c>
      <c r="BF435" s="14">
        <v>1.0507738835635477E-8</v>
      </c>
      <c r="BG435" s="14">
        <v>6.4410329046713538E-9</v>
      </c>
      <c r="BH435" s="14">
        <v>3.6129636127690588E-5</v>
      </c>
      <c r="BI435" s="14">
        <v>9.4490580103142861E-5</v>
      </c>
      <c r="BJ435" s="14">
        <v>5.2958432449427167E-4</v>
      </c>
      <c r="BK435" s="14">
        <v>3.6115357844576572E-11</v>
      </c>
      <c r="BL435" s="14">
        <v>14642.346862767406</v>
      </c>
      <c r="BM435" s="14">
        <v>16515.637752302842</v>
      </c>
      <c r="BN435" s="14">
        <v>1.5349225553943146E-10</v>
      </c>
      <c r="BO435" s="14">
        <v>1.1727353684101023E-9</v>
      </c>
      <c r="BP435" s="14">
        <v>9.4963987923748663E-9</v>
      </c>
      <c r="BQ435" s="20">
        <v>35.641886918135128</v>
      </c>
      <c r="BR435" s="20">
        <v>0.16602017160571322</v>
      </c>
      <c r="BS435" s="20">
        <v>0.63093724008366059</v>
      </c>
      <c r="BT435" s="20">
        <v>3326.4106839875794</v>
      </c>
      <c r="BU435" s="20">
        <v>4598.4416991599746</v>
      </c>
      <c r="BV435" s="20">
        <v>17413.297817475559</v>
      </c>
      <c r="BW435" s="14">
        <v>1.1721642383539362E-4</v>
      </c>
      <c r="BX435" s="14">
        <v>3.2603109008792749E-2</v>
      </c>
      <c r="BY435" s="14">
        <v>3.2486645515346343E-2</v>
      </c>
      <c r="BZ435" s="14">
        <v>3.0355093893458347E-3</v>
      </c>
      <c r="CA435" s="14">
        <v>4.0713126418519931E-3</v>
      </c>
      <c r="CB435" s="14">
        <v>3.0071632525461481E-2</v>
      </c>
      <c r="CC435" s="14">
        <v>3.1388731228246247E-4</v>
      </c>
      <c r="CD435" s="14">
        <v>8.6000809319117202E-2</v>
      </c>
      <c r="CE435" s="14">
        <v>0.10766071968036883</v>
      </c>
      <c r="CF435" s="14">
        <v>3.6895248017836928E-3</v>
      </c>
      <c r="CG435" s="14">
        <v>1.8536832998602704E-2</v>
      </c>
      <c r="CH435" s="14">
        <v>3.9111548787487439E-2</v>
      </c>
      <c r="CI435" s="14">
        <v>2.5158019594205577E-4</v>
      </c>
      <c r="CJ435" s="14">
        <v>6.3123399877337616E-2</v>
      </c>
      <c r="CK435" s="14">
        <v>7.1338319012017606E-2</v>
      </c>
      <c r="CL435" s="14">
        <v>7.4312711358853617E-3</v>
      </c>
      <c r="CM435" s="14">
        <v>1.5986118921852147E-2</v>
      </c>
      <c r="CN435" s="14">
        <v>4.8837661292956296E-2</v>
      </c>
    </row>
    <row r="436" spans="2:92" x14ac:dyDescent="0.2">
      <c r="B436">
        <v>431</v>
      </c>
      <c r="C436" s="14">
        <v>7.2030729923755988E-3</v>
      </c>
      <c r="D436" s="14">
        <v>1.4473367402297479</v>
      </c>
      <c r="E436" s="14">
        <v>1.5086316870525873</v>
      </c>
      <c r="F436" s="14">
        <v>0.17479556656204423</v>
      </c>
      <c r="G436" s="14">
        <v>0.597339039265537</v>
      </c>
      <c r="H436" s="14">
        <v>1.5727526655788258</v>
      </c>
      <c r="I436" s="14">
        <v>6.5904793401733077E-5</v>
      </c>
      <c r="J436" s="14">
        <v>2.0177949395214473E-2</v>
      </c>
      <c r="K436" s="14">
        <v>2.0332727089055286E-2</v>
      </c>
      <c r="L436" s="14">
        <v>7.4444290807737187E-4</v>
      </c>
      <c r="M436" s="14">
        <v>2.417714776421445E-3</v>
      </c>
      <c r="N436" s="14">
        <v>6.6991472390184898E-3</v>
      </c>
      <c r="O436" s="14">
        <v>1.079114115368441E-4</v>
      </c>
      <c r="P436" s="14">
        <v>6.2385099242292944E-3</v>
      </c>
      <c r="Q436" s="14">
        <v>6.4916541559439083E-3</v>
      </c>
      <c r="R436" s="14">
        <v>6.6372099933085789E-4</v>
      </c>
      <c r="S436" s="14">
        <v>1.2913623798764579E-3</v>
      </c>
      <c r="T436" s="14">
        <v>3.6760293813223161E-3</v>
      </c>
      <c r="U436" s="14">
        <v>3.6470290917507779E-4</v>
      </c>
      <c r="V436" s="14">
        <v>0.96409650030727456</v>
      </c>
      <c r="W436" s="14">
        <v>0.787745197250732</v>
      </c>
      <c r="X436" s="14">
        <v>3.2060702738856021E-2</v>
      </c>
      <c r="Y436" s="14">
        <v>1.8473003457167646E-2</v>
      </c>
      <c r="Z436" s="14">
        <v>0.20930662504024314</v>
      </c>
      <c r="AA436" s="14">
        <v>2.0793915410697089E-3</v>
      </c>
      <c r="AB436" s="14">
        <v>2.0383738390051591</v>
      </c>
      <c r="AC436" s="14">
        <v>1.7584478381412449</v>
      </c>
      <c r="AD436" s="14">
        <v>9.8076843704445305E-2</v>
      </c>
      <c r="AE436" s="14">
        <v>0.19817126180507877</v>
      </c>
      <c r="AF436" s="14">
        <v>0.65881433861459093</v>
      </c>
      <c r="AG436" s="14">
        <v>4.3439735182606073E-3</v>
      </c>
      <c r="AH436" s="14">
        <v>3.3207291993126216</v>
      </c>
      <c r="AI436" s="14">
        <v>3.2083867386498341</v>
      </c>
      <c r="AJ436" s="14">
        <v>0.20140858168570935</v>
      </c>
      <c r="AK436" s="14">
        <v>0.39517496296165322</v>
      </c>
      <c r="AL436" s="14">
        <v>1.4569680695666389</v>
      </c>
      <c r="AM436" s="14">
        <v>7.6492011289173408E-3</v>
      </c>
      <c r="AN436" s="14">
        <v>3.5713417043610494</v>
      </c>
      <c r="AO436" s="14">
        <v>3.4191898124508988</v>
      </c>
      <c r="AP436" s="14">
        <v>0.33570818364666782</v>
      </c>
      <c r="AQ436" s="14">
        <v>0.66913500735492915</v>
      </c>
      <c r="AR436" s="14">
        <v>2.3071554194629877</v>
      </c>
      <c r="AS436" s="14">
        <v>7.422674636825004E-3</v>
      </c>
      <c r="AT436" s="14">
        <v>3.7182617470974373E-3</v>
      </c>
      <c r="AU436" s="14">
        <v>5.4648750260742939E-3</v>
      </c>
      <c r="AV436" s="14">
        <v>0.35000922704681348</v>
      </c>
      <c r="AW436" s="14">
        <v>0.72993929635354793</v>
      </c>
      <c r="AX436" s="14">
        <v>2.4467833168819073</v>
      </c>
      <c r="AY436" s="14">
        <v>3.3417566086524817E-3</v>
      </c>
      <c r="AZ436" s="14">
        <v>0.58167066234480358</v>
      </c>
      <c r="BA436" s="14">
        <v>0.64786089687542958</v>
      </c>
      <c r="BB436" s="14">
        <v>3.6559663332874213E-2</v>
      </c>
      <c r="BC436" s="14">
        <v>0.38573134422350386</v>
      </c>
      <c r="BD436" s="14">
        <v>0.4906078423335638</v>
      </c>
      <c r="BE436" s="14">
        <v>2.9948123987045463E-6</v>
      </c>
      <c r="BF436" s="14">
        <v>1.1112448806251268E-8</v>
      </c>
      <c r="BG436" s="14">
        <v>7.0534886037483497E-9</v>
      </c>
      <c r="BH436" s="14">
        <v>3.6422524636125888E-5</v>
      </c>
      <c r="BI436" s="14">
        <v>1.0229604648105467E-4</v>
      </c>
      <c r="BJ436" s="14">
        <v>5.4645854067719832E-4</v>
      </c>
      <c r="BK436" s="14">
        <v>3.6644441907792459E-11</v>
      </c>
      <c r="BL436" s="14">
        <v>14535.521472757924</v>
      </c>
      <c r="BM436" s="14">
        <v>15807.699653226182</v>
      </c>
      <c r="BN436" s="14">
        <v>1.4835001251739156E-10</v>
      </c>
      <c r="BO436" s="14">
        <v>1.2104913343889175E-9</v>
      </c>
      <c r="BP436" s="14">
        <v>1.0028925841096238E-8</v>
      </c>
      <c r="BQ436" s="20">
        <v>38.820613251691796</v>
      </c>
      <c r="BR436" s="20">
        <v>0.17002383958948569</v>
      </c>
      <c r="BS436" s="20">
        <v>0.6145338722563225</v>
      </c>
      <c r="BT436" s="20">
        <v>3144.5314355467895</v>
      </c>
      <c r="BU436" s="20">
        <v>4475.9351568225284</v>
      </c>
      <c r="BV436" s="20">
        <v>18727.764302833275</v>
      </c>
      <c r="BW436" s="14">
        <v>1.200401039918866E-4</v>
      </c>
      <c r="BX436" s="14">
        <v>3.2480161377313709E-2</v>
      </c>
      <c r="BY436" s="14">
        <v>3.3279200983107222E-2</v>
      </c>
      <c r="BZ436" s="14">
        <v>3.1867320078401489E-3</v>
      </c>
      <c r="CA436" s="14">
        <v>4.2910797148796344E-3</v>
      </c>
      <c r="CB436" s="14">
        <v>2.9293108708331246E-2</v>
      </c>
      <c r="CC436" s="14">
        <v>3.0514748185703048E-4</v>
      </c>
      <c r="CD436" s="14">
        <v>8.4887325529511282E-2</v>
      </c>
      <c r="CE436" s="14">
        <v>0.11044611508014443</v>
      </c>
      <c r="CF436" s="14">
        <v>3.8493166821282005E-3</v>
      </c>
      <c r="CG436" s="14">
        <v>1.7565733343770637E-2</v>
      </c>
      <c r="CH436" s="14">
        <v>3.8703536922557062E-2</v>
      </c>
      <c r="CI436" s="14">
        <v>2.3987983246486215E-4</v>
      </c>
      <c r="CJ436" s="14">
        <v>6.4701053469314596E-2</v>
      </c>
      <c r="CK436" s="14">
        <v>7.1423132671967357E-2</v>
      </c>
      <c r="CL436" s="14">
        <v>7.9459605093887015E-3</v>
      </c>
      <c r="CM436" s="14">
        <v>1.5817863065079197E-2</v>
      </c>
      <c r="CN436" s="14">
        <v>5.1579009808636424E-2</v>
      </c>
    </row>
    <row r="437" spans="2:92" x14ac:dyDescent="0.2">
      <c r="B437">
        <v>432</v>
      </c>
      <c r="C437" s="14">
        <v>7.4195636350457067E-3</v>
      </c>
      <c r="D437" s="14">
        <v>1.3572978131246174</v>
      </c>
      <c r="E437" s="14">
        <v>1.5142281866179212</v>
      </c>
      <c r="F437" s="14">
        <v>0.18033876437888829</v>
      </c>
      <c r="G437" s="14">
        <v>0.62107012920903404</v>
      </c>
      <c r="H437" s="14">
        <v>1.4413379071717125</v>
      </c>
      <c r="I437" s="14">
        <v>6.7838128826956437E-5</v>
      </c>
      <c r="J437" s="14">
        <v>1.980232123896709E-2</v>
      </c>
      <c r="K437" s="14">
        <v>2.183267336904654E-2</v>
      </c>
      <c r="L437" s="14">
        <v>7.6994843050651098E-4</v>
      </c>
      <c r="M437" s="14">
        <v>2.3554867749511913E-3</v>
      </c>
      <c r="N437" s="14">
        <v>6.2956470266378227E-3</v>
      </c>
      <c r="O437" s="14">
        <v>1.1508666581304371E-4</v>
      </c>
      <c r="P437" s="14">
        <v>5.7636344246467597E-3</v>
      </c>
      <c r="Q437" s="14">
        <v>6.0349298552807885E-3</v>
      </c>
      <c r="R437" s="14">
        <v>6.605220727864485E-4</v>
      </c>
      <c r="S437" s="14">
        <v>1.2339375078207963E-3</v>
      </c>
      <c r="T437" s="14">
        <v>3.4241276350583053E-3</v>
      </c>
      <c r="U437" s="14">
        <v>3.8963146946545646E-4</v>
      </c>
      <c r="V437" s="14">
        <v>0.9273635943738725</v>
      </c>
      <c r="W437" s="14">
        <v>0.8054421901633364</v>
      </c>
      <c r="X437" s="14">
        <v>3.0575567377590995E-2</v>
      </c>
      <c r="Y437" s="14">
        <v>1.8871735623882873E-2</v>
      </c>
      <c r="Z437" s="14">
        <v>0.19771682035755719</v>
      </c>
      <c r="AA437" s="14">
        <v>2.0986128748900837E-3</v>
      </c>
      <c r="AB437" s="14">
        <v>1.9699172563040177</v>
      </c>
      <c r="AC437" s="14">
        <v>1.6725754659588892</v>
      </c>
      <c r="AD437" s="14">
        <v>9.5630736323128782E-2</v>
      </c>
      <c r="AE437" s="14">
        <v>0.20281284993902837</v>
      </c>
      <c r="AF437" s="14">
        <v>0.68153658483056623</v>
      </c>
      <c r="AG437" s="14">
        <v>4.3263699683908337E-3</v>
      </c>
      <c r="AH437" s="14">
        <v>3.3673140303203768</v>
      </c>
      <c r="AI437" s="14">
        <v>2.9966397750957539</v>
      </c>
      <c r="AJ437" s="14">
        <v>0.19849183697067366</v>
      </c>
      <c r="AK437" s="14">
        <v>0.40253223350041162</v>
      </c>
      <c r="AL437" s="14">
        <v>1.4126444208644942</v>
      </c>
      <c r="AM437" s="14">
        <v>7.1817144631413721E-3</v>
      </c>
      <c r="AN437" s="14">
        <v>3.4447827451223647</v>
      </c>
      <c r="AO437" s="14">
        <v>3.343440528738673</v>
      </c>
      <c r="AP437" s="14">
        <v>0.33626507364809921</v>
      </c>
      <c r="AQ437" s="14">
        <v>0.68410133823843156</v>
      </c>
      <c r="AR437" s="14">
        <v>2.4315399251234213</v>
      </c>
      <c r="AS437" s="14">
        <v>7.6677548672365358E-3</v>
      </c>
      <c r="AT437" s="14">
        <v>3.3922796802084653E-3</v>
      </c>
      <c r="AU437" s="14">
        <v>5.4471778011939134E-3</v>
      </c>
      <c r="AV437" s="14">
        <v>0.34607273937800115</v>
      </c>
      <c r="AW437" s="14">
        <v>0.73872749578573971</v>
      </c>
      <c r="AX437" s="14">
        <v>2.5963328028025963</v>
      </c>
      <c r="AY437" s="14">
        <v>3.3475255234528597E-3</v>
      </c>
      <c r="AZ437" s="14">
        <v>0.60978637133035563</v>
      </c>
      <c r="BA437" s="14">
        <v>0.66541072957881808</v>
      </c>
      <c r="BB437" s="14">
        <v>3.4446735276536883E-2</v>
      </c>
      <c r="BC437" s="14">
        <v>0.38977353399816483</v>
      </c>
      <c r="BD437" s="14">
        <v>0.50721333493841747</v>
      </c>
      <c r="BE437" s="14">
        <v>2.8470489085370117E-6</v>
      </c>
      <c r="BF437" s="14">
        <v>1.0604168198521444E-8</v>
      </c>
      <c r="BG437" s="14">
        <v>6.7987975408835947E-9</v>
      </c>
      <c r="BH437" s="14">
        <v>3.541067785661415E-5</v>
      </c>
      <c r="BI437" s="14">
        <v>9.4164676530863762E-5</v>
      </c>
      <c r="BJ437" s="14">
        <v>5.0575651249877888E-4</v>
      </c>
      <c r="BK437" s="14">
        <v>3.7199725883959861E-11</v>
      </c>
      <c r="BL437" s="14">
        <v>13708.705887776257</v>
      </c>
      <c r="BM437" s="14">
        <v>16029.407223629532</v>
      </c>
      <c r="BN437" s="14">
        <v>1.4927144738497478E-10</v>
      </c>
      <c r="BO437" s="14">
        <v>1.2667631709485778E-9</v>
      </c>
      <c r="BP437" s="14">
        <v>9.3311023579718155E-9</v>
      </c>
      <c r="BQ437" s="20">
        <v>35.404618931017687</v>
      </c>
      <c r="BR437" s="20">
        <v>0.17657696813785459</v>
      </c>
      <c r="BS437" s="20">
        <v>0.61935765531135289</v>
      </c>
      <c r="BT437" s="20">
        <v>3251.4509598216996</v>
      </c>
      <c r="BU437" s="20">
        <v>4217.5137880989969</v>
      </c>
      <c r="BV437" s="20">
        <v>16982.126735790156</v>
      </c>
      <c r="BW437" s="14">
        <v>1.1415833589649641E-4</v>
      </c>
      <c r="BX437" s="14">
        <v>2.9865896489313974E-2</v>
      </c>
      <c r="BY437" s="14">
        <v>3.2863775624529509E-2</v>
      </c>
      <c r="BZ437" s="14">
        <v>3.1063246237169892E-3</v>
      </c>
      <c r="CA437" s="14">
        <v>4.0294210265411244E-3</v>
      </c>
      <c r="CB437" s="14">
        <v>2.9404869855263433E-2</v>
      </c>
      <c r="CC437" s="14">
        <v>3.2389483019852763E-4</v>
      </c>
      <c r="CD437" s="14">
        <v>8.8854755601388488E-2</v>
      </c>
      <c r="CE437" s="14">
        <v>0.10850871110713421</v>
      </c>
      <c r="CF437" s="14">
        <v>3.9505055546627463E-3</v>
      </c>
      <c r="CG437" s="14">
        <v>1.8262401772713755E-2</v>
      </c>
      <c r="CH437" s="14">
        <v>3.9603813406638259E-2</v>
      </c>
      <c r="CI437" s="14">
        <v>2.512711140191129E-4</v>
      </c>
      <c r="CJ437" s="14">
        <v>6.8141265221024622E-2</v>
      </c>
      <c r="CK437" s="14">
        <v>7.3048724428672523E-2</v>
      </c>
      <c r="CL437" s="14">
        <v>7.4270475649578357E-3</v>
      </c>
      <c r="CM437" s="14">
        <v>1.5151763389480856E-2</v>
      </c>
      <c r="CN437" s="14">
        <v>4.9766143326733382E-2</v>
      </c>
    </row>
    <row r="438" spans="2:92" x14ac:dyDescent="0.2">
      <c r="B438">
        <v>433</v>
      </c>
      <c r="C438" s="14">
        <v>7.2734421129246399E-3</v>
      </c>
      <c r="D438" s="14">
        <v>1.4563858769973799</v>
      </c>
      <c r="E438" s="14">
        <v>1.3907213975193735</v>
      </c>
      <c r="F438" s="14">
        <v>0.17909593465206683</v>
      </c>
      <c r="G438" s="14">
        <v>0.57331803442032703</v>
      </c>
      <c r="H438" s="14">
        <v>1.5043244350949978</v>
      </c>
      <c r="I438" s="14">
        <v>6.2494736650121465E-5</v>
      </c>
      <c r="J438" s="14">
        <v>1.9843166166687291E-2</v>
      </c>
      <c r="K438" s="14">
        <v>2.0587678110310762E-2</v>
      </c>
      <c r="L438" s="14">
        <v>7.5335131933819844E-4</v>
      </c>
      <c r="M438" s="14">
        <v>2.228706013478948E-3</v>
      </c>
      <c r="N438" s="14">
        <v>6.7822345027206141E-3</v>
      </c>
      <c r="O438" s="14">
        <v>1.1458790636820355E-4</v>
      </c>
      <c r="P438" s="14">
        <v>5.9428241617996555E-3</v>
      </c>
      <c r="Q438" s="14">
        <v>6.041723583642045E-3</v>
      </c>
      <c r="R438" s="14">
        <v>6.4832142697218177E-4</v>
      </c>
      <c r="S438" s="14">
        <v>1.2799066267671817E-3</v>
      </c>
      <c r="T438" s="14">
        <v>3.5078455404547377E-3</v>
      </c>
      <c r="U438" s="14">
        <v>3.9142188069672061E-4</v>
      </c>
      <c r="V438" s="14">
        <v>0.92012462718325982</v>
      </c>
      <c r="W438" s="14">
        <v>0.83235188112447822</v>
      </c>
      <c r="X438" s="14">
        <v>3.0133861909999067E-2</v>
      </c>
      <c r="Y438" s="14">
        <v>1.9672482636862498E-2</v>
      </c>
      <c r="Z438" s="14">
        <v>0.21021921276308683</v>
      </c>
      <c r="AA438" s="14">
        <v>2.0164624344354821E-3</v>
      </c>
      <c r="AB438" s="14">
        <v>2.0027622996164323</v>
      </c>
      <c r="AC438" s="14">
        <v>1.6512693070662954</v>
      </c>
      <c r="AD438" s="14">
        <v>9.6293694918095793E-2</v>
      </c>
      <c r="AE438" s="14">
        <v>0.20100415439826516</v>
      </c>
      <c r="AF438" s="14">
        <v>0.67989760434890734</v>
      </c>
      <c r="AG438" s="14">
        <v>4.2739029278335535E-3</v>
      </c>
      <c r="AH438" s="14">
        <v>3.4325676180705829</v>
      </c>
      <c r="AI438" s="14">
        <v>3.1349500535801185</v>
      </c>
      <c r="AJ438" s="14">
        <v>0.20787065690223894</v>
      </c>
      <c r="AK438" s="14">
        <v>0.40746018462765565</v>
      </c>
      <c r="AL438" s="14">
        <v>1.3512415163369447</v>
      </c>
      <c r="AM438" s="14">
        <v>7.7151189656629862E-3</v>
      </c>
      <c r="AN438" s="14">
        <v>3.3800662803425747</v>
      </c>
      <c r="AO438" s="14">
        <v>3.3215448591263286</v>
      </c>
      <c r="AP438" s="14">
        <v>0.3332846057767333</v>
      </c>
      <c r="AQ438" s="14">
        <v>0.66226892008945859</v>
      </c>
      <c r="AR438" s="14">
        <v>2.4877025862257116</v>
      </c>
      <c r="AS438" s="14">
        <v>7.4308680365827882E-3</v>
      </c>
      <c r="AT438" s="14">
        <v>3.6195241550090709E-3</v>
      </c>
      <c r="AU438" s="14">
        <v>5.4678937209002689E-3</v>
      </c>
      <c r="AV438" s="14">
        <v>0.35692691430638368</v>
      </c>
      <c r="AW438" s="14">
        <v>0.75653691333320772</v>
      </c>
      <c r="AX438" s="14">
        <v>2.3841998972509666</v>
      </c>
      <c r="AY438" s="14">
        <v>3.2333018305889154E-3</v>
      </c>
      <c r="AZ438" s="14">
        <v>0.58133067510282799</v>
      </c>
      <c r="BA438" s="14">
        <v>0.67801825895217349</v>
      </c>
      <c r="BB438" s="14">
        <v>3.4251927766183222E-2</v>
      </c>
      <c r="BC438" s="14">
        <v>0.40310611416326203</v>
      </c>
      <c r="BD438" s="14">
        <v>0.50783248019053639</v>
      </c>
      <c r="BE438" s="14">
        <v>2.9665628359517602E-6</v>
      </c>
      <c r="BF438" s="14">
        <v>1.1335156895916652E-8</v>
      </c>
      <c r="BG438" s="14">
        <v>7.0003103413328267E-9</v>
      </c>
      <c r="BH438" s="14">
        <v>3.6070736893450731E-5</v>
      </c>
      <c r="BI438" s="14">
        <v>9.7449061667272276E-5</v>
      </c>
      <c r="BJ438" s="14">
        <v>5.0263710781924193E-4</v>
      </c>
      <c r="BK438" s="14">
        <v>3.6450588925184478E-11</v>
      </c>
      <c r="BL438" s="14">
        <v>14674.990662432663</v>
      </c>
      <c r="BM438" s="14">
        <v>15574.351190889247</v>
      </c>
      <c r="BN438" s="14">
        <v>1.4950660621597557E-10</v>
      </c>
      <c r="BO438" s="14">
        <v>1.1615911012452704E-9</v>
      </c>
      <c r="BP438" s="14">
        <v>9.7820290045570328E-9</v>
      </c>
      <c r="BQ438" s="20">
        <v>38.112104571714426</v>
      </c>
      <c r="BR438" s="20">
        <v>0.1678974131414904</v>
      </c>
      <c r="BS438" s="20">
        <v>0.64061228663805558</v>
      </c>
      <c r="BT438" s="20">
        <v>3373.5540688361252</v>
      </c>
      <c r="BU438" s="20">
        <v>4404.6181285145249</v>
      </c>
      <c r="BV438" s="20">
        <v>17827.392791765149</v>
      </c>
      <c r="BW438" s="14">
        <v>1.1276979949045884E-4</v>
      </c>
      <c r="BX438" s="14">
        <v>3.1335533157705993E-2</v>
      </c>
      <c r="BY438" s="14">
        <v>3.275182790456279E-2</v>
      </c>
      <c r="BZ438" s="14">
        <v>3.2583446640041119E-3</v>
      </c>
      <c r="CA438" s="14">
        <v>4.2223076160095123E-3</v>
      </c>
      <c r="CB438" s="14">
        <v>2.8041202506231148E-2</v>
      </c>
      <c r="CC438" s="14">
        <v>3.0431194592637779E-4</v>
      </c>
      <c r="CD438" s="14">
        <v>8.6093168046343732E-2</v>
      </c>
      <c r="CE438" s="14">
        <v>0.11577323892879889</v>
      </c>
      <c r="CF438" s="14">
        <v>3.7887951495979059E-3</v>
      </c>
      <c r="CG438" s="14">
        <v>1.8653620740026525E-2</v>
      </c>
      <c r="CH438" s="14">
        <v>4.2590961405079945E-2</v>
      </c>
      <c r="CI438" s="14">
        <v>2.543262154079542E-4</v>
      </c>
      <c r="CJ438" s="14">
        <v>6.2129003398041088E-2</v>
      </c>
      <c r="CK438" s="14">
        <v>6.6859152416152604E-2</v>
      </c>
      <c r="CL438" s="14">
        <v>7.8047431512866736E-3</v>
      </c>
      <c r="CM438" s="14">
        <v>1.5323400659223555E-2</v>
      </c>
      <c r="CN438" s="14">
        <v>4.8868340587942635E-2</v>
      </c>
    </row>
    <row r="439" spans="2:92" x14ac:dyDescent="0.2">
      <c r="B439">
        <v>434</v>
      </c>
      <c r="C439" s="14">
        <v>7.213999292555757E-3</v>
      </c>
      <c r="D439" s="14">
        <v>1.4286200537792042</v>
      </c>
      <c r="E439" s="14">
        <v>1.4715478513717439</v>
      </c>
      <c r="F439" s="14">
        <v>0.17218717193410563</v>
      </c>
      <c r="G439" s="14">
        <v>0.59418277987585177</v>
      </c>
      <c r="H439" s="14">
        <v>1.4723302235365869</v>
      </c>
      <c r="I439" s="14">
        <v>6.6674881763447298E-5</v>
      </c>
      <c r="J439" s="14">
        <v>1.8872340135933453E-2</v>
      </c>
      <c r="K439" s="14">
        <v>2.154474447624544E-2</v>
      </c>
      <c r="L439" s="14">
        <v>7.8246533248137174E-4</v>
      </c>
      <c r="M439" s="14">
        <v>2.2182691386151993E-3</v>
      </c>
      <c r="N439" s="14">
        <v>6.6638082332081509E-3</v>
      </c>
      <c r="O439" s="14">
        <v>1.1072118006304019E-4</v>
      </c>
      <c r="P439" s="14">
        <v>6.2904234713900943E-3</v>
      </c>
      <c r="Q439" s="14">
        <v>6.1932057903937706E-3</v>
      </c>
      <c r="R439" s="14">
        <v>6.4558490763263587E-4</v>
      </c>
      <c r="S439" s="14">
        <v>1.3024380478597018E-3</v>
      </c>
      <c r="T439" s="14">
        <v>3.6449535112720302E-3</v>
      </c>
      <c r="U439" s="14">
        <v>3.837149200655029E-4</v>
      </c>
      <c r="V439" s="14">
        <v>0.91347953114184843</v>
      </c>
      <c r="W439" s="14">
        <v>0.84608240284589398</v>
      </c>
      <c r="X439" s="14">
        <v>3.1017788756276542E-2</v>
      </c>
      <c r="Y439" s="14">
        <v>1.7922442593333476E-2</v>
      </c>
      <c r="Z439" s="14">
        <v>0.19298728505212437</v>
      </c>
      <c r="AA439" s="14">
        <v>1.9169900032844701E-3</v>
      </c>
      <c r="AB439" s="14">
        <v>1.930673097499946</v>
      </c>
      <c r="AC439" s="14">
        <v>1.6386520860176377</v>
      </c>
      <c r="AD439" s="14">
        <v>9.5390494563067196E-2</v>
      </c>
      <c r="AE439" s="14">
        <v>0.20308084258000919</v>
      </c>
      <c r="AF439" s="14">
        <v>0.68912717022191061</v>
      </c>
      <c r="AG439" s="14">
        <v>4.266412972685118E-3</v>
      </c>
      <c r="AH439" s="14">
        <v>3.3546307090339651</v>
      </c>
      <c r="AI439" s="14">
        <v>3.2476281486456493</v>
      </c>
      <c r="AJ439" s="14">
        <v>0.1979997169841711</v>
      </c>
      <c r="AK439" s="14">
        <v>0.39362692678936839</v>
      </c>
      <c r="AL439" s="14">
        <v>1.360218474834495</v>
      </c>
      <c r="AM439" s="14">
        <v>7.7359810991359497E-3</v>
      </c>
      <c r="AN439" s="14">
        <v>3.3716430087918998</v>
      </c>
      <c r="AO439" s="14">
        <v>3.3296591933544319</v>
      </c>
      <c r="AP439" s="14">
        <v>0.34654090116454761</v>
      </c>
      <c r="AQ439" s="14">
        <v>0.70720458366685079</v>
      </c>
      <c r="AR439" s="14">
        <v>2.4557215533082433</v>
      </c>
      <c r="AS439" s="14">
        <v>8.1204332332442432E-3</v>
      </c>
      <c r="AT439" s="14">
        <v>3.6101279528115019E-3</v>
      </c>
      <c r="AU439" s="14">
        <v>5.7718088033193232E-3</v>
      </c>
      <c r="AV439" s="14">
        <v>0.34227645529811168</v>
      </c>
      <c r="AW439" s="14">
        <v>0.73597239964747341</v>
      </c>
      <c r="AX439" s="14">
        <v>2.3859560434558471</v>
      </c>
      <c r="AY439" s="14">
        <v>3.4275355527467934E-3</v>
      </c>
      <c r="AZ439" s="14">
        <v>0.61199891749043744</v>
      </c>
      <c r="BA439" s="14">
        <v>0.660502846777135</v>
      </c>
      <c r="BB439" s="14">
        <v>3.5125170316938653E-2</v>
      </c>
      <c r="BC439" s="14">
        <v>0.38082666960573186</v>
      </c>
      <c r="BD439" s="14">
        <v>0.49195966391929752</v>
      </c>
      <c r="BE439" s="14">
        <v>2.8630232586941027E-6</v>
      </c>
      <c r="BF439" s="14">
        <v>1.0713861388703047E-8</v>
      </c>
      <c r="BG439" s="14">
        <v>6.8914587830251894E-9</v>
      </c>
      <c r="BH439" s="14">
        <v>3.4527197386821708E-5</v>
      </c>
      <c r="BI439" s="14">
        <v>1.028867776601264E-4</v>
      </c>
      <c r="BJ439" s="14">
        <v>5.4532002453838658E-4</v>
      </c>
      <c r="BK439" s="14">
        <v>3.764311937544947E-11</v>
      </c>
      <c r="BL439" s="14">
        <v>14785.643831570969</v>
      </c>
      <c r="BM439" s="14">
        <v>17122.538900684769</v>
      </c>
      <c r="BN439" s="14">
        <v>1.5616868303860484E-10</v>
      </c>
      <c r="BO439" s="14">
        <v>1.2314534456966609E-9</v>
      </c>
      <c r="BP439" s="14">
        <v>9.4608299324687762E-9</v>
      </c>
      <c r="BQ439" s="20">
        <v>35.835856856744272</v>
      </c>
      <c r="BR439" s="20">
        <v>0.16721414854149369</v>
      </c>
      <c r="BS439" s="20">
        <v>0.62634203330938032</v>
      </c>
      <c r="BT439" s="20">
        <v>3374.3185448030949</v>
      </c>
      <c r="BU439" s="20">
        <v>4174.5446874710879</v>
      </c>
      <c r="BV439" s="20">
        <v>17044.468107280343</v>
      </c>
      <c r="BW439" s="14">
        <v>1.175589799925262E-4</v>
      </c>
      <c r="BX439" s="14">
        <v>3.0678551798474757E-2</v>
      </c>
      <c r="BY439" s="14">
        <v>3.1870573832659559E-2</v>
      </c>
      <c r="BZ439" s="14">
        <v>2.9957379785214623E-3</v>
      </c>
      <c r="CA439" s="14">
        <v>3.9165872922449314E-3</v>
      </c>
      <c r="CB439" s="14">
        <v>2.8958407158014576E-2</v>
      </c>
      <c r="CC439" s="14">
        <v>3.0987924304138931E-4</v>
      </c>
      <c r="CD439" s="14">
        <v>9.0559009777974583E-2</v>
      </c>
      <c r="CE439" s="14">
        <v>0.11052524609652166</v>
      </c>
      <c r="CF439" s="14">
        <v>3.9796339865816321E-3</v>
      </c>
      <c r="CG439" s="14">
        <v>1.8688078182809952E-2</v>
      </c>
      <c r="CH439" s="14">
        <v>4.2741650876392805E-2</v>
      </c>
      <c r="CI439" s="14">
        <v>2.5091428112858854E-4</v>
      </c>
      <c r="CJ439" s="14">
        <v>6.3059995207498498E-2</v>
      </c>
      <c r="CK439" s="14">
        <v>6.8213239098068493E-2</v>
      </c>
      <c r="CL439" s="14">
        <v>7.2233726029092768E-3</v>
      </c>
      <c r="CM439" s="14">
        <v>1.591329341109889E-2</v>
      </c>
      <c r="CN439" s="14">
        <v>5.1177857135714946E-2</v>
      </c>
    </row>
    <row r="440" spans="2:92" x14ac:dyDescent="0.2">
      <c r="B440">
        <v>435</v>
      </c>
      <c r="C440" s="14">
        <v>6.8721887780902888E-3</v>
      </c>
      <c r="D440" s="14">
        <v>1.391528099961169</v>
      </c>
      <c r="E440" s="14">
        <v>1.4537188962844858</v>
      </c>
      <c r="F440" s="14">
        <v>0.17189309829211921</v>
      </c>
      <c r="G440" s="14">
        <v>0.60400842366495655</v>
      </c>
      <c r="H440" s="14">
        <v>1.5143987400561691</v>
      </c>
      <c r="I440" s="14">
        <v>6.2287647086461124E-5</v>
      </c>
      <c r="J440" s="14">
        <v>1.911799451507756E-2</v>
      </c>
      <c r="K440" s="14">
        <v>2.0814590723134012E-2</v>
      </c>
      <c r="L440" s="14">
        <v>7.2835590022068475E-4</v>
      </c>
      <c r="M440" s="14">
        <v>2.3870636676804886E-3</v>
      </c>
      <c r="N440" s="14">
        <v>6.8469277930117475E-3</v>
      </c>
      <c r="O440" s="14">
        <v>1.1379363950530123E-4</v>
      </c>
      <c r="P440" s="14">
        <v>5.9639772690301971E-3</v>
      </c>
      <c r="Q440" s="14">
        <v>6.2306593920954051E-3</v>
      </c>
      <c r="R440" s="14">
        <v>6.5800769949394243E-4</v>
      </c>
      <c r="S440" s="14">
        <v>1.2980825174274367E-3</v>
      </c>
      <c r="T440" s="14">
        <v>3.6452286821384442E-3</v>
      </c>
      <c r="U440" s="14">
        <v>3.8588190853734619E-4</v>
      </c>
      <c r="V440" s="14">
        <v>0.97597251646575867</v>
      </c>
      <c r="W440" s="14">
        <v>0.82204738818185419</v>
      </c>
      <c r="X440" s="14">
        <v>3.1315779048010708E-2</v>
      </c>
      <c r="Y440" s="14">
        <v>1.9584144045673102E-2</v>
      </c>
      <c r="Z440" s="14">
        <v>0.208446269855702</v>
      </c>
      <c r="AA440" s="14">
        <v>1.9396144413135125E-3</v>
      </c>
      <c r="AB440" s="14">
        <v>2.0428629540973287</v>
      </c>
      <c r="AC440" s="14">
        <v>1.6584854317329649</v>
      </c>
      <c r="AD440" s="14">
        <v>9.2222317283357738E-2</v>
      </c>
      <c r="AE440" s="14">
        <v>0.19335427592194362</v>
      </c>
      <c r="AF440" s="14">
        <v>0.64126080727774393</v>
      </c>
      <c r="AG440" s="14">
        <v>4.5201294745487869E-3</v>
      </c>
      <c r="AH440" s="14">
        <v>3.4750177448971664</v>
      </c>
      <c r="AI440" s="14">
        <v>3.261021376735358</v>
      </c>
      <c r="AJ440" s="14">
        <v>0.21037362551691155</v>
      </c>
      <c r="AK440" s="14">
        <v>0.40846285699495916</v>
      </c>
      <c r="AL440" s="14">
        <v>1.4402367925210844</v>
      </c>
      <c r="AM440" s="14">
        <v>7.4570394543741429E-3</v>
      </c>
      <c r="AN440" s="14">
        <v>3.5591629242526097</v>
      </c>
      <c r="AO440" s="14">
        <v>3.4413365497579389</v>
      </c>
      <c r="AP440" s="14">
        <v>0.34351619038319575</v>
      </c>
      <c r="AQ440" s="14">
        <v>0.72796021065645022</v>
      </c>
      <c r="AR440" s="14">
        <v>2.3175618764387047</v>
      </c>
      <c r="AS440" s="14">
        <v>8.1110137643810466E-3</v>
      </c>
      <c r="AT440" s="14">
        <v>3.5846731850067118E-3</v>
      </c>
      <c r="AU440" s="14">
        <v>5.8113404539016549E-3</v>
      </c>
      <c r="AV440" s="14">
        <v>0.35858560205632856</v>
      </c>
      <c r="AW440" s="14">
        <v>0.73744503037737219</v>
      </c>
      <c r="AX440" s="14">
        <v>2.6122060873781252</v>
      </c>
      <c r="AY440" s="14">
        <v>3.4503168510921275E-3</v>
      </c>
      <c r="AZ440" s="14">
        <v>0.57241062882034022</v>
      </c>
      <c r="BA440" s="14">
        <v>0.69071662842092862</v>
      </c>
      <c r="BB440" s="14">
        <v>3.3842165516392859E-2</v>
      </c>
      <c r="BC440" s="14">
        <v>0.38642455699525136</v>
      </c>
      <c r="BD440" s="14">
        <v>0.47267133482046148</v>
      </c>
      <c r="BE440" s="14">
        <v>3.0111684448175303E-6</v>
      </c>
      <c r="BF440" s="14">
        <v>1.1512546150096671E-8</v>
      </c>
      <c r="BG440" s="14">
        <v>6.6171464545005757E-9</v>
      </c>
      <c r="BH440" s="14">
        <v>3.4395307727094761E-5</v>
      </c>
      <c r="BI440" s="14">
        <v>1.0136462198628251E-4</v>
      </c>
      <c r="BJ440" s="14">
        <v>5.0186255466543831E-4</v>
      </c>
      <c r="BK440" s="14">
        <v>3.5914487483834814E-11</v>
      </c>
      <c r="BL440" s="14">
        <v>14504.616747216776</v>
      </c>
      <c r="BM440" s="14">
        <v>17025.87276405868</v>
      </c>
      <c r="BN440" s="14">
        <v>1.4448500798040342E-10</v>
      </c>
      <c r="BO440" s="14">
        <v>1.1621495821510749E-9</v>
      </c>
      <c r="BP440" s="14">
        <v>9.9465596910029367E-9</v>
      </c>
      <c r="BQ440" s="20">
        <v>36.347769525883663</v>
      </c>
      <c r="BR440" s="20">
        <v>0.17356279271457487</v>
      </c>
      <c r="BS440" s="20">
        <v>0.6358660418461527</v>
      </c>
      <c r="BT440" s="20">
        <v>3227.7863027158537</v>
      </c>
      <c r="BU440" s="20">
        <v>4350.7290563879405</v>
      </c>
      <c r="BV440" s="20">
        <v>18450.263570509123</v>
      </c>
      <c r="BW440" s="14">
        <v>1.1473013552258395E-4</v>
      </c>
      <c r="BX440" s="14">
        <v>3.2055946627601729E-2</v>
      </c>
      <c r="BY440" s="14">
        <v>3.0366818916658156E-2</v>
      </c>
      <c r="BZ440" s="14">
        <v>3.1070932501583424E-3</v>
      </c>
      <c r="CA440" s="14">
        <v>4.162822015906723E-3</v>
      </c>
      <c r="CB440" s="14">
        <v>2.8183488580356804E-2</v>
      </c>
      <c r="CC440" s="14">
        <v>2.9527570053669458E-4</v>
      </c>
      <c r="CD440" s="14">
        <v>8.9252533122955044E-2</v>
      </c>
      <c r="CE440" s="14">
        <v>0.11734451366214121</v>
      </c>
      <c r="CF440" s="14">
        <v>3.9594737463127198E-3</v>
      </c>
      <c r="CG440" s="14">
        <v>1.8846942842577583E-2</v>
      </c>
      <c r="CH440" s="14">
        <v>3.9622196543859553E-2</v>
      </c>
      <c r="CI440" s="14">
        <v>2.3803215742984574E-4</v>
      </c>
      <c r="CJ440" s="14">
        <v>6.479698007230561E-2</v>
      </c>
      <c r="CK440" s="14">
        <v>7.3520125589227006E-2</v>
      </c>
      <c r="CL440" s="14">
        <v>7.5960392534697137E-3</v>
      </c>
      <c r="CM440" s="14">
        <v>1.6072246591902182E-2</v>
      </c>
      <c r="CN440" s="14">
        <v>4.9732044344383677E-2</v>
      </c>
    </row>
    <row r="441" spans="2:92" x14ac:dyDescent="0.2">
      <c r="B441">
        <v>436</v>
      </c>
      <c r="C441" s="14">
        <v>7.5162002528554612E-3</v>
      </c>
      <c r="D441" s="14">
        <v>1.3596792042260777</v>
      </c>
      <c r="E441" s="14">
        <v>1.4558624181353879</v>
      </c>
      <c r="F441" s="14">
        <v>0.18513046827759239</v>
      </c>
      <c r="G441" s="14">
        <v>0.57782776606718977</v>
      </c>
      <c r="H441" s="14">
        <v>1.5492762127195165</v>
      </c>
      <c r="I441" s="14">
        <v>6.5645362423097026E-5</v>
      </c>
      <c r="J441" s="14">
        <v>1.9708126675068254E-2</v>
      </c>
      <c r="K441" s="14">
        <v>2.1946481655904154E-2</v>
      </c>
      <c r="L441" s="14">
        <v>7.5738014849825144E-4</v>
      </c>
      <c r="M441" s="14">
        <v>2.25573249500055E-3</v>
      </c>
      <c r="N441" s="14">
        <v>6.8092944663176074E-3</v>
      </c>
      <c r="O441" s="14">
        <v>1.0904646822642097E-4</v>
      </c>
      <c r="P441" s="14">
        <v>5.9742983535033978E-3</v>
      </c>
      <c r="Q441" s="14">
        <v>6.0761197498836478E-3</v>
      </c>
      <c r="R441" s="14">
        <v>6.2992872531810644E-4</v>
      </c>
      <c r="S441" s="14">
        <v>1.2071163070700914E-3</v>
      </c>
      <c r="T441" s="14">
        <v>3.6205179660566754E-3</v>
      </c>
      <c r="U441" s="14">
        <v>3.9106108364747377E-4</v>
      </c>
      <c r="V441" s="14">
        <v>0.98371013562086029</v>
      </c>
      <c r="W441" s="14">
        <v>0.79792550808072438</v>
      </c>
      <c r="X441" s="14">
        <v>3.0598923195097879E-2</v>
      </c>
      <c r="Y441" s="14">
        <v>1.9049388905101317E-2</v>
      </c>
      <c r="Z441" s="14">
        <v>0.20500883281302254</v>
      </c>
      <c r="AA441" s="14">
        <v>1.9676832038365709E-3</v>
      </c>
      <c r="AB441" s="14">
        <v>1.9475436431335928</v>
      </c>
      <c r="AC441" s="14">
        <v>1.6125528775170561</v>
      </c>
      <c r="AD441" s="14">
        <v>9.2928350858091938E-2</v>
      </c>
      <c r="AE441" s="14">
        <v>0.18790506839331214</v>
      </c>
      <c r="AF441" s="14">
        <v>0.6930796592706634</v>
      </c>
      <c r="AG441" s="14">
        <v>4.2457270231702924E-3</v>
      </c>
      <c r="AH441" s="14">
        <v>3.317872114837602</v>
      </c>
      <c r="AI441" s="14">
        <v>3.2024078951050177</v>
      </c>
      <c r="AJ441" s="14">
        <v>0.20898610582085919</v>
      </c>
      <c r="AK441" s="14">
        <v>0.3986394336659097</v>
      </c>
      <c r="AL441" s="14">
        <v>1.4340063368020362</v>
      </c>
      <c r="AM441" s="14">
        <v>7.1563704289808426E-3</v>
      </c>
      <c r="AN441" s="14">
        <v>3.4995345209349065</v>
      </c>
      <c r="AO441" s="14">
        <v>3.4392769083745112</v>
      </c>
      <c r="AP441" s="14">
        <v>0.3249043920322125</v>
      </c>
      <c r="AQ441" s="14">
        <v>0.69180698435525501</v>
      </c>
      <c r="AR441" s="14">
        <v>2.3977518143051872</v>
      </c>
      <c r="AS441" s="14">
        <v>7.411768684607402E-3</v>
      </c>
      <c r="AT441" s="14">
        <v>3.4195704125860398E-3</v>
      </c>
      <c r="AU441" s="14">
        <v>5.4498737991296809E-3</v>
      </c>
      <c r="AV441" s="14">
        <v>0.35859751254896177</v>
      </c>
      <c r="AW441" s="14">
        <v>0.68845037530841713</v>
      </c>
      <c r="AX441" s="14">
        <v>2.4258242904651315</v>
      </c>
      <c r="AY441" s="14">
        <v>3.2613716219577478E-3</v>
      </c>
      <c r="AZ441" s="14">
        <v>0.59887312201257836</v>
      </c>
      <c r="BA441" s="14">
        <v>0.68113006400743092</v>
      </c>
      <c r="BB441" s="14">
        <v>3.3954518323824082E-2</v>
      </c>
      <c r="BC441" s="14">
        <v>0.37275394031648951</v>
      </c>
      <c r="BD441" s="14">
        <v>0.49636240758279276</v>
      </c>
      <c r="BE441" s="14">
        <v>2.9950832488280138E-6</v>
      </c>
      <c r="BF441" s="14">
        <v>1.1176773169951707E-8</v>
      </c>
      <c r="BG441" s="14">
        <v>7.0305695317330334E-9</v>
      </c>
      <c r="BH441" s="14">
        <v>3.3111356811487192E-5</v>
      </c>
      <c r="BI441" s="14">
        <v>1.0001178724137543E-4</v>
      </c>
      <c r="BJ441" s="14">
        <v>4.9774546137290154E-4</v>
      </c>
      <c r="BK441" s="14">
        <v>3.6611505710846771E-11</v>
      </c>
      <c r="BL441" s="14">
        <v>13631.826416972894</v>
      </c>
      <c r="BM441" s="14">
        <v>15541.90268413949</v>
      </c>
      <c r="BN441" s="14">
        <v>1.5041190290727739E-10</v>
      </c>
      <c r="BO441" s="14">
        <v>1.2701027151657494E-9</v>
      </c>
      <c r="BP441" s="14">
        <v>9.7314056189704062E-9</v>
      </c>
      <c r="BQ441" s="20">
        <v>35.272470660888885</v>
      </c>
      <c r="BR441" s="20">
        <v>0.17789830653699115</v>
      </c>
      <c r="BS441" s="20">
        <v>0.61396872625139431</v>
      </c>
      <c r="BT441" s="20">
        <v>3236.2804712375182</v>
      </c>
      <c r="BU441" s="20">
        <v>4407.2971303914146</v>
      </c>
      <c r="BV441" s="20">
        <v>17862.332998232516</v>
      </c>
      <c r="BW441" s="14">
        <v>1.1948081829643574E-4</v>
      </c>
      <c r="BX441" s="14">
        <v>3.013397698440972E-2</v>
      </c>
      <c r="BY441" s="14">
        <v>3.073227254178711E-2</v>
      </c>
      <c r="BZ441" s="14">
        <v>3.1079511218824606E-3</v>
      </c>
      <c r="CA441" s="14">
        <v>3.9866468869976298E-3</v>
      </c>
      <c r="CB441" s="14">
        <v>3.0057939738795988E-2</v>
      </c>
      <c r="CC441" s="14">
        <v>3.0752030375094967E-4</v>
      </c>
      <c r="CD441" s="14">
        <v>9.1135786484589337E-2</v>
      </c>
      <c r="CE441" s="14">
        <v>0.10758048208055786</v>
      </c>
      <c r="CF441" s="14">
        <v>3.8756655508247048E-3</v>
      </c>
      <c r="CG441" s="14">
        <v>1.810097204454162E-2</v>
      </c>
      <c r="CH441" s="14">
        <v>3.890581453602529E-2</v>
      </c>
      <c r="CI441" s="14">
        <v>2.452011881792922E-4</v>
      </c>
      <c r="CJ441" s="14">
        <v>6.4131852541598741E-2</v>
      </c>
      <c r="CK441" s="14">
        <v>7.1960798193489176E-2</v>
      </c>
      <c r="CL441" s="14">
        <v>7.3073758926391029E-3</v>
      </c>
      <c r="CM441" s="14">
        <v>1.5025705109595689E-2</v>
      </c>
      <c r="CN441" s="14">
        <v>5.1068414620245847E-2</v>
      </c>
    </row>
    <row r="442" spans="2:92" x14ac:dyDescent="0.2">
      <c r="B442">
        <v>437</v>
      </c>
      <c r="C442" s="14">
        <v>7.1961246599102739E-3</v>
      </c>
      <c r="D442" s="14">
        <v>1.4623482271406576</v>
      </c>
      <c r="E442" s="14">
        <v>1.3940336334079932</v>
      </c>
      <c r="F442" s="14">
        <v>0.1685747695968304</v>
      </c>
      <c r="G442" s="14">
        <v>0.5701005062519322</v>
      </c>
      <c r="H442" s="14">
        <v>1.4816973741629647</v>
      </c>
      <c r="I442" s="14">
        <v>6.8008047400587528E-5</v>
      </c>
      <c r="J442" s="14">
        <v>1.885113712942724E-2</v>
      </c>
      <c r="K442" s="14">
        <v>2.0874821142833403E-2</v>
      </c>
      <c r="L442" s="14">
        <v>7.3798812431922069E-4</v>
      </c>
      <c r="M442" s="14">
        <v>2.3612588628933472E-3</v>
      </c>
      <c r="N442" s="14">
        <v>6.4625617072990435E-3</v>
      </c>
      <c r="O442" s="14">
        <v>1.0877084125617214E-4</v>
      </c>
      <c r="P442" s="14">
        <v>5.8075204718369342E-3</v>
      </c>
      <c r="Q442" s="14">
        <v>6.2152624220739019E-3</v>
      </c>
      <c r="R442" s="14">
        <v>6.4407005238589375E-4</v>
      </c>
      <c r="S442" s="14">
        <v>1.2825059473409025E-3</v>
      </c>
      <c r="T442" s="14">
        <v>3.540272538590248E-3</v>
      </c>
      <c r="U442" s="14">
        <v>3.7995177521774829E-4</v>
      </c>
      <c r="V442" s="14">
        <v>0.91854790259916341</v>
      </c>
      <c r="W442" s="14">
        <v>0.78546600356219187</v>
      </c>
      <c r="X442" s="14">
        <v>2.9668588990866683E-2</v>
      </c>
      <c r="Y442" s="14">
        <v>1.9250183018481117E-2</v>
      </c>
      <c r="Z442" s="14">
        <v>0.19488393749178362</v>
      </c>
      <c r="AA442" s="14">
        <v>1.9480812006874818E-3</v>
      </c>
      <c r="AB442" s="14">
        <v>1.9821737122722971</v>
      </c>
      <c r="AC442" s="14">
        <v>1.7428924661787941</v>
      </c>
      <c r="AD442" s="14">
        <v>9.3279043832942152E-2</v>
      </c>
      <c r="AE442" s="14">
        <v>0.1917992254257013</v>
      </c>
      <c r="AF442" s="14">
        <v>0.66840119404915066</v>
      </c>
      <c r="AG442" s="14">
        <v>4.4526235613571111E-3</v>
      </c>
      <c r="AH442" s="14">
        <v>3.4100842374115703</v>
      </c>
      <c r="AI442" s="14">
        <v>3.1174430587734547</v>
      </c>
      <c r="AJ442" s="14">
        <v>0.20426437181357471</v>
      </c>
      <c r="AK442" s="14">
        <v>0.42452940131539207</v>
      </c>
      <c r="AL442" s="14">
        <v>1.4047081412719693</v>
      </c>
      <c r="AM442" s="14">
        <v>7.7254321828498654E-3</v>
      </c>
      <c r="AN442" s="14">
        <v>3.383936643935979</v>
      </c>
      <c r="AO442" s="14">
        <v>3.2106467748259475</v>
      </c>
      <c r="AP442" s="14">
        <v>0.32348905069517331</v>
      </c>
      <c r="AQ442" s="14">
        <v>0.6633877185902457</v>
      </c>
      <c r="AR442" s="14">
        <v>2.3536679946433425</v>
      </c>
      <c r="AS442" s="14">
        <v>8.0895896487966946E-3</v>
      </c>
      <c r="AT442" s="14">
        <v>3.4472475210103166E-3</v>
      </c>
      <c r="AU442" s="14">
        <v>5.6730700828917574E-3</v>
      </c>
      <c r="AV442" s="14">
        <v>0.35330914803843094</v>
      </c>
      <c r="AW442" s="14">
        <v>0.72796793378885682</v>
      </c>
      <c r="AX442" s="14">
        <v>2.5502806636439685</v>
      </c>
      <c r="AY442" s="14">
        <v>3.1441657147108595E-3</v>
      </c>
      <c r="AZ442" s="14">
        <v>0.57404929417222061</v>
      </c>
      <c r="BA442" s="14">
        <v>0.64402751130409841</v>
      </c>
      <c r="BB442" s="14">
        <v>3.4573936604909518E-2</v>
      </c>
      <c r="BC442" s="14">
        <v>0.37943736682564355</v>
      </c>
      <c r="BD442" s="14">
        <v>0.48715851709739799</v>
      </c>
      <c r="BE442" s="14">
        <v>2.7834770045395317E-6</v>
      </c>
      <c r="BF442" s="14">
        <v>1.1322862936269354E-8</v>
      </c>
      <c r="BG442" s="14">
        <v>7.1011696640731436E-9</v>
      </c>
      <c r="BH442" s="14">
        <v>3.5381980494451491E-5</v>
      </c>
      <c r="BI442" s="14">
        <v>9.9918484820101425E-5</v>
      </c>
      <c r="BJ442" s="14">
        <v>5.0921321313454669E-4</v>
      </c>
      <c r="BK442" s="14">
        <v>3.7628369113574133E-11</v>
      </c>
      <c r="BL442" s="14">
        <v>14535.675145543013</v>
      </c>
      <c r="BM442" s="14">
        <v>16677.490369407402</v>
      </c>
      <c r="BN442" s="14">
        <v>1.5187304864671282E-10</v>
      </c>
      <c r="BO442" s="14">
        <v>1.2759538181457998E-9</v>
      </c>
      <c r="BP442" s="14">
        <v>9.6852849298050018E-9</v>
      </c>
      <c r="BQ442" s="20">
        <v>37.524780371390101</v>
      </c>
      <c r="BR442" s="20">
        <v>0.16336378869115728</v>
      </c>
      <c r="BS442" s="20">
        <v>0.64432735810934871</v>
      </c>
      <c r="BT442" s="20">
        <v>3450.3768115537541</v>
      </c>
      <c r="BU442" s="20">
        <v>4322.6067748604801</v>
      </c>
      <c r="BV442" s="20">
        <v>17267.807917638544</v>
      </c>
      <c r="BW442" s="14">
        <v>1.1418433169043356E-4</v>
      </c>
      <c r="BX442" s="14">
        <v>3.0465284217312486E-2</v>
      </c>
      <c r="BY442" s="14">
        <v>3.1313378712604395E-2</v>
      </c>
      <c r="BZ442" s="14">
        <v>3.1169833519166254E-3</v>
      </c>
      <c r="CA442" s="14">
        <v>4.2190632358475172E-3</v>
      </c>
      <c r="CB442" s="14">
        <v>2.9052375461993477E-2</v>
      </c>
      <c r="CC442" s="14">
        <v>3.0393925135484398E-4</v>
      </c>
      <c r="CD442" s="14">
        <v>8.4882625559492733E-2</v>
      </c>
      <c r="CE442" s="14">
        <v>0.11335827897108247</v>
      </c>
      <c r="CF442" s="14">
        <v>3.7801633187525617E-3</v>
      </c>
      <c r="CG442" s="14">
        <v>1.9042669661168021E-2</v>
      </c>
      <c r="CH442" s="14">
        <v>4.1156829509654526E-2</v>
      </c>
      <c r="CI442" s="14">
        <v>2.319598684070017E-4</v>
      </c>
      <c r="CJ442" s="14">
        <v>6.217109125801621E-2</v>
      </c>
      <c r="CK442" s="14">
        <v>6.8708214746414933E-2</v>
      </c>
      <c r="CL442" s="14">
        <v>7.798819824191899E-3</v>
      </c>
      <c r="CM442" s="14">
        <v>1.4928211494548286E-2</v>
      </c>
      <c r="CN442" s="14">
        <v>5.193657583724666E-2</v>
      </c>
    </row>
    <row r="443" spans="2:92" x14ac:dyDescent="0.2">
      <c r="B443">
        <v>438</v>
      </c>
      <c r="C443" s="14">
        <v>7.5071543716025294E-3</v>
      </c>
      <c r="D443" s="14">
        <v>1.3995763465964191</v>
      </c>
      <c r="E443" s="14">
        <v>1.5143545663133156</v>
      </c>
      <c r="F443" s="14">
        <v>0.17004556839592241</v>
      </c>
      <c r="G443" s="14">
        <v>0.59516816265205152</v>
      </c>
      <c r="H443" s="14">
        <v>1.4739285433254439</v>
      </c>
      <c r="I443" s="14">
        <v>6.6957282482887616E-5</v>
      </c>
      <c r="J443" s="14">
        <v>1.9907345504125006E-2</v>
      </c>
      <c r="K443" s="14">
        <v>2.1449868123451094E-2</v>
      </c>
      <c r="L443" s="14">
        <v>7.2042635005063489E-4</v>
      </c>
      <c r="M443" s="14">
        <v>2.425970343345487E-3</v>
      </c>
      <c r="N443" s="14">
        <v>6.6534769077747063E-3</v>
      </c>
      <c r="O443" s="14">
        <v>1.0515333211678798E-4</v>
      </c>
      <c r="P443" s="14">
        <v>5.9573203760836585E-3</v>
      </c>
      <c r="Q443" s="14">
        <v>6.2865700163692948E-3</v>
      </c>
      <c r="R443" s="14">
        <v>6.668784314697823E-4</v>
      </c>
      <c r="S443" s="14">
        <v>1.249358362482783E-3</v>
      </c>
      <c r="T443" s="14">
        <v>3.4971827901543436E-3</v>
      </c>
      <c r="U443" s="14">
        <v>3.6758310958592746E-4</v>
      </c>
      <c r="V443" s="14">
        <v>0.98015170319366984</v>
      </c>
      <c r="W443" s="14">
        <v>0.78931073055515966</v>
      </c>
      <c r="X443" s="14">
        <v>3.1306452653531894E-2</v>
      </c>
      <c r="Y443" s="14">
        <v>1.9738093389049277E-2</v>
      </c>
      <c r="Z443" s="14">
        <v>0.20743416167061529</v>
      </c>
      <c r="AA443" s="14">
        <v>1.9439710688783022E-3</v>
      </c>
      <c r="AB443" s="14">
        <v>1.9477139205280622</v>
      </c>
      <c r="AC443" s="14">
        <v>1.6785212177523174</v>
      </c>
      <c r="AD443" s="14">
        <v>9.0249754937893931E-2</v>
      </c>
      <c r="AE443" s="14">
        <v>0.20214593340963555</v>
      </c>
      <c r="AF443" s="14">
        <v>0.63154427901487398</v>
      </c>
      <c r="AG443" s="14">
        <v>4.2539815785737302E-3</v>
      </c>
      <c r="AH443" s="14">
        <v>3.2401797762711895</v>
      </c>
      <c r="AI443" s="14">
        <v>3.1338509135982875</v>
      </c>
      <c r="AJ443" s="14">
        <v>0.20037625029658784</v>
      </c>
      <c r="AK443" s="14">
        <v>0.42308497916469001</v>
      </c>
      <c r="AL443" s="14">
        <v>1.3734502515340421</v>
      </c>
      <c r="AM443" s="14">
        <v>7.2382351243415804E-3</v>
      </c>
      <c r="AN443" s="14">
        <v>3.4966230121124138</v>
      </c>
      <c r="AO443" s="14">
        <v>3.3290663413760018</v>
      </c>
      <c r="AP443" s="14">
        <v>0.33669896194523602</v>
      </c>
      <c r="AQ443" s="14">
        <v>0.71729352772492871</v>
      </c>
      <c r="AR443" s="14">
        <v>2.4504740673796546</v>
      </c>
      <c r="AS443" s="14">
        <v>7.4167165370252214E-3</v>
      </c>
      <c r="AT443" s="14">
        <v>3.4088601564200112E-3</v>
      </c>
      <c r="AU443" s="14">
        <v>5.5935811268505191E-3</v>
      </c>
      <c r="AV443" s="14">
        <v>0.35109401582644695</v>
      </c>
      <c r="AW443" s="14">
        <v>0.75827665271183087</v>
      </c>
      <c r="AX443" s="14">
        <v>2.4707121546020216</v>
      </c>
      <c r="AY443" s="14">
        <v>3.2423805898878083E-3</v>
      </c>
      <c r="AZ443" s="14">
        <v>0.57368147383344226</v>
      </c>
      <c r="BA443" s="14">
        <v>0.6295748902692111</v>
      </c>
      <c r="BB443" s="14">
        <v>3.5210534700914869E-2</v>
      </c>
      <c r="BC443" s="14">
        <v>0.37027407397847856</v>
      </c>
      <c r="BD443" s="14">
        <v>0.49402615761775404</v>
      </c>
      <c r="BE443" s="14">
        <v>2.9877804317816516E-6</v>
      </c>
      <c r="BF443" s="14">
        <v>1.0646793006313922E-8</v>
      </c>
      <c r="BG443" s="14">
        <v>6.4833202412841372E-9</v>
      </c>
      <c r="BH443" s="14">
        <v>3.4298901009459997E-5</v>
      </c>
      <c r="BI443" s="14">
        <v>9.9759459234839004E-5</v>
      </c>
      <c r="BJ443" s="14">
        <v>5.3616806676336139E-4</v>
      </c>
      <c r="BK443" s="14">
        <v>3.6300274026598803E-11</v>
      </c>
      <c r="BL443" s="14">
        <v>14916.655440853718</v>
      </c>
      <c r="BM443" s="14">
        <v>16611.797040903581</v>
      </c>
      <c r="BN443" s="14">
        <v>1.4390620478502772E-10</v>
      </c>
      <c r="BO443" s="14">
        <v>1.2018414310776979E-9</v>
      </c>
      <c r="BP443" s="14">
        <v>1.0146983118549599E-8</v>
      </c>
      <c r="BQ443" s="20">
        <v>38.140304517475101</v>
      </c>
      <c r="BR443" s="20">
        <v>0.16372328651229021</v>
      </c>
      <c r="BS443" s="20">
        <v>0.58976146127283557</v>
      </c>
      <c r="BT443" s="20">
        <v>3245.007451112474</v>
      </c>
      <c r="BU443" s="20">
        <v>4510.6612576105981</v>
      </c>
      <c r="BV443" s="20">
        <v>17026.547137409943</v>
      </c>
      <c r="BW443" s="14">
        <v>1.149402226403359E-4</v>
      </c>
      <c r="BX443" s="14">
        <v>3.1201068069383095E-2</v>
      </c>
      <c r="BY443" s="14">
        <v>3.2531136093907127E-2</v>
      </c>
      <c r="BZ443" s="14">
        <v>3.116958408759586E-3</v>
      </c>
      <c r="CA443" s="14">
        <v>4.0807407221753762E-3</v>
      </c>
      <c r="CB443" s="14">
        <v>2.7698588692788607E-2</v>
      </c>
      <c r="CC443" s="14">
        <v>3.1092029693705487E-4</v>
      </c>
      <c r="CD443" s="14">
        <v>8.4349177680581547E-2</v>
      </c>
      <c r="CE443" s="14">
        <v>0.11563684448722147</v>
      </c>
      <c r="CF443" s="14">
        <v>4.018423608711871E-3</v>
      </c>
      <c r="CG443" s="14">
        <v>1.7850643060605333E-2</v>
      </c>
      <c r="CH443" s="14">
        <v>4.1282694746576559E-2</v>
      </c>
      <c r="CI443" s="14">
        <v>2.4898362417037347E-4</v>
      </c>
      <c r="CJ443" s="14">
        <v>6.2410220576218388E-2</v>
      </c>
      <c r="CK443" s="14">
        <v>6.8750631360122688E-2</v>
      </c>
      <c r="CL443" s="14">
        <v>7.9695720291532695E-3</v>
      </c>
      <c r="CM443" s="14">
        <v>1.5265333629537364E-2</v>
      </c>
      <c r="CN443" s="14">
        <v>5.111263296311918E-2</v>
      </c>
    </row>
    <row r="444" spans="2:92" x14ac:dyDescent="0.2">
      <c r="B444">
        <v>439</v>
      </c>
      <c r="C444" s="14">
        <v>6.9237832548851878E-3</v>
      </c>
      <c r="D444" s="14">
        <v>1.362517203279316</v>
      </c>
      <c r="E444" s="14">
        <v>1.5077675539391846</v>
      </c>
      <c r="F444" s="14">
        <v>0.17000655845023346</v>
      </c>
      <c r="G444" s="14">
        <v>0.61434935866827201</v>
      </c>
      <c r="H444" s="14">
        <v>1.5753534688282838</v>
      </c>
      <c r="I444" s="14">
        <v>6.3629698063964485E-5</v>
      </c>
      <c r="J444" s="14">
        <v>1.9980767109743263E-2</v>
      </c>
      <c r="K444" s="14">
        <v>2.2044405162622523E-2</v>
      </c>
      <c r="L444" s="14">
        <v>7.2069081432971126E-4</v>
      </c>
      <c r="M444" s="14">
        <v>2.4023189231339973E-3</v>
      </c>
      <c r="N444" s="14">
        <v>6.2908893892032226E-3</v>
      </c>
      <c r="O444" s="14">
        <v>1.1066316709987066E-4</v>
      </c>
      <c r="P444" s="14">
        <v>5.8929723389312995E-3</v>
      </c>
      <c r="Q444" s="14">
        <v>6.2332939640501028E-3</v>
      </c>
      <c r="R444" s="14">
        <v>6.620483741275236E-4</v>
      </c>
      <c r="S444" s="14">
        <v>1.3169341160351293E-3</v>
      </c>
      <c r="T444" s="14">
        <v>3.6209211783068706E-3</v>
      </c>
      <c r="U444" s="14">
        <v>3.8860213264944751E-4</v>
      </c>
      <c r="V444" s="14">
        <v>0.95057332634144165</v>
      </c>
      <c r="W444" s="14">
        <v>0.84849703393803022</v>
      </c>
      <c r="X444" s="14">
        <v>2.9991185065078876E-2</v>
      </c>
      <c r="Y444" s="14">
        <v>1.9301039742167986E-2</v>
      </c>
      <c r="Z444" s="14">
        <v>0.19434397072796258</v>
      </c>
      <c r="AA444" s="14">
        <v>1.9600271644524374E-3</v>
      </c>
      <c r="AB444" s="14">
        <v>2.0557257252114534</v>
      </c>
      <c r="AC444" s="14">
        <v>1.6580797323014103</v>
      </c>
      <c r="AD444" s="14">
        <v>9.8573870193541746E-2</v>
      </c>
      <c r="AE444" s="14">
        <v>0.19165987665406786</v>
      </c>
      <c r="AF444" s="14">
        <v>0.6609458811067167</v>
      </c>
      <c r="AG444" s="14">
        <v>4.3039159500936819E-3</v>
      </c>
      <c r="AH444" s="14">
        <v>3.4259341003489925</v>
      </c>
      <c r="AI444" s="14">
        <v>3.0122064507151443</v>
      </c>
      <c r="AJ444" s="14">
        <v>0.20366132522182459</v>
      </c>
      <c r="AK444" s="14">
        <v>0.42898415952053059</v>
      </c>
      <c r="AL444" s="14">
        <v>1.4117469021945497</v>
      </c>
      <c r="AM444" s="14">
        <v>7.7386205417654293E-3</v>
      </c>
      <c r="AN444" s="14">
        <v>3.494870189794169</v>
      </c>
      <c r="AO444" s="14">
        <v>3.4556481780769057</v>
      </c>
      <c r="AP444" s="14">
        <v>0.33978953956237296</v>
      </c>
      <c r="AQ444" s="14">
        <v>0.72157240905766751</v>
      </c>
      <c r="AR444" s="14">
        <v>2.3510695715299108</v>
      </c>
      <c r="AS444" s="14">
        <v>7.9111393985685993E-3</v>
      </c>
      <c r="AT444" s="14">
        <v>3.6210620581702225E-3</v>
      </c>
      <c r="AU444" s="14">
        <v>5.692391327332698E-3</v>
      </c>
      <c r="AV444" s="14">
        <v>0.33732253405929663</v>
      </c>
      <c r="AW444" s="14">
        <v>0.68844694532617046</v>
      </c>
      <c r="AX444" s="14">
        <v>2.429065694374871</v>
      </c>
      <c r="AY444" s="14">
        <v>3.4141283415211779E-3</v>
      </c>
      <c r="AZ444" s="14">
        <v>0.58550005814618977</v>
      </c>
      <c r="BA444" s="14">
        <v>0.64761676982916794</v>
      </c>
      <c r="BB444" s="14">
        <v>3.523073063744471E-2</v>
      </c>
      <c r="BC444" s="14">
        <v>0.39327540857556592</v>
      </c>
      <c r="BD444" s="14">
        <v>0.48445610699204816</v>
      </c>
      <c r="BE444" s="14">
        <v>2.8459032527454564E-6</v>
      </c>
      <c r="BF444" s="14">
        <v>1.0888522000594849E-8</v>
      </c>
      <c r="BG444" s="14">
        <v>6.5653029608203068E-9</v>
      </c>
      <c r="BH444" s="14">
        <v>3.3640469656365695E-5</v>
      </c>
      <c r="BI444" s="14">
        <v>9.4744420320288855E-5</v>
      </c>
      <c r="BJ444" s="14">
        <v>4.9821835981193299E-4</v>
      </c>
      <c r="BK444" s="14">
        <v>3.4624624378216231E-11</v>
      </c>
      <c r="BL444" s="14">
        <v>14700.104572837636</v>
      </c>
      <c r="BM444" s="14">
        <v>16349.758083886765</v>
      </c>
      <c r="BN444" s="14">
        <v>1.5593090244814091E-10</v>
      </c>
      <c r="BO444" s="14">
        <v>1.2574167630254843E-9</v>
      </c>
      <c r="BP444" s="14">
        <v>9.690918013253891E-9</v>
      </c>
      <c r="BQ444" s="20">
        <v>35.46055520568229</v>
      </c>
      <c r="BR444" s="20">
        <v>0.17658228537837861</v>
      </c>
      <c r="BS444" s="20">
        <v>0.62478615620162126</v>
      </c>
      <c r="BT444" s="20">
        <v>3163.1363969442682</v>
      </c>
      <c r="BU444" s="20">
        <v>4455.0262089986463</v>
      </c>
      <c r="BV444" s="20">
        <v>17604.397198324456</v>
      </c>
      <c r="BW444" s="14">
        <v>1.1529271171045418E-4</v>
      </c>
      <c r="BX444" s="14">
        <v>3.1232581670542686E-2</v>
      </c>
      <c r="BY444" s="14">
        <v>3.1905703703117155E-2</v>
      </c>
      <c r="BZ444" s="14">
        <v>3.2676941100659145E-3</v>
      </c>
      <c r="CA444" s="14">
        <v>3.938283143520409E-3</v>
      </c>
      <c r="CB444" s="14">
        <v>2.9355572292678215E-2</v>
      </c>
      <c r="CC444" s="14">
        <v>3.0577480771336779E-4</v>
      </c>
      <c r="CD444" s="14">
        <v>8.348115469192352E-2</v>
      </c>
      <c r="CE444" s="14">
        <v>0.11199684993254298</v>
      </c>
      <c r="CF444" s="14">
        <v>3.8061011724238349E-3</v>
      </c>
      <c r="CG444" s="14">
        <v>1.8685274144220883E-2</v>
      </c>
      <c r="CH444" s="14">
        <v>4.2105672284494779E-2</v>
      </c>
      <c r="CI444" s="14">
        <v>2.4816299231060409E-4</v>
      </c>
      <c r="CJ444" s="14">
        <v>6.4662781193875557E-2</v>
      </c>
      <c r="CK444" s="14">
        <v>6.9741022127256719E-2</v>
      </c>
      <c r="CL444" s="14">
        <v>7.5379926227719723E-3</v>
      </c>
      <c r="CM444" s="14">
        <v>1.4893025526761862E-2</v>
      </c>
      <c r="CN444" s="14">
        <v>5.1351163184205087E-2</v>
      </c>
    </row>
    <row r="445" spans="2:92" x14ac:dyDescent="0.2">
      <c r="B445">
        <v>440</v>
      </c>
      <c r="C445" s="14">
        <v>7.0077481986527213E-3</v>
      </c>
      <c r="D445" s="14">
        <v>1.3723169139745548</v>
      </c>
      <c r="E445" s="14">
        <v>1.4013813526670531</v>
      </c>
      <c r="F445" s="14">
        <v>0.17871409818855694</v>
      </c>
      <c r="G445" s="14">
        <v>0.56928422704849124</v>
      </c>
      <c r="H445" s="14">
        <v>1.5161196454538277</v>
      </c>
      <c r="I445" s="14">
        <v>6.5904677737235173E-5</v>
      </c>
      <c r="J445" s="14">
        <v>1.9453602980257521E-2</v>
      </c>
      <c r="K445" s="14">
        <v>2.2326155825942984E-2</v>
      </c>
      <c r="L445" s="14">
        <v>7.3845617959970215E-4</v>
      </c>
      <c r="M445" s="14">
        <v>2.2725666455935363E-3</v>
      </c>
      <c r="N445" s="14">
        <v>6.6045365945310392E-3</v>
      </c>
      <c r="O445" s="14">
        <v>1.1305348676053181E-4</v>
      </c>
      <c r="P445" s="14">
        <v>6.1781723197977673E-3</v>
      </c>
      <c r="Q445" s="14">
        <v>6.2463357299965341E-3</v>
      </c>
      <c r="R445" s="14">
        <v>6.7012717537872908E-4</v>
      </c>
      <c r="S445" s="14">
        <v>1.2686817366406721E-3</v>
      </c>
      <c r="T445" s="14">
        <v>3.6671449448257626E-3</v>
      </c>
      <c r="U445" s="14">
        <v>3.7698922206414815E-4</v>
      </c>
      <c r="V445" s="14">
        <v>0.98235566930860141</v>
      </c>
      <c r="W445" s="14">
        <v>0.79246818624718296</v>
      </c>
      <c r="X445" s="14">
        <v>3.0616988993849729E-2</v>
      </c>
      <c r="Y445" s="14">
        <v>1.7941083916064852E-2</v>
      </c>
      <c r="Z445" s="14">
        <v>0.1988279434093379</v>
      </c>
      <c r="AA445" s="14">
        <v>2.0953966123534356E-3</v>
      </c>
      <c r="AB445" s="14">
        <v>2.005009262813664</v>
      </c>
      <c r="AC445" s="14">
        <v>1.6082658165783992</v>
      </c>
      <c r="AD445" s="14">
        <v>9.2255543350845695E-2</v>
      </c>
      <c r="AE445" s="14">
        <v>0.20088946455754925</v>
      </c>
      <c r="AF445" s="14">
        <v>0.68246711691433926</v>
      </c>
      <c r="AG445" s="14">
        <v>4.2531782070058628E-3</v>
      </c>
      <c r="AH445" s="14">
        <v>3.3339253280490104</v>
      </c>
      <c r="AI445" s="14">
        <v>3.2785028452068046</v>
      </c>
      <c r="AJ445" s="14">
        <v>0.19920399167838582</v>
      </c>
      <c r="AK445" s="14">
        <v>0.42773971327340893</v>
      </c>
      <c r="AL445" s="14">
        <v>1.3898926435608412</v>
      </c>
      <c r="AM445" s="14">
        <v>7.1905540009775532E-3</v>
      </c>
      <c r="AN445" s="14">
        <v>3.4479200237907972</v>
      </c>
      <c r="AO445" s="14">
        <v>3.2960951562086525</v>
      </c>
      <c r="AP445" s="14">
        <v>0.33037206941680092</v>
      </c>
      <c r="AQ445" s="14">
        <v>0.68163534830207129</v>
      </c>
      <c r="AR445" s="14">
        <v>2.4875775546692411</v>
      </c>
      <c r="AS445" s="14">
        <v>7.7720907919598941E-3</v>
      </c>
      <c r="AT445" s="14">
        <v>3.3958293819417386E-3</v>
      </c>
      <c r="AU445" s="14">
        <v>5.7088418479686442E-3</v>
      </c>
      <c r="AV445" s="14">
        <v>0.33773570881491433</v>
      </c>
      <c r="AW445" s="14">
        <v>0.71778007054036863</v>
      </c>
      <c r="AX445" s="14">
        <v>2.5282519800299879</v>
      </c>
      <c r="AY445" s="14">
        <v>3.1508163099113373E-3</v>
      </c>
      <c r="AZ445" s="14">
        <v>0.59295912505932091</v>
      </c>
      <c r="BA445" s="14">
        <v>0.63130112437864172</v>
      </c>
      <c r="BB445" s="14">
        <v>3.593669284529992E-2</v>
      </c>
      <c r="BC445" s="14">
        <v>0.40210045937437799</v>
      </c>
      <c r="BD445" s="14">
        <v>0.47311567223888018</v>
      </c>
      <c r="BE445" s="14">
        <v>2.9582240590143399E-6</v>
      </c>
      <c r="BF445" s="14">
        <v>1.0794517937549381E-8</v>
      </c>
      <c r="BG445" s="14">
        <v>6.9571704385525478E-9</v>
      </c>
      <c r="BH445" s="14">
        <v>3.6374332792215932E-5</v>
      </c>
      <c r="BI445" s="14">
        <v>1.0123367272440487E-4</v>
      </c>
      <c r="BJ445" s="14">
        <v>5.3371189604135372E-4</v>
      </c>
      <c r="BK445" s="14">
        <v>3.7152098106580043E-11</v>
      </c>
      <c r="BL445" s="14">
        <v>14197.820852040037</v>
      </c>
      <c r="BM445" s="14">
        <v>16910.429843413724</v>
      </c>
      <c r="BN445" s="14">
        <v>1.5305218359017706E-10</v>
      </c>
      <c r="BO445" s="14">
        <v>1.2750867244622093E-9</v>
      </c>
      <c r="BP445" s="14">
        <v>9.3729412079060021E-9</v>
      </c>
      <c r="BQ445" s="20">
        <v>36.774552525465282</v>
      </c>
      <c r="BR445" s="20">
        <v>0.16604574688544349</v>
      </c>
      <c r="BS445" s="20">
        <v>0.63007241402066783</v>
      </c>
      <c r="BT445" s="20">
        <v>3166.9319746268184</v>
      </c>
      <c r="BU445" s="20">
        <v>4251.0748277617331</v>
      </c>
      <c r="BV445" s="20">
        <v>18141.695180543018</v>
      </c>
      <c r="BW445" s="14">
        <v>1.1972796679495189E-4</v>
      </c>
      <c r="BX445" s="14">
        <v>3.004243764531378E-2</v>
      </c>
      <c r="BY445" s="14">
        <v>3.3108108131600145E-2</v>
      </c>
      <c r="BZ445" s="14">
        <v>3.1853580001596224E-3</v>
      </c>
      <c r="CA445" s="14">
        <v>4.2767943198865517E-3</v>
      </c>
      <c r="CB445" s="14">
        <v>3.0433562444105562E-2</v>
      </c>
      <c r="CC445" s="14">
        <v>3.2032618151379944E-4</v>
      </c>
      <c r="CD445" s="14">
        <v>8.5857209326557382E-2</v>
      </c>
      <c r="CE445" s="14">
        <v>0.11141134178786333</v>
      </c>
      <c r="CF445" s="14">
        <v>3.8295300720811E-3</v>
      </c>
      <c r="CG445" s="14">
        <v>1.77405476938346E-2</v>
      </c>
      <c r="CH445" s="14">
        <v>3.9890377325745047E-2</v>
      </c>
      <c r="CI445" s="14">
        <v>2.507537390403454E-4</v>
      </c>
      <c r="CJ445" s="14">
        <v>6.4513479371991506E-2</v>
      </c>
      <c r="CK445" s="14">
        <v>6.7579858145065758E-2</v>
      </c>
      <c r="CL445" s="14">
        <v>7.8768155653953092E-3</v>
      </c>
      <c r="CM445" s="14">
        <v>1.5566375152591501E-2</v>
      </c>
      <c r="CN445" s="14">
        <v>5.0733103517053318E-2</v>
      </c>
    </row>
    <row r="446" spans="2:92" x14ac:dyDescent="0.2">
      <c r="B446">
        <v>441</v>
      </c>
      <c r="C446" s="14">
        <v>7.181989657625956E-3</v>
      </c>
      <c r="D446" s="14">
        <v>1.3582296179512088</v>
      </c>
      <c r="E446" s="14">
        <v>1.4754185539727431</v>
      </c>
      <c r="F446" s="14">
        <v>0.16883675918140828</v>
      </c>
      <c r="G446" s="14">
        <v>0.59300725935204013</v>
      </c>
      <c r="H446" s="14">
        <v>1.5832604563160551</v>
      </c>
      <c r="I446" s="14">
        <v>6.5207270605825035E-5</v>
      </c>
      <c r="J446" s="14">
        <v>1.9556863068423618E-2</v>
      </c>
      <c r="K446" s="14">
        <v>2.092388874261995E-2</v>
      </c>
      <c r="L446" s="14">
        <v>7.8263699046610623E-4</v>
      </c>
      <c r="M446" s="14">
        <v>2.2609699038118785E-3</v>
      </c>
      <c r="N446" s="14">
        <v>6.4645827595775267E-3</v>
      </c>
      <c r="O446" s="14">
        <v>1.083506880834351E-4</v>
      </c>
      <c r="P446" s="14">
        <v>5.9059592805756666E-3</v>
      </c>
      <c r="Q446" s="14">
        <v>6.0938353873159412E-3</v>
      </c>
      <c r="R446" s="14">
        <v>6.4355411327240996E-4</v>
      </c>
      <c r="S446" s="14">
        <v>1.2978430021526361E-3</v>
      </c>
      <c r="T446" s="14">
        <v>3.520892958839973E-3</v>
      </c>
      <c r="U446" s="14">
        <v>3.7185520381628268E-4</v>
      </c>
      <c r="V446" s="14">
        <v>0.98592988290661165</v>
      </c>
      <c r="W446" s="14">
        <v>0.78660702538036154</v>
      </c>
      <c r="X446" s="14">
        <v>2.9422984418549354E-2</v>
      </c>
      <c r="Y446" s="14">
        <v>1.8338777580574877E-2</v>
      </c>
      <c r="Z446" s="14">
        <v>0.20504410599616449</v>
      </c>
      <c r="AA446" s="14">
        <v>1.9653283484707242E-3</v>
      </c>
      <c r="AB446" s="14">
        <v>1.9573233385519222</v>
      </c>
      <c r="AC446" s="14">
        <v>1.6809275921887576</v>
      </c>
      <c r="AD446" s="14">
        <v>9.2624377078164649E-2</v>
      </c>
      <c r="AE446" s="14">
        <v>0.18596725325057817</v>
      </c>
      <c r="AF446" s="14">
        <v>0.66220527671236973</v>
      </c>
      <c r="AG446" s="14">
        <v>4.5852878784179681E-3</v>
      </c>
      <c r="AH446" s="14">
        <v>3.5339293391339952</v>
      </c>
      <c r="AI446" s="14">
        <v>2.9823195224541172</v>
      </c>
      <c r="AJ446" s="14">
        <v>0.20175785956918413</v>
      </c>
      <c r="AK446" s="14">
        <v>0.40706103067182736</v>
      </c>
      <c r="AL446" s="14">
        <v>1.3515703127310386</v>
      </c>
      <c r="AM446" s="14">
        <v>7.4576520510704833E-3</v>
      </c>
      <c r="AN446" s="14">
        <v>3.5821649984100179</v>
      </c>
      <c r="AO446" s="14">
        <v>3.1743777341914829</v>
      </c>
      <c r="AP446" s="14">
        <v>0.32876977489171738</v>
      </c>
      <c r="AQ446" s="14">
        <v>0.67263173346434557</v>
      </c>
      <c r="AR446" s="14">
        <v>2.4475499498690416</v>
      </c>
      <c r="AS446" s="14">
        <v>8.123138936449557E-3</v>
      </c>
      <c r="AT446" s="14">
        <v>3.4161645251116327E-3</v>
      </c>
      <c r="AU446" s="14">
        <v>5.7504434378104216E-3</v>
      </c>
      <c r="AV446" s="14">
        <v>0.34302315930566452</v>
      </c>
      <c r="AW446" s="14">
        <v>0.73281677433320813</v>
      </c>
      <c r="AX446" s="14">
        <v>2.4399662535314754</v>
      </c>
      <c r="AY446" s="14">
        <v>3.2501555309256813E-3</v>
      </c>
      <c r="AZ446" s="14">
        <v>0.58566767095513139</v>
      </c>
      <c r="BA446" s="14">
        <v>0.67864069663131099</v>
      </c>
      <c r="BB446" s="14">
        <v>3.5207188582910651E-2</v>
      </c>
      <c r="BC446" s="14">
        <v>0.37499279705226024</v>
      </c>
      <c r="BD446" s="14">
        <v>0.46725106186851373</v>
      </c>
      <c r="BE446" s="14">
        <v>2.8348061731841498E-6</v>
      </c>
      <c r="BF446" s="14">
        <v>1.0785394010153677E-8</v>
      </c>
      <c r="BG446" s="14">
        <v>6.8215599395650472E-9</v>
      </c>
      <c r="BH446" s="14">
        <v>3.3348717524929534E-5</v>
      </c>
      <c r="BI446" s="14">
        <v>1.0042206404845784E-4</v>
      </c>
      <c r="BJ446" s="14">
        <v>5.3162849328175878E-4</v>
      </c>
      <c r="BK446" s="14">
        <v>3.602876739779651E-11</v>
      </c>
      <c r="BL446" s="14">
        <v>14685.400757731444</v>
      </c>
      <c r="BM446" s="14">
        <v>15978.374759246577</v>
      </c>
      <c r="BN446" s="14">
        <v>1.4977413307712978E-10</v>
      </c>
      <c r="BO446" s="14">
        <v>1.2001381966688494E-9</v>
      </c>
      <c r="BP446" s="14">
        <v>9.6136865556958593E-9</v>
      </c>
      <c r="BQ446" s="20">
        <v>37.096714522235452</v>
      </c>
      <c r="BR446" s="20">
        <v>0.1662072395410864</v>
      </c>
      <c r="BS446" s="20">
        <v>0.61790358676552615</v>
      </c>
      <c r="BT446" s="20">
        <v>3322.7673009723985</v>
      </c>
      <c r="BU446" s="20">
        <v>4489.0422749510108</v>
      </c>
      <c r="BV446" s="20">
        <v>18043.261419052542</v>
      </c>
      <c r="BW446" s="14">
        <v>1.1406189720143065E-4</v>
      </c>
      <c r="BX446" s="14">
        <v>3.2021989697070936E-2</v>
      </c>
      <c r="BY446" s="14">
        <v>3.1280178291626277E-2</v>
      </c>
      <c r="BZ446" s="14">
        <v>3.1054905074323954E-3</v>
      </c>
      <c r="CA446" s="14">
        <v>4.0185306034099871E-3</v>
      </c>
      <c r="CB446" s="14">
        <v>3.0231179399442195E-2</v>
      </c>
      <c r="CC446" s="14">
        <v>3.233471877092696E-4</v>
      </c>
      <c r="CD446" s="14">
        <v>8.4958466807239424E-2</v>
      </c>
      <c r="CE446" s="14">
        <v>0.10716541993645809</v>
      </c>
      <c r="CF446" s="14">
        <v>3.8467556957521918E-3</v>
      </c>
      <c r="CG446" s="14">
        <v>1.9091646850314441E-2</v>
      </c>
      <c r="CH446" s="14">
        <v>4.1442543963803813E-2</v>
      </c>
      <c r="CI446" s="14">
        <v>2.5245287198415146E-4</v>
      </c>
      <c r="CJ446" s="14">
        <v>6.3973924801904392E-2</v>
      </c>
      <c r="CK446" s="14">
        <v>6.8015760891193974E-2</v>
      </c>
      <c r="CL446" s="14">
        <v>7.6962192741841587E-3</v>
      </c>
      <c r="CM446" s="14">
        <v>1.482785954600843E-2</v>
      </c>
      <c r="CN446" s="14">
        <v>5.1214988633001383E-2</v>
      </c>
    </row>
    <row r="447" spans="2:92" x14ac:dyDescent="0.2">
      <c r="B447">
        <v>442</v>
      </c>
      <c r="C447" s="14">
        <v>7.486505513737367E-3</v>
      </c>
      <c r="D447" s="14">
        <v>1.3426985671707834</v>
      </c>
      <c r="E447" s="14">
        <v>1.4950055617161764</v>
      </c>
      <c r="F447" s="14">
        <v>0.18181757589128264</v>
      </c>
      <c r="G447" s="14">
        <v>0.60381034724451488</v>
      </c>
      <c r="H447" s="14">
        <v>1.516075152471956</v>
      </c>
      <c r="I447" s="14">
        <v>6.2364461044731013E-5</v>
      </c>
      <c r="J447" s="14">
        <v>2.0059817260170299E-2</v>
      </c>
      <c r="K447" s="14">
        <v>2.0531064629628955E-2</v>
      </c>
      <c r="L447" s="14">
        <v>7.2057748167168249E-4</v>
      </c>
      <c r="M447" s="14">
        <v>2.2391343145832412E-3</v>
      </c>
      <c r="N447" s="14">
        <v>6.8510240344405744E-3</v>
      </c>
      <c r="O447" s="14">
        <v>1.154707048498241E-4</v>
      </c>
      <c r="P447" s="14">
        <v>6.3204559873710391E-3</v>
      </c>
      <c r="Q447" s="14">
        <v>6.4835753071722374E-3</v>
      </c>
      <c r="R447" s="14">
        <v>6.7739332285019242E-4</v>
      </c>
      <c r="S447" s="14">
        <v>1.2667116974075783E-3</v>
      </c>
      <c r="T447" s="14">
        <v>3.4562848453475055E-3</v>
      </c>
      <c r="U447" s="14">
        <v>3.7516696088506527E-4</v>
      </c>
      <c r="V447" s="14">
        <v>0.98207098297532314</v>
      </c>
      <c r="W447" s="14">
        <v>0.85568962086978828</v>
      </c>
      <c r="X447" s="14">
        <v>3.0946931281350801E-2</v>
      </c>
      <c r="Y447" s="14">
        <v>1.8856154842631173E-2</v>
      </c>
      <c r="Z447" s="14">
        <v>0.19620314005474632</v>
      </c>
      <c r="AA447" s="14">
        <v>1.9366818028406776E-3</v>
      </c>
      <c r="AB447" s="14">
        <v>1.8941917216182091</v>
      </c>
      <c r="AC447" s="14">
        <v>1.6621185109300247</v>
      </c>
      <c r="AD447" s="14">
        <v>9.1462326017843654E-2</v>
      </c>
      <c r="AE447" s="14">
        <v>0.19185982571153501</v>
      </c>
      <c r="AF447" s="14">
        <v>0.67694411899681683</v>
      </c>
      <c r="AG447" s="14">
        <v>4.2934735269552346E-3</v>
      </c>
      <c r="AH447" s="14">
        <v>3.2664022602435958</v>
      </c>
      <c r="AI447" s="14">
        <v>3.0516939170311721</v>
      </c>
      <c r="AJ447" s="14">
        <v>0.19655322591853316</v>
      </c>
      <c r="AK447" s="14">
        <v>0.43166537590311294</v>
      </c>
      <c r="AL447" s="14">
        <v>1.4250406670594953</v>
      </c>
      <c r="AM447" s="14">
        <v>7.4126180765457812E-3</v>
      </c>
      <c r="AN447" s="14">
        <v>3.3696265125482108</v>
      </c>
      <c r="AO447" s="14">
        <v>3.2005624641150874</v>
      </c>
      <c r="AP447" s="14">
        <v>0.33537306331094618</v>
      </c>
      <c r="AQ447" s="14">
        <v>0.69031447906736765</v>
      </c>
      <c r="AR447" s="14">
        <v>2.4160877015307234</v>
      </c>
      <c r="AS447" s="14">
        <v>7.5513632331222586E-3</v>
      </c>
      <c r="AT447" s="14">
        <v>3.6184754533001339E-3</v>
      </c>
      <c r="AU447" s="14">
        <v>5.6197987051808561E-3</v>
      </c>
      <c r="AV447" s="14">
        <v>0.33477262819285258</v>
      </c>
      <c r="AW447" s="14">
        <v>0.75840786707486063</v>
      </c>
      <c r="AX447" s="14">
        <v>2.5150500011615602</v>
      </c>
      <c r="AY447" s="14">
        <v>3.2764803105936749E-3</v>
      </c>
      <c r="AZ447" s="14">
        <v>0.59409006171990786</v>
      </c>
      <c r="BA447" s="14">
        <v>0.68707062154672505</v>
      </c>
      <c r="BB447" s="14">
        <v>3.716579365697039E-2</v>
      </c>
      <c r="BC447" s="14">
        <v>0.3690202158394062</v>
      </c>
      <c r="BD447" s="14">
        <v>0.49098826678985164</v>
      </c>
      <c r="BE447" s="14">
        <v>3.0139471109106723E-6</v>
      </c>
      <c r="BF447" s="14">
        <v>1.0572359163653365E-8</v>
      </c>
      <c r="BG447" s="14">
        <v>6.4979599589002874E-9</v>
      </c>
      <c r="BH447" s="14">
        <v>3.5369315722492088E-5</v>
      </c>
      <c r="BI447" s="14">
        <v>1.027117982252314E-4</v>
      </c>
      <c r="BJ447" s="14">
        <v>5.2082229831209388E-4</v>
      </c>
      <c r="BK447" s="14">
        <v>3.7447735542064337E-11</v>
      </c>
      <c r="BL447" s="14">
        <v>14900.289661416486</v>
      </c>
      <c r="BM447" s="14">
        <v>16404.307622082229</v>
      </c>
      <c r="BN447" s="14">
        <v>1.5481988601002141E-10</v>
      </c>
      <c r="BO447" s="14">
        <v>1.1717306961015932E-9</v>
      </c>
      <c r="BP447" s="14">
        <v>9.5871571904229564E-9</v>
      </c>
      <c r="BQ447" s="20">
        <v>35.886584077195856</v>
      </c>
      <c r="BR447" s="20">
        <v>0.17776673175330476</v>
      </c>
      <c r="BS447" s="20">
        <v>0.6175717875949237</v>
      </c>
      <c r="BT447" s="20">
        <v>3304.2666328943164</v>
      </c>
      <c r="BU447" s="20">
        <v>4543.5675540524771</v>
      </c>
      <c r="BV447" s="20">
        <v>17220.212278794261</v>
      </c>
      <c r="BW447" s="14">
        <v>1.1995221480008364E-4</v>
      </c>
      <c r="BX447" s="14">
        <v>3.0425506057280748E-2</v>
      </c>
      <c r="BY447" s="14">
        <v>3.1682694365058377E-2</v>
      </c>
      <c r="BZ447" s="14">
        <v>3.0599532476725372E-3</v>
      </c>
      <c r="CA447" s="14">
        <v>4.220938747771027E-3</v>
      </c>
      <c r="CB447" s="14">
        <v>2.8455940483750313E-2</v>
      </c>
      <c r="CC447" s="14">
        <v>2.967945345434179E-4</v>
      </c>
      <c r="CD447" s="14">
        <v>8.3466361516903939E-2</v>
      </c>
      <c r="CE447" s="14">
        <v>0.10640260658857283</v>
      </c>
      <c r="CF447" s="14">
        <v>3.7545344281525949E-3</v>
      </c>
      <c r="CG447" s="14">
        <v>1.7439453066794029E-2</v>
      </c>
      <c r="CH447" s="14">
        <v>4.0504199437479009E-2</v>
      </c>
      <c r="CI447" s="14">
        <v>2.359888373188283E-4</v>
      </c>
      <c r="CJ447" s="14">
        <v>6.5482218485277174E-2</v>
      </c>
      <c r="CK447" s="14">
        <v>6.7159983787083044E-2</v>
      </c>
      <c r="CL447" s="14">
        <v>7.5321654584501784E-3</v>
      </c>
      <c r="CM447" s="14">
        <v>1.5773511458201984E-2</v>
      </c>
      <c r="CN447" s="14">
        <v>5.1770779639023719E-2</v>
      </c>
    </row>
    <row r="448" spans="2:92" x14ac:dyDescent="0.2">
      <c r="B448">
        <v>443</v>
      </c>
      <c r="C448" s="14">
        <v>7.1720336642786065E-3</v>
      </c>
      <c r="D448" s="14">
        <v>1.400870800047451</v>
      </c>
      <c r="E448" s="14">
        <v>1.5073196909893185</v>
      </c>
      <c r="F448" s="14">
        <v>0.16934735942843185</v>
      </c>
      <c r="G448" s="14">
        <v>0.58176047985628043</v>
      </c>
      <c r="H448" s="14">
        <v>1.5381344726229131</v>
      </c>
      <c r="I448" s="14">
        <v>6.3748721413804454E-5</v>
      </c>
      <c r="J448" s="14">
        <v>1.9233359218988173E-2</v>
      </c>
      <c r="K448" s="14">
        <v>2.0930654688751715E-2</v>
      </c>
      <c r="L448" s="14">
        <v>7.8412191291713136E-4</v>
      </c>
      <c r="M448" s="14">
        <v>2.3225121948351264E-3</v>
      </c>
      <c r="N448" s="14">
        <v>6.6078798248213316E-3</v>
      </c>
      <c r="O448" s="14">
        <v>1.1097561617773388E-4</v>
      </c>
      <c r="P448" s="14">
        <v>5.9533524427394374E-3</v>
      </c>
      <c r="Q448" s="14">
        <v>6.5566362020546814E-3</v>
      </c>
      <c r="R448" s="14">
        <v>6.2277620072279875E-4</v>
      </c>
      <c r="S448" s="14">
        <v>1.1951649253980874E-3</v>
      </c>
      <c r="T448" s="14">
        <v>3.6915776564516588E-3</v>
      </c>
      <c r="U448" s="14">
        <v>3.7982408531968292E-4</v>
      </c>
      <c r="V448" s="14">
        <v>0.98338803398660024</v>
      </c>
      <c r="W448" s="14">
        <v>0.85222838569046788</v>
      </c>
      <c r="X448" s="14">
        <v>2.9476658146672691E-2</v>
      </c>
      <c r="Y448" s="14">
        <v>1.937380937363762E-2</v>
      </c>
      <c r="Z448" s="14">
        <v>0.19989269771889812</v>
      </c>
      <c r="AA448" s="14">
        <v>2.030444415251631E-3</v>
      </c>
      <c r="AB448" s="14">
        <v>1.9471158460088616</v>
      </c>
      <c r="AC448" s="14">
        <v>1.7155907542268345</v>
      </c>
      <c r="AD448" s="14">
        <v>9.3899767464034042E-2</v>
      </c>
      <c r="AE448" s="14">
        <v>0.18853498402465427</v>
      </c>
      <c r="AF448" s="14">
        <v>0.6643694873597128</v>
      </c>
      <c r="AG448" s="14">
        <v>4.5865257086147486E-3</v>
      </c>
      <c r="AH448" s="14">
        <v>3.5112262145456969</v>
      </c>
      <c r="AI448" s="14">
        <v>3.1720108471453994</v>
      </c>
      <c r="AJ448" s="14">
        <v>0.19261582742672753</v>
      </c>
      <c r="AK448" s="14">
        <v>0.39516470973675694</v>
      </c>
      <c r="AL448" s="14">
        <v>1.3862670468923686</v>
      </c>
      <c r="AM448" s="14">
        <v>7.4604504482316501E-3</v>
      </c>
      <c r="AN448" s="14">
        <v>3.4884674385854355</v>
      </c>
      <c r="AO448" s="14">
        <v>3.2618279859130679</v>
      </c>
      <c r="AP448" s="14">
        <v>0.3415749839701861</v>
      </c>
      <c r="AQ448" s="14">
        <v>0.7239122289179265</v>
      </c>
      <c r="AR448" s="14">
        <v>2.3154849602084249</v>
      </c>
      <c r="AS448" s="14">
        <v>7.663180760328174E-3</v>
      </c>
      <c r="AT448" s="14">
        <v>3.5399600113189557E-3</v>
      </c>
      <c r="AU448" s="14">
        <v>5.8774134687658479E-3</v>
      </c>
      <c r="AV448" s="14">
        <v>0.33081340300136303</v>
      </c>
      <c r="AW448" s="14">
        <v>0.69483015211367649</v>
      </c>
      <c r="AX448" s="14">
        <v>2.3964013942723756</v>
      </c>
      <c r="AY448" s="14">
        <v>3.3408686480827215E-3</v>
      </c>
      <c r="AZ448" s="14">
        <v>0.58743286647139203</v>
      </c>
      <c r="BA448" s="14">
        <v>0.67128671843774257</v>
      </c>
      <c r="BB448" s="14">
        <v>3.6868876775713329E-2</v>
      </c>
      <c r="BC448" s="14">
        <v>0.373753523245964</v>
      </c>
      <c r="BD448" s="14">
        <v>0.49527525123878452</v>
      </c>
      <c r="BE448" s="14">
        <v>2.9013718728310489E-6</v>
      </c>
      <c r="BF448" s="14">
        <v>1.081271102569433E-8</v>
      </c>
      <c r="BG448" s="14">
        <v>6.8311428256159457E-9</v>
      </c>
      <c r="BH448" s="14">
        <v>3.3087530574106585E-5</v>
      </c>
      <c r="BI448" s="14">
        <v>9.6325026969131691E-5</v>
      </c>
      <c r="BJ448" s="14">
        <v>5.2414660829344759E-4</v>
      </c>
      <c r="BK448" s="14">
        <v>3.6826796337451558E-11</v>
      </c>
      <c r="BL448" s="14">
        <v>14596.074821310605</v>
      </c>
      <c r="BM448" s="14">
        <v>16371.802568042307</v>
      </c>
      <c r="BN448" s="14">
        <v>1.5475717722686383E-10</v>
      </c>
      <c r="BO448" s="14">
        <v>1.1769265450981684E-9</v>
      </c>
      <c r="BP448" s="14">
        <v>9.9330966456882505E-9</v>
      </c>
      <c r="BQ448" s="20">
        <v>38.743987417379032</v>
      </c>
      <c r="BR448" s="20">
        <v>0.17212683169146378</v>
      </c>
      <c r="BS448" s="20">
        <v>0.64421005910683915</v>
      </c>
      <c r="BT448" s="20">
        <v>3162.2619489324161</v>
      </c>
      <c r="BU448" s="20">
        <v>4425.2280676952023</v>
      </c>
      <c r="BV448" s="20">
        <v>16979.723963862241</v>
      </c>
      <c r="BW448" s="14">
        <v>1.1818187378618224E-4</v>
      </c>
      <c r="BX448" s="14">
        <v>3.002833325049584E-2</v>
      </c>
      <c r="BY448" s="14">
        <v>3.2001846186378677E-2</v>
      </c>
      <c r="BZ448" s="14">
        <v>3.0343224561194411E-3</v>
      </c>
      <c r="CA448" s="14">
        <v>4.0515019153241167E-3</v>
      </c>
      <c r="CB448" s="14">
        <v>2.9976815402979085E-2</v>
      </c>
      <c r="CC448" s="14">
        <v>3.2149287111521316E-4</v>
      </c>
      <c r="CD448" s="14">
        <v>8.5560643864304772E-2</v>
      </c>
      <c r="CE448" s="14">
        <v>0.11173958777067659</v>
      </c>
      <c r="CF448" s="14">
        <v>3.7392390177144255E-3</v>
      </c>
      <c r="CG448" s="14">
        <v>1.8910300567155008E-2</v>
      </c>
      <c r="CH448" s="14">
        <v>3.9889516618699355E-2</v>
      </c>
      <c r="CI448" s="14">
        <v>2.4140886435123314E-4</v>
      </c>
      <c r="CJ448" s="14">
        <v>6.4224364149035276E-2</v>
      </c>
      <c r="CK448" s="14">
        <v>7.3685274002554549E-2</v>
      </c>
      <c r="CL448" s="14">
        <v>7.8632311692675497E-3</v>
      </c>
      <c r="CM448" s="14">
        <v>1.4930597170050536E-2</v>
      </c>
      <c r="CN448" s="14">
        <v>5.310180305670302E-2</v>
      </c>
    </row>
    <row r="449" spans="2:92" x14ac:dyDescent="0.2">
      <c r="B449">
        <v>444</v>
      </c>
      <c r="C449" s="14">
        <v>7.2809805726131742E-3</v>
      </c>
      <c r="D449" s="14">
        <v>1.437081286767703</v>
      </c>
      <c r="E449" s="14">
        <v>1.4256079330987406</v>
      </c>
      <c r="F449" s="14">
        <v>0.18277417229535226</v>
      </c>
      <c r="G449" s="14">
        <v>0.62213066349072432</v>
      </c>
      <c r="H449" s="14">
        <v>1.5483327062789567</v>
      </c>
      <c r="I449" s="14">
        <v>6.4741147578743953E-5</v>
      </c>
      <c r="J449" s="14">
        <v>1.9145810212454865E-2</v>
      </c>
      <c r="K449" s="14">
        <v>2.1965967788883281E-2</v>
      </c>
      <c r="L449" s="14">
        <v>7.2683196318942876E-4</v>
      </c>
      <c r="M449" s="14">
        <v>2.2255929134761521E-3</v>
      </c>
      <c r="N449" s="14">
        <v>6.7479241790757045E-3</v>
      </c>
      <c r="O449" s="14">
        <v>1.127430036893463E-4</v>
      </c>
      <c r="P449" s="14">
        <v>6.1776187690588341E-3</v>
      </c>
      <c r="Q449" s="14">
        <v>6.5758430201640255E-3</v>
      </c>
      <c r="R449" s="14">
        <v>6.3432896229935996E-4</v>
      </c>
      <c r="S449" s="14">
        <v>1.2141692997772698E-3</v>
      </c>
      <c r="T449" s="14">
        <v>3.5794247364977303E-3</v>
      </c>
      <c r="U449" s="14">
        <v>3.9330340557659982E-4</v>
      </c>
      <c r="V449" s="14">
        <v>0.93414538356050159</v>
      </c>
      <c r="W449" s="14">
        <v>0.85692712333456933</v>
      </c>
      <c r="X449" s="14">
        <v>3.0565104993472217E-2</v>
      </c>
      <c r="Y449" s="14">
        <v>1.9747213919374548E-2</v>
      </c>
      <c r="Z449" s="14">
        <v>0.20648694475282037</v>
      </c>
      <c r="AA449" s="14">
        <v>1.9157212870212015E-3</v>
      </c>
      <c r="AB449" s="14">
        <v>1.9638369873743773</v>
      </c>
      <c r="AC449" s="14">
        <v>1.6095327291957739</v>
      </c>
      <c r="AD449" s="14">
        <v>9.0891280058989679E-2</v>
      </c>
      <c r="AE449" s="14">
        <v>0.18990332752424174</v>
      </c>
      <c r="AF449" s="14">
        <v>0.644281566409318</v>
      </c>
      <c r="AG449" s="14">
        <v>4.2345331322425836E-3</v>
      </c>
      <c r="AH449" s="14">
        <v>3.5319550990083282</v>
      </c>
      <c r="AI449" s="14">
        <v>3.1592670925595998</v>
      </c>
      <c r="AJ449" s="14">
        <v>0.19320557576984548</v>
      </c>
      <c r="AK449" s="14">
        <v>0.40534167616651534</v>
      </c>
      <c r="AL449" s="14">
        <v>1.3990205848623176</v>
      </c>
      <c r="AM449" s="14">
        <v>7.2603227389919619E-3</v>
      </c>
      <c r="AN449" s="14">
        <v>3.4452776280281596</v>
      </c>
      <c r="AO449" s="14">
        <v>3.1678989173026304</v>
      </c>
      <c r="AP449" s="14">
        <v>0.3350227099535793</v>
      </c>
      <c r="AQ449" s="14">
        <v>0.72384625212462339</v>
      </c>
      <c r="AR449" s="14">
        <v>2.2977477847478682</v>
      </c>
      <c r="AS449" s="14">
        <v>7.5902522526901618E-3</v>
      </c>
      <c r="AT449" s="14">
        <v>3.5635788694935336E-3</v>
      </c>
      <c r="AU449" s="14">
        <v>5.576377191813876E-3</v>
      </c>
      <c r="AV449" s="14">
        <v>0.34363766268237739</v>
      </c>
      <c r="AW449" s="14">
        <v>0.74093590801444198</v>
      </c>
      <c r="AX449" s="14">
        <v>2.4379261216436827</v>
      </c>
      <c r="AY449" s="14">
        <v>3.2266585180017104E-3</v>
      </c>
      <c r="AZ449" s="14">
        <v>0.56958634575117895</v>
      </c>
      <c r="BA449" s="14">
        <v>0.66564251415290421</v>
      </c>
      <c r="BB449" s="14">
        <v>3.5709359132140621E-2</v>
      </c>
      <c r="BC449" s="14">
        <v>0.3885393317767708</v>
      </c>
      <c r="BD449" s="14">
        <v>0.49888536200803535</v>
      </c>
      <c r="BE449" s="14">
        <v>2.9711509988092332E-6</v>
      </c>
      <c r="BF449" s="14">
        <v>1.0691598490304537E-8</v>
      </c>
      <c r="BG449" s="14">
        <v>6.5260548040100625E-9</v>
      </c>
      <c r="BH449" s="14">
        <v>3.4807847491835398E-5</v>
      </c>
      <c r="BI449" s="14">
        <v>9.6109958058214208E-5</v>
      </c>
      <c r="BJ449" s="14">
        <v>5.2373339707667717E-4</v>
      </c>
      <c r="BK449" s="14">
        <v>3.483652585734291E-11</v>
      </c>
      <c r="BL449" s="14">
        <v>13860.614363941584</v>
      </c>
      <c r="BM449" s="14">
        <v>17167.943454246626</v>
      </c>
      <c r="BN449" s="14">
        <v>1.5240873751693673E-10</v>
      </c>
      <c r="BO449" s="14">
        <v>1.1786883938365216E-9</v>
      </c>
      <c r="BP449" s="14">
        <v>9.9748583079402468E-9</v>
      </c>
      <c r="BQ449" s="20">
        <v>37.52890001659047</v>
      </c>
      <c r="BR449" s="20">
        <v>0.17236922321969528</v>
      </c>
      <c r="BS449" s="20">
        <v>0.64058314867483479</v>
      </c>
      <c r="BT449" s="20">
        <v>3296.081253764286</v>
      </c>
      <c r="BU449" s="20">
        <v>4538.269794989631</v>
      </c>
      <c r="BV449" s="20">
        <v>17481.329259367991</v>
      </c>
      <c r="BW449" s="14">
        <v>1.1886501025993368E-4</v>
      </c>
      <c r="BX449" s="14">
        <v>3.0756062105561005E-2</v>
      </c>
      <c r="BY449" s="14">
        <v>3.2191603975804936E-2</v>
      </c>
      <c r="BZ449" s="14">
        <v>3.2173220615491762E-3</v>
      </c>
      <c r="CA449" s="14">
        <v>4.1703394310994273E-3</v>
      </c>
      <c r="CB449" s="14">
        <v>2.8893856951130302E-2</v>
      </c>
      <c r="CC449" s="14">
        <v>3.1581826881992204E-4</v>
      </c>
      <c r="CD449" s="14">
        <v>8.3860963176369888E-2</v>
      </c>
      <c r="CE449" s="14">
        <v>0.10910439127455648</v>
      </c>
      <c r="CF449" s="14">
        <v>3.7106614372253727E-3</v>
      </c>
      <c r="CG449" s="14">
        <v>1.8051478693720289E-2</v>
      </c>
      <c r="CH449" s="14">
        <v>4.1158172510911507E-2</v>
      </c>
      <c r="CI449" s="14">
        <v>2.4244838268112107E-4</v>
      </c>
      <c r="CJ449" s="14">
        <v>6.4377768168682889E-2</v>
      </c>
      <c r="CK449" s="14">
        <v>7.2659687540491402E-2</v>
      </c>
      <c r="CL449" s="14">
        <v>7.3995285967068747E-3</v>
      </c>
      <c r="CM449" s="14">
        <v>1.5709193571398078E-2</v>
      </c>
      <c r="CN449" s="14">
        <v>4.9518048952610035E-2</v>
      </c>
    </row>
    <row r="450" spans="2:92" x14ac:dyDescent="0.2">
      <c r="B450">
        <v>445</v>
      </c>
      <c r="C450" s="14">
        <v>7.2454156927527387E-3</v>
      </c>
      <c r="D450" s="14">
        <v>1.3753491263062312</v>
      </c>
      <c r="E450" s="14">
        <v>1.4561346164993278</v>
      </c>
      <c r="F450" s="14">
        <v>0.17417091352780684</v>
      </c>
      <c r="G450" s="14">
        <v>0.59390144407334677</v>
      </c>
      <c r="H450" s="14">
        <v>1.5816300593128589</v>
      </c>
      <c r="I450" s="14">
        <v>6.2622904855971412E-5</v>
      </c>
      <c r="J450" s="14">
        <v>2.0135159457059511E-2</v>
      </c>
      <c r="K450" s="14">
        <v>2.0577700215025856E-2</v>
      </c>
      <c r="L450" s="14">
        <v>7.8355324613093734E-4</v>
      </c>
      <c r="M450" s="14">
        <v>2.2934915517726813E-3</v>
      </c>
      <c r="N450" s="14">
        <v>6.5899853932136453E-3</v>
      </c>
      <c r="O450" s="14">
        <v>1.1236142807412261E-4</v>
      </c>
      <c r="P450" s="14">
        <v>5.898236108535535E-3</v>
      </c>
      <c r="Q450" s="14">
        <v>6.4571096728448163E-3</v>
      </c>
      <c r="R450" s="14">
        <v>6.1567359639728254E-4</v>
      </c>
      <c r="S450" s="14">
        <v>1.1954718695169604E-3</v>
      </c>
      <c r="T450" s="14">
        <v>3.3956436270092972E-3</v>
      </c>
      <c r="U450" s="14">
        <v>3.6770469345365474E-4</v>
      </c>
      <c r="V450" s="14">
        <v>0.98209260641621277</v>
      </c>
      <c r="W450" s="14">
        <v>0.81594323406097891</v>
      </c>
      <c r="X450" s="14">
        <v>2.9971769919450896E-2</v>
      </c>
      <c r="Y450" s="14">
        <v>1.9255975150221143E-2</v>
      </c>
      <c r="Z450" s="14">
        <v>0.20576190742695427</v>
      </c>
      <c r="AA450" s="14">
        <v>1.9341125268828464E-3</v>
      </c>
      <c r="AB450" s="14">
        <v>1.9987679702727501</v>
      </c>
      <c r="AC450" s="14">
        <v>1.7618427435590263</v>
      </c>
      <c r="AD450" s="14">
        <v>9.8494506125512443E-2</v>
      </c>
      <c r="AE450" s="14">
        <v>0.18939152428051229</v>
      </c>
      <c r="AF450" s="14">
        <v>0.66431562295927016</v>
      </c>
      <c r="AG450" s="14">
        <v>4.5104171950450141E-3</v>
      </c>
      <c r="AH450" s="14">
        <v>3.435819779614337</v>
      </c>
      <c r="AI450" s="14">
        <v>3.1757273110063631</v>
      </c>
      <c r="AJ450" s="14">
        <v>0.20763085233180134</v>
      </c>
      <c r="AK450" s="14">
        <v>0.41726695876439018</v>
      </c>
      <c r="AL450" s="14">
        <v>1.4702115140807033</v>
      </c>
      <c r="AM450" s="14">
        <v>7.6170661961881738E-3</v>
      </c>
      <c r="AN450" s="14">
        <v>3.415716458156409</v>
      </c>
      <c r="AO450" s="14">
        <v>3.1392597457163287</v>
      </c>
      <c r="AP450" s="14">
        <v>0.32262127881821778</v>
      </c>
      <c r="AQ450" s="14">
        <v>0.70972179619682296</v>
      </c>
      <c r="AR450" s="14">
        <v>2.3228126314928299</v>
      </c>
      <c r="AS450" s="14">
        <v>7.9466310774623291E-3</v>
      </c>
      <c r="AT450" s="14">
        <v>3.5132887205643116E-3</v>
      </c>
      <c r="AU450" s="14">
        <v>5.7291350002090175E-3</v>
      </c>
      <c r="AV450" s="14">
        <v>0.36209360435801313</v>
      </c>
      <c r="AW450" s="14">
        <v>0.73506109561646693</v>
      </c>
      <c r="AX450" s="14">
        <v>2.6190754347535083</v>
      </c>
      <c r="AY450" s="14">
        <v>3.2374118319860781E-3</v>
      </c>
      <c r="AZ450" s="14">
        <v>0.58682265762315466</v>
      </c>
      <c r="BA450" s="14">
        <v>0.68657771888475594</v>
      </c>
      <c r="BB450" s="14">
        <v>3.6371141100010655E-2</v>
      </c>
      <c r="BC450" s="14">
        <v>0.39719977048234073</v>
      </c>
      <c r="BD450" s="14">
        <v>0.48564542904237717</v>
      </c>
      <c r="BE450" s="14">
        <v>2.9730266173173824E-6</v>
      </c>
      <c r="BF450" s="14">
        <v>1.1122267699321612E-8</v>
      </c>
      <c r="BG450" s="14">
        <v>6.9807753228782699E-9</v>
      </c>
      <c r="BH450" s="14">
        <v>3.528081089923923E-5</v>
      </c>
      <c r="BI450" s="14">
        <v>9.3322715964053044E-5</v>
      </c>
      <c r="BJ450" s="14">
        <v>5.0451990320493569E-4</v>
      </c>
      <c r="BK450" s="14">
        <v>3.5502078178906556E-11</v>
      </c>
      <c r="BL450" s="14">
        <v>14234.731036108951</v>
      </c>
      <c r="BM450" s="14">
        <v>16366.270369441676</v>
      </c>
      <c r="BN450" s="14">
        <v>1.4829208190930767E-10</v>
      </c>
      <c r="BO450" s="14">
        <v>1.1609794608891331E-9</v>
      </c>
      <c r="BP450" s="14">
        <v>9.8616390521600721E-9</v>
      </c>
      <c r="BQ450" s="20">
        <v>37.600218610714158</v>
      </c>
      <c r="BR450" s="20">
        <v>0.17191999196351312</v>
      </c>
      <c r="BS450" s="20">
        <v>0.58453562938145298</v>
      </c>
      <c r="BT450" s="20">
        <v>3251.2680486177615</v>
      </c>
      <c r="BU450" s="20">
        <v>4570.8600930162638</v>
      </c>
      <c r="BV450" s="20">
        <v>17508.276863473122</v>
      </c>
      <c r="BW450" s="14">
        <v>1.1701826626443672E-4</v>
      </c>
      <c r="BX450" s="14">
        <v>3.1003661638848198E-2</v>
      </c>
      <c r="BY450" s="14">
        <v>3.3363645482628421E-2</v>
      </c>
      <c r="BZ450" s="14">
        <v>3.0026740640881227E-3</v>
      </c>
      <c r="CA450" s="14">
        <v>4.1355229933193972E-3</v>
      </c>
      <c r="CB450" s="14">
        <v>2.8751518512034179E-2</v>
      </c>
      <c r="CC450" s="14">
        <v>3.2345852768716815E-4</v>
      </c>
      <c r="CD450" s="14">
        <v>8.9057086758346948E-2</v>
      </c>
      <c r="CE450" s="14">
        <v>0.11048088480587945</v>
      </c>
      <c r="CF450" s="14">
        <v>4.0616956766873448E-3</v>
      </c>
      <c r="CG450" s="14">
        <v>1.8921578801390559E-2</v>
      </c>
      <c r="CH450" s="14">
        <v>3.8861951765188842E-2</v>
      </c>
      <c r="CI450" s="14">
        <v>2.4487599239724742E-4</v>
      </c>
      <c r="CJ450" s="14">
        <v>6.6971165899328458E-2</v>
      </c>
      <c r="CK450" s="14">
        <v>6.8326578763815315E-2</v>
      </c>
      <c r="CL450" s="14">
        <v>7.804363947435544E-3</v>
      </c>
      <c r="CM450" s="14">
        <v>1.4908943288967013E-2</v>
      </c>
      <c r="CN450" s="14">
        <v>4.8759709894822298E-2</v>
      </c>
    </row>
    <row r="451" spans="2:92" x14ac:dyDescent="0.2">
      <c r="B451">
        <v>446</v>
      </c>
      <c r="C451" s="14">
        <v>6.991185415085914E-3</v>
      </c>
      <c r="D451" s="14">
        <v>1.366799474021912</v>
      </c>
      <c r="E451" s="14">
        <v>1.4621423499035204</v>
      </c>
      <c r="F451" s="14">
        <v>0.17851176008738967</v>
      </c>
      <c r="G451" s="14">
        <v>0.57378783185186055</v>
      </c>
      <c r="H451" s="14">
        <v>1.4720786170173348</v>
      </c>
      <c r="I451" s="14">
        <v>6.734053418714103E-5</v>
      </c>
      <c r="J451" s="14">
        <v>1.8821531133400203E-2</v>
      </c>
      <c r="K451" s="14">
        <v>2.1462351019173969E-2</v>
      </c>
      <c r="L451" s="14">
        <v>7.6572963016623792E-4</v>
      </c>
      <c r="M451" s="14">
        <v>2.363790132656465E-3</v>
      </c>
      <c r="N451" s="14">
        <v>6.3450622575104195E-3</v>
      </c>
      <c r="O451" s="14">
        <v>1.0747870204277533E-4</v>
      </c>
      <c r="P451" s="14">
        <v>5.8658648124838278E-3</v>
      </c>
      <c r="Q451" s="14">
        <v>6.4615438767064316E-3</v>
      </c>
      <c r="R451" s="14">
        <v>6.2187726892589843E-4</v>
      </c>
      <c r="S451" s="14">
        <v>1.2167925809988525E-3</v>
      </c>
      <c r="T451" s="14">
        <v>3.7221317186859702E-3</v>
      </c>
      <c r="U451" s="14">
        <v>3.6351206302189648E-4</v>
      </c>
      <c r="V451" s="14">
        <v>0.98552681360872707</v>
      </c>
      <c r="W451" s="14">
        <v>0.81851196897018619</v>
      </c>
      <c r="X451" s="14">
        <v>3.186979353539679E-2</v>
      </c>
      <c r="Y451" s="14">
        <v>1.8821757425517185E-2</v>
      </c>
      <c r="Z451" s="14">
        <v>0.20680486067167214</v>
      </c>
      <c r="AA451" s="14">
        <v>1.9022839127170281E-3</v>
      </c>
      <c r="AB451" s="14">
        <v>2.0358316791734921</v>
      </c>
      <c r="AC451" s="14">
        <v>1.7242890422111987</v>
      </c>
      <c r="AD451" s="14">
        <v>9.8831667560457415E-2</v>
      </c>
      <c r="AE451" s="14">
        <v>0.19182673092805796</v>
      </c>
      <c r="AF451" s="14">
        <v>0.6907682015063471</v>
      </c>
      <c r="AG451" s="14">
        <v>4.4488728704931892E-3</v>
      </c>
      <c r="AH451" s="14">
        <v>3.2971135677453143</v>
      </c>
      <c r="AI451" s="14">
        <v>3.0097507536602164</v>
      </c>
      <c r="AJ451" s="14">
        <v>0.20058452154408263</v>
      </c>
      <c r="AK451" s="14">
        <v>0.42388040446968989</v>
      </c>
      <c r="AL451" s="14">
        <v>1.3850654624749434</v>
      </c>
      <c r="AM451" s="14">
        <v>7.0890083078001308E-3</v>
      </c>
      <c r="AN451" s="14">
        <v>3.3988371422780537</v>
      </c>
      <c r="AO451" s="14">
        <v>3.2249453966301123</v>
      </c>
      <c r="AP451" s="14">
        <v>0.34622500780355625</v>
      </c>
      <c r="AQ451" s="14">
        <v>0.6639415766609752</v>
      </c>
      <c r="AR451" s="14">
        <v>2.2895277135974479</v>
      </c>
      <c r="AS451" s="14">
        <v>7.8759728544738946E-3</v>
      </c>
      <c r="AT451" s="14">
        <v>3.4619910292302994E-3</v>
      </c>
      <c r="AU451" s="14">
        <v>5.8340686598957305E-3</v>
      </c>
      <c r="AV451" s="14">
        <v>0.33888848929549409</v>
      </c>
      <c r="AW451" s="14">
        <v>0.74777784733332375</v>
      </c>
      <c r="AX451" s="14">
        <v>2.3892569948176425</v>
      </c>
      <c r="AY451" s="14">
        <v>3.3641702716096476E-3</v>
      </c>
      <c r="AZ451" s="14">
        <v>0.61404970415817639</v>
      </c>
      <c r="BA451" s="14">
        <v>0.65045792180928952</v>
      </c>
      <c r="BB451" s="14">
        <v>3.3815274574028165E-2</v>
      </c>
      <c r="BC451" s="14">
        <v>0.40383509009332302</v>
      </c>
      <c r="BD451" s="14">
        <v>0.48980857934117616</v>
      </c>
      <c r="BE451" s="14">
        <v>2.7956500972053296E-6</v>
      </c>
      <c r="BF451" s="14">
        <v>1.0458720012274382E-8</v>
      </c>
      <c r="BG451" s="14">
        <v>6.8839419044133191E-9</v>
      </c>
      <c r="BH451" s="14">
        <v>3.5916185802087454E-5</v>
      </c>
      <c r="BI451" s="14">
        <v>9.4761058556432255E-5</v>
      </c>
      <c r="BJ451" s="14">
        <v>5.4102745209395507E-4</v>
      </c>
      <c r="BK451" s="14">
        <v>3.7036482809216622E-11</v>
      </c>
      <c r="BL451" s="14">
        <v>14613.765755133203</v>
      </c>
      <c r="BM451" s="14">
        <v>16645.846020858626</v>
      </c>
      <c r="BN451" s="14">
        <v>1.4617691990857872E-10</v>
      </c>
      <c r="BO451" s="14">
        <v>1.2466786655087473E-9</v>
      </c>
      <c r="BP451" s="14">
        <v>9.9513527908927704E-9</v>
      </c>
      <c r="BQ451" s="20">
        <v>38.71958851715069</v>
      </c>
      <c r="BR451" s="20">
        <v>0.16148054862695321</v>
      </c>
      <c r="BS451" s="20">
        <v>0.64559265938537447</v>
      </c>
      <c r="BT451" s="20">
        <v>3356.8271481072015</v>
      </c>
      <c r="BU451" s="20">
        <v>4317.7280054294179</v>
      </c>
      <c r="BV451" s="20">
        <v>18535.435049491261</v>
      </c>
      <c r="BW451" s="14">
        <v>1.1180496745172083E-4</v>
      </c>
      <c r="BX451" s="14">
        <v>3.2519409672004417E-2</v>
      </c>
      <c r="BY451" s="14">
        <v>3.0959572182421419E-2</v>
      </c>
      <c r="BZ451" s="14">
        <v>3.0815410540190337E-3</v>
      </c>
      <c r="CA451" s="14">
        <v>3.8962523570232424E-3</v>
      </c>
      <c r="CB451" s="14">
        <v>2.987918912686037E-2</v>
      </c>
      <c r="CC451" s="14">
        <v>3.179980733329833E-4</v>
      </c>
      <c r="CD451" s="14">
        <v>8.6608074860370934E-2</v>
      </c>
      <c r="CE451" s="14">
        <v>0.10789040537588568</v>
      </c>
      <c r="CF451" s="14">
        <v>3.9771133437926064E-3</v>
      </c>
      <c r="CG451" s="14">
        <v>1.7697052178284572E-2</v>
      </c>
      <c r="CH451" s="14">
        <v>3.9560239809266311E-2</v>
      </c>
      <c r="CI451" s="14">
        <v>2.4348548248735426E-4</v>
      </c>
      <c r="CJ451" s="14">
        <v>6.32268083459437E-2</v>
      </c>
      <c r="CK451" s="14">
        <v>7.0426173229176686E-2</v>
      </c>
      <c r="CL451" s="14">
        <v>7.7463240993240774E-3</v>
      </c>
      <c r="CM451" s="14">
        <v>1.5321478927296623E-2</v>
      </c>
      <c r="CN451" s="14">
        <v>5.2859828191456536E-2</v>
      </c>
    </row>
    <row r="452" spans="2:92" x14ac:dyDescent="0.2">
      <c r="B452">
        <v>447</v>
      </c>
      <c r="C452" s="14">
        <v>7.0805444536242729E-3</v>
      </c>
      <c r="D452" s="14">
        <v>1.386789547987993</v>
      </c>
      <c r="E452" s="14">
        <v>1.4123282958461503</v>
      </c>
      <c r="F452" s="14">
        <v>0.18435082104257944</v>
      </c>
      <c r="G452" s="14">
        <v>0.58620463063715478</v>
      </c>
      <c r="H452" s="14">
        <v>1.5634509332612323</v>
      </c>
      <c r="I452" s="14">
        <v>6.3972799212249105E-5</v>
      </c>
      <c r="J452" s="14">
        <v>1.8948803918258001E-2</v>
      </c>
      <c r="K452" s="14">
        <v>2.2196168034389074E-2</v>
      </c>
      <c r="L452" s="14">
        <v>7.5764320655286423E-4</v>
      </c>
      <c r="M452" s="14">
        <v>2.2996304302249082E-3</v>
      </c>
      <c r="N452" s="14">
        <v>6.2504451314613543E-3</v>
      </c>
      <c r="O452" s="14">
        <v>1.0489793639823493E-4</v>
      </c>
      <c r="P452" s="14">
        <v>6.0395289829370761E-3</v>
      </c>
      <c r="Q452" s="14">
        <v>6.5080279703400726E-3</v>
      </c>
      <c r="R452" s="14">
        <v>6.5771191997819741E-4</v>
      </c>
      <c r="S452" s="14">
        <v>1.2822603157268252E-3</v>
      </c>
      <c r="T452" s="14">
        <v>3.5643254606683786E-3</v>
      </c>
      <c r="U452" s="14">
        <v>3.7787172588097604E-4</v>
      </c>
      <c r="V452" s="14">
        <v>0.89982853108240812</v>
      </c>
      <c r="W452" s="14">
        <v>0.77591760913618735</v>
      </c>
      <c r="X452" s="14">
        <v>3.1919513074380783E-2</v>
      </c>
      <c r="Y452" s="14">
        <v>1.9341986658725524E-2</v>
      </c>
      <c r="Z452" s="14">
        <v>0.20171575973539446</v>
      </c>
      <c r="AA452" s="14">
        <v>2.0527822649091575E-3</v>
      </c>
      <c r="AB452" s="14">
        <v>2.03462296486257</v>
      </c>
      <c r="AC452" s="14">
        <v>1.6700436530114615</v>
      </c>
      <c r="AD452" s="14">
        <v>9.6934973009378506E-2</v>
      </c>
      <c r="AE452" s="14">
        <v>0.20289606745911071</v>
      </c>
      <c r="AF452" s="14">
        <v>0.64133345204442993</v>
      </c>
      <c r="AG452" s="14">
        <v>4.3439519105382789E-3</v>
      </c>
      <c r="AH452" s="14">
        <v>3.2418438477385263</v>
      </c>
      <c r="AI452" s="14">
        <v>3.0197389028426</v>
      </c>
      <c r="AJ452" s="14">
        <v>0.19439717110824112</v>
      </c>
      <c r="AK452" s="14">
        <v>0.41987763596347127</v>
      </c>
      <c r="AL452" s="14">
        <v>1.3949844888635436</v>
      </c>
      <c r="AM452" s="14">
        <v>7.7150732135212148E-3</v>
      </c>
      <c r="AN452" s="14">
        <v>3.5262787341027195</v>
      </c>
      <c r="AO452" s="14">
        <v>3.3552084618165279</v>
      </c>
      <c r="AP452" s="14">
        <v>0.32495871827824396</v>
      </c>
      <c r="AQ452" s="14">
        <v>0.72986595068767091</v>
      </c>
      <c r="AR452" s="14">
        <v>2.36379804993833</v>
      </c>
      <c r="AS452" s="14">
        <v>7.6931368307825987E-3</v>
      </c>
      <c r="AT452" s="14">
        <v>3.5898640072687888E-3</v>
      </c>
      <c r="AU452" s="14">
        <v>5.60564687640172E-3</v>
      </c>
      <c r="AV452" s="14">
        <v>0.33782267086148554</v>
      </c>
      <c r="AW452" s="14">
        <v>0.71919586327008889</v>
      </c>
      <c r="AX452" s="14">
        <v>2.4281223064751964</v>
      </c>
      <c r="AY452" s="14">
        <v>3.3206206921867179E-3</v>
      </c>
      <c r="AZ452" s="14">
        <v>0.5779313118435252</v>
      </c>
      <c r="BA452" s="14">
        <v>0.65443485818373959</v>
      </c>
      <c r="BB452" s="14">
        <v>3.5483288597396072E-2</v>
      </c>
      <c r="BC452" s="14">
        <v>0.36649210644514724</v>
      </c>
      <c r="BD452" s="14">
        <v>0.49751020534384571</v>
      </c>
      <c r="BE452" s="14">
        <v>2.911232096492424E-6</v>
      </c>
      <c r="BF452" s="14">
        <v>1.1530364267909996E-8</v>
      </c>
      <c r="BG452" s="14">
        <v>6.6075486216461449E-9</v>
      </c>
      <c r="BH452" s="14">
        <v>3.4132020539745792E-5</v>
      </c>
      <c r="BI452" s="14">
        <v>9.9820200569531012E-5</v>
      </c>
      <c r="BJ452" s="14">
        <v>5.1222208830000631E-4</v>
      </c>
      <c r="BK452" s="14">
        <v>3.5717828356265708E-11</v>
      </c>
      <c r="BL452" s="14">
        <v>14429.685776207949</v>
      </c>
      <c r="BM452" s="14">
        <v>17126.726577264377</v>
      </c>
      <c r="BN452" s="14">
        <v>1.4787933974447366E-10</v>
      </c>
      <c r="BO452" s="14">
        <v>1.2119946991620174E-9</v>
      </c>
      <c r="BP452" s="14">
        <v>9.4366628600186358E-9</v>
      </c>
      <c r="BQ452" s="20">
        <v>37.446599635722364</v>
      </c>
      <c r="BR452" s="20">
        <v>0.17221594703330637</v>
      </c>
      <c r="BS452" s="20">
        <v>0.58731148314810555</v>
      </c>
      <c r="BT452" s="20">
        <v>3385.6993308558094</v>
      </c>
      <c r="BU452" s="20">
        <v>4182.8795609444696</v>
      </c>
      <c r="BV452" s="20">
        <v>17976.393645313943</v>
      </c>
      <c r="BW452" s="14">
        <v>1.1328062513720779E-4</v>
      </c>
      <c r="BX452" s="14">
        <v>3.2676278849705524E-2</v>
      </c>
      <c r="BY452" s="14">
        <v>3.0755304654502571E-2</v>
      </c>
      <c r="BZ452" s="14">
        <v>3.1439061231096901E-3</v>
      </c>
      <c r="CA452" s="14">
        <v>3.9531125394114729E-3</v>
      </c>
      <c r="CB452" s="14">
        <v>3.0084414809263722E-2</v>
      </c>
      <c r="CC452" s="14">
        <v>3.1081753674101845E-4</v>
      </c>
      <c r="CD452" s="14">
        <v>8.3713692895392877E-2</v>
      </c>
      <c r="CE452" s="14">
        <v>0.111548093665927</v>
      </c>
      <c r="CF452" s="14">
        <v>3.847098747629982E-3</v>
      </c>
      <c r="CG452" s="14">
        <v>1.8869560957906338E-2</v>
      </c>
      <c r="CH452" s="14">
        <v>4.0840439813899634E-2</v>
      </c>
      <c r="CI452" s="14">
        <v>2.4241615692884637E-4</v>
      </c>
      <c r="CJ452" s="14">
        <v>6.6149754340224937E-2</v>
      </c>
      <c r="CK452" s="14">
        <v>6.7414224057417191E-2</v>
      </c>
      <c r="CL452" s="14">
        <v>7.7392929138499463E-3</v>
      </c>
      <c r="CM452" s="14">
        <v>1.5906654958481391E-2</v>
      </c>
      <c r="CN452" s="14">
        <v>5.1552207117016052E-2</v>
      </c>
    </row>
    <row r="453" spans="2:92" x14ac:dyDescent="0.2">
      <c r="B453">
        <v>448</v>
      </c>
      <c r="C453" s="14">
        <v>7.2943957200540394E-3</v>
      </c>
      <c r="D453" s="14">
        <v>1.3554818844410585</v>
      </c>
      <c r="E453" s="14">
        <v>1.5020856989241984</v>
      </c>
      <c r="F453" s="14">
        <v>0.17292389412861522</v>
      </c>
      <c r="G453" s="14">
        <v>0.61823831881668445</v>
      </c>
      <c r="H453" s="14">
        <v>1.474983922645182</v>
      </c>
      <c r="I453" s="14">
        <v>6.8187919177835465E-5</v>
      </c>
      <c r="J453" s="14">
        <v>1.9314768410225971E-2</v>
      </c>
      <c r="K453" s="14">
        <v>2.1821980927483942E-2</v>
      </c>
      <c r="L453" s="14">
        <v>7.2775799819115115E-4</v>
      </c>
      <c r="M453" s="14">
        <v>2.2227623933145468E-3</v>
      </c>
      <c r="N453" s="14">
        <v>6.789267608764419E-3</v>
      </c>
      <c r="O453" s="14">
        <v>1.0471964997175541E-4</v>
      </c>
      <c r="P453" s="14">
        <v>6.2348653819540066E-3</v>
      </c>
      <c r="Q453" s="14">
        <v>6.5360554559696082E-3</v>
      </c>
      <c r="R453" s="14">
        <v>6.2602728801137313E-4</v>
      </c>
      <c r="S453" s="14">
        <v>1.2149643898117294E-3</v>
      </c>
      <c r="T453" s="14">
        <v>3.4563014328324181E-3</v>
      </c>
      <c r="U453" s="14">
        <v>3.9416899168421459E-4</v>
      </c>
      <c r="V453" s="14">
        <v>0.91590141569102757</v>
      </c>
      <c r="W453" s="14">
        <v>0.80403188680605064</v>
      </c>
      <c r="X453" s="14">
        <v>3.1400997587825427E-2</v>
      </c>
      <c r="Y453" s="14">
        <v>1.9177203960789431E-2</v>
      </c>
      <c r="Z453" s="14">
        <v>0.20840588561526566</v>
      </c>
      <c r="AA453" s="14">
        <v>2.0039545468219732E-3</v>
      </c>
      <c r="AB453" s="14">
        <v>1.9803114574001104</v>
      </c>
      <c r="AC453" s="14">
        <v>1.7642339892158219</v>
      </c>
      <c r="AD453" s="14">
        <v>9.5162297328481985E-2</v>
      </c>
      <c r="AE453" s="14">
        <v>0.19426242678431971</v>
      </c>
      <c r="AF453" s="14">
        <v>0.66483697698517696</v>
      </c>
      <c r="AG453" s="14">
        <v>4.5298176685041108E-3</v>
      </c>
      <c r="AH453" s="14">
        <v>3.3886554529319652</v>
      </c>
      <c r="AI453" s="14">
        <v>3.1214405111203334</v>
      </c>
      <c r="AJ453" s="14">
        <v>0.19412483567137698</v>
      </c>
      <c r="AK453" s="14">
        <v>0.42900013177782403</v>
      </c>
      <c r="AL453" s="14">
        <v>1.4564201676795756</v>
      </c>
      <c r="AM453" s="14">
        <v>7.6584171988772634E-3</v>
      </c>
      <c r="AN453" s="14">
        <v>3.5819140684151485</v>
      </c>
      <c r="AO453" s="14">
        <v>3.3062587791400881</v>
      </c>
      <c r="AP453" s="14">
        <v>0.33205395328691883</v>
      </c>
      <c r="AQ453" s="14">
        <v>0.72406553323426637</v>
      </c>
      <c r="AR453" s="14">
        <v>2.4049372739892849</v>
      </c>
      <c r="AS453" s="14">
        <v>7.6057547718010859E-3</v>
      </c>
      <c r="AT453" s="14">
        <v>3.5194992908750148E-3</v>
      </c>
      <c r="AU453" s="14">
        <v>5.5572951926984296E-3</v>
      </c>
      <c r="AV453" s="14">
        <v>0.33415652270361351</v>
      </c>
      <c r="AW453" s="14">
        <v>0.71401440524239101</v>
      </c>
      <c r="AX453" s="14">
        <v>2.6126460263052658</v>
      </c>
      <c r="AY453" s="14">
        <v>3.1473167086109614E-3</v>
      </c>
      <c r="AZ453" s="14">
        <v>0.56382307135726073</v>
      </c>
      <c r="BA453" s="14">
        <v>0.63855668079032202</v>
      </c>
      <c r="BB453" s="14">
        <v>3.5016518192280154E-2</v>
      </c>
      <c r="BC453" s="14">
        <v>0.37879970387487982</v>
      </c>
      <c r="BD453" s="14">
        <v>0.47301113829935576</v>
      </c>
      <c r="BE453" s="14">
        <v>2.8424516617220831E-6</v>
      </c>
      <c r="BF453" s="14">
        <v>1.0974673092676291E-8</v>
      </c>
      <c r="BG453" s="14">
        <v>6.5614801387326958E-9</v>
      </c>
      <c r="BH453" s="14">
        <v>3.3468145733704617E-5</v>
      </c>
      <c r="BI453" s="14">
        <v>9.919065173745394E-5</v>
      </c>
      <c r="BJ453" s="14">
        <v>5.0323341792755146E-4</v>
      </c>
      <c r="BK453" s="14">
        <v>3.6313619937704257E-11</v>
      </c>
      <c r="BL453" s="14">
        <v>14693.85404215249</v>
      </c>
      <c r="BM453" s="14">
        <v>17007.663345295379</v>
      </c>
      <c r="BN453" s="14">
        <v>1.426083324660795E-10</v>
      </c>
      <c r="BO453" s="14">
        <v>1.2636066539907018E-9</v>
      </c>
      <c r="BP453" s="14">
        <v>9.5681412053414034E-9</v>
      </c>
      <c r="BQ453" s="20">
        <v>36.871017927059711</v>
      </c>
      <c r="BR453" s="20">
        <v>0.16399594076954838</v>
      </c>
      <c r="BS453" s="20">
        <v>0.64015211945732375</v>
      </c>
      <c r="BT453" s="20">
        <v>3456.3000974515812</v>
      </c>
      <c r="BU453" s="20">
        <v>4595.7790154746335</v>
      </c>
      <c r="BV453" s="20">
        <v>17606.190088383271</v>
      </c>
      <c r="BW453" s="14">
        <v>1.1348461978620168E-4</v>
      </c>
      <c r="BX453" s="14">
        <v>3.0223293562858605E-2</v>
      </c>
      <c r="BY453" s="14">
        <v>3.3341657830784494E-2</v>
      </c>
      <c r="BZ453" s="14">
        <v>3.0621621930303675E-3</v>
      </c>
      <c r="CA453" s="14">
        <v>4.0818666619059927E-3</v>
      </c>
      <c r="CB453" s="14">
        <v>2.7974615665233883E-2</v>
      </c>
      <c r="CC453" s="14">
        <v>3.0239238507285263E-4</v>
      </c>
      <c r="CD453" s="14">
        <v>8.4217743028175432E-2</v>
      </c>
      <c r="CE453" s="14">
        <v>0.10668215720652935</v>
      </c>
      <c r="CF453" s="14">
        <v>3.7808795351331284E-3</v>
      </c>
      <c r="CG453" s="14">
        <v>1.9155641754680215E-2</v>
      </c>
      <c r="CH453" s="14">
        <v>4.1805829188137168E-2</v>
      </c>
      <c r="CI453" s="14">
        <v>2.5158426489486945E-4</v>
      </c>
      <c r="CJ453" s="14">
        <v>6.6703702138462079E-2</v>
      </c>
      <c r="CK453" s="14">
        <v>7.1928267098464435E-2</v>
      </c>
      <c r="CL453" s="14">
        <v>7.8025642335424888E-3</v>
      </c>
      <c r="CM453" s="14">
        <v>1.617338396541829E-2</v>
      </c>
      <c r="CN453" s="14">
        <v>5.0917005407466527E-2</v>
      </c>
    </row>
    <row r="454" spans="2:92" x14ac:dyDescent="0.2">
      <c r="B454">
        <v>449</v>
      </c>
      <c r="C454" s="14">
        <v>7.0958951175468122E-3</v>
      </c>
      <c r="D454" s="14">
        <v>1.3666074004465869</v>
      </c>
      <c r="E454" s="14">
        <v>1.3985160536981049</v>
      </c>
      <c r="F454" s="14">
        <v>0.1722317115102116</v>
      </c>
      <c r="G454" s="14">
        <v>0.57964300993476681</v>
      </c>
      <c r="H454" s="14">
        <v>1.5344996143904683</v>
      </c>
      <c r="I454" s="14">
        <v>6.3889151688670872E-5</v>
      </c>
      <c r="J454" s="14">
        <v>1.9855210281429909E-2</v>
      </c>
      <c r="K454" s="14">
        <v>2.0433444838415311E-2</v>
      </c>
      <c r="L454" s="14">
        <v>7.4395644212903081E-4</v>
      </c>
      <c r="M454" s="14">
        <v>2.4149802881222454E-3</v>
      </c>
      <c r="N454" s="14">
        <v>6.7271983432979623E-3</v>
      </c>
      <c r="O454" s="14">
        <v>1.0970281577982137E-4</v>
      </c>
      <c r="P454" s="14">
        <v>5.81505418263468E-3</v>
      </c>
      <c r="Q454" s="14">
        <v>6.5971129891526561E-3</v>
      </c>
      <c r="R454" s="14">
        <v>6.1906836634379619E-4</v>
      </c>
      <c r="S454" s="14">
        <v>1.2637188880493667E-3</v>
      </c>
      <c r="T454" s="14">
        <v>3.5389513085917874E-3</v>
      </c>
      <c r="U454" s="14">
        <v>3.8563601083748875E-4</v>
      </c>
      <c r="V454" s="14">
        <v>0.9371653263392592</v>
      </c>
      <c r="W454" s="14">
        <v>0.79409894259700387</v>
      </c>
      <c r="X454" s="14">
        <v>2.9817642001620171E-2</v>
      </c>
      <c r="Y454" s="14">
        <v>1.9057805407685483E-2</v>
      </c>
      <c r="Z454" s="14">
        <v>0.20751953623594876</v>
      </c>
      <c r="AA454" s="14">
        <v>1.9115891488504196E-3</v>
      </c>
      <c r="AB454" s="14">
        <v>1.9656043515891475</v>
      </c>
      <c r="AC454" s="14">
        <v>1.7207372971222978</v>
      </c>
      <c r="AD454" s="14">
        <v>9.3050157744029416E-2</v>
      </c>
      <c r="AE454" s="14">
        <v>0.19258408300565735</v>
      </c>
      <c r="AF454" s="14">
        <v>0.66908526034244076</v>
      </c>
      <c r="AG454" s="14">
        <v>4.5861293584115864E-3</v>
      </c>
      <c r="AH454" s="14">
        <v>3.5252215922537431</v>
      </c>
      <c r="AI454" s="14">
        <v>3.266892782041471</v>
      </c>
      <c r="AJ454" s="14">
        <v>0.19859043846575478</v>
      </c>
      <c r="AK454" s="14">
        <v>0.41669509756464368</v>
      </c>
      <c r="AL454" s="14">
        <v>1.3403942707375009</v>
      </c>
      <c r="AM454" s="14">
        <v>7.1462243292719158E-3</v>
      </c>
      <c r="AN454" s="14">
        <v>3.6097995997913168</v>
      </c>
      <c r="AO454" s="14">
        <v>3.390231362260498</v>
      </c>
      <c r="AP454" s="14">
        <v>0.34528100092859365</v>
      </c>
      <c r="AQ454" s="14">
        <v>0.7123243646272881</v>
      </c>
      <c r="AR454" s="14">
        <v>2.3451324989836877</v>
      </c>
      <c r="AS454" s="14">
        <v>8.0361062482376139E-3</v>
      </c>
      <c r="AT454" s="14">
        <v>3.5026641075261429E-3</v>
      </c>
      <c r="AU454" s="14">
        <v>5.8010941555634151E-3</v>
      </c>
      <c r="AV454" s="14">
        <v>0.34684937020481965</v>
      </c>
      <c r="AW454" s="14">
        <v>0.71330755641789556</v>
      </c>
      <c r="AX454" s="14">
        <v>2.4339926956670284</v>
      </c>
      <c r="AY454" s="14">
        <v>3.2458674355866309E-3</v>
      </c>
      <c r="AZ454" s="14">
        <v>0.58055730620592394</v>
      </c>
      <c r="BA454" s="14">
        <v>0.63353197824411578</v>
      </c>
      <c r="BB454" s="14">
        <v>3.5972746601198709E-2</v>
      </c>
      <c r="BC454" s="14">
        <v>0.39433467254765237</v>
      </c>
      <c r="BD454" s="14">
        <v>0.47934335415020279</v>
      </c>
      <c r="BE454" s="14">
        <v>2.7578820550771619E-6</v>
      </c>
      <c r="BF454" s="14">
        <v>1.1057576306077549E-8</v>
      </c>
      <c r="BG454" s="14">
        <v>6.8277746658084953E-9</v>
      </c>
      <c r="BH454" s="14">
        <v>3.4747835856321221E-5</v>
      </c>
      <c r="BI454" s="14">
        <v>1.0265675235210023E-4</v>
      </c>
      <c r="BJ454" s="14">
        <v>5.1375280433814039E-4</v>
      </c>
      <c r="BK454" s="14">
        <v>3.7492603993253872E-11</v>
      </c>
      <c r="BL454" s="14">
        <v>14054.151928424997</v>
      </c>
      <c r="BM454" s="14">
        <v>15820.16922861509</v>
      </c>
      <c r="BN454" s="14">
        <v>1.4483488161048302E-10</v>
      </c>
      <c r="BO454" s="14">
        <v>1.2278367198408968E-9</v>
      </c>
      <c r="BP454" s="14">
        <v>9.3197627642977107E-9</v>
      </c>
      <c r="BQ454" s="20">
        <v>37.583662457719889</v>
      </c>
      <c r="BR454" s="20">
        <v>0.17522347080457967</v>
      </c>
      <c r="BS454" s="20">
        <v>0.62179989563937865</v>
      </c>
      <c r="BT454" s="20">
        <v>3391.1586788116242</v>
      </c>
      <c r="BU454" s="20">
        <v>4257.5136051670097</v>
      </c>
      <c r="BV454" s="20">
        <v>17233.584269285053</v>
      </c>
      <c r="BW454" s="14">
        <v>1.1979968644019337E-4</v>
      </c>
      <c r="BX454" s="14">
        <v>3.1924651916649213E-2</v>
      </c>
      <c r="BY454" s="14">
        <v>3.2049561577287888E-2</v>
      </c>
      <c r="BZ454" s="14">
        <v>3.0535754518579107E-3</v>
      </c>
      <c r="CA454" s="14">
        <v>4.1381549260594624E-3</v>
      </c>
      <c r="CB454" s="14">
        <v>2.8515756471436511E-2</v>
      </c>
      <c r="CC454" s="14">
        <v>3.1950688980214375E-4</v>
      </c>
      <c r="CD454" s="14">
        <v>8.7299876090538256E-2</v>
      </c>
      <c r="CE454" s="14">
        <v>0.1136194045754229</v>
      </c>
      <c r="CF454" s="14">
        <v>3.8497368518154019E-3</v>
      </c>
      <c r="CG454" s="14">
        <v>1.8759966173789965E-2</v>
      </c>
      <c r="CH454" s="14">
        <v>4.1989538166792531E-2</v>
      </c>
      <c r="CI454" s="14">
        <v>2.5566521196437994E-4</v>
      </c>
      <c r="CJ454" s="14">
        <v>6.5010163162339693E-2</v>
      </c>
      <c r="CK454" s="14">
        <v>7.1876993746418191E-2</v>
      </c>
      <c r="CL454" s="14">
        <v>7.6046944136620165E-3</v>
      </c>
      <c r="CM454" s="14">
        <v>1.5263726281783612E-2</v>
      </c>
      <c r="CN454" s="14">
        <v>5.0216465157540836E-2</v>
      </c>
    </row>
    <row r="455" spans="2:92" x14ac:dyDescent="0.2">
      <c r="B455">
        <v>450</v>
      </c>
      <c r="C455" s="14">
        <v>6.872571634414194E-3</v>
      </c>
      <c r="D455" s="14">
        <v>1.4162665392059359</v>
      </c>
      <c r="E455" s="14">
        <v>1.4021753000784614</v>
      </c>
      <c r="F455" s="14">
        <v>0.17687870666070415</v>
      </c>
      <c r="G455" s="14">
        <v>0.59665461722586322</v>
      </c>
      <c r="H455" s="14">
        <v>1.5856752512280219</v>
      </c>
      <c r="I455" s="14">
        <v>6.6110602988609594E-5</v>
      </c>
      <c r="J455" s="14">
        <v>1.9390694428267401E-2</v>
      </c>
      <c r="K455" s="14">
        <v>2.0320907233795205E-2</v>
      </c>
      <c r="L455" s="14">
        <v>7.4889363018195993E-4</v>
      </c>
      <c r="M455" s="14">
        <v>2.2031375786399918E-3</v>
      </c>
      <c r="N455" s="14">
        <v>6.3481102239608357E-3</v>
      </c>
      <c r="O455" s="14">
        <v>1.1333753888714184E-4</v>
      </c>
      <c r="P455" s="14">
        <v>6.0888715019860404E-3</v>
      </c>
      <c r="Q455" s="14">
        <v>6.560275228098939E-3</v>
      </c>
      <c r="R455" s="14">
        <v>6.5893519426911743E-4</v>
      </c>
      <c r="S455" s="14">
        <v>1.26968325933201E-3</v>
      </c>
      <c r="T455" s="14">
        <v>3.3980034336049828E-3</v>
      </c>
      <c r="U455" s="14">
        <v>3.6890875951759041E-4</v>
      </c>
      <c r="V455" s="14">
        <v>0.97138077664760281</v>
      </c>
      <c r="W455" s="14">
        <v>0.80518906320183103</v>
      </c>
      <c r="X455" s="14">
        <v>3.0953370274301777E-2</v>
      </c>
      <c r="Y455" s="14">
        <v>1.8639442119868427E-2</v>
      </c>
      <c r="Z455" s="14">
        <v>0.20916165203691439</v>
      </c>
      <c r="AA455" s="14">
        <v>2.0804848254814255E-3</v>
      </c>
      <c r="AB455" s="14">
        <v>1.9168903093298029</v>
      </c>
      <c r="AC455" s="14">
        <v>1.6826249141475076</v>
      </c>
      <c r="AD455" s="14">
        <v>9.3524406010929095E-2</v>
      </c>
      <c r="AE455" s="14">
        <v>0.18973993594932598</v>
      </c>
      <c r="AF455" s="14">
        <v>0.64047743863557227</v>
      </c>
      <c r="AG455" s="14">
        <v>4.5376226257254964E-3</v>
      </c>
      <c r="AH455" s="14">
        <v>3.2818337780808764</v>
      </c>
      <c r="AI455" s="14">
        <v>3.0356369316161662</v>
      </c>
      <c r="AJ455" s="14">
        <v>0.20465814142238573</v>
      </c>
      <c r="AK455" s="14">
        <v>0.4076410091533515</v>
      </c>
      <c r="AL455" s="14">
        <v>1.4541392548527878</v>
      </c>
      <c r="AM455" s="14">
        <v>7.2152967256998582E-3</v>
      </c>
      <c r="AN455" s="14">
        <v>3.519990159752481</v>
      </c>
      <c r="AO455" s="14">
        <v>3.2755437292451379</v>
      </c>
      <c r="AP455" s="14">
        <v>0.34209074987725435</v>
      </c>
      <c r="AQ455" s="14">
        <v>0.67913464930325718</v>
      </c>
      <c r="AR455" s="14">
        <v>2.4698360494526264</v>
      </c>
      <c r="AS455" s="14">
        <v>7.7885114458733917E-3</v>
      </c>
      <c r="AT455" s="14">
        <v>3.4131900854562796E-3</v>
      </c>
      <c r="AU455" s="14">
        <v>5.545992230414863E-3</v>
      </c>
      <c r="AV455" s="14">
        <v>0.33355113087127225</v>
      </c>
      <c r="AW455" s="14">
        <v>0.7256913256716081</v>
      </c>
      <c r="AX455" s="14">
        <v>2.5396685242827095</v>
      </c>
      <c r="AY455" s="14">
        <v>3.2393782111136953E-3</v>
      </c>
      <c r="AZ455" s="14">
        <v>0.56836932471211699</v>
      </c>
      <c r="BA455" s="14">
        <v>0.65164629286994991</v>
      </c>
      <c r="BB455" s="14">
        <v>3.496042932653675E-2</v>
      </c>
      <c r="BC455" s="14">
        <v>0.40350721501075199</v>
      </c>
      <c r="BD455" s="14">
        <v>0.465885136178052</v>
      </c>
      <c r="BE455" s="14">
        <v>2.7655110205987436E-6</v>
      </c>
      <c r="BF455" s="14">
        <v>1.0974638029083708E-8</v>
      </c>
      <c r="BG455" s="14">
        <v>6.9988048674187058E-9</v>
      </c>
      <c r="BH455" s="14">
        <v>3.3180280539807318E-5</v>
      </c>
      <c r="BI455" s="14">
        <v>9.6601557854721434E-5</v>
      </c>
      <c r="BJ455" s="14">
        <v>5.2674529700194833E-4</v>
      </c>
      <c r="BK455" s="14">
        <v>3.7488641203448596E-11</v>
      </c>
      <c r="BL455" s="14">
        <v>13654.435219196033</v>
      </c>
      <c r="BM455" s="14">
        <v>15711.680446837505</v>
      </c>
      <c r="BN455" s="14">
        <v>1.4383543010449747E-10</v>
      </c>
      <c r="BO455" s="14">
        <v>1.2108176865373618E-9</v>
      </c>
      <c r="BP455" s="14">
        <v>1.0020126234864843E-8</v>
      </c>
      <c r="BQ455" s="20">
        <v>38.338169869585258</v>
      </c>
      <c r="BR455" s="20">
        <v>0.16756067844123018</v>
      </c>
      <c r="BS455" s="20">
        <v>0.62752684411158222</v>
      </c>
      <c r="BT455" s="20">
        <v>3263.0714412940033</v>
      </c>
      <c r="BU455" s="20">
        <v>4460.2729654421628</v>
      </c>
      <c r="BV455" s="20">
        <v>17079.141195205379</v>
      </c>
      <c r="BW455" s="14">
        <v>1.1592557254860476E-4</v>
      </c>
      <c r="BX455" s="14">
        <v>3.2874926373970298E-2</v>
      </c>
      <c r="BY455" s="14">
        <v>3.0387008191417819E-2</v>
      </c>
      <c r="BZ455" s="14">
        <v>2.9921073704572559E-3</v>
      </c>
      <c r="CA455" s="14">
        <v>4.1300243907462474E-3</v>
      </c>
      <c r="CB455" s="14">
        <v>2.8916223711864964E-2</v>
      </c>
      <c r="CC455" s="14">
        <v>2.9382407425476112E-4</v>
      </c>
      <c r="CD455" s="14">
        <v>8.6102211841029369E-2</v>
      </c>
      <c r="CE455" s="14">
        <v>0.11032672285800182</v>
      </c>
      <c r="CF455" s="14">
        <v>4.0465775572749397E-3</v>
      </c>
      <c r="CG455" s="14">
        <v>1.8796939417179137E-2</v>
      </c>
      <c r="CH455" s="14">
        <v>4.2183986054425568E-2</v>
      </c>
      <c r="CI455" s="14">
        <v>2.4119679268882975E-4</v>
      </c>
      <c r="CJ455" s="14">
        <v>6.2921165087845884E-2</v>
      </c>
      <c r="CK455" s="14">
        <v>6.8813428000550958E-2</v>
      </c>
      <c r="CL455" s="14">
        <v>7.6222315716226443E-3</v>
      </c>
      <c r="CM455" s="14">
        <v>1.5413765213098929E-2</v>
      </c>
      <c r="CN455" s="14">
        <v>5.2543215131128744E-2</v>
      </c>
    </row>
    <row r="456" spans="2:92" x14ac:dyDescent="0.2">
      <c r="B456">
        <v>451</v>
      </c>
      <c r="C456" s="14">
        <v>7.0283257163938715E-3</v>
      </c>
      <c r="D456" s="14">
        <v>1.3856354161350579</v>
      </c>
      <c r="E456" s="14">
        <v>1.4758582051394391</v>
      </c>
      <c r="F456" s="14">
        <v>0.17003165653387675</v>
      </c>
      <c r="G456" s="14">
        <v>0.5675955863793547</v>
      </c>
      <c r="H456" s="14">
        <v>1.5858022932174385</v>
      </c>
      <c r="I456" s="14">
        <v>6.5722875049060127E-5</v>
      </c>
      <c r="J456" s="14">
        <v>1.964416093728414E-2</v>
      </c>
      <c r="K456" s="14">
        <v>2.0335047179581785E-2</v>
      </c>
      <c r="L456" s="14">
        <v>7.769221294433382E-4</v>
      </c>
      <c r="M456" s="14">
        <v>2.2086821702198074E-3</v>
      </c>
      <c r="N456" s="14">
        <v>6.4715615747143089E-3</v>
      </c>
      <c r="O456" s="14">
        <v>1.1545180335470153E-4</v>
      </c>
      <c r="P456" s="14">
        <v>6.2486288189005203E-3</v>
      </c>
      <c r="Q456" s="14">
        <v>6.5336047282268089E-3</v>
      </c>
      <c r="R456" s="14">
        <v>6.6757401976734151E-4</v>
      </c>
      <c r="S456" s="14">
        <v>1.244851745859547E-3</v>
      </c>
      <c r="T456" s="14">
        <v>3.6338086512250844E-3</v>
      </c>
      <c r="U456" s="14">
        <v>3.6633796896713016E-4</v>
      </c>
      <c r="V456" s="14">
        <v>0.91513385242411127</v>
      </c>
      <c r="W456" s="14">
        <v>0.8262158014189811</v>
      </c>
      <c r="X456" s="14">
        <v>2.9426132388928879E-2</v>
      </c>
      <c r="Y456" s="14">
        <v>1.8154803813691021E-2</v>
      </c>
      <c r="Z456" s="14">
        <v>0.19891422766815739</v>
      </c>
      <c r="AA456" s="14">
        <v>1.9722252160313657E-3</v>
      </c>
      <c r="AB456" s="14">
        <v>1.9091536865358258</v>
      </c>
      <c r="AC456" s="14">
        <v>1.7119279669374177</v>
      </c>
      <c r="AD456" s="14">
        <v>9.5779095411788848E-2</v>
      </c>
      <c r="AE456" s="14">
        <v>0.1939021777856324</v>
      </c>
      <c r="AF456" s="14">
        <v>0.66869025443975372</v>
      </c>
      <c r="AG456" s="14">
        <v>4.3887361977044525E-3</v>
      </c>
      <c r="AH456" s="14">
        <v>3.3457125854928651</v>
      </c>
      <c r="AI456" s="14">
        <v>3.1271033504983961</v>
      </c>
      <c r="AJ456" s="14">
        <v>0.20429413815478215</v>
      </c>
      <c r="AK456" s="14">
        <v>0.42928687349576117</v>
      </c>
      <c r="AL456" s="14">
        <v>1.4114169299526644</v>
      </c>
      <c r="AM456" s="14">
        <v>7.2300485417416786E-3</v>
      </c>
      <c r="AN456" s="14">
        <v>3.3725472230111118</v>
      </c>
      <c r="AO456" s="14">
        <v>3.334058697891332</v>
      </c>
      <c r="AP456" s="14">
        <v>0.33503669644974665</v>
      </c>
      <c r="AQ456" s="14">
        <v>0.70663441768732738</v>
      </c>
      <c r="AR456" s="14">
        <v>2.4878535328989786</v>
      </c>
      <c r="AS456" s="14">
        <v>7.4152332555234221E-3</v>
      </c>
      <c r="AT456" s="14">
        <v>3.6155933812618284E-3</v>
      </c>
      <c r="AU456" s="14">
        <v>5.5795225913731414E-3</v>
      </c>
      <c r="AV456" s="14">
        <v>0.36076238560711482</v>
      </c>
      <c r="AW456" s="14">
        <v>0.7603111011885052</v>
      </c>
      <c r="AX456" s="14">
        <v>2.5958284332772399</v>
      </c>
      <c r="AY456" s="14">
        <v>3.1376245481573089E-3</v>
      </c>
      <c r="AZ456" s="14">
        <v>0.61503209205810783</v>
      </c>
      <c r="BA456" s="14">
        <v>0.66261423974398848</v>
      </c>
      <c r="BB456" s="14">
        <v>3.4933664721174255E-2</v>
      </c>
      <c r="BC456" s="14">
        <v>0.38112713877976973</v>
      </c>
      <c r="BD456" s="14">
        <v>0.51036378863074339</v>
      </c>
      <c r="BE456" s="14">
        <v>2.777955948206509E-6</v>
      </c>
      <c r="BF456" s="14">
        <v>1.1187906768139692E-8</v>
      </c>
      <c r="BG456" s="14">
        <v>6.6945101624314641E-9</v>
      </c>
      <c r="BH456" s="14">
        <v>3.3484544245413547E-5</v>
      </c>
      <c r="BI456" s="14">
        <v>9.8669249463347847E-5</v>
      </c>
      <c r="BJ456" s="14">
        <v>5.2396802512971426E-4</v>
      </c>
      <c r="BK456" s="14">
        <v>3.7719102982195486E-11</v>
      </c>
      <c r="BL456" s="14">
        <v>14779.257208998861</v>
      </c>
      <c r="BM456" s="14">
        <v>16345.417292329403</v>
      </c>
      <c r="BN456" s="14">
        <v>1.5444293109889728E-10</v>
      </c>
      <c r="BO456" s="14">
        <v>1.1789548281414825E-9</v>
      </c>
      <c r="BP456" s="14">
        <v>9.3504453672549329E-9</v>
      </c>
      <c r="BQ456" s="20">
        <v>38.59859430916476</v>
      </c>
      <c r="BR456" s="20">
        <v>0.17096175396941787</v>
      </c>
      <c r="BS456" s="20">
        <v>0.61928782227613155</v>
      </c>
      <c r="BT456" s="20">
        <v>3282.6918378784421</v>
      </c>
      <c r="BU456" s="20">
        <v>4475.4193964502547</v>
      </c>
      <c r="BV456" s="20">
        <v>17981.702428040888</v>
      </c>
      <c r="BW456" s="14">
        <v>1.1736929956889499E-4</v>
      </c>
      <c r="BX456" s="14">
        <v>3.0711307520636236E-2</v>
      </c>
      <c r="BY456" s="14">
        <v>3.0679650413761816E-2</v>
      </c>
      <c r="BZ456" s="14">
        <v>3.2324487469393079E-3</v>
      </c>
      <c r="CA456" s="14">
        <v>4.0627583049757396E-3</v>
      </c>
      <c r="CB456" s="14">
        <v>2.9985547748899662E-2</v>
      </c>
      <c r="CC456" s="14">
        <v>3.2374034966650011E-4</v>
      </c>
      <c r="CD456" s="14">
        <v>8.624512123755225E-2</v>
      </c>
      <c r="CE456" s="14">
        <v>0.1169585631236626</v>
      </c>
      <c r="CF456" s="14">
        <v>3.7240721694876749E-3</v>
      </c>
      <c r="CG456" s="14">
        <v>1.8922902325075153E-2</v>
      </c>
      <c r="CH456" s="14">
        <v>4.0594168373857598E-2</v>
      </c>
      <c r="CI456" s="14">
        <v>2.4067716614424827E-4</v>
      </c>
      <c r="CJ456" s="14">
        <v>6.2721035732176814E-2</v>
      </c>
      <c r="CK456" s="14">
        <v>7.1172859286504811E-2</v>
      </c>
      <c r="CL456" s="14">
        <v>7.773908350959249E-3</v>
      </c>
      <c r="CM456" s="14">
        <v>1.5712292761064679E-2</v>
      </c>
      <c r="CN456" s="14">
        <v>5.0713513681010611E-2</v>
      </c>
    </row>
    <row r="457" spans="2:92" x14ac:dyDescent="0.2">
      <c r="B457">
        <v>452</v>
      </c>
      <c r="C457" s="14">
        <v>7.2385895583829919E-3</v>
      </c>
      <c r="D457" s="14">
        <v>1.4052894340379023</v>
      </c>
      <c r="E457" s="14">
        <v>1.4591244602510236</v>
      </c>
      <c r="F457" s="14">
        <v>0.17170631010333759</v>
      </c>
      <c r="G457" s="14">
        <v>0.57477492596489466</v>
      </c>
      <c r="H457" s="14">
        <v>1.5290500699899094</v>
      </c>
      <c r="I457" s="14">
        <v>6.2563933066947061E-5</v>
      </c>
      <c r="J457" s="14">
        <v>2.0146789989691244E-2</v>
      </c>
      <c r="K457" s="14">
        <v>2.2211075898291098E-2</v>
      </c>
      <c r="L457" s="14">
        <v>7.2938689273897037E-4</v>
      </c>
      <c r="M457" s="14">
        <v>2.3281842488169771E-3</v>
      </c>
      <c r="N457" s="14">
        <v>6.4596635437058677E-3</v>
      </c>
      <c r="O457" s="14">
        <v>1.1404443397493251E-4</v>
      </c>
      <c r="P457" s="14">
        <v>6.1327635801167344E-3</v>
      </c>
      <c r="Q457" s="14">
        <v>6.4414503064953626E-3</v>
      </c>
      <c r="R457" s="14">
        <v>6.5219484727469424E-4</v>
      </c>
      <c r="S457" s="14">
        <v>1.2715052381384732E-3</v>
      </c>
      <c r="T457" s="14">
        <v>3.7010149611636542E-3</v>
      </c>
      <c r="U457" s="14">
        <v>3.793962461666584E-4</v>
      </c>
      <c r="V457" s="14">
        <v>0.91977385033475922</v>
      </c>
      <c r="W457" s="14">
        <v>0.82537763007506371</v>
      </c>
      <c r="X457" s="14">
        <v>3.0849475361888937E-2</v>
      </c>
      <c r="Y457" s="14">
        <v>1.8253895269748709E-2</v>
      </c>
      <c r="Z457" s="14">
        <v>0.20665469333775885</v>
      </c>
      <c r="AA457" s="14">
        <v>1.9602191779858002E-3</v>
      </c>
      <c r="AB457" s="14">
        <v>2.06270359780041</v>
      </c>
      <c r="AC457" s="14">
        <v>1.768904716145449</v>
      </c>
      <c r="AD457" s="14">
        <v>9.8755050047099974E-2</v>
      </c>
      <c r="AE457" s="14">
        <v>0.18524167645041872</v>
      </c>
      <c r="AF457" s="14">
        <v>0.67610669418102765</v>
      </c>
      <c r="AG457" s="14">
        <v>4.5712055377190464E-3</v>
      </c>
      <c r="AH457" s="14">
        <v>3.3811444431826643</v>
      </c>
      <c r="AI457" s="14">
        <v>3.0415357388575592</v>
      </c>
      <c r="AJ457" s="14">
        <v>0.19580534915173872</v>
      </c>
      <c r="AK457" s="14">
        <v>0.40535120130439561</v>
      </c>
      <c r="AL457" s="14">
        <v>1.3447781848701061</v>
      </c>
      <c r="AM457" s="14">
        <v>7.3776652315256323E-3</v>
      </c>
      <c r="AN457" s="14">
        <v>3.5344051415043349</v>
      </c>
      <c r="AO457" s="14">
        <v>3.3621964685916712</v>
      </c>
      <c r="AP457" s="14">
        <v>0.32486505509563007</v>
      </c>
      <c r="AQ457" s="14">
        <v>0.71020313156662174</v>
      </c>
      <c r="AR457" s="14">
        <v>2.4133111779412642</v>
      </c>
      <c r="AS457" s="14">
        <v>7.6275587136500692E-3</v>
      </c>
      <c r="AT457" s="14">
        <v>3.5016413915241384E-3</v>
      </c>
      <c r="AU457" s="14">
        <v>5.4420861264190658E-3</v>
      </c>
      <c r="AV457" s="14">
        <v>0.335807135263263</v>
      </c>
      <c r="AW457" s="14">
        <v>0.74351570052511129</v>
      </c>
      <c r="AX457" s="14">
        <v>2.608677954385044</v>
      </c>
      <c r="AY457" s="14">
        <v>3.4587980522035552E-3</v>
      </c>
      <c r="AZ457" s="14">
        <v>0.58274688634381999</v>
      </c>
      <c r="BA457" s="14">
        <v>0.68700495388421645</v>
      </c>
      <c r="BB457" s="14">
        <v>3.4143734488254113E-2</v>
      </c>
      <c r="BC457" s="14">
        <v>0.39966542153766937</v>
      </c>
      <c r="BD457" s="14">
        <v>0.4703520922336068</v>
      </c>
      <c r="BE457" s="14">
        <v>3.0151021082577277E-6</v>
      </c>
      <c r="BF457" s="14">
        <v>1.0590358699898992E-8</v>
      </c>
      <c r="BG457" s="14">
        <v>6.7644101025058265E-9</v>
      </c>
      <c r="BH457" s="14">
        <v>3.610947961283678E-5</v>
      </c>
      <c r="BI457" s="14">
        <v>9.3468177300879321E-5</v>
      </c>
      <c r="BJ457" s="14">
        <v>5.1226846513372924E-4</v>
      </c>
      <c r="BK457" s="14">
        <v>3.7599499290100997E-11</v>
      </c>
      <c r="BL457" s="14">
        <v>14985.838554693988</v>
      </c>
      <c r="BM457" s="14">
        <v>16892.849915346611</v>
      </c>
      <c r="BN457" s="14">
        <v>1.5042940389610031E-10</v>
      </c>
      <c r="BO457" s="14">
        <v>1.224751248772566E-9</v>
      </c>
      <c r="BP457" s="14">
        <v>9.3941335325489276E-9</v>
      </c>
      <c r="BQ457" s="20">
        <v>37.862645656179339</v>
      </c>
      <c r="BR457" s="20">
        <v>0.17564300930307999</v>
      </c>
      <c r="BS457" s="20">
        <v>0.61139816311185735</v>
      </c>
      <c r="BT457" s="20">
        <v>3352.3332861385793</v>
      </c>
      <c r="BU457" s="20">
        <v>4242.8453211949745</v>
      </c>
      <c r="BV457" s="20">
        <v>18541.939652657991</v>
      </c>
      <c r="BW457" s="14">
        <v>1.1261794950416825E-4</v>
      </c>
      <c r="BX457" s="14">
        <v>3.2434826734493265E-2</v>
      </c>
      <c r="BY457" s="14">
        <v>3.3245274045295523E-2</v>
      </c>
      <c r="BZ457" s="14">
        <v>3.2542613738604977E-3</v>
      </c>
      <c r="CA457" s="14">
        <v>4.0392823897405349E-3</v>
      </c>
      <c r="CB457" s="14">
        <v>2.9277763296152101E-2</v>
      </c>
      <c r="CC457" s="14">
        <v>3.0562364572140087E-4</v>
      </c>
      <c r="CD457" s="14">
        <v>8.9120636662632299E-2</v>
      </c>
      <c r="CE457" s="14">
        <v>0.11601912306151504</v>
      </c>
      <c r="CF457" s="14">
        <v>3.993564139460933E-3</v>
      </c>
      <c r="CG457" s="14">
        <v>1.8324137650677613E-2</v>
      </c>
      <c r="CH457" s="14">
        <v>4.0858866827504253E-2</v>
      </c>
      <c r="CI457" s="14">
        <v>2.3640269768915404E-4</v>
      </c>
      <c r="CJ457" s="14">
        <v>6.2264508576880047E-2</v>
      </c>
      <c r="CK457" s="14">
        <v>6.6833382021516272E-2</v>
      </c>
      <c r="CL457" s="14">
        <v>7.6594156590531707E-3</v>
      </c>
      <c r="CM457" s="14">
        <v>1.5416144561136002E-2</v>
      </c>
      <c r="CN457" s="14">
        <v>4.8942383763190371E-2</v>
      </c>
    </row>
    <row r="458" spans="2:92" x14ac:dyDescent="0.2">
      <c r="B458">
        <v>453</v>
      </c>
      <c r="C458" s="14">
        <v>7.2979929764846194E-3</v>
      </c>
      <c r="D458" s="14">
        <v>1.3407187755024876</v>
      </c>
      <c r="E458" s="14">
        <v>1.4183158216031284</v>
      </c>
      <c r="F458" s="14">
        <v>0.17963939815792188</v>
      </c>
      <c r="G458" s="14">
        <v>0.58435459116910093</v>
      </c>
      <c r="H458" s="14">
        <v>1.4755165792722089</v>
      </c>
      <c r="I458" s="14">
        <v>6.6994217210096917E-5</v>
      </c>
      <c r="J458" s="14">
        <v>1.8426088211385271E-2</v>
      </c>
      <c r="K458" s="14">
        <v>2.1367073056626051E-2</v>
      </c>
      <c r="L458" s="14">
        <v>7.2269708057273372E-4</v>
      </c>
      <c r="M458" s="14">
        <v>2.2579361477203961E-3</v>
      </c>
      <c r="N458" s="14">
        <v>6.3099766899147374E-3</v>
      </c>
      <c r="O458" s="14">
        <v>1.0658270980310632E-4</v>
      </c>
      <c r="P458" s="14">
        <v>6.2520102023820266E-3</v>
      </c>
      <c r="Q458" s="14">
        <v>6.3292536155433125E-3</v>
      </c>
      <c r="R458" s="14">
        <v>6.6480107491692815E-4</v>
      </c>
      <c r="S458" s="14">
        <v>1.3068719428306014E-3</v>
      </c>
      <c r="T458" s="14">
        <v>3.5538216102029298E-3</v>
      </c>
      <c r="U458" s="14">
        <v>3.8534916785423295E-4</v>
      </c>
      <c r="V458" s="14">
        <v>0.97363502593620088</v>
      </c>
      <c r="W458" s="14">
        <v>0.79679440565899196</v>
      </c>
      <c r="X458" s="14">
        <v>3.0294375541756978E-2</v>
      </c>
      <c r="Y458" s="14">
        <v>1.942377777700631E-2</v>
      </c>
      <c r="Z458" s="14">
        <v>0.19990976739257085</v>
      </c>
      <c r="AA458" s="14">
        <v>2.0661815988670617E-3</v>
      </c>
      <c r="AB458" s="14">
        <v>1.8811178323423361</v>
      </c>
      <c r="AC458" s="14">
        <v>1.6547270324937871</v>
      </c>
      <c r="AD458" s="14">
        <v>9.6399260230261088E-2</v>
      </c>
      <c r="AE458" s="14">
        <v>0.19494077325340081</v>
      </c>
      <c r="AF458" s="14">
        <v>0.63366541931947129</v>
      </c>
      <c r="AG458" s="14">
        <v>4.5128448146274256E-3</v>
      </c>
      <c r="AH458" s="14">
        <v>3.5369418360418585</v>
      </c>
      <c r="AI458" s="14">
        <v>2.9854076604414721</v>
      </c>
      <c r="AJ458" s="14">
        <v>0.19671785020579896</v>
      </c>
      <c r="AK458" s="14">
        <v>0.39779693573312364</v>
      </c>
      <c r="AL458" s="14">
        <v>1.4383629711199397</v>
      </c>
      <c r="AM458" s="14">
        <v>7.3977730487553373E-3</v>
      </c>
      <c r="AN458" s="14">
        <v>3.542650705166869</v>
      </c>
      <c r="AO458" s="14">
        <v>3.2903617697855823</v>
      </c>
      <c r="AP458" s="14">
        <v>0.34855865084844334</v>
      </c>
      <c r="AQ458" s="14">
        <v>0.693329887460296</v>
      </c>
      <c r="AR458" s="14">
        <v>2.4527684405667105</v>
      </c>
      <c r="AS458" s="14">
        <v>7.6104719324823541E-3</v>
      </c>
      <c r="AT458" s="14">
        <v>3.675722366782101E-3</v>
      </c>
      <c r="AU458" s="14">
        <v>5.9906252924088396E-3</v>
      </c>
      <c r="AV458" s="14">
        <v>0.34241486902619445</v>
      </c>
      <c r="AW458" s="14">
        <v>0.71122915431902289</v>
      </c>
      <c r="AX458" s="14">
        <v>2.5862615645520211</v>
      </c>
      <c r="AY458" s="14">
        <v>3.376993511617481E-3</v>
      </c>
      <c r="AZ458" s="14">
        <v>0.56639653094866038</v>
      </c>
      <c r="BA458" s="14">
        <v>0.67352183461949122</v>
      </c>
      <c r="BB458" s="14">
        <v>3.6480430308132049E-2</v>
      </c>
      <c r="BC458" s="14">
        <v>0.38257123397326326</v>
      </c>
      <c r="BD458" s="14">
        <v>0.49143203251413092</v>
      </c>
      <c r="BE458" s="14">
        <v>2.96840065597158E-6</v>
      </c>
      <c r="BF458" s="14">
        <v>1.1043924112212764E-8</v>
      </c>
      <c r="BG458" s="14">
        <v>6.5634603960874019E-9</v>
      </c>
      <c r="BH458" s="14">
        <v>3.5035517648590848E-5</v>
      </c>
      <c r="BI458" s="14">
        <v>9.686332016773725E-5</v>
      </c>
      <c r="BJ458" s="14">
        <v>5.3815706316409835E-4</v>
      </c>
      <c r="BK458" s="14">
        <v>3.7788790008729986E-11</v>
      </c>
      <c r="BL458" s="14">
        <v>14395.687096861537</v>
      </c>
      <c r="BM458" s="14">
        <v>15783.267671328082</v>
      </c>
      <c r="BN458" s="14">
        <v>1.4426344219344281E-10</v>
      </c>
      <c r="BO458" s="14">
        <v>1.2172674183756559E-9</v>
      </c>
      <c r="BP458" s="14">
        <v>9.3160303568871366E-9</v>
      </c>
      <c r="BQ458" s="20">
        <v>36.383432876895533</v>
      </c>
      <c r="BR458" s="20">
        <v>0.16901351979008264</v>
      </c>
      <c r="BS458" s="20">
        <v>0.60249990247697438</v>
      </c>
      <c r="BT458" s="20">
        <v>3186.239458392387</v>
      </c>
      <c r="BU458" s="20">
        <v>4356.0850192593443</v>
      </c>
      <c r="BV458" s="20">
        <v>17628.379967705179</v>
      </c>
      <c r="BW458" s="14">
        <v>1.101586635773647E-4</v>
      </c>
      <c r="BX458" s="14">
        <v>2.9791279689700398E-2</v>
      </c>
      <c r="BY458" s="14">
        <v>3.2698130132074073E-2</v>
      </c>
      <c r="BZ458" s="14">
        <v>3.2530735603620844E-3</v>
      </c>
      <c r="CA458" s="14">
        <v>4.1753573547406572E-3</v>
      </c>
      <c r="CB458" s="14">
        <v>3.026587326824293E-2</v>
      </c>
      <c r="CC458" s="14">
        <v>3.2414054778937695E-4</v>
      </c>
      <c r="CD458" s="14">
        <v>8.3876194505464005E-2</v>
      </c>
      <c r="CE458" s="14">
        <v>0.10747980769808826</v>
      </c>
      <c r="CF458" s="14">
        <v>3.9041284284364181E-3</v>
      </c>
      <c r="CG458" s="14">
        <v>1.8185657317125827E-2</v>
      </c>
      <c r="CH458" s="14">
        <v>3.9891016533017569E-2</v>
      </c>
      <c r="CI458" s="14">
        <v>2.501411412585223E-4</v>
      </c>
      <c r="CJ458" s="14">
        <v>6.4783951154594177E-2</v>
      </c>
      <c r="CK458" s="14">
        <v>6.795897936641368E-2</v>
      </c>
      <c r="CL458" s="14">
        <v>7.7157686711259088E-3</v>
      </c>
      <c r="CM458" s="14">
        <v>1.581940351949556E-2</v>
      </c>
      <c r="CN458" s="14">
        <v>4.9338399207019587E-2</v>
      </c>
    </row>
    <row r="459" spans="2:92" x14ac:dyDescent="0.2">
      <c r="B459">
        <v>454</v>
      </c>
      <c r="C459" s="14">
        <v>7.5366176335541022E-3</v>
      </c>
      <c r="D459" s="14">
        <v>1.4277349218843201</v>
      </c>
      <c r="E459" s="14">
        <v>1.4131039556273701</v>
      </c>
      <c r="F459" s="14">
        <v>0.17513496018001248</v>
      </c>
      <c r="G459" s="14">
        <v>0.60664424144861462</v>
      </c>
      <c r="H459" s="14">
        <v>1.5183431090477857</v>
      </c>
      <c r="I459" s="14">
        <v>6.6556943083276828E-5</v>
      </c>
      <c r="J459" s="14">
        <v>1.9506516154947619E-2</v>
      </c>
      <c r="K459" s="14">
        <v>2.0916358008517238E-2</v>
      </c>
      <c r="L459" s="14">
        <v>7.177496914376072E-4</v>
      </c>
      <c r="M459" s="14">
        <v>2.2337624408737865E-3</v>
      </c>
      <c r="N459" s="14">
        <v>6.4414876020608995E-3</v>
      </c>
      <c r="O459" s="14">
        <v>1.1294087153290199E-4</v>
      </c>
      <c r="P459" s="14">
        <v>6.2937135489034308E-3</v>
      </c>
      <c r="Q459" s="14">
        <v>6.4840262978291098E-3</v>
      </c>
      <c r="R459" s="14">
        <v>6.4960116425415322E-4</v>
      </c>
      <c r="S459" s="14">
        <v>1.1965207939140291E-3</v>
      </c>
      <c r="T459" s="14">
        <v>3.6248364118119025E-3</v>
      </c>
      <c r="U459" s="14">
        <v>3.717467724755829E-4</v>
      </c>
      <c r="V459" s="14">
        <v>0.96810097965345721</v>
      </c>
      <c r="W459" s="14">
        <v>0.80886142166669039</v>
      </c>
      <c r="X459" s="14">
        <v>3.1568085628348931E-2</v>
      </c>
      <c r="Y459" s="14">
        <v>1.9666666775194332E-2</v>
      </c>
      <c r="Z459" s="14">
        <v>0.208767451439203</v>
      </c>
      <c r="AA459" s="14">
        <v>2.0801287045550147E-3</v>
      </c>
      <c r="AB459" s="14">
        <v>2.0738016888424484</v>
      </c>
      <c r="AC459" s="14">
        <v>1.6601778134782952</v>
      </c>
      <c r="AD459" s="14">
        <v>9.686881999828563E-2</v>
      </c>
      <c r="AE459" s="14">
        <v>0.18538735732001071</v>
      </c>
      <c r="AF459" s="14">
        <v>0.6860143281988087</v>
      </c>
      <c r="AG459" s="14">
        <v>4.4216277193210359E-3</v>
      </c>
      <c r="AH459" s="14">
        <v>3.5046582599885561</v>
      </c>
      <c r="AI459" s="14">
        <v>2.9934204036272551</v>
      </c>
      <c r="AJ459" s="14">
        <v>0.20213303077266775</v>
      </c>
      <c r="AK459" s="14">
        <v>0.42966850660045863</v>
      </c>
      <c r="AL459" s="14">
        <v>1.4240587849698578</v>
      </c>
      <c r="AM459" s="14">
        <v>7.123204747831526E-3</v>
      </c>
      <c r="AN459" s="14">
        <v>3.4425098733942785</v>
      </c>
      <c r="AO459" s="14">
        <v>3.4306967956192755</v>
      </c>
      <c r="AP459" s="14">
        <v>0.34241644510556296</v>
      </c>
      <c r="AQ459" s="14">
        <v>0.67882909303465011</v>
      </c>
      <c r="AR459" s="14">
        <v>2.3856716350163176</v>
      </c>
      <c r="AS459" s="14">
        <v>7.9274970688791857E-3</v>
      </c>
      <c r="AT459" s="14">
        <v>3.5419126582756006E-3</v>
      </c>
      <c r="AU459" s="14">
        <v>5.7983388536878696E-3</v>
      </c>
      <c r="AV459" s="14">
        <v>0.34917898439582179</v>
      </c>
      <c r="AW459" s="14">
        <v>0.69690764513886116</v>
      </c>
      <c r="AX459" s="14">
        <v>2.476547399531615</v>
      </c>
      <c r="AY459" s="14">
        <v>3.1789949111869649E-3</v>
      </c>
      <c r="AZ459" s="14">
        <v>0.56302778499058592</v>
      </c>
      <c r="BA459" s="14">
        <v>0.63665359739196581</v>
      </c>
      <c r="BB459" s="14">
        <v>3.6111408955622946E-2</v>
      </c>
      <c r="BC459" s="14">
        <v>0.39045109507082787</v>
      </c>
      <c r="BD459" s="14">
        <v>0.50328196399710845</v>
      </c>
      <c r="BE459" s="14">
        <v>2.852528532220774E-6</v>
      </c>
      <c r="BF459" s="14">
        <v>1.1295380926243017E-8</v>
      </c>
      <c r="BG459" s="14">
        <v>6.6471743650891624E-9</v>
      </c>
      <c r="BH459" s="14">
        <v>3.5607567061077964E-5</v>
      </c>
      <c r="BI459" s="14">
        <v>9.8040069774532618E-5</v>
      </c>
      <c r="BJ459" s="14">
        <v>5.3669065039255019E-4</v>
      </c>
      <c r="BK459" s="14">
        <v>3.6649215945645481E-11</v>
      </c>
      <c r="BL459" s="14">
        <v>13982.734715704828</v>
      </c>
      <c r="BM459" s="14">
        <v>16944.719374823169</v>
      </c>
      <c r="BN459" s="14">
        <v>1.4728164590304305E-10</v>
      </c>
      <c r="BO459" s="14">
        <v>1.2712427622478285E-9</v>
      </c>
      <c r="BP459" s="14">
        <v>1.0067363765109702E-8</v>
      </c>
      <c r="BQ459" s="20">
        <v>36.836056197334429</v>
      </c>
      <c r="BR459" s="20">
        <v>0.16771874904324768</v>
      </c>
      <c r="BS459" s="20">
        <v>0.60794826883714581</v>
      </c>
      <c r="BT459" s="20">
        <v>3296.7588230821116</v>
      </c>
      <c r="BU459" s="20">
        <v>4545.9939819822566</v>
      </c>
      <c r="BV459" s="20">
        <v>17083.637908613062</v>
      </c>
      <c r="BW459" s="14">
        <v>1.1112360867407338E-4</v>
      </c>
      <c r="BX459" s="14">
        <v>3.2785369559862283E-2</v>
      </c>
      <c r="BY459" s="14">
        <v>3.2485871525700774E-2</v>
      </c>
      <c r="BZ459" s="14">
        <v>3.2337017092738743E-3</v>
      </c>
      <c r="CA459" s="14">
        <v>4.279469318543257E-3</v>
      </c>
      <c r="CB459" s="14">
        <v>2.8933998245866333E-2</v>
      </c>
      <c r="CC459" s="14">
        <v>3.165151020623833E-4</v>
      </c>
      <c r="CD459" s="14">
        <v>8.7364567383906272E-2</v>
      </c>
      <c r="CE459" s="14">
        <v>0.11447770342515134</v>
      </c>
      <c r="CF459" s="14">
        <v>3.6835565016233125E-3</v>
      </c>
      <c r="CG459" s="14">
        <v>1.7801022514398614E-2</v>
      </c>
      <c r="CH459" s="14">
        <v>4.0581214644209926E-2</v>
      </c>
      <c r="CI459" s="14">
        <v>2.5610527124948713E-4</v>
      </c>
      <c r="CJ459" s="14">
        <v>6.5046008620887746E-2</v>
      </c>
      <c r="CK459" s="14">
        <v>6.922913289482506E-2</v>
      </c>
      <c r="CL459" s="14">
        <v>7.400183569104055E-3</v>
      </c>
      <c r="CM459" s="14">
        <v>1.4941580006461255E-2</v>
      </c>
      <c r="CN459" s="14">
        <v>5.2209536758690049E-2</v>
      </c>
    </row>
    <row r="460" spans="2:92" x14ac:dyDescent="0.2">
      <c r="B460">
        <v>455</v>
      </c>
      <c r="C460" s="14">
        <v>7.5254152043561394E-3</v>
      </c>
      <c r="D460" s="14">
        <v>1.3505959016532993</v>
      </c>
      <c r="E460" s="14">
        <v>1.4584162554319695</v>
      </c>
      <c r="F460" s="14">
        <v>0.18398728182845844</v>
      </c>
      <c r="G460" s="14">
        <v>0.61371339767120225</v>
      </c>
      <c r="H460" s="14">
        <v>1.5508695252119025</v>
      </c>
      <c r="I460" s="14">
        <v>6.664773567974511E-5</v>
      </c>
      <c r="J460" s="14">
        <v>1.9039188021024469E-2</v>
      </c>
      <c r="K460" s="14">
        <v>2.2085334587342517E-2</v>
      </c>
      <c r="L460" s="14">
        <v>7.4347593710848918E-4</v>
      </c>
      <c r="M460" s="14">
        <v>2.3825205513301972E-3</v>
      </c>
      <c r="N460" s="14">
        <v>6.6896898360480316E-3</v>
      </c>
      <c r="O460" s="14">
        <v>1.0662450301318853E-4</v>
      </c>
      <c r="P460" s="14">
        <v>5.9120174117272646E-3</v>
      </c>
      <c r="Q460" s="14">
        <v>6.0059878491764643E-3</v>
      </c>
      <c r="R460" s="14">
        <v>6.5306968253872155E-4</v>
      </c>
      <c r="S460" s="14">
        <v>1.2333159651325069E-3</v>
      </c>
      <c r="T460" s="14">
        <v>3.6699080128745941E-3</v>
      </c>
      <c r="U460" s="14">
        <v>3.7473518579556503E-4</v>
      </c>
      <c r="V460" s="14">
        <v>0.94830773973098093</v>
      </c>
      <c r="W460" s="14">
        <v>0.78665989856552077</v>
      </c>
      <c r="X460" s="14">
        <v>3.171115656595163E-2</v>
      </c>
      <c r="Y460" s="14">
        <v>1.9639998688786329E-2</v>
      </c>
      <c r="Z460" s="14">
        <v>0.20159121950027453</v>
      </c>
      <c r="AA460" s="14">
        <v>1.9141503544603939E-3</v>
      </c>
      <c r="AB460" s="14">
        <v>1.9285808830821829</v>
      </c>
      <c r="AC460" s="14">
        <v>1.6691496366623357</v>
      </c>
      <c r="AD460" s="14">
        <v>9.6955211467846983E-2</v>
      </c>
      <c r="AE460" s="14">
        <v>0.19988567638532084</v>
      </c>
      <c r="AF460" s="14">
        <v>0.67271669460678207</v>
      </c>
      <c r="AG460" s="14">
        <v>4.2641991971657947E-3</v>
      </c>
      <c r="AH460" s="14">
        <v>3.5098504053452695</v>
      </c>
      <c r="AI460" s="14">
        <v>3.0601081011728306</v>
      </c>
      <c r="AJ460" s="14">
        <v>0.19604157892727264</v>
      </c>
      <c r="AK460" s="14">
        <v>0.40637912477114563</v>
      </c>
      <c r="AL460" s="14">
        <v>1.3830901574215335</v>
      </c>
      <c r="AM460" s="14">
        <v>7.5378943300751502E-3</v>
      </c>
      <c r="AN460" s="14">
        <v>3.4453830104268106</v>
      </c>
      <c r="AO460" s="14">
        <v>3.1595729101025132</v>
      </c>
      <c r="AP460" s="14">
        <v>0.33290636237529175</v>
      </c>
      <c r="AQ460" s="14">
        <v>0.72850044765695365</v>
      </c>
      <c r="AR460" s="14">
        <v>2.4488897858947976</v>
      </c>
      <c r="AS460" s="14">
        <v>7.9382821114309735E-3</v>
      </c>
      <c r="AT460" s="14">
        <v>3.5603925917332513E-3</v>
      </c>
      <c r="AU460" s="14">
        <v>5.4515696989865343E-3</v>
      </c>
      <c r="AV460" s="14">
        <v>0.36003595542682221</v>
      </c>
      <c r="AW460" s="14">
        <v>0.76030506819988475</v>
      </c>
      <c r="AX460" s="14">
        <v>2.5089902525319356</v>
      </c>
      <c r="AY460" s="14">
        <v>3.4531094457211395E-3</v>
      </c>
      <c r="AZ460" s="14">
        <v>0.60646279054049002</v>
      </c>
      <c r="BA460" s="14">
        <v>0.63208641757047845</v>
      </c>
      <c r="BB460" s="14">
        <v>3.6089436917782235E-2</v>
      </c>
      <c r="BC460" s="14">
        <v>0.40320832014407043</v>
      </c>
      <c r="BD460" s="14">
        <v>0.47786979145034619</v>
      </c>
      <c r="BE460" s="14">
        <v>2.8285158018660778E-6</v>
      </c>
      <c r="BF460" s="14">
        <v>1.0899341838395284E-8</v>
      </c>
      <c r="BG460" s="14">
        <v>6.9543927976634324E-9</v>
      </c>
      <c r="BH460" s="14">
        <v>3.3158478560005619E-5</v>
      </c>
      <c r="BI460" s="14">
        <v>9.5273211455948218E-5</v>
      </c>
      <c r="BJ460" s="14">
        <v>5.1206940259721824E-4</v>
      </c>
      <c r="BK460" s="14">
        <v>3.6449706215998984E-11</v>
      </c>
      <c r="BL460" s="14">
        <v>13910.534467652302</v>
      </c>
      <c r="BM460" s="14">
        <v>17107.575679142843</v>
      </c>
      <c r="BN460" s="14">
        <v>1.4629108303616442E-10</v>
      </c>
      <c r="BO460" s="14">
        <v>1.1698065156639196E-9</v>
      </c>
      <c r="BP460" s="14">
        <v>1.0116875761055403E-8</v>
      </c>
      <c r="BQ460" s="20">
        <v>36.174015679398856</v>
      </c>
      <c r="BR460" s="20">
        <v>0.16833313112254911</v>
      </c>
      <c r="BS460" s="20">
        <v>0.63608650935086342</v>
      </c>
      <c r="BT460" s="20">
        <v>3255.4444803027709</v>
      </c>
      <c r="BU460" s="20">
        <v>4182.9654657226956</v>
      </c>
      <c r="BV460" s="20">
        <v>18234.956658345356</v>
      </c>
      <c r="BW460" s="14">
        <v>1.1656998352883004E-4</v>
      </c>
      <c r="BX460" s="14">
        <v>3.269526519491002E-2</v>
      </c>
      <c r="BY460" s="14">
        <v>3.278379373077208E-2</v>
      </c>
      <c r="BZ460" s="14">
        <v>3.1260578938260937E-3</v>
      </c>
      <c r="CA460" s="14">
        <v>4.1774089689817174E-3</v>
      </c>
      <c r="CB460" s="14">
        <v>2.9277375787876935E-2</v>
      </c>
      <c r="CC460" s="14">
        <v>3.0693291720816938E-4</v>
      </c>
      <c r="CD460" s="14">
        <v>8.5252279987986568E-2</v>
      </c>
      <c r="CE460" s="14">
        <v>0.11034764316225326</v>
      </c>
      <c r="CF460" s="14">
        <v>3.7096189975399582E-3</v>
      </c>
      <c r="CG460" s="14">
        <v>1.7989725217879528E-2</v>
      </c>
      <c r="CH460" s="14">
        <v>4.0576575480633106E-2</v>
      </c>
      <c r="CI460" s="14">
        <v>2.3830769492388685E-4</v>
      </c>
      <c r="CJ460" s="14">
        <v>6.3351878885888974E-2</v>
      </c>
      <c r="CK460" s="14">
        <v>7.0461207130411596E-2</v>
      </c>
      <c r="CL460" s="14">
        <v>7.839045355575773E-3</v>
      </c>
      <c r="CM460" s="14">
        <v>1.5423799522172923E-2</v>
      </c>
      <c r="CN460" s="14">
        <v>5.1060080807087592E-2</v>
      </c>
    </row>
    <row r="461" spans="2:92" x14ac:dyDescent="0.2">
      <c r="B461">
        <v>456</v>
      </c>
      <c r="C461" s="14">
        <v>6.9432531740949441E-3</v>
      </c>
      <c r="D461" s="14">
        <v>1.4695729371620696</v>
      </c>
      <c r="E461" s="14">
        <v>1.4493468123315838</v>
      </c>
      <c r="F461" s="14">
        <v>0.17696040668580487</v>
      </c>
      <c r="G461" s="14">
        <v>0.61225904662356945</v>
      </c>
      <c r="H461" s="14">
        <v>1.4397143015938598</v>
      </c>
      <c r="I461" s="14">
        <v>6.7655100056853646E-5</v>
      </c>
      <c r="J461" s="14">
        <v>2.0149232065207658E-2</v>
      </c>
      <c r="K461" s="14">
        <v>2.0978567318968806E-2</v>
      </c>
      <c r="L461" s="14">
        <v>7.7369233410171274E-4</v>
      </c>
      <c r="M461" s="14">
        <v>2.3484874649058363E-3</v>
      </c>
      <c r="N461" s="14">
        <v>6.5740574873159622E-3</v>
      </c>
      <c r="O461" s="14">
        <v>1.0680292355544764E-4</v>
      </c>
      <c r="P461" s="14">
        <v>5.8445570598855473E-3</v>
      </c>
      <c r="Q461" s="14">
        <v>6.4719403487357849E-3</v>
      </c>
      <c r="R461" s="14">
        <v>6.6905251729070729E-4</v>
      </c>
      <c r="S461" s="14">
        <v>1.3043866943420006E-3</v>
      </c>
      <c r="T461" s="14">
        <v>3.7144947887482902E-3</v>
      </c>
      <c r="U461" s="14">
        <v>3.790980159656952E-4</v>
      </c>
      <c r="V461" s="14">
        <v>0.89887740102809044</v>
      </c>
      <c r="W461" s="14">
        <v>0.78557060403869783</v>
      </c>
      <c r="X461" s="14">
        <v>3.0044035544568522E-2</v>
      </c>
      <c r="Y461" s="14">
        <v>1.9323490566385257E-2</v>
      </c>
      <c r="Z461" s="14">
        <v>0.20619141805369384</v>
      </c>
      <c r="AA461" s="14">
        <v>2.0148007522352712E-3</v>
      </c>
      <c r="AB461" s="14">
        <v>2.0319016665754233</v>
      </c>
      <c r="AC461" s="14">
        <v>1.6958371302207562</v>
      </c>
      <c r="AD461" s="14">
        <v>9.6662337384291988E-2</v>
      </c>
      <c r="AE461" s="14">
        <v>0.19351604708903292</v>
      </c>
      <c r="AF461" s="14">
        <v>0.63902816681946517</v>
      </c>
      <c r="AG461" s="14">
        <v>4.505491997512834E-3</v>
      </c>
      <c r="AH461" s="14">
        <v>3.3678289078284513</v>
      </c>
      <c r="AI461" s="14">
        <v>3.1417634089806827</v>
      </c>
      <c r="AJ461" s="14">
        <v>0.21012200785038718</v>
      </c>
      <c r="AK461" s="14">
        <v>0.40029854000548382</v>
      </c>
      <c r="AL461" s="14">
        <v>1.4153977246807201</v>
      </c>
      <c r="AM461" s="14">
        <v>7.4252931655820302E-3</v>
      </c>
      <c r="AN461" s="14">
        <v>3.5564770256577156</v>
      </c>
      <c r="AO461" s="14">
        <v>3.2398500424568271</v>
      </c>
      <c r="AP461" s="14">
        <v>0.34091098979026241</v>
      </c>
      <c r="AQ461" s="14">
        <v>0.7109587569238579</v>
      </c>
      <c r="AR461" s="14">
        <v>2.4606542918018417</v>
      </c>
      <c r="AS461" s="14">
        <v>7.772875333517568E-3</v>
      </c>
      <c r="AT461" s="14">
        <v>3.4059989465833498E-3</v>
      </c>
      <c r="AU461" s="14">
        <v>5.9138405513673512E-3</v>
      </c>
      <c r="AV461" s="14">
        <v>0.33728549985884559</v>
      </c>
      <c r="AW461" s="14">
        <v>0.71110992728486178</v>
      </c>
      <c r="AX461" s="14">
        <v>2.5521003716332324</v>
      </c>
      <c r="AY461" s="14">
        <v>3.4190303772077646E-3</v>
      </c>
      <c r="AZ461" s="14">
        <v>0.59748860454717545</v>
      </c>
      <c r="BA461" s="14">
        <v>0.63115016309951033</v>
      </c>
      <c r="BB461" s="14">
        <v>3.7164539503110029E-2</v>
      </c>
      <c r="BC461" s="14">
        <v>0.38722855143507212</v>
      </c>
      <c r="BD461" s="14">
        <v>0.48536995215776313</v>
      </c>
      <c r="BE461" s="14">
        <v>2.7553190179326569E-6</v>
      </c>
      <c r="BF461" s="14">
        <v>1.1069130722665015E-8</v>
      </c>
      <c r="BG461" s="14">
        <v>6.6238489482987344E-9</v>
      </c>
      <c r="BH461" s="14">
        <v>3.357640590131611E-5</v>
      </c>
      <c r="BI461" s="14">
        <v>9.7725688701025046E-5</v>
      </c>
      <c r="BJ461" s="14">
        <v>5.343856613834252E-4</v>
      </c>
      <c r="BK461" s="14">
        <v>3.5618996245494621E-11</v>
      </c>
      <c r="BL461" s="14">
        <v>14345.034977825042</v>
      </c>
      <c r="BM461" s="14">
        <v>15551.362693926736</v>
      </c>
      <c r="BN461" s="14">
        <v>1.5712123179784842E-10</v>
      </c>
      <c r="BO461" s="14">
        <v>1.2291238715223635E-9</v>
      </c>
      <c r="BP461" s="14">
        <v>9.5011781261896821E-9</v>
      </c>
      <c r="BQ461" s="20">
        <v>37.973812904057446</v>
      </c>
      <c r="BR461" s="20">
        <v>0.17510693715220416</v>
      </c>
      <c r="BS461" s="20">
        <v>0.64421681643576212</v>
      </c>
      <c r="BT461" s="20">
        <v>3368.7178906873519</v>
      </c>
      <c r="BU461" s="20">
        <v>4568.3709363401995</v>
      </c>
      <c r="BV461" s="20">
        <v>17451.688395895471</v>
      </c>
      <c r="BW461" s="14">
        <v>1.2043214385939871E-4</v>
      </c>
      <c r="BX461" s="14">
        <v>3.1269943303676793E-2</v>
      </c>
      <c r="BY461" s="14">
        <v>3.2892701553425933E-2</v>
      </c>
      <c r="BZ461" s="14">
        <v>3.1446575252871115E-3</v>
      </c>
      <c r="CA461" s="14">
        <v>4.1226687335790468E-3</v>
      </c>
      <c r="CB461" s="14">
        <v>2.9629753175943758E-2</v>
      </c>
      <c r="CC461" s="14">
        <v>3.0904445685661679E-4</v>
      </c>
      <c r="CD461" s="14">
        <v>9.2171971370422837E-2</v>
      </c>
      <c r="CE461" s="14">
        <v>0.11688985627310337</v>
      </c>
      <c r="CF461" s="14">
        <v>3.7356898569156651E-3</v>
      </c>
      <c r="CG461" s="14">
        <v>1.7548595681257051E-2</v>
      </c>
      <c r="CH461" s="14">
        <v>4.1350283739680888E-2</v>
      </c>
      <c r="CI461" s="14">
        <v>2.5544812509010437E-4</v>
      </c>
      <c r="CJ461" s="14">
        <v>6.2893360679224825E-2</v>
      </c>
      <c r="CK461" s="14">
        <v>7.3277686967394395E-2</v>
      </c>
      <c r="CL461" s="14">
        <v>7.6817340182495433E-3</v>
      </c>
      <c r="CM461" s="14">
        <v>1.6337306126147075E-2</v>
      </c>
      <c r="CN461" s="14">
        <v>4.9425122669022742E-2</v>
      </c>
    </row>
    <row r="462" spans="2:92" x14ac:dyDescent="0.2">
      <c r="B462">
        <v>457</v>
      </c>
      <c r="C462" s="14">
        <v>7.2649921026845393E-3</v>
      </c>
      <c r="D462" s="14">
        <v>1.4650378361111298</v>
      </c>
      <c r="E462" s="14">
        <v>1.4163076244629869</v>
      </c>
      <c r="F462" s="14">
        <v>0.17915975542393547</v>
      </c>
      <c r="G462" s="14">
        <v>0.56888631438393589</v>
      </c>
      <c r="H462" s="14">
        <v>1.5296097724713522</v>
      </c>
      <c r="I462" s="14">
        <v>6.824020313942352E-5</v>
      </c>
      <c r="J462" s="14">
        <v>1.9146033371282498E-2</v>
      </c>
      <c r="K462" s="14">
        <v>2.2055587264752145E-2</v>
      </c>
      <c r="L462" s="14">
        <v>7.3281596405690196E-4</v>
      </c>
      <c r="M462" s="14">
        <v>2.305115937124274E-3</v>
      </c>
      <c r="N462" s="14">
        <v>6.2610465628655781E-3</v>
      </c>
      <c r="O462" s="14">
        <v>1.0506733063481713E-4</v>
      </c>
      <c r="P462" s="14">
        <v>5.9366706621336593E-3</v>
      </c>
      <c r="Q462" s="14">
        <v>6.1265667260931647E-3</v>
      </c>
      <c r="R462" s="14">
        <v>6.4922743645199547E-4</v>
      </c>
      <c r="S462" s="14">
        <v>1.2092284756242829E-3</v>
      </c>
      <c r="T462" s="14">
        <v>3.4830081077945182E-3</v>
      </c>
      <c r="U462" s="14">
        <v>3.7061034536781459E-4</v>
      </c>
      <c r="V462" s="14">
        <v>0.91313602050142106</v>
      </c>
      <c r="W462" s="14">
        <v>0.78289547032612572</v>
      </c>
      <c r="X462" s="14">
        <v>3.1956351002332628E-2</v>
      </c>
      <c r="Y462" s="14">
        <v>1.8746119383646946E-2</v>
      </c>
      <c r="Z462" s="14">
        <v>0.20319584609655042</v>
      </c>
      <c r="AA462" s="14">
        <v>1.9069726931771201E-3</v>
      </c>
      <c r="AB462" s="14">
        <v>2.0106016759181617</v>
      </c>
      <c r="AC462" s="14">
        <v>1.6142313979808323</v>
      </c>
      <c r="AD462" s="14">
        <v>9.0251380391910066E-2</v>
      </c>
      <c r="AE462" s="14">
        <v>0.19635400231410433</v>
      </c>
      <c r="AF462" s="14">
        <v>0.6764737217885578</v>
      </c>
      <c r="AG462" s="14">
        <v>4.5340881914198187E-3</v>
      </c>
      <c r="AH462" s="14">
        <v>3.4896138861912416</v>
      </c>
      <c r="AI462" s="14">
        <v>3.0328074232812363</v>
      </c>
      <c r="AJ462" s="14">
        <v>0.20138286990454612</v>
      </c>
      <c r="AK462" s="14">
        <v>0.40480476270753718</v>
      </c>
      <c r="AL462" s="14">
        <v>1.3959724187887288</v>
      </c>
      <c r="AM462" s="14">
        <v>7.4593807666009006E-3</v>
      </c>
      <c r="AN462" s="14">
        <v>3.3771765740197393</v>
      </c>
      <c r="AO462" s="14">
        <v>3.3685112654917422</v>
      </c>
      <c r="AP462" s="14">
        <v>0.33499884434189381</v>
      </c>
      <c r="AQ462" s="14">
        <v>0.67711945164043863</v>
      </c>
      <c r="AR462" s="14">
        <v>2.4923050456260984</v>
      </c>
      <c r="AS462" s="14">
        <v>7.6011564028417074E-3</v>
      </c>
      <c r="AT462" s="14">
        <v>3.6559058651179075E-3</v>
      </c>
      <c r="AU462" s="14">
        <v>5.4606895011404871E-3</v>
      </c>
      <c r="AV462" s="14">
        <v>0.34546153592831907</v>
      </c>
      <c r="AW462" s="14">
        <v>0.70602594817614561</v>
      </c>
      <c r="AX462" s="14">
        <v>2.5910960170318811</v>
      </c>
      <c r="AY462" s="14">
        <v>3.2584293113570701E-3</v>
      </c>
      <c r="AZ462" s="14">
        <v>0.58751629212760781</v>
      </c>
      <c r="BA462" s="14">
        <v>0.62659232408228116</v>
      </c>
      <c r="BB462" s="14">
        <v>3.6654592314710459E-2</v>
      </c>
      <c r="BC462" s="14">
        <v>0.37201399560487641</v>
      </c>
      <c r="BD462" s="14">
        <v>0.50678589345665281</v>
      </c>
      <c r="BE462" s="14">
        <v>2.9465237507914651E-6</v>
      </c>
      <c r="BF462" s="14">
        <v>1.1146605723306082E-8</v>
      </c>
      <c r="BG462" s="14">
        <v>6.7677809921418291E-9</v>
      </c>
      <c r="BH462" s="14">
        <v>3.3996208378837708E-5</v>
      </c>
      <c r="BI462" s="14">
        <v>1.0207810365688294E-4</v>
      </c>
      <c r="BJ462" s="14">
        <v>4.9905667016056235E-4</v>
      </c>
      <c r="BK462" s="14">
        <v>3.7425714499322951E-11</v>
      </c>
      <c r="BL462" s="14">
        <v>13634.563241487742</v>
      </c>
      <c r="BM462" s="14">
        <v>16495.655537590541</v>
      </c>
      <c r="BN462" s="14">
        <v>1.4710943511850599E-10</v>
      </c>
      <c r="BO462" s="14">
        <v>1.2447020757466053E-9</v>
      </c>
      <c r="BP462" s="14">
        <v>1.0266484407670735E-8</v>
      </c>
      <c r="BQ462" s="20">
        <v>36.046933758268985</v>
      </c>
      <c r="BR462" s="20">
        <v>0.16758687186835286</v>
      </c>
      <c r="BS462" s="20">
        <v>0.60182669898120655</v>
      </c>
      <c r="BT462" s="20">
        <v>3356.0954157735914</v>
      </c>
      <c r="BU462" s="20">
        <v>4568.3203234769881</v>
      </c>
      <c r="BV462" s="20">
        <v>18111.407413581022</v>
      </c>
      <c r="BW462" s="14">
        <v>1.1290470051497298E-4</v>
      </c>
      <c r="BX462" s="14">
        <v>3.0594146038872644E-2</v>
      </c>
      <c r="BY462" s="14">
        <v>3.1523426664067815E-2</v>
      </c>
      <c r="BZ462" s="14">
        <v>3.1821256619691709E-3</v>
      </c>
      <c r="CA462" s="14">
        <v>4.083789462761743E-3</v>
      </c>
      <c r="CB462" s="14">
        <v>2.8597465731230932E-2</v>
      </c>
      <c r="CC462" s="14">
        <v>3.2006013877188422E-4</v>
      </c>
      <c r="CD462" s="14">
        <v>8.7170734838055E-2</v>
      </c>
      <c r="CE462" s="14">
        <v>0.11155019222555419</v>
      </c>
      <c r="CF462" s="14">
        <v>3.9126163222307948E-3</v>
      </c>
      <c r="CG462" s="14">
        <v>1.9153912657478959E-2</v>
      </c>
      <c r="CH462" s="14">
        <v>3.890909693898429E-2</v>
      </c>
      <c r="CI462" s="14">
        <v>2.3420247027147623E-4</v>
      </c>
      <c r="CJ462" s="14">
        <v>6.2448143851490626E-2</v>
      </c>
      <c r="CK462" s="14">
        <v>7.3428940137154508E-2</v>
      </c>
      <c r="CL462" s="14">
        <v>7.3027739849204337E-3</v>
      </c>
      <c r="CM462" s="14">
        <v>1.6295511936979517E-2</v>
      </c>
      <c r="CN462" s="14">
        <v>5.0626553314724924E-2</v>
      </c>
    </row>
    <row r="463" spans="2:92" x14ac:dyDescent="0.2">
      <c r="B463">
        <v>458</v>
      </c>
      <c r="C463" s="14">
        <v>7.2889440626973789E-3</v>
      </c>
      <c r="D463" s="14">
        <v>1.3928271578024123</v>
      </c>
      <c r="E463" s="14">
        <v>1.5169910241203182</v>
      </c>
      <c r="F463" s="14">
        <v>0.1714229425104358</v>
      </c>
      <c r="G463" s="14">
        <v>0.58126355446387878</v>
      </c>
      <c r="H463" s="14">
        <v>1.5048080878417327</v>
      </c>
      <c r="I463" s="14">
        <v>6.3370087184832987E-5</v>
      </c>
      <c r="J463" s="14">
        <v>1.9497486258849603E-2</v>
      </c>
      <c r="K463" s="14">
        <v>2.0977971657284027E-2</v>
      </c>
      <c r="L463" s="14">
        <v>7.3147904001463412E-4</v>
      </c>
      <c r="M463" s="14">
        <v>2.3813457709538307E-3</v>
      </c>
      <c r="N463" s="14">
        <v>6.4790378613537297E-3</v>
      </c>
      <c r="O463" s="14">
        <v>1.0465211010581895E-4</v>
      </c>
      <c r="P463" s="14">
        <v>5.9955280794676104E-3</v>
      </c>
      <c r="Q463" s="14">
        <v>6.5655524240913867E-3</v>
      </c>
      <c r="R463" s="14">
        <v>6.3340752212836702E-4</v>
      </c>
      <c r="S463" s="14">
        <v>1.2277080578898044E-3</v>
      </c>
      <c r="T463" s="14">
        <v>3.4350655942186497E-3</v>
      </c>
      <c r="U463" s="14">
        <v>3.847569483241173E-4</v>
      </c>
      <c r="V463" s="14">
        <v>0.98604243644607026</v>
      </c>
      <c r="W463" s="14">
        <v>0.84325171009092403</v>
      </c>
      <c r="X463" s="14">
        <v>3.0041432722214469E-2</v>
      </c>
      <c r="Y463" s="14">
        <v>1.8107811499049609E-2</v>
      </c>
      <c r="Z463" s="14">
        <v>0.20341001830314706</v>
      </c>
      <c r="AA463" s="14">
        <v>1.9311224128073124E-3</v>
      </c>
      <c r="AB463" s="14">
        <v>1.9963481060329828</v>
      </c>
      <c r="AC463" s="14">
        <v>1.7656520832414446</v>
      </c>
      <c r="AD463" s="14">
        <v>9.3493562208403505E-2</v>
      </c>
      <c r="AE463" s="14">
        <v>0.19769864210943816</v>
      </c>
      <c r="AF463" s="14">
        <v>0.62928774567151791</v>
      </c>
      <c r="AG463" s="14">
        <v>4.3770187530327706E-3</v>
      </c>
      <c r="AH463" s="14">
        <v>3.3704058547082107</v>
      </c>
      <c r="AI463" s="14">
        <v>3.0350662958035812</v>
      </c>
      <c r="AJ463" s="14">
        <v>0.21024860958765085</v>
      </c>
      <c r="AK463" s="14">
        <v>0.40579210536709176</v>
      </c>
      <c r="AL463" s="14">
        <v>1.3425069177724243</v>
      </c>
      <c r="AM463" s="14">
        <v>7.4767281995547089E-3</v>
      </c>
      <c r="AN463" s="14">
        <v>3.3916319694487438</v>
      </c>
      <c r="AO463" s="14">
        <v>3.344211249930745</v>
      </c>
      <c r="AP463" s="14">
        <v>0.33980746312665988</v>
      </c>
      <c r="AQ463" s="14">
        <v>0.68486046904202635</v>
      </c>
      <c r="AR463" s="14">
        <v>2.4357733506884842</v>
      </c>
      <c r="AS463" s="14">
        <v>7.508482255455487E-3</v>
      </c>
      <c r="AT463" s="14">
        <v>3.6901586441450249E-3</v>
      </c>
      <c r="AU463" s="14">
        <v>5.677653063771282E-3</v>
      </c>
      <c r="AV463" s="14">
        <v>0.34967125000971211</v>
      </c>
      <c r="AW463" s="14">
        <v>0.73581796390773035</v>
      </c>
      <c r="AX463" s="14">
        <v>2.5755648374841931</v>
      </c>
      <c r="AY463" s="14">
        <v>3.3191016185589134E-3</v>
      </c>
      <c r="AZ463" s="14">
        <v>0.58176160939529098</v>
      </c>
      <c r="BA463" s="14">
        <v>0.62893295669010063</v>
      </c>
      <c r="BB463" s="14">
        <v>3.509113641411437E-2</v>
      </c>
      <c r="BC463" s="14">
        <v>0.37695129709269221</v>
      </c>
      <c r="BD463" s="14">
        <v>0.47123496005493926</v>
      </c>
      <c r="BE463" s="14">
        <v>2.7686449438859551E-6</v>
      </c>
      <c r="BF463" s="14">
        <v>1.0996829944318568E-8</v>
      </c>
      <c r="BG463" s="14">
        <v>7.0561252013649165E-9</v>
      </c>
      <c r="BH463" s="14">
        <v>3.4350422663247773E-5</v>
      </c>
      <c r="BI463" s="14">
        <v>9.5874272958130068E-5</v>
      </c>
      <c r="BJ463" s="14">
        <v>5.0148085615717662E-4</v>
      </c>
      <c r="BK463" s="14">
        <v>3.5819853230792481E-11</v>
      </c>
      <c r="BL463" s="14">
        <v>14547.817337936676</v>
      </c>
      <c r="BM463" s="14">
        <v>16318.073168330089</v>
      </c>
      <c r="BN463" s="14">
        <v>1.486888812979259E-10</v>
      </c>
      <c r="BO463" s="14">
        <v>1.170835050523507E-9</v>
      </c>
      <c r="BP463" s="14">
        <v>1.0154709970225001E-8</v>
      </c>
      <c r="BQ463" s="20">
        <v>35.997550990321976</v>
      </c>
      <c r="BR463" s="20">
        <v>0.16475038329171074</v>
      </c>
      <c r="BS463" s="20">
        <v>0.59153010247327098</v>
      </c>
      <c r="BT463" s="20">
        <v>3339.4692604850679</v>
      </c>
      <c r="BU463" s="20">
        <v>4518.8555645782808</v>
      </c>
      <c r="BV463" s="20">
        <v>16993.359414529841</v>
      </c>
      <c r="BW463" s="14">
        <v>1.1743684996779055E-4</v>
      </c>
      <c r="BX463" s="14">
        <v>3.0627750176767804E-2</v>
      </c>
      <c r="BY463" s="14">
        <v>3.1305372246815989E-2</v>
      </c>
      <c r="BZ463" s="14">
        <v>3.2546304282094498E-3</v>
      </c>
      <c r="CA463" s="14">
        <v>3.9896255203579296E-3</v>
      </c>
      <c r="CB463" s="14">
        <v>2.9399325872199657E-2</v>
      </c>
      <c r="CC463" s="14">
        <v>3.1848425187158024E-4</v>
      </c>
      <c r="CD463" s="14">
        <v>9.1183825555339423E-2</v>
      </c>
      <c r="CE463" s="14">
        <v>0.11698565769888059</v>
      </c>
      <c r="CF463" s="14">
        <v>3.9244734625209334E-3</v>
      </c>
      <c r="CG463" s="14">
        <v>1.7996580495890025E-2</v>
      </c>
      <c r="CH463" s="14">
        <v>4.2676322487791206E-2</v>
      </c>
      <c r="CI463" s="14">
        <v>2.5591159376086838E-4</v>
      </c>
      <c r="CJ463" s="14">
        <v>6.6880310830544909E-2</v>
      </c>
      <c r="CK463" s="14">
        <v>7.0073344575626625E-2</v>
      </c>
      <c r="CL463" s="14">
        <v>7.2592174693827767E-3</v>
      </c>
      <c r="CM463" s="14">
        <v>1.5269801023017168E-2</v>
      </c>
      <c r="CN463" s="14">
        <v>5.2879937271105536E-2</v>
      </c>
    </row>
    <row r="464" spans="2:92" x14ac:dyDescent="0.2">
      <c r="B464">
        <v>459</v>
      </c>
      <c r="C464" s="14">
        <v>7.0001293811210287E-3</v>
      </c>
      <c r="D464" s="14">
        <v>1.4679348405610366</v>
      </c>
      <c r="E464" s="14">
        <v>1.3846169938722444</v>
      </c>
      <c r="F464" s="14">
        <v>0.17441487685448809</v>
      </c>
      <c r="G464" s="14">
        <v>0.60003937114548955</v>
      </c>
      <c r="H464" s="14">
        <v>1.4665274836055515</v>
      </c>
      <c r="I464" s="14">
        <v>6.5815462712687372E-5</v>
      </c>
      <c r="J464" s="14">
        <v>1.8881991267587713E-2</v>
      </c>
      <c r="K464" s="14">
        <v>2.0887439322001849E-2</v>
      </c>
      <c r="L464" s="14">
        <v>7.238158807667069E-4</v>
      </c>
      <c r="M464" s="14">
        <v>2.2968906602526206E-3</v>
      </c>
      <c r="N464" s="14">
        <v>6.732265406690828E-3</v>
      </c>
      <c r="O464" s="14">
        <v>1.1548959269231322E-4</v>
      </c>
      <c r="P464" s="14">
        <v>5.9428383431951266E-3</v>
      </c>
      <c r="Q464" s="14">
        <v>6.523725085940171E-3</v>
      </c>
      <c r="R464" s="14">
        <v>6.2377688469857811E-4</v>
      </c>
      <c r="S464" s="14">
        <v>1.2547593920089271E-3</v>
      </c>
      <c r="T464" s="14">
        <v>3.7200966937336955E-3</v>
      </c>
      <c r="U464" s="14">
        <v>3.8496309179996834E-4</v>
      </c>
      <c r="V464" s="14">
        <v>0.9208948354627029</v>
      </c>
      <c r="W464" s="14">
        <v>0.84526116139690344</v>
      </c>
      <c r="X464" s="14">
        <v>2.9877902416158376E-2</v>
      </c>
      <c r="Y464" s="14">
        <v>1.8615068952851442E-2</v>
      </c>
      <c r="Z464" s="14">
        <v>0.19080422342407435</v>
      </c>
      <c r="AA464" s="14">
        <v>1.9149727500377043E-3</v>
      </c>
      <c r="AB464" s="14">
        <v>2.0741637669961177</v>
      </c>
      <c r="AC464" s="14">
        <v>1.7299344322817756</v>
      </c>
      <c r="AD464" s="14">
        <v>9.3098578569384458E-2</v>
      </c>
      <c r="AE464" s="14">
        <v>0.19536611900850676</v>
      </c>
      <c r="AF464" s="14">
        <v>0.63465395795816348</v>
      </c>
      <c r="AG464" s="14">
        <v>4.4468140394985593E-3</v>
      </c>
      <c r="AH464" s="14">
        <v>3.4405127266900206</v>
      </c>
      <c r="AI464" s="14">
        <v>3.1678869569617754</v>
      </c>
      <c r="AJ464" s="14">
        <v>0.197436251235202</v>
      </c>
      <c r="AK464" s="14">
        <v>0.42665366906800262</v>
      </c>
      <c r="AL464" s="14">
        <v>1.4005197670264984</v>
      </c>
      <c r="AM464" s="14">
        <v>7.2645607689006304E-3</v>
      </c>
      <c r="AN464" s="14">
        <v>3.530966827240408</v>
      </c>
      <c r="AO464" s="14">
        <v>3.4424590299825679</v>
      </c>
      <c r="AP464" s="14">
        <v>0.32895305387586676</v>
      </c>
      <c r="AQ464" s="14">
        <v>0.68044465227996387</v>
      </c>
      <c r="AR464" s="14">
        <v>2.3920191695598354</v>
      </c>
      <c r="AS464" s="14">
        <v>8.0024088827231141E-3</v>
      </c>
      <c r="AT464" s="14">
        <v>3.6321442243192237E-3</v>
      </c>
      <c r="AU464" s="14">
        <v>5.8805924617739147E-3</v>
      </c>
      <c r="AV464" s="14">
        <v>0.3546135506666494</v>
      </c>
      <c r="AW464" s="14">
        <v>0.74207282866205349</v>
      </c>
      <c r="AX464" s="14">
        <v>2.4958598942815691</v>
      </c>
      <c r="AY464" s="14">
        <v>3.4132477232945882E-3</v>
      </c>
      <c r="AZ464" s="14">
        <v>0.6120534535699943</v>
      </c>
      <c r="BA464" s="14">
        <v>0.64288382450774628</v>
      </c>
      <c r="BB464" s="14">
        <v>3.7300941786530088E-2</v>
      </c>
      <c r="BC464" s="14">
        <v>0.3964270551760754</v>
      </c>
      <c r="BD464" s="14">
        <v>0.46760812243040234</v>
      </c>
      <c r="BE464" s="14">
        <v>2.8605863550096362E-6</v>
      </c>
      <c r="BF464" s="14">
        <v>1.1395737229595022E-8</v>
      </c>
      <c r="BG464" s="14">
        <v>6.6286775029634961E-9</v>
      </c>
      <c r="BH464" s="14">
        <v>3.4536948585162543E-5</v>
      </c>
      <c r="BI464" s="14">
        <v>9.4745465468882014E-5</v>
      </c>
      <c r="BJ464" s="14">
        <v>5.2419205112945184E-4</v>
      </c>
      <c r="BK464" s="14">
        <v>3.637820741739608E-11</v>
      </c>
      <c r="BL464" s="14">
        <v>14385.87928063236</v>
      </c>
      <c r="BM464" s="14">
        <v>16689.487993969313</v>
      </c>
      <c r="BN464" s="14">
        <v>1.5263432047695338E-10</v>
      </c>
      <c r="BO464" s="14">
        <v>1.1897180049902236E-9</v>
      </c>
      <c r="BP464" s="14">
        <v>9.4143132160885534E-9</v>
      </c>
      <c r="BQ464" s="20">
        <v>35.783997919312981</v>
      </c>
      <c r="BR464" s="20">
        <v>0.17011272508648254</v>
      </c>
      <c r="BS464" s="20">
        <v>0.61921540045263046</v>
      </c>
      <c r="BT464" s="20">
        <v>3279.4643175832771</v>
      </c>
      <c r="BU464" s="20">
        <v>4594.2908370646273</v>
      </c>
      <c r="BV464" s="20">
        <v>18657.7915169222</v>
      </c>
      <c r="BW464" s="14">
        <v>1.1393556796310893E-4</v>
      </c>
      <c r="BX464" s="14">
        <v>3.0320162810521304E-2</v>
      </c>
      <c r="BY464" s="14">
        <v>3.1725057293163182E-2</v>
      </c>
      <c r="BZ464" s="14">
        <v>3.2686992128528572E-3</v>
      </c>
      <c r="CA464" s="14">
        <v>4.1617731015525326E-3</v>
      </c>
      <c r="CB464" s="14">
        <v>2.8354660933944505E-2</v>
      </c>
      <c r="CC464" s="14">
        <v>3.0444594015175449E-4</v>
      </c>
      <c r="CD464" s="14">
        <v>8.8571308723801576E-2</v>
      </c>
      <c r="CE464" s="14">
        <v>0.11256402435494337</v>
      </c>
      <c r="CF464" s="14">
        <v>3.6949897960715503E-3</v>
      </c>
      <c r="CG464" s="14">
        <v>1.8717976361150895E-2</v>
      </c>
      <c r="CH464" s="14">
        <v>4.2018717623658788E-2</v>
      </c>
      <c r="CI464" s="14">
        <v>2.5053230430332899E-4</v>
      </c>
      <c r="CJ464" s="14">
        <v>6.3511031929924355E-2</v>
      </c>
      <c r="CK464" s="14">
        <v>6.7335179602282913E-2</v>
      </c>
      <c r="CL464" s="14">
        <v>7.8039894746752755E-3</v>
      </c>
      <c r="CM464" s="14">
        <v>1.5763641450244434E-2</v>
      </c>
      <c r="CN464" s="14">
        <v>5.1239448568607245E-2</v>
      </c>
    </row>
    <row r="465" spans="2:92" x14ac:dyDescent="0.2">
      <c r="B465">
        <v>460</v>
      </c>
      <c r="C465" s="14">
        <v>6.9814546477920325E-3</v>
      </c>
      <c r="D465" s="14">
        <v>1.4298780966109952</v>
      </c>
      <c r="E465" s="14">
        <v>1.4579681385677969</v>
      </c>
      <c r="F465" s="14">
        <v>0.17699124126366678</v>
      </c>
      <c r="G465" s="14">
        <v>0.61513297502854392</v>
      </c>
      <c r="H465" s="14">
        <v>1.5883748852287956</v>
      </c>
      <c r="I465" s="14">
        <v>6.6277197447267279E-5</v>
      </c>
      <c r="J465" s="14">
        <v>2.0105167533017328E-2</v>
      </c>
      <c r="K465" s="14">
        <v>2.1196709371485729E-2</v>
      </c>
      <c r="L465" s="14">
        <v>7.2046386612297712E-4</v>
      </c>
      <c r="M465" s="14">
        <v>2.3113825128238947E-3</v>
      </c>
      <c r="N465" s="14">
        <v>6.5641549323207571E-3</v>
      </c>
      <c r="O465" s="14">
        <v>1.0679318052718704E-4</v>
      </c>
      <c r="P465" s="14">
        <v>6.3330032814816715E-3</v>
      </c>
      <c r="Q465" s="14">
        <v>6.3058319896862787E-3</v>
      </c>
      <c r="R465" s="14">
        <v>6.6673987776519621E-4</v>
      </c>
      <c r="S465" s="14">
        <v>1.3085945000919439E-3</v>
      </c>
      <c r="T465" s="14">
        <v>3.4567661072995208E-3</v>
      </c>
      <c r="U465" s="14">
        <v>3.7399955483314554E-4</v>
      </c>
      <c r="V465" s="14">
        <v>0.90263273243620212</v>
      </c>
      <c r="W465" s="14">
        <v>0.83739646013725133</v>
      </c>
      <c r="X465" s="14">
        <v>3.039270854551589E-2</v>
      </c>
      <c r="Y465" s="14">
        <v>1.8443180366981629E-2</v>
      </c>
      <c r="Z465" s="14">
        <v>0.19711624977278705</v>
      </c>
      <c r="AA465" s="14">
        <v>2.0260660136543372E-3</v>
      </c>
      <c r="AB465" s="14">
        <v>1.902275356626606</v>
      </c>
      <c r="AC465" s="14">
        <v>1.6837612493510774</v>
      </c>
      <c r="AD465" s="14">
        <v>9.0231713397230379E-2</v>
      </c>
      <c r="AE465" s="14">
        <v>0.20296816135392795</v>
      </c>
      <c r="AF465" s="14">
        <v>0.66129541120724489</v>
      </c>
      <c r="AG465" s="14">
        <v>4.6088295804052855E-3</v>
      </c>
      <c r="AH465" s="14">
        <v>3.3428020093974058</v>
      </c>
      <c r="AI465" s="14">
        <v>3.2513064596045815</v>
      </c>
      <c r="AJ465" s="14">
        <v>0.19715357806422201</v>
      </c>
      <c r="AK465" s="14">
        <v>0.42989218302831972</v>
      </c>
      <c r="AL465" s="14">
        <v>1.3775681101013784</v>
      </c>
      <c r="AM465" s="14">
        <v>7.6884555822060528E-3</v>
      </c>
      <c r="AN465" s="14">
        <v>3.6328115574320319</v>
      </c>
      <c r="AO465" s="14">
        <v>3.4408060853380595</v>
      </c>
      <c r="AP465" s="14">
        <v>0.33333379126028762</v>
      </c>
      <c r="AQ465" s="14">
        <v>0.66637321709191266</v>
      </c>
      <c r="AR465" s="14">
        <v>2.3124370360714099</v>
      </c>
      <c r="AS465" s="14">
        <v>8.06754909021868E-3</v>
      </c>
      <c r="AT465" s="14">
        <v>3.6342585008402647E-3</v>
      </c>
      <c r="AU465" s="14">
        <v>5.5296435020193236E-3</v>
      </c>
      <c r="AV465" s="14">
        <v>0.36060587529222665</v>
      </c>
      <c r="AW465" s="14">
        <v>0.73694456825006083</v>
      </c>
      <c r="AX465" s="14">
        <v>2.6142916524211457</v>
      </c>
      <c r="AY465" s="14">
        <v>3.3232051662096733E-3</v>
      </c>
      <c r="AZ465" s="14">
        <v>0.57198099688307913</v>
      </c>
      <c r="BA465" s="14">
        <v>0.67068496973529323</v>
      </c>
      <c r="BB465" s="14">
        <v>3.6276017272749983E-2</v>
      </c>
      <c r="BC465" s="14">
        <v>0.38837141655221324</v>
      </c>
      <c r="BD465" s="14">
        <v>0.50915796137898317</v>
      </c>
      <c r="BE465" s="14">
        <v>2.8524624066038871E-6</v>
      </c>
      <c r="BF465" s="14">
        <v>1.1391701463366786E-8</v>
      </c>
      <c r="BG465" s="14">
        <v>6.8984445556378027E-9</v>
      </c>
      <c r="BH465" s="14">
        <v>3.4425287853535512E-5</v>
      </c>
      <c r="BI465" s="14">
        <v>1.0269729012280859E-4</v>
      </c>
      <c r="BJ465" s="14">
        <v>5.4022976498043092E-4</v>
      </c>
      <c r="BK465" s="14">
        <v>3.6427852756718859E-11</v>
      </c>
      <c r="BL465" s="14">
        <v>14717.070112007528</v>
      </c>
      <c r="BM465" s="14">
        <v>15642.934537166675</v>
      </c>
      <c r="BN465" s="14">
        <v>1.4266980977846487E-10</v>
      </c>
      <c r="BO465" s="14">
        <v>1.2361888695384061E-9</v>
      </c>
      <c r="BP465" s="14">
        <v>9.8109729280043144E-9</v>
      </c>
      <c r="BQ465" s="20">
        <v>38.824520373413698</v>
      </c>
      <c r="BR465" s="20">
        <v>0.16621884620501198</v>
      </c>
      <c r="BS465" s="20">
        <v>0.64027391750538321</v>
      </c>
      <c r="BT465" s="20">
        <v>3459.6523703456528</v>
      </c>
      <c r="BU465" s="20">
        <v>4553.1328632693385</v>
      </c>
      <c r="BV465" s="20">
        <v>17335.073102868595</v>
      </c>
      <c r="BW465" s="14">
        <v>1.1914642119021895E-4</v>
      </c>
      <c r="BX465" s="14">
        <v>3.0947167644460399E-2</v>
      </c>
      <c r="BY465" s="14">
        <v>3.3412541596526561E-2</v>
      </c>
      <c r="BZ465" s="14">
        <v>3.0740188718664007E-3</v>
      </c>
      <c r="CA465" s="14">
        <v>4.0098904324411405E-3</v>
      </c>
      <c r="CB465" s="14">
        <v>2.790812528984472E-2</v>
      </c>
      <c r="CC465" s="14">
        <v>3.1222655604671933E-4</v>
      </c>
      <c r="CD465" s="14">
        <v>8.9819909974469592E-2</v>
      </c>
      <c r="CE465" s="14">
        <v>0.11585992742764047</v>
      </c>
      <c r="CF465" s="14">
        <v>3.8583644904171179E-3</v>
      </c>
      <c r="CG465" s="14">
        <v>1.9118879160737276E-2</v>
      </c>
      <c r="CH465" s="14">
        <v>4.0036445755717534E-2</v>
      </c>
      <c r="CI465" s="14">
        <v>2.4059000031983563E-4</v>
      </c>
      <c r="CJ465" s="14">
        <v>6.5410271840627435E-2</v>
      </c>
      <c r="CK465" s="14">
        <v>7.3046736898324194E-2</v>
      </c>
      <c r="CL465" s="14">
        <v>7.3815658539056325E-3</v>
      </c>
      <c r="CM465" s="14">
        <v>1.5417625752033761E-2</v>
      </c>
      <c r="CN465" s="14">
        <v>5.1764191705869288E-2</v>
      </c>
    </row>
    <row r="466" spans="2:92" x14ac:dyDescent="0.2">
      <c r="B466">
        <v>461</v>
      </c>
      <c r="C466" s="14">
        <v>7.3160289040323599E-3</v>
      </c>
      <c r="D466" s="14">
        <v>1.3759117313562286</v>
      </c>
      <c r="E466" s="14">
        <v>1.3793830379389391</v>
      </c>
      <c r="F466" s="14">
        <v>0.16844289668383344</v>
      </c>
      <c r="G466" s="14">
        <v>0.61186951590330996</v>
      </c>
      <c r="H466" s="14">
        <v>1.5159269581117953</v>
      </c>
      <c r="I466" s="14">
        <v>6.788603986420507E-5</v>
      </c>
      <c r="J466" s="14">
        <v>1.8682190942899947E-2</v>
      </c>
      <c r="K466" s="14">
        <v>2.2281909824098192E-2</v>
      </c>
      <c r="L466" s="14">
        <v>7.8291858575446865E-4</v>
      </c>
      <c r="M466" s="14">
        <v>2.2629266518673888E-3</v>
      </c>
      <c r="N466" s="14">
        <v>6.2237325786927344E-3</v>
      </c>
      <c r="O466" s="14">
        <v>1.1310855588280027E-4</v>
      </c>
      <c r="P466" s="14">
        <v>6.0010716834033436E-3</v>
      </c>
      <c r="Q466" s="14">
        <v>6.2018772174016268E-3</v>
      </c>
      <c r="R466" s="14">
        <v>6.550824631001706E-4</v>
      </c>
      <c r="S466" s="14">
        <v>1.2893042702370129E-3</v>
      </c>
      <c r="T466" s="14">
        <v>3.4644748403585071E-3</v>
      </c>
      <c r="U466" s="14">
        <v>3.9816648916340074E-4</v>
      </c>
      <c r="V466" s="14">
        <v>0.91974712298286654</v>
      </c>
      <c r="W466" s="14">
        <v>0.81764771520450397</v>
      </c>
      <c r="X466" s="14">
        <v>2.9494599738458482E-2</v>
      </c>
      <c r="Y466" s="14">
        <v>1.8535498952191552E-2</v>
      </c>
      <c r="Z466" s="14">
        <v>0.19189005019601504</v>
      </c>
      <c r="AA466" s="14">
        <v>2.0223576904647412E-3</v>
      </c>
      <c r="AB466" s="14">
        <v>1.9488975124536094</v>
      </c>
      <c r="AC466" s="14">
        <v>1.6186010844221892</v>
      </c>
      <c r="AD466" s="14">
        <v>8.9721014251992443E-2</v>
      </c>
      <c r="AE466" s="14">
        <v>0.1908881293252685</v>
      </c>
      <c r="AF466" s="14">
        <v>0.66602243128250371</v>
      </c>
      <c r="AG466" s="14">
        <v>4.4590098394795535E-3</v>
      </c>
      <c r="AH466" s="14">
        <v>3.499797219414043</v>
      </c>
      <c r="AI466" s="14">
        <v>3.2779093328547466</v>
      </c>
      <c r="AJ466" s="14">
        <v>0.19249999215735353</v>
      </c>
      <c r="AK466" s="14">
        <v>0.40217167359276568</v>
      </c>
      <c r="AL466" s="14">
        <v>1.3647629378657704</v>
      </c>
      <c r="AM466" s="14">
        <v>7.6269381655086716E-3</v>
      </c>
      <c r="AN466" s="14">
        <v>3.5912371070856248</v>
      </c>
      <c r="AO466" s="14">
        <v>3.3285307034855927</v>
      </c>
      <c r="AP466" s="14">
        <v>0.34895282362937835</v>
      </c>
      <c r="AQ466" s="14">
        <v>0.70855040451120255</v>
      </c>
      <c r="AR466" s="14">
        <v>2.4996713511769184</v>
      </c>
      <c r="AS466" s="14">
        <v>7.6441337789571401E-3</v>
      </c>
      <c r="AT466" s="14">
        <v>3.654113414092333E-3</v>
      </c>
      <c r="AU466" s="14">
        <v>5.8565123883382768E-3</v>
      </c>
      <c r="AV466" s="14">
        <v>0.33683518039365434</v>
      </c>
      <c r="AW466" s="14">
        <v>0.70120871120891437</v>
      </c>
      <c r="AX466" s="14">
        <v>2.4931040512388467</v>
      </c>
      <c r="AY466" s="14">
        <v>3.4048182853797931E-3</v>
      </c>
      <c r="AZ466" s="14">
        <v>0.57998915380832328</v>
      </c>
      <c r="BA466" s="14">
        <v>0.68805199050852472</v>
      </c>
      <c r="BB466" s="14">
        <v>3.6312229178923017E-2</v>
      </c>
      <c r="BC466" s="14">
        <v>0.38324076513518163</v>
      </c>
      <c r="BD466" s="14">
        <v>0.47147014939723608</v>
      </c>
      <c r="BE466" s="14">
        <v>2.8597405887648502E-6</v>
      </c>
      <c r="BF466" s="14">
        <v>1.1477294026310787E-8</v>
      </c>
      <c r="BG466" s="14">
        <v>6.7353302917782141E-9</v>
      </c>
      <c r="BH466" s="14">
        <v>3.3683843465903895E-5</v>
      </c>
      <c r="BI466" s="14">
        <v>1.0216172314192564E-4</v>
      </c>
      <c r="BJ466" s="14">
        <v>5.3106634867929362E-4</v>
      </c>
      <c r="BK466" s="14">
        <v>3.7331675313983181E-11</v>
      </c>
      <c r="BL466" s="14">
        <v>14515.942389836013</v>
      </c>
      <c r="BM466" s="14">
        <v>15899.856711061968</v>
      </c>
      <c r="BN466" s="14">
        <v>1.4487399782528928E-10</v>
      </c>
      <c r="BO466" s="14">
        <v>1.2804096663387188E-9</v>
      </c>
      <c r="BP466" s="14">
        <v>1.005040420651639E-8</v>
      </c>
      <c r="BQ466" s="20">
        <v>38.121763363891283</v>
      </c>
      <c r="BR466" s="20">
        <v>0.17436720721283172</v>
      </c>
      <c r="BS466" s="20">
        <v>0.59464037871322684</v>
      </c>
      <c r="BT466" s="20">
        <v>3163.9795694245363</v>
      </c>
      <c r="BU466" s="20">
        <v>4301.5207788456974</v>
      </c>
      <c r="BV466" s="20">
        <v>17526.666746284289</v>
      </c>
      <c r="BW466" s="14">
        <v>1.1263149111158704E-4</v>
      </c>
      <c r="BX466" s="14">
        <v>3.2713985565814188E-2</v>
      </c>
      <c r="BY466" s="14">
        <v>3.1115204504652726E-2</v>
      </c>
      <c r="BZ466" s="14">
        <v>3.0948372990518146E-3</v>
      </c>
      <c r="CA466" s="14">
        <v>4.2941330935949498E-3</v>
      </c>
      <c r="CB466" s="14">
        <v>2.8093058575497862E-2</v>
      </c>
      <c r="CC466" s="14">
        <v>3.0517637982185284E-4</v>
      </c>
      <c r="CD466" s="14">
        <v>8.3972467779861767E-2</v>
      </c>
      <c r="CE466" s="14">
        <v>0.10925992424618332</v>
      </c>
      <c r="CF466" s="14">
        <v>3.9348444143692688E-3</v>
      </c>
      <c r="CG466" s="14">
        <v>1.8906134047327355E-2</v>
      </c>
      <c r="CH466" s="14">
        <v>3.9128228977599239E-2</v>
      </c>
      <c r="CI466" s="14">
        <v>2.5474244181469092E-4</v>
      </c>
      <c r="CJ466" s="14">
        <v>6.7971909626630661E-2</v>
      </c>
      <c r="CK466" s="14">
        <v>7.1151154473002839E-2</v>
      </c>
      <c r="CL466" s="14">
        <v>7.6398174694599346E-3</v>
      </c>
      <c r="CM466" s="14">
        <v>1.5048011649345924E-2</v>
      </c>
      <c r="CN466" s="14">
        <v>5.2648232419384516E-2</v>
      </c>
    </row>
    <row r="467" spans="2:92" x14ac:dyDescent="0.2">
      <c r="B467">
        <v>462</v>
      </c>
      <c r="C467" s="14">
        <v>7.3330743677259072E-3</v>
      </c>
      <c r="D467" s="14">
        <v>1.4273204741768803</v>
      </c>
      <c r="E467" s="14">
        <v>1.4225343045326682</v>
      </c>
      <c r="F467" s="14">
        <v>0.17070495294153834</v>
      </c>
      <c r="G467" s="14">
        <v>0.62211034855492153</v>
      </c>
      <c r="H467" s="14">
        <v>1.4718419923432915</v>
      </c>
      <c r="I467" s="14">
        <v>6.6906401003225173E-5</v>
      </c>
      <c r="J467" s="14">
        <v>2.0024707622116028E-2</v>
      </c>
      <c r="K467" s="14">
        <v>2.0548706818791021E-2</v>
      </c>
      <c r="L467" s="14">
        <v>7.1978852508828369E-4</v>
      </c>
      <c r="M467" s="14">
        <v>2.2850710198794966E-3</v>
      </c>
      <c r="N467" s="14">
        <v>6.3759912979224655E-3</v>
      </c>
      <c r="O467" s="14">
        <v>1.0781923651687426E-4</v>
      </c>
      <c r="P467" s="14">
        <v>6.0784107582130377E-3</v>
      </c>
      <c r="Q467" s="14">
        <v>5.9875372497597886E-3</v>
      </c>
      <c r="R467" s="14">
        <v>6.2039066874218811E-4</v>
      </c>
      <c r="S467" s="14">
        <v>1.2908535790211895E-3</v>
      </c>
      <c r="T467" s="14">
        <v>3.535971030968723E-3</v>
      </c>
      <c r="U467" s="14">
        <v>3.6365604898267996E-4</v>
      </c>
      <c r="V467" s="14">
        <v>0.98403962934800338</v>
      </c>
      <c r="W467" s="14">
        <v>0.82994590768056986</v>
      </c>
      <c r="X467" s="14">
        <v>3.1681340731864585E-2</v>
      </c>
      <c r="Y467" s="14">
        <v>1.9555919229652899E-2</v>
      </c>
      <c r="Z467" s="14">
        <v>0.19634560080562188</v>
      </c>
      <c r="AA467" s="14">
        <v>1.9530871220861919E-3</v>
      </c>
      <c r="AB467" s="14">
        <v>1.9050996036938608</v>
      </c>
      <c r="AC467" s="14">
        <v>1.7412349563298124</v>
      </c>
      <c r="AD467" s="14">
        <v>9.1191644916161274E-2</v>
      </c>
      <c r="AE467" s="14">
        <v>0.192660654225664</v>
      </c>
      <c r="AF467" s="14">
        <v>0.68887041252603831</v>
      </c>
      <c r="AG467" s="14">
        <v>4.4835524487228723E-3</v>
      </c>
      <c r="AH467" s="14">
        <v>3.3552624839845704</v>
      </c>
      <c r="AI467" s="14">
        <v>3.1403611011036756</v>
      </c>
      <c r="AJ467" s="14">
        <v>0.19062149095261308</v>
      </c>
      <c r="AK467" s="14">
        <v>0.42479189313563837</v>
      </c>
      <c r="AL467" s="14">
        <v>1.4743306192952663</v>
      </c>
      <c r="AM467" s="14">
        <v>7.5763867777467967E-3</v>
      </c>
      <c r="AN467" s="14">
        <v>3.4907525501640029</v>
      </c>
      <c r="AO467" s="14">
        <v>3.2220023272099212</v>
      </c>
      <c r="AP467" s="14">
        <v>0.32215367464344047</v>
      </c>
      <c r="AQ467" s="14">
        <v>0.72522191283613213</v>
      </c>
      <c r="AR467" s="14">
        <v>2.4755838786759008</v>
      </c>
      <c r="AS467" s="14">
        <v>7.6860402940716072E-3</v>
      </c>
      <c r="AT467" s="14">
        <v>3.6026554963862231E-3</v>
      </c>
      <c r="AU467" s="14">
        <v>5.7923536719298807E-3</v>
      </c>
      <c r="AV467" s="14">
        <v>0.35382279059449256</v>
      </c>
      <c r="AW467" s="14">
        <v>0.68976342006597002</v>
      </c>
      <c r="AX467" s="14">
        <v>2.4001776261339494</v>
      </c>
      <c r="AY467" s="14">
        <v>3.2912809366263196E-3</v>
      </c>
      <c r="AZ467" s="14">
        <v>0.57875523328339562</v>
      </c>
      <c r="BA467" s="14">
        <v>0.6566853954117875</v>
      </c>
      <c r="BB467" s="14">
        <v>3.6671289370788729E-2</v>
      </c>
      <c r="BC467" s="14">
        <v>0.38965231612700801</v>
      </c>
      <c r="BD467" s="14">
        <v>0.46844190403675695</v>
      </c>
      <c r="BE467" s="14">
        <v>2.9560211653735612E-6</v>
      </c>
      <c r="BF467" s="14">
        <v>1.0609616240073326E-8</v>
      </c>
      <c r="BG467" s="14">
        <v>6.8739065391281353E-9</v>
      </c>
      <c r="BH467" s="14">
        <v>3.5831419761836506E-5</v>
      </c>
      <c r="BI467" s="14">
        <v>1.0242891462782812E-4</v>
      </c>
      <c r="BJ467" s="14">
        <v>5.2411919978137664E-4</v>
      </c>
      <c r="BK467" s="14">
        <v>3.5440810350065625E-11</v>
      </c>
      <c r="BL467" s="14">
        <v>14652.545159585177</v>
      </c>
      <c r="BM467" s="14">
        <v>16836.511062210073</v>
      </c>
      <c r="BN467" s="14">
        <v>1.484265708137002E-10</v>
      </c>
      <c r="BO467" s="14">
        <v>1.2261328937147656E-9</v>
      </c>
      <c r="BP467" s="14">
        <v>9.7505211070149998E-9</v>
      </c>
      <c r="BQ467" s="20">
        <v>36.754823299304867</v>
      </c>
      <c r="BR467" s="20">
        <v>0.1650613224230007</v>
      </c>
      <c r="BS467" s="20">
        <v>0.63170020202030053</v>
      </c>
      <c r="BT467" s="20">
        <v>3349.5561386871732</v>
      </c>
      <c r="BU467" s="20">
        <v>4476.1695314134449</v>
      </c>
      <c r="BV467" s="20">
        <v>18089.306027174869</v>
      </c>
      <c r="BW467" s="14">
        <v>1.0929078137303675E-4</v>
      </c>
      <c r="BX467" s="14">
        <v>3.0858864455873759E-2</v>
      </c>
      <c r="BY467" s="14">
        <v>3.1684630459502448E-2</v>
      </c>
      <c r="BZ467" s="14">
        <v>3.1166999065174337E-3</v>
      </c>
      <c r="CA467" s="14">
        <v>4.2650860864775261E-3</v>
      </c>
      <c r="CB467" s="14">
        <v>2.7897924072875922E-2</v>
      </c>
      <c r="CC467" s="14">
        <v>3.2192597887789343E-4</v>
      </c>
      <c r="CD467" s="14">
        <v>8.9168671274078112E-2</v>
      </c>
      <c r="CE467" s="14">
        <v>0.11637734558626672</v>
      </c>
      <c r="CF467" s="14">
        <v>3.9879374481499568E-3</v>
      </c>
      <c r="CG467" s="14">
        <v>1.8311281950896124E-2</v>
      </c>
      <c r="CH467" s="14">
        <v>3.9180748252067146E-2</v>
      </c>
      <c r="CI467" s="14">
        <v>2.4849146819225703E-4</v>
      </c>
      <c r="CJ467" s="14">
        <v>6.5908281693891874E-2</v>
      </c>
      <c r="CK467" s="14">
        <v>6.8310976209647933E-2</v>
      </c>
      <c r="CL467" s="14">
        <v>7.240035046704168E-3</v>
      </c>
      <c r="CM467" s="14">
        <v>1.5919122960279603E-2</v>
      </c>
      <c r="CN467" s="14">
        <v>4.9374298210334594E-2</v>
      </c>
    </row>
    <row r="468" spans="2:92" x14ac:dyDescent="0.2">
      <c r="B468">
        <v>463</v>
      </c>
      <c r="C468" s="14">
        <v>7.13707321183857E-3</v>
      </c>
      <c r="D468" s="14">
        <v>1.3600871279142559</v>
      </c>
      <c r="E468" s="14">
        <v>1.473396999472351</v>
      </c>
      <c r="F468" s="14">
        <v>0.17793145952750539</v>
      </c>
      <c r="G468" s="14">
        <v>0.60043164033714624</v>
      </c>
      <c r="H468" s="14">
        <v>1.5180780043405115</v>
      </c>
      <c r="I468" s="14">
        <v>6.5312663180850148E-5</v>
      </c>
      <c r="J468" s="14">
        <v>1.9983559299987654E-2</v>
      </c>
      <c r="K468" s="14">
        <v>2.1279723537338542E-2</v>
      </c>
      <c r="L468" s="14">
        <v>7.6238086846452436E-4</v>
      </c>
      <c r="M468" s="14">
        <v>2.3301095350779098E-3</v>
      </c>
      <c r="N468" s="14">
        <v>6.5627551686194751E-3</v>
      </c>
      <c r="O468" s="14">
        <v>1.0853990311174755E-4</v>
      </c>
      <c r="P468" s="14">
        <v>5.8999815078292E-3</v>
      </c>
      <c r="Q468" s="14">
        <v>6.2938554048582703E-3</v>
      </c>
      <c r="R468" s="14">
        <v>6.5786717239483226E-4</v>
      </c>
      <c r="S468" s="14">
        <v>1.2250600289746066E-3</v>
      </c>
      <c r="T468" s="14">
        <v>3.5074752006703761E-3</v>
      </c>
      <c r="U468" s="14">
        <v>3.7539868180591651E-4</v>
      </c>
      <c r="V468" s="14">
        <v>0.95963759236113777</v>
      </c>
      <c r="W468" s="14">
        <v>0.8090752648018178</v>
      </c>
      <c r="X468" s="14">
        <v>3.1007033927514513E-2</v>
      </c>
      <c r="Y468" s="14">
        <v>1.8627152289694523E-2</v>
      </c>
      <c r="Z468" s="14">
        <v>0.19099390262780511</v>
      </c>
      <c r="AA468" s="14">
        <v>1.9830784787346653E-3</v>
      </c>
      <c r="AB468" s="14">
        <v>1.9245972024888833</v>
      </c>
      <c r="AC468" s="14">
        <v>1.6506848070775142</v>
      </c>
      <c r="AD468" s="14">
        <v>9.8071814343385633E-2</v>
      </c>
      <c r="AE468" s="14">
        <v>0.19713579295734274</v>
      </c>
      <c r="AF468" s="14">
        <v>0.63241528003893288</v>
      </c>
      <c r="AG468" s="14">
        <v>4.3550072379208203E-3</v>
      </c>
      <c r="AH468" s="14">
        <v>3.5040173547926505</v>
      </c>
      <c r="AI468" s="14">
        <v>3.226838218948771</v>
      </c>
      <c r="AJ468" s="14">
        <v>0.19714927444514554</v>
      </c>
      <c r="AK468" s="14">
        <v>0.40453909855059234</v>
      </c>
      <c r="AL468" s="14">
        <v>1.4264916753844215</v>
      </c>
      <c r="AM468" s="14">
        <v>7.1720693328797061E-3</v>
      </c>
      <c r="AN468" s="14">
        <v>3.4362527144278703</v>
      </c>
      <c r="AO468" s="14">
        <v>3.3059167431770526</v>
      </c>
      <c r="AP468" s="14">
        <v>0.34738818711656838</v>
      </c>
      <c r="AQ468" s="14">
        <v>0.68331766444796083</v>
      </c>
      <c r="AR468" s="14">
        <v>2.4203640407774341</v>
      </c>
      <c r="AS468" s="14">
        <v>7.6623964750436001E-3</v>
      </c>
      <c r="AT468" s="14">
        <v>3.5853278218491188E-3</v>
      </c>
      <c r="AU468" s="14">
        <v>5.7330055544666629E-3</v>
      </c>
      <c r="AV468" s="14">
        <v>0.35567109940500902</v>
      </c>
      <c r="AW468" s="14">
        <v>0.70357802629674049</v>
      </c>
      <c r="AX468" s="14">
        <v>2.5570454379082128</v>
      </c>
      <c r="AY468" s="14">
        <v>3.2440779118028864E-3</v>
      </c>
      <c r="AZ468" s="14">
        <v>0.59025786136354985</v>
      </c>
      <c r="BA468" s="14">
        <v>0.68698395802628043</v>
      </c>
      <c r="BB468" s="14">
        <v>3.436139489856789E-2</v>
      </c>
      <c r="BC468" s="14">
        <v>0.37718797252730896</v>
      </c>
      <c r="BD468" s="14">
        <v>0.50271494830405539</v>
      </c>
      <c r="BE468" s="14">
        <v>2.9745069889228881E-6</v>
      </c>
      <c r="BF468" s="14">
        <v>1.1027229735725185E-8</v>
      </c>
      <c r="BG468" s="14">
        <v>6.4848086519921057E-9</v>
      </c>
      <c r="BH468" s="14">
        <v>3.436889186201321E-5</v>
      </c>
      <c r="BI468" s="14">
        <v>1.0096268017343449E-4</v>
      </c>
      <c r="BJ468" s="14">
        <v>5.462544758306515E-4</v>
      </c>
      <c r="BK468" s="14">
        <v>3.6021375535957468E-11</v>
      </c>
      <c r="BL468" s="14">
        <v>14390.711334986845</v>
      </c>
      <c r="BM468" s="14">
        <v>15789.602843538951</v>
      </c>
      <c r="BN468" s="14">
        <v>1.4653949991086518E-10</v>
      </c>
      <c r="BO468" s="14">
        <v>1.1712340933905504E-9</v>
      </c>
      <c r="BP468" s="14">
        <v>9.3348141831008962E-9</v>
      </c>
      <c r="BQ468" s="20">
        <v>36.470799530844729</v>
      </c>
      <c r="BR468" s="20">
        <v>0.17327859993918401</v>
      </c>
      <c r="BS468" s="20">
        <v>0.62739465383852722</v>
      </c>
      <c r="BT468" s="20">
        <v>3138.1671273355141</v>
      </c>
      <c r="BU468" s="20">
        <v>4302.4531067481576</v>
      </c>
      <c r="BV468" s="20">
        <v>17868.705391266685</v>
      </c>
      <c r="BW468" s="14">
        <v>1.1345072233444946E-4</v>
      </c>
      <c r="BX468" s="14">
        <v>3.0954738282884829E-2</v>
      </c>
      <c r="BY468" s="14">
        <v>3.1096559973654108E-2</v>
      </c>
      <c r="BZ468" s="14">
        <v>2.9972664816466351E-3</v>
      </c>
      <c r="CA468" s="14">
        <v>4.0014318796910081E-3</v>
      </c>
      <c r="CB468" s="14">
        <v>2.8670482267792348E-2</v>
      </c>
      <c r="CC468" s="14">
        <v>3.1014744592347066E-4</v>
      </c>
      <c r="CD468" s="14">
        <v>8.3975158595079688E-2</v>
      </c>
      <c r="CE468" s="14">
        <v>0.11681128878685956</v>
      </c>
      <c r="CF468" s="14">
        <v>3.7681596545695428E-3</v>
      </c>
      <c r="CG468" s="14">
        <v>1.842929691840086E-2</v>
      </c>
      <c r="CH468" s="14">
        <v>4.0472553525938981E-2</v>
      </c>
      <c r="CI468" s="14">
        <v>2.373264158419476E-4</v>
      </c>
      <c r="CJ468" s="14">
        <v>6.526462663742727E-2</v>
      </c>
      <c r="CK468" s="14">
        <v>7.0370777884909544E-2</v>
      </c>
      <c r="CL468" s="14">
        <v>7.6227063161711734E-3</v>
      </c>
      <c r="CM468" s="14">
        <v>1.5228200039706312E-2</v>
      </c>
      <c r="CN468" s="14">
        <v>5.1207543844198546E-2</v>
      </c>
    </row>
    <row r="469" spans="2:92" x14ac:dyDescent="0.2">
      <c r="B469">
        <v>464</v>
      </c>
      <c r="C469" s="14">
        <v>6.9044815892322807E-3</v>
      </c>
      <c r="D469" s="14">
        <v>1.39649195919675</v>
      </c>
      <c r="E469" s="14">
        <v>1.4794360966495219</v>
      </c>
      <c r="F469" s="14">
        <v>0.1843583521577758</v>
      </c>
      <c r="G469" s="14">
        <v>0.59766167984394181</v>
      </c>
      <c r="H469" s="14">
        <v>1.5814630003998325</v>
      </c>
      <c r="I469" s="14">
        <v>6.2867104997335919E-5</v>
      </c>
      <c r="J469" s="14">
        <v>2.0269272816823329E-2</v>
      </c>
      <c r="K469" s="14">
        <v>2.0754447259818377E-2</v>
      </c>
      <c r="L469" s="14">
        <v>7.3054371398539853E-4</v>
      </c>
      <c r="M469" s="14">
        <v>2.3206885908717547E-3</v>
      </c>
      <c r="N469" s="14">
        <v>6.4474832964134358E-3</v>
      </c>
      <c r="O469" s="14">
        <v>1.0918430956411027E-4</v>
      </c>
      <c r="P469" s="14">
        <v>6.0202015564921304E-3</v>
      </c>
      <c r="Q469" s="14">
        <v>6.078760712527425E-3</v>
      </c>
      <c r="R469" s="14">
        <v>6.1956021898649529E-4</v>
      </c>
      <c r="S469" s="14">
        <v>1.2578889273502846E-3</v>
      </c>
      <c r="T469" s="14">
        <v>3.6255113861489788E-3</v>
      </c>
      <c r="U469" s="14">
        <v>3.7173277105649903E-4</v>
      </c>
      <c r="V469" s="14">
        <v>0.96709798436618788</v>
      </c>
      <c r="W469" s="14">
        <v>0.81286768053586789</v>
      </c>
      <c r="X469" s="14">
        <v>3.1720810120385523E-2</v>
      </c>
      <c r="Y469" s="14">
        <v>1.8437926420827963E-2</v>
      </c>
      <c r="Z469" s="14">
        <v>0.19987633265689433</v>
      </c>
      <c r="AA469" s="14">
        <v>1.9318693102510021E-3</v>
      </c>
      <c r="AB469" s="14">
        <v>1.9502676781021364</v>
      </c>
      <c r="AC469" s="14">
        <v>1.6496154864367887</v>
      </c>
      <c r="AD469" s="14">
        <v>9.2942264076749076E-2</v>
      </c>
      <c r="AE469" s="14">
        <v>0.20243650185897924</v>
      </c>
      <c r="AF469" s="14">
        <v>0.65322051985152974</v>
      </c>
      <c r="AG469" s="14">
        <v>4.4578443828148188E-3</v>
      </c>
      <c r="AH469" s="14">
        <v>3.2460971425792509</v>
      </c>
      <c r="AI469" s="14">
        <v>3.2014187986229143</v>
      </c>
      <c r="AJ469" s="14">
        <v>0.21027030360732779</v>
      </c>
      <c r="AK469" s="14">
        <v>0.42648948753300919</v>
      </c>
      <c r="AL469" s="14">
        <v>1.3738471428653636</v>
      </c>
      <c r="AM469" s="14">
        <v>7.5662071752721077E-3</v>
      </c>
      <c r="AN469" s="14">
        <v>3.3787941953240175</v>
      </c>
      <c r="AO469" s="14">
        <v>3.1860717715759099</v>
      </c>
      <c r="AP469" s="14">
        <v>0.31724559774073419</v>
      </c>
      <c r="AQ469" s="14">
        <v>0.69986945068283279</v>
      </c>
      <c r="AR469" s="14">
        <v>2.5004336640912905</v>
      </c>
      <c r="AS469" s="14">
        <v>7.8162369069371077E-3</v>
      </c>
      <c r="AT469" s="14">
        <v>3.7034027478079646E-3</v>
      </c>
      <c r="AU469" s="14">
        <v>5.5075161987124272E-3</v>
      </c>
      <c r="AV469" s="14">
        <v>0.3597427053210529</v>
      </c>
      <c r="AW469" s="14">
        <v>0.74883315563322927</v>
      </c>
      <c r="AX469" s="14">
        <v>2.5491220080586174</v>
      </c>
      <c r="AY469" s="14">
        <v>3.1573740273048031E-3</v>
      </c>
      <c r="AZ469" s="14">
        <v>0.5689689941596775</v>
      </c>
      <c r="BA469" s="14">
        <v>0.6692687896962406</v>
      </c>
      <c r="BB469" s="14">
        <v>3.7314261053896555E-2</v>
      </c>
      <c r="BC469" s="14">
        <v>0.40344436658810351</v>
      </c>
      <c r="BD469" s="14">
        <v>0.48079874150790503</v>
      </c>
      <c r="BE469" s="14">
        <v>2.9676776661459565E-6</v>
      </c>
      <c r="BF469" s="14">
        <v>1.1136325264114861E-8</v>
      </c>
      <c r="BG469" s="14">
        <v>6.7498198567759729E-9</v>
      </c>
      <c r="BH469" s="14">
        <v>3.3723439874545129E-5</v>
      </c>
      <c r="BI469" s="14">
        <v>1.0278511656054218E-4</v>
      </c>
      <c r="BJ469" s="14">
        <v>5.3438630945744424E-4</v>
      </c>
      <c r="BK469" s="14">
        <v>3.6286804369257556E-11</v>
      </c>
      <c r="BL469" s="14">
        <v>14614.071997555962</v>
      </c>
      <c r="BM469" s="14">
        <v>16971.703510630865</v>
      </c>
      <c r="BN469" s="14">
        <v>1.5625820391130032E-10</v>
      </c>
      <c r="BO469" s="14">
        <v>1.1762647565187845E-9</v>
      </c>
      <c r="BP469" s="14">
        <v>1.0154516315778778E-8</v>
      </c>
      <c r="BQ469" s="20">
        <v>36.733858840330072</v>
      </c>
      <c r="BR469" s="20">
        <v>0.16690618617362135</v>
      </c>
      <c r="BS469" s="20">
        <v>0.62859008920068271</v>
      </c>
      <c r="BT469" s="20">
        <v>3285.2492358805939</v>
      </c>
      <c r="BU469" s="20">
        <v>4214.6923713118331</v>
      </c>
      <c r="BV469" s="20">
        <v>18324.894770479197</v>
      </c>
      <c r="BW469" s="14">
        <v>1.0980908610930673E-4</v>
      </c>
      <c r="BX469" s="14">
        <v>3.1830700263302807E-2</v>
      </c>
      <c r="BY469" s="14">
        <v>3.0761236847726286E-2</v>
      </c>
      <c r="BZ469" s="14">
        <v>3.2051105327780324E-3</v>
      </c>
      <c r="CA469" s="14">
        <v>3.8961384467786847E-3</v>
      </c>
      <c r="CB469" s="14">
        <v>2.988531281481141E-2</v>
      </c>
      <c r="CC469" s="14">
        <v>2.9706842187117162E-4</v>
      </c>
      <c r="CD469" s="14">
        <v>8.7727389882086115E-2</v>
      </c>
      <c r="CE469" s="14">
        <v>0.10960759627747629</v>
      </c>
      <c r="CF469" s="14">
        <v>3.8024802524564598E-3</v>
      </c>
      <c r="CG469" s="14">
        <v>1.784648713669942E-2</v>
      </c>
      <c r="CH469" s="14">
        <v>3.9944406878677161E-2</v>
      </c>
      <c r="CI469" s="14">
        <v>2.4631408442715215E-4</v>
      </c>
      <c r="CJ469" s="14">
        <v>6.7737417528145674E-2</v>
      </c>
      <c r="CK469" s="14">
        <v>7.3597971804138324E-2</v>
      </c>
      <c r="CL469" s="14">
        <v>7.7802035463619846E-3</v>
      </c>
      <c r="CM469" s="14">
        <v>1.4912114708904297E-2</v>
      </c>
      <c r="CN469" s="14">
        <v>5.1851816759449047E-2</v>
      </c>
    </row>
    <row r="470" spans="2:92" x14ac:dyDescent="0.2">
      <c r="B470">
        <v>465</v>
      </c>
      <c r="C470" s="14">
        <v>7.4894563436177959E-3</v>
      </c>
      <c r="D470" s="14">
        <v>1.3696092771181489</v>
      </c>
      <c r="E470" s="14">
        <v>1.3888668342058093</v>
      </c>
      <c r="F470" s="14">
        <v>0.17423287243035943</v>
      </c>
      <c r="G470" s="14">
        <v>0.61009686540888586</v>
      </c>
      <c r="H470" s="14">
        <v>1.5767699241429047</v>
      </c>
      <c r="I470" s="14">
        <v>6.6148709171331066E-5</v>
      </c>
      <c r="J470" s="14">
        <v>1.963458989025009E-2</v>
      </c>
      <c r="K470" s="14">
        <v>2.0534790669516356E-2</v>
      </c>
      <c r="L470" s="14">
        <v>7.2016233998639819E-4</v>
      </c>
      <c r="M470" s="14">
        <v>2.3594933806469196E-3</v>
      </c>
      <c r="N470" s="14">
        <v>6.782198817918624E-3</v>
      </c>
      <c r="O470" s="14">
        <v>1.0821775028620969E-4</v>
      </c>
      <c r="P470" s="14">
        <v>5.7533219791291055E-3</v>
      </c>
      <c r="Q470" s="14">
        <v>6.2266918773432149E-3</v>
      </c>
      <c r="R470" s="14">
        <v>6.6186356467429458E-4</v>
      </c>
      <c r="S470" s="14">
        <v>1.2623150889696016E-3</v>
      </c>
      <c r="T470" s="14">
        <v>3.6052421385566295E-3</v>
      </c>
      <c r="U470" s="14">
        <v>3.6509059358716747E-4</v>
      </c>
      <c r="V470" s="14">
        <v>0.90066504100261746</v>
      </c>
      <c r="W470" s="14">
        <v>0.84217449882273521</v>
      </c>
      <c r="X470" s="14">
        <v>3.0062868349318685E-2</v>
      </c>
      <c r="Y470" s="14">
        <v>1.878208610350841E-2</v>
      </c>
      <c r="Z470" s="14">
        <v>0.20298469021736534</v>
      </c>
      <c r="AA470" s="14">
        <v>1.9353718072661827E-3</v>
      </c>
      <c r="AB470" s="14">
        <v>1.9827491292477597</v>
      </c>
      <c r="AC470" s="14">
        <v>1.7330925624932765</v>
      </c>
      <c r="AD470" s="14">
        <v>9.2544494470620298E-2</v>
      </c>
      <c r="AE470" s="14">
        <v>0.19783569686822142</v>
      </c>
      <c r="AF470" s="14">
        <v>0.67977281757497987</v>
      </c>
      <c r="AG470" s="14">
        <v>4.3368544576152428E-3</v>
      </c>
      <c r="AH470" s="14">
        <v>3.4005188964887347</v>
      </c>
      <c r="AI470" s="14">
        <v>3.2319681594853673</v>
      </c>
      <c r="AJ470" s="14">
        <v>0.21000748602947678</v>
      </c>
      <c r="AK470" s="14">
        <v>0.42465371662394669</v>
      </c>
      <c r="AL470" s="14">
        <v>1.4450999480266673</v>
      </c>
      <c r="AM470" s="14">
        <v>7.6701079811365303E-3</v>
      </c>
      <c r="AN470" s="14">
        <v>3.4145470755400549</v>
      </c>
      <c r="AO470" s="14">
        <v>3.2444179917896303</v>
      </c>
      <c r="AP470" s="14">
        <v>0.33405143077293831</v>
      </c>
      <c r="AQ470" s="14">
        <v>0.67771994882305076</v>
      </c>
      <c r="AR470" s="14">
        <v>2.4328538104689912</v>
      </c>
      <c r="AS470" s="14">
        <v>7.8845137901954378E-3</v>
      </c>
      <c r="AT470" s="14">
        <v>3.5022991080326062E-3</v>
      </c>
      <c r="AU470" s="14">
        <v>5.4932241115948979E-3</v>
      </c>
      <c r="AV470" s="14">
        <v>0.35592887942445417</v>
      </c>
      <c r="AW470" s="14">
        <v>0.7147567979867393</v>
      </c>
      <c r="AX470" s="14">
        <v>2.6058727233097665</v>
      </c>
      <c r="AY470" s="14">
        <v>3.4227372101301489E-3</v>
      </c>
      <c r="AZ470" s="14">
        <v>0.61104486124939739</v>
      </c>
      <c r="BA470" s="14">
        <v>0.6676940277095551</v>
      </c>
      <c r="BB470" s="14">
        <v>3.5958324942481912E-2</v>
      </c>
      <c r="BC470" s="14">
        <v>0.39352091759144392</v>
      </c>
      <c r="BD470" s="14">
        <v>0.51131392073375492</v>
      </c>
      <c r="BE470" s="14">
        <v>2.7629698342304045E-6</v>
      </c>
      <c r="BF470" s="14">
        <v>1.1438397285398403E-8</v>
      </c>
      <c r="BG470" s="14">
        <v>6.8536238745914184E-9</v>
      </c>
      <c r="BH470" s="14">
        <v>3.5033415676382185E-5</v>
      </c>
      <c r="BI470" s="14">
        <v>1.0019589063962237E-4</v>
      </c>
      <c r="BJ470" s="14">
        <v>5.3953575850268997E-4</v>
      </c>
      <c r="BK470" s="14">
        <v>3.6647461434638614E-11</v>
      </c>
      <c r="BL470" s="14">
        <v>14157.45256632537</v>
      </c>
      <c r="BM470" s="14">
        <v>16635.793728492798</v>
      </c>
      <c r="BN470" s="14">
        <v>1.5214801049437774E-10</v>
      </c>
      <c r="BO470" s="14">
        <v>1.2246072088441861E-9</v>
      </c>
      <c r="BP470" s="14">
        <v>9.2930788509789703E-9</v>
      </c>
      <c r="BQ470" s="20">
        <v>37.261521640927789</v>
      </c>
      <c r="BR470" s="20">
        <v>0.17076668406078446</v>
      </c>
      <c r="BS470" s="20">
        <v>0.59537479092052459</v>
      </c>
      <c r="BT470" s="20">
        <v>3254.0766360833627</v>
      </c>
      <c r="BU470" s="20">
        <v>4239.4082602992376</v>
      </c>
      <c r="BV470" s="20">
        <v>18443.089366977136</v>
      </c>
      <c r="BW470" s="14">
        <v>1.1228040007185041E-4</v>
      </c>
      <c r="BX470" s="14">
        <v>3.2011190756280353E-2</v>
      </c>
      <c r="BY470" s="14">
        <v>3.2961697680281905E-2</v>
      </c>
      <c r="BZ470" s="14">
        <v>3.1142757683951389E-3</v>
      </c>
      <c r="CA470" s="14">
        <v>4.2074340243927564E-3</v>
      </c>
      <c r="CB470" s="14">
        <v>2.9730333530683793E-2</v>
      </c>
      <c r="CC470" s="14">
        <v>3.143186582762747E-4</v>
      </c>
      <c r="CD470" s="14">
        <v>9.0061914544955282E-2</v>
      </c>
      <c r="CE470" s="14">
        <v>0.10810057956813744</v>
      </c>
      <c r="CF470" s="14">
        <v>3.8609785862442508E-3</v>
      </c>
      <c r="CG470" s="14">
        <v>1.7492474987797196E-2</v>
      </c>
      <c r="CH470" s="14">
        <v>4.0668754391603459E-2</v>
      </c>
      <c r="CI470" s="14">
        <v>2.5323831786790531E-4</v>
      </c>
      <c r="CJ470" s="14">
        <v>6.384503014023514E-2</v>
      </c>
      <c r="CK470" s="14">
        <v>6.7621986314872554E-2</v>
      </c>
      <c r="CL470" s="14">
        <v>7.2189712738340954E-3</v>
      </c>
      <c r="CM470" s="14">
        <v>1.6029896524021779E-2</v>
      </c>
      <c r="CN470" s="14">
        <v>5.0583257396767778E-2</v>
      </c>
    </row>
    <row r="471" spans="2:92" x14ac:dyDescent="0.2">
      <c r="B471">
        <v>466</v>
      </c>
      <c r="C471" s="14">
        <v>7.2725799574782993E-3</v>
      </c>
      <c r="D471" s="14">
        <v>1.3708671776671981</v>
      </c>
      <c r="E471" s="14">
        <v>1.4860177909564738</v>
      </c>
      <c r="F471" s="14">
        <v>0.17287105689250173</v>
      </c>
      <c r="G471" s="14">
        <v>0.57736589407373273</v>
      </c>
      <c r="H471" s="14">
        <v>1.5439659637366174</v>
      </c>
      <c r="I471" s="14">
        <v>6.3089737330335559E-5</v>
      </c>
      <c r="J471" s="14">
        <v>1.9156336241038602E-2</v>
      </c>
      <c r="K471" s="14">
        <v>2.096432945840665E-2</v>
      </c>
      <c r="L471" s="14">
        <v>7.6262818475278686E-4</v>
      </c>
      <c r="M471" s="14">
        <v>2.4145627075839544E-3</v>
      </c>
      <c r="N471" s="14">
        <v>6.3104125864771234E-3</v>
      </c>
      <c r="O471" s="14">
        <v>1.0646265594270179E-4</v>
      </c>
      <c r="P471" s="14">
        <v>6.006675391648013E-3</v>
      </c>
      <c r="Q471" s="14">
        <v>6.2667266250161641E-3</v>
      </c>
      <c r="R471" s="14">
        <v>6.2490732051497227E-4</v>
      </c>
      <c r="S471" s="14">
        <v>1.1955700944753229E-3</v>
      </c>
      <c r="T471" s="14">
        <v>3.5303374309139145E-3</v>
      </c>
      <c r="U471" s="14">
        <v>3.9633252712575385E-4</v>
      </c>
      <c r="V471" s="14">
        <v>0.94373259763339346</v>
      </c>
      <c r="W471" s="14">
        <v>0.84766737326240504</v>
      </c>
      <c r="X471" s="14">
        <v>3.1444715248844193E-2</v>
      </c>
      <c r="Y471" s="14">
        <v>1.7950049408089239E-2</v>
      </c>
      <c r="Z471" s="14">
        <v>0.19471577521132521</v>
      </c>
      <c r="AA471" s="14">
        <v>2.0374044379033026E-3</v>
      </c>
      <c r="AB471" s="14">
        <v>1.9145408932416814</v>
      </c>
      <c r="AC471" s="14">
        <v>1.7276776573633033</v>
      </c>
      <c r="AD471" s="14">
        <v>9.2662429373886843E-2</v>
      </c>
      <c r="AE471" s="14">
        <v>0.18473212656605922</v>
      </c>
      <c r="AF471" s="14">
        <v>0.66749907962239574</v>
      </c>
      <c r="AG471" s="14">
        <v>4.4602389836301323E-3</v>
      </c>
      <c r="AH471" s="14">
        <v>3.3022105563600714</v>
      </c>
      <c r="AI471" s="14">
        <v>3.1383107323615294</v>
      </c>
      <c r="AJ471" s="14">
        <v>0.20386736148598819</v>
      </c>
      <c r="AK471" s="14">
        <v>0.40925990759996683</v>
      </c>
      <c r="AL471" s="14">
        <v>1.3618815008166614</v>
      </c>
      <c r="AM471" s="14">
        <v>7.548572857483068E-3</v>
      </c>
      <c r="AN471" s="14">
        <v>3.4396937276295421</v>
      </c>
      <c r="AO471" s="14">
        <v>3.4372335079496317</v>
      </c>
      <c r="AP471" s="14">
        <v>0.32143771181805031</v>
      </c>
      <c r="AQ471" s="14">
        <v>0.6846106718919529</v>
      </c>
      <c r="AR471" s="14">
        <v>2.4966700031590858</v>
      </c>
      <c r="AS471" s="14">
        <v>7.6247015774317277E-3</v>
      </c>
      <c r="AT471" s="14">
        <v>3.6053482369591077E-3</v>
      </c>
      <c r="AU471" s="14">
        <v>5.4981960710908228E-3</v>
      </c>
      <c r="AV471" s="14">
        <v>0.3484516370367281</v>
      </c>
      <c r="AW471" s="14">
        <v>0.71514589785183047</v>
      </c>
      <c r="AX471" s="14">
        <v>2.4546833429425576</v>
      </c>
      <c r="AY471" s="14">
        <v>3.299896563579994E-3</v>
      </c>
      <c r="AZ471" s="14">
        <v>0.59697437151620858</v>
      </c>
      <c r="BA471" s="14">
        <v>0.67418121763855787</v>
      </c>
      <c r="BB471" s="14">
        <v>3.569363520750183E-2</v>
      </c>
      <c r="BC471" s="14">
        <v>0.38250714959150345</v>
      </c>
      <c r="BD471" s="14">
        <v>0.50760832081958029</v>
      </c>
      <c r="BE471" s="14">
        <v>2.9581065775566876E-6</v>
      </c>
      <c r="BF471" s="14">
        <v>1.0471172775449505E-8</v>
      </c>
      <c r="BG471" s="14">
        <v>6.8139506620573459E-9</v>
      </c>
      <c r="BH471" s="14">
        <v>3.5735015017288095E-5</v>
      </c>
      <c r="BI471" s="14">
        <v>9.8181581108784424E-5</v>
      </c>
      <c r="BJ471" s="14">
        <v>5.4558754126021953E-4</v>
      </c>
      <c r="BK471" s="14">
        <v>3.5429147898336944E-11</v>
      </c>
      <c r="BL471" s="14">
        <v>13793.888771817552</v>
      </c>
      <c r="BM471" s="14">
        <v>17125.315598539335</v>
      </c>
      <c r="BN471" s="14">
        <v>1.5492896726970886E-10</v>
      </c>
      <c r="BO471" s="14">
        <v>1.1930579099203235E-9</v>
      </c>
      <c r="BP471" s="14">
        <v>9.6625799209670138E-9</v>
      </c>
      <c r="BQ471" s="20">
        <v>37.602816889506322</v>
      </c>
      <c r="BR471" s="20">
        <v>0.16240144143564633</v>
      </c>
      <c r="BS471" s="20">
        <v>0.60630761169326786</v>
      </c>
      <c r="BT471" s="20">
        <v>3162.7855885073304</v>
      </c>
      <c r="BU471" s="20">
        <v>4383.2563076067181</v>
      </c>
      <c r="BV471" s="20">
        <v>17921.56764481559</v>
      </c>
      <c r="BW471" s="14">
        <v>1.1790000875672875E-4</v>
      </c>
      <c r="BX471" s="14">
        <v>2.9822265691475735E-2</v>
      </c>
      <c r="BY471" s="14">
        <v>3.1084435412248198E-2</v>
      </c>
      <c r="BZ471" s="14">
        <v>3.2606355924646837E-3</v>
      </c>
      <c r="CA471" s="14">
        <v>3.9347161779035864E-3</v>
      </c>
      <c r="CB471" s="14">
        <v>2.9147297885987262E-2</v>
      </c>
      <c r="CC471" s="14">
        <v>3.1939815863756541E-4</v>
      </c>
      <c r="CD471" s="14">
        <v>8.6381300677832798E-2</v>
      </c>
      <c r="CE471" s="14">
        <v>0.11610845941465833</v>
      </c>
      <c r="CF471" s="14">
        <v>3.9583219386219821E-3</v>
      </c>
      <c r="CG471" s="14">
        <v>1.8502162419010169E-2</v>
      </c>
      <c r="CH471" s="14">
        <v>4.0126689868770299E-2</v>
      </c>
      <c r="CI471" s="14">
        <v>2.4884902621864042E-4</v>
      </c>
      <c r="CJ471" s="14">
        <v>6.6236727402834691E-2</v>
      </c>
      <c r="CK471" s="14">
        <v>6.8533296728369802E-2</v>
      </c>
      <c r="CL471" s="14">
        <v>7.3010905861413695E-3</v>
      </c>
      <c r="CM471" s="14">
        <v>1.5110364981350535E-2</v>
      </c>
      <c r="CN471" s="14">
        <v>5.1605655332230917E-2</v>
      </c>
    </row>
    <row r="472" spans="2:92" x14ac:dyDescent="0.2">
      <c r="B472">
        <v>467</v>
      </c>
      <c r="C472" s="14">
        <v>7.3185316827034438E-3</v>
      </c>
      <c r="D472" s="14">
        <v>1.3922208610430025</v>
      </c>
      <c r="E472" s="14">
        <v>1.5019466762239349</v>
      </c>
      <c r="F472" s="14">
        <v>0.17865302384766227</v>
      </c>
      <c r="G472" s="14">
        <v>0.57733266276262651</v>
      </c>
      <c r="H472" s="14">
        <v>1.5462190247391217</v>
      </c>
      <c r="I472" s="14">
        <v>6.787291016995609E-5</v>
      </c>
      <c r="J472" s="14">
        <v>1.8896786639343629E-2</v>
      </c>
      <c r="K472" s="14">
        <v>2.1730222854923775E-2</v>
      </c>
      <c r="L472" s="14">
        <v>7.4782080347681878E-4</v>
      </c>
      <c r="M472" s="14">
        <v>2.3918362858653484E-3</v>
      </c>
      <c r="N472" s="14">
        <v>6.7741766046930905E-3</v>
      </c>
      <c r="O472" s="14">
        <v>1.1151471131668999E-4</v>
      </c>
      <c r="P472" s="14">
        <v>6.1952484783092598E-3</v>
      </c>
      <c r="Q472" s="14">
        <v>6.020433538878882E-3</v>
      </c>
      <c r="R472" s="14">
        <v>6.1528087193168999E-4</v>
      </c>
      <c r="S472" s="14">
        <v>1.1985334449727454E-3</v>
      </c>
      <c r="T472" s="14">
        <v>3.4212343708181717E-3</v>
      </c>
      <c r="U472" s="14">
        <v>3.6769026512887849E-4</v>
      </c>
      <c r="V472" s="14">
        <v>0.94903528143883797</v>
      </c>
      <c r="W472" s="14">
        <v>0.80458887218293296</v>
      </c>
      <c r="X472" s="14">
        <v>3.0963304955785524E-2</v>
      </c>
      <c r="Y472" s="14">
        <v>1.923163804262186E-2</v>
      </c>
      <c r="Z472" s="14">
        <v>0.20349524554845655</v>
      </c>
      <c r="AA472" s="14">
        <v>1.9553833334641285E-3</v>
      </c>
      <c r="AB472" s="14">
        <v>1.9430262648414238</v>
      </c>
      <c r="AC472" s="14">
        <v>1.7147355954171273</v>
      </c>
      <c r="AD472" s="14">
        <v>9.0536356658622835E-2</v>
      </c>
      <c r="AE472" s="14">
        <v>0.19388124229540959</v>
      </c>
      <c r="AF472" s="14">
        <v>0.63062721435011859</v>
      </c>
      <c r="AG472" s="14">
        <v>4.3579507839315587E-3</v>
      </c>
      <c r="AH472" s="14">
        <v>3.534913494108201</v>
      </c>
      <c r="AI472" s="14">
        <v>3.1489634825307911</v>
      </c>
      <c r="AJ472" s="14">
        <v>0.20391701677268623</v>
      </c>
      <c r="AK472" s="14">
        <v>0.39960505790175732</v>
      </c>
      <c r="AL472" s="14">
        <v>1.4369530226551206</v>
      </c>
      <c r="AM472" s="14">
        <v>7.5477946434341367E-3</v>
      </c>
      <c r="AN472" s="14">
        <v>3.6114465275931673</v>
      </c>
      <c r="AO472" s="14">
        <v>3.263755850678546</v>
      </c>
      <c r="AP472" s="14">
        <v>0.33098921953980265</v>
      </c>
      <c r="AQ472" s="14">
        <v>0.68726081037158759</v>
      </c>
      <c r="AR472" s="14">
        <v>2.4396411993360108</v>
      </c>
      <c r="AS472" s="14">
        <v>7.5724471019583718E-3</v>
      </c>
      <c r="AT472" s="14">
        <v>3.4094075557825681E-3</v>
      </c>
      <c r="AU472" s="14">
        <v>5.4678953273662361E-3</v>
      </c>
      <c r="AV472" s="14">
        <v>0.34965658620140266</v>
      </c>
      <c r="AW472" s="14">
        <v>0.72484218553560753</v>
      </c>
      <c r="AX472" s="14">
        <v>2.5912730571741123</v>
      </c>
      <c r="AY472" s="14">
        <v>3.3137740900336969E-3</v>
      </c>
      <c r="AZ472" s="14">
        <v>0.60961539303715384</v>
      </c>
      <c r="BA472" s="14">
        <v>0.68841380144910569</v>
      </c>
      <c r="BB472" s="14">
        <v>3.5487198740551527E-2</v>
      </c>
      <c r="BC472" s="14">
        <v>0.38419490792244954</v>
      </c>
      <c r="BD472" s="14">
        <v>0.51366936623890536</v>
      </c>
      <c r="BE472" s="14">
        <v>2.8574497687752821E-6</v>
      </c>
      <c r="BF472" s="14">
        <v>1.1309865645745244E-8</v>
      </c>
      <c r="BG472" s="14">
        <v>6.5437354616453653E-9</v>
      </c>
      <c r="BH472" s="14">
        <v>3.5967878569899798E-5</v>
      </c>
      <c r="BI472" s="14">
        <v>9.6992893860383154E-5</v>
      </c>
      <c r="BJ472" s="14">
        <v>5.3649561714172694E-4</v>
      </c>
      <c r="BK472" s="14">
        <v>3.6049102307767752E-11</v>
      </c>
      <c r="BL472" s="14">
        <v>14424.514161019488</v>
      </c>
      <c r="BM472" s="14">
        <v>15655.277503382897</v>
      </c>
      <c r="BN472" s="14">
        <v>1.5656865971072433E-10</v>
      </c>
      <c r="BO472" s="14">
        <v>1.258248154834428E-9</v>
      </c>
      <c r="BP472" s="14">
        <v>9.7605724116510274E-9</v>
      </c>
      <c r="BQ472" s="20">
        <v>37.701930064409993</v>
      </c>
      <c r="BR472" s="20">
        <v>0.17135864226082559</v>
      </c>
      <c r="BS472" s="20">
        <v>0.62376740698614985</v>
      </c>
      <c r="BT472" s="20">
        <v>3448.1459365664068</v>
      </c>
      <c r="BU472" s="20">
        <v>4388.808829942509</v>
      </c>
      <c r="BV472" s="20">
        <v>17436.893862706525</v>
      </c>
      <c r="BW472" s="14">
        <v>1.1782849284413629E-4</v>
      </c>
      <c r="BX472" s="14">
        <v>3.1499636793710331E-2</v>
      </c>
      <c r="BY472" s="14">
        <v>3.2158316708675146E-2</v>
      </c>
      <c r="BZ472" s="14">
        <v>3.034268437521916E-3</v>
      </c>
      <c r="CA472" s="14">
        <v>4.0876982521202568E-3</v>
      </c>
      <c r="CB472" s="14">
        <v>3.0391038369755485E-2</v>
      </c>
      <c r="CC472" s="14">
        <v>3.0014459916081224E-4</v>
      </c>
      <c r="CD472" s="14">
        <v>8.6385267159968096E-2</v>
      </c>
      <c r="CE472" s="14">
        <v>0.11242207602207667</v>
      </c>
      <c r="CF472" s="14">
        <v>4.0158167785442171E-3</v>
      </c>
      <c r="CG472" s="14">
        <v>1.8326934595253853E-2</v>
      </c>
      <c r="CH472" s="14">
        <v>4.0427403413346261E-2</v>
      </c>
      <c r="CI472" s="14">
        <v>2.3487723697144158E-4</v>
      </c>
      <c r="CJ472" s="14">
        <v>6.7856873612664112E-2</v>
      </c>
      <c r="CK472" s="14">
        <v>6.8178570225894408E-2</v>
      </c>
      <c r="CL472" s="14">
        <v>7.2823888294198573E-3</v>
      </c>
      <c r="CM472" s="14">
        <v>1.6145247877113082E-2</v>
      </c>
      <c r="CN472" s="14">
        <v>4.894436085046789E-2</v>
      </c>
    </row>
    <row r="473" spans="2:92" x14ac:dyDescent="0.2">
      <c r="B473">
        <v>468</v>
      </c>
      <c r="C473" s="14">
        <v>6.8920227151104E-3</v>
      </c>
      <c r="D473" s="14">
        <v>1.3449796036622188</v>
      </c>
      <c r="E473" s="14">
        <v>1.4351287584802355</v>
      </c>
      <c r="F473" s="14">
        <v>0.1688981068637064</v>
      </c>
      <c r="G473" s="14">
        <v>0.57512324811741977</v>
      </c>
      <c r="H473" s="14">
        <v>1.540763099925782</v>
      </c>
      <c r="I473" s="14">
        <v>6.2311878563614499E-5</v>
      </c>
      <c r="J473" s="14">
        <v>2.0059253739914993E-2</v>
      </c>
      <c r="K473" s="14">
        <v>2.1146643908870891E-2</v>
      </c>
      <c r="L473" s="14">
        <v>7.5103723897130973E-4</v>
      </c>
      <c r="M473" s="14">
        <v>2.2661953168431875E-3</v>
      </c>
      <c r="N473" s="14">
        <v>6.6791243989688344E-3</v>
      </c>
      <c r="O473" s="14">
        <v>1.1522892666431091E-4</v>
      </c>
      <c r="P473" s="14">
        <v>5.817161678493687E-3</v>
      </c>
      <c r="Q473" s="14">
        <v>6.4599083428784135E-3</v>
      </c>
      <c r="R473" s="14">
        <v>6.4129531347278338E-4</v>
      </c>
      <c r="S473" s="14">
        <v>1.2303473093473439E-3</v>
      </c>
      <c r="T473" s="14">
        <v>3.655047891053372E-3</v>
      </c>
      <c r="U473" s="14">
        <v>3.6734560118478873E-4</v>
      </c>
      <c r="V473" s="14">
        <v>0.91234425605875336</v>
      </c>
      <c r="W473" s="14">
        <v>0.84718922405536334</v>
      </c>
      <c r="X473" s="14">
        <v>2.9930871381383329E-2</v>
      </c>
      <c r="Y473" s="14">
        <v>1.8488351551125434E-2</v>
      </c>
      <c r="Z473" s="14">
        <v>0.20236375813617555</v>
      </c>
      <c r="AA473" s="14">
        <v>1.9047512484810785E-3</v>
      </c>
      <c r="AB473" s="14">
        <v>1.9283324607473165</v>
      </c>
      <c r="AC473" s="14">
        <v>1.6265069109570411</v>
      </c>
      <c r="AD473" s="14">
        <v>9.280456082810408E-2</v>
      </c>
      <c r="AE473" s="14">
        <v>0.19195454870079323</v>
      </c>
      <c r="AF473" s="14">
        <v>0.67597580063002261</v>
      </c>
      <c r="AG473" s="14">
        <v>4.398282579800494E-3</v>
      </c>
      <c r="AH473" s="14">
        <v>3.2196883191408125</v>
      </c>
      <c r="AI473" s="14">
        <v>3.1954988483499598</v>
      </c>
      <c r="AJ473" s="14">
        <v>0.20393188638655424</v>
      </c>
      <c r="AK473" s="14">
        <v>0.40775905697436615</v>
      </c>
      <c r="AL473" s="14">
        <v>1.4711230206648132</v>
      </c>
      <c r="AM473" s="14">
        <v>7.1226541531987141E-3</v>
      </c>
      <c r="AN473" s="14">
        <v>3.3482163787192807</v>
      </c>
      <c r="AO473" s="14">
        <v>3.4316535778557404</v>
      </c>
      <c r="AP473" s="14">
        <v>0.3181904893075404</v>
      </c>
      <c r="AQ473" s="14">
        <v>0.66829370975665703</v>
      </c>
      <c r="AR473" s="14">
        <v>2.4254520786625045</v>
      </c>
      <c r="AS473" s="14">
        <v>7.8598873317766889E-3</v>
      </c>
      <c r="AT473" s="14">
        <v>3.4996233473105773E-3</v>
      </c>
      <c r="AU473" s="14">
        <v>5.8230476603740918E-3</v>
      </c>
      <c r="AV473" s="14">
        <v>0.34813857463908127</v>
      </c>
      <c r="AW473" s="14">
        <v>0.69285094685372628</v>
      </c>
      <c r="AX473" s="14">
        <v>2.4831624374362273</v>
      </c>
      <c r="AY473" s="14">
        <v>3.1893008099579696E-3</v>
      </c>
      <c r="AZ473" s="14">
        <v>0.57768608167957036</v>
      </c>
      <c r="BA473" s="14">
        <v>0.68211417817102549</v>
      </c>
      <c r="BB473" s="14">
        <v>3.5692841470504472E-2</v>
      </c>
      <c r="BC473" s="14">
        <v>0.40311385968537877</v>
      </c>
      <c r="BD473" s="14">
        <v>0.49187277340082214</v>
      </c>
      <c r="BE473" s="14">
        <v>2.7728462426155839E-6</v>
      </c>
      <c r="BF473" s="14">
        <v>1.1475369674334431E-8</v>
      </c>
      <c r="BG473" s="14">
        <v>6.621630041090005E-9</v>
      </c>
      <c r="BH473" s="14">
        <v>3.4439294489732188E-5</v>
      </c>
      <c r="BI473" s="14">
        <v>9.994642041020343E-5</v>
      </c>
      <c r="BJ473" s="14">
        <v>5.3366401687283222E-4</v>
      </c>
      <c r="BK473" s="14">
        <v>3.4577903663763996E-11</v>
      </c>
      <c r="BL473" s="14">
        <v>14943.815234170621</v>
      </c>
      <c r="BM473" s="14">
        <v>16451.50203244152</v>
      </c>
      <c r="BN473" s="14">
        <v>1.5002515997304161E-10</v>
      </c>
      <c r="BO473" s="14">
        <v>1.1841270104939706E-9</v>
      </c>
      <c r="BP473" s="14">
        <v>9.3425462742529469E-9</v>
      </c>
      <c r="BQ473" s="20">
        <v>35.386659628344674</v>
      </c>
      <c r="BR473" s="20">
        <v>0.17144943259621898</v>
      </c>
      <c r="BS473" s="20">
        <v>0.61605607313013433</v>
      </c>
      <c r="BT473" s="20">
        <v>3260.3778314837009</v>
      </c>
      <c r="BU473" s="20">
        <v>4361.7177047034893</v>
      </c>
      <c r="BV473" s="20">
        <v>18653.486751614128</v>
      </c>
      <c r="BW473" s="14">
        <v>1.1413453393583172E-4</v>
      </c>
      <c r="BX473" s="14">
        <v>3.1627268013182802E-2</v>
      </c>
      <c r="BY473" s="14">
        <v>3.2330219143268502E-2</v>
      </c>
      <c r="BZ473" s="14">
        <v>2.9998456581164807E-3</v>
      </c>
      <c r="CA473" s="14">
        <v>4.1331734731990958E-3</v>
      </c>
      <c r="CB473" s="14">
        <v>2.8673376097962777E-2</v>
      </c>
      <c r="CC473" s="14">
        <v>3.0896063434432929E-4</v>
      </c>
      <c r="CD473" s="14">
        <v>8.8212732136545347E-2</v>
      </c>
      <c r="CE473" s="14">
        <v>0.11472831235000958</v>
      </c>
      <c r="CF473" s="14">
        <v>3.903407628375666E-3</v>
      </c>
      <c r="CG473" s="14">
        <v>1.7592459628367332E-2</v>
      </c>
      <c r="CH473" s="14">
        <v>4.1757888369440985E-2</v>
      </c>
      <c r="CI473" s="14">
        <v>2.441245006122838E-4</v>
      </c>
      <c r="CJ473" s="14">
        <v>6.8165614821480244E-2</v>
      </c>
      <c r="CK473" s="14">
        <v>6.6856979645787989E-2</v>
      </c>
      <c r="CL473" s="14">
        <v>7.5215221549516384E-3</v>
      </c>
      <c r="CM473" s="14">
        <v>1.5235387148203378E-2</v>
      </c>
      <c r="CN473" s="14">
        <v>5.0770756826683895E-2</v>
      </c>
    </row>
    <row r="474" spans="2:92" x14ac:dyDescent="0.2">
      <c r="B474">
        <v>469</v>
      </c>
      <c r="C474" s="14">
        <v>6.8469597423235166E-3</v>
      </c>
      <c r="D474" s="14">
        <v>1.465950040094645</v>
      </c>
      <c r="E474" s="14">
        <v>1.4098556470649424</v>
      </c>
      <c r="F474" s="14">
        <v>0.1836995908293716</v>
      </c>
      <c r="G474" s="14">
        <v>0.56825880597181966</v>
      </c>
      <c r="H474" s="14">
        <v>1.5010571746648951</v>
      </c>
      <c r="I474" s="14">
        <v>6.4761212868120387E-5</v>
      </c>
      <c r="J474" s="14">
        <v>1.8656650293274617E-2</v>
      </c>
      <c r="K474" s="14">
        <v>2.1623759369831307E-2</v>
      </c>
      <c r="L474" s="14">
        <v>7.3414917515739881E-4</v>
      </c>
      <c r="M474" s="14">
        <v>2.3517107332504004E-3</v>
      </c>
      <c r="N474" s="14">
        <v>6.2557074306479098E-3</v>
      </c>
      <c r="O474" s="14">
        <v>1.0549888447318657E-4</v>
      </c>
      <c r="P474" s="14">
        <v>6.1851717170946065E-3</v>
      </c>
      <c r="Q474" s="14">
        <v>6.2047134433257994E-3</v>
      </c>
      <c r="R474" s="14">
        <v>6.2181841087238245E-4</v>
      </c>
      <c r="S474" s="14">
        <v>1.2504600867953976E-3</v>
      </c>
      <c r="T474" s="14">
        <v>3.4153265612481762E-3</v>
      </c>
      <c r="U474" s="14">
        <v>3.9214032524980232E-4</v>
      </c>
      <c r="V474" s="14">
        <v>0.95339454042302652</v>
      </c>
      <c r="W474" s="14">
        <v>0.83271905864687579</v>
      </c>
      <c r="X474" s="14">
        <v>3.0633428498852377E-2</v>
      </c>
      <c r="Y474" s="14">
        <v>1.8591293995008799E-2</v>
      </c>
      <c r="Z474" s="14">
        <v>0.20343690632877992</v>
      </c>
      <c r="AA474" s="14">
        <v>2.0801305481311797E-3</v>
      </c>
      <c r="AB474" s="14">
        <v>2.0423043842058455</v>
      </c>
      <c r="AC474" s="14">
        <v>1.7067920007223836</v>
      </c>
      <c r="AD474" s="14">
        <v>9.5653655672642154E-2</v>
      </c>
      <c r="AE474" s="14">
        <v>0.19060713360290049</v>
      </c>
      <c r="AF474" s="14">
        <v>0.64319767895035918</v>
      </c>
      <c r="AG474" s="14">
        <v>4.3810543917208828E-3</v>
      </c>
      <c r="AH474" s="14">
        <v>3.2329290200207246</v>
      </c>
      <c r="AI474" s="14">
        <v>3.0356529932264498</v>
      </c>
      <c r="AJ474" s="14">
        <v>0.19099610818647905</v>
      </c>
      <c r="AK474" s="14">
        <v>0.41050924388340482</v>
      </c>
      <c r="AL474" s="14">
        <v>1.4314539281700414</v>
      </c>
      <c r="AM474" s="14">
        <v>7.2621066248093908E-3</v>
      </c>
      <c r="AN474" s="14">
        <v>3.6725776194161504</v>
      </c>
      <c r="AO474" s="14">
        <v>3.3476644605591255</v>
      </c>
      <c r="AP474" s="14">
        <v>0.34124315302578212</v>
      </c>
      <c r="AQ474" s="14">
        <v>0.68056413982221475</v>
      </c>
      <c r="AR474" s="14">
        <v>2.5099919432559399</v>
      </c>
      <c r="AS474" s="14">
        <v>7.6458944390974818E-3</v>
      </c>
      <c r="AT474" s="14">
        <v>3.441355012894518E-3</v>
      </c>
      <c r="AU474" s="14">
        <v>5.590870987563148E-3</v>
      </c>
      <c r="AV474" s="14">
        <v>0.33884091984000203</v>
      </c>
      <c r="AW474" s="14">
        <v>0.73101004394604663</v>
      </c>
      <c r="AX474" s="14">
        <v>2.4529608256670832</v>
      </c>
      <c r="AY474" s="14">
        <v>3.3379245580612209E-3</v>
      </c>
      <c r="AZ474" s="14">
        <v>0.57414866751142424</v>
      </c>
      <c r="BA474" s="14">
        <v>0.68259153099015901</v>
      </c>
      <c r="BB474" s="14">
        <v>3.4488344762717858E-2</v>
      </c>
      <c r="BC474" s="14">
        <v>0.37569235967131986</v>
      </c>
      <c r="BD474" s="14">
        <v>0.50092891817580398</v>
      </c>
      <c r="BE474" s="14">
        <v>2.812190880506216E-6</v>
      </c>
      <c r="BF474" s="14">
        <v>1.0646842038603466E-8</v>
      </c>
      <c r="BG474" s="14">
        <v>6.9425474711687283E-9</v>
      </c>
      <c r="BH474" s="14">
        <v>3.3732457820498724E-5</v>
      </c>
      <c r="BI474" s="14">
        <v>9.7829167994020863E-5</v>
      </c>
      <c r="BJ474" s="14">
        <v>5.2759186563555184E-4</v>
      </c>
      <c r="BK474" s="14">
        <v>3.7356098195145488E-11</v>
      </c>
      <c r="BL474" s="14">
        <v>14777.118935317429</v>
      </c>
      <c r="BM474" s="14">
        <v>16910.098170976649</v>
      </c>
      <c r="BN474" s="14">
        <v>1.5202150588753364E-10</v>
      </c>
      <c r="BO474" s="14">
        <v>1.1694165316801249E-9</v>
      </c>
      <c r="BP474" s="14">
        <v>1.0176183604925221E-8</v>
      </c>
      <c r="BQ474" s="20">
        <v>35.786068542869778</v>
      </c>
      <c r="BR474" s="20">
        <v>0.17732424340684286</v>
      </c>
      <c r="BS474" s="20">
        <v>0.61917168218742547</v>
      </c>
      <c r="BT474" s="20">
        <v>3460.7273722922928</v>
      </c>
      <c r="BU474" s="20">
        <v>4440.1925821371187</v>
      </c>
      <c r="BV474" s="20">
        <v>17800.903055214563</v>
      </c>
      <c r="BW474" s="14">
        <v>1.1185398641930458E-4</v>
      </c>
      <c r="BX474" s="14">
        <v>3.1556187032216257E-2</v>
      </c>
      <c r="BY474" s="14">
        <v>3.2047837178767143E-2</v>
      </c>
      <c r="BZ474" s="14">
        <v>3.1285895803447061E-3</v>
      </c>
      <c r="CA474" s="14">
        <v>4.0696739796452306E-3</v>
      </c>
      <c r="CB474" s="14">
        <v>2.8576484197184077E-2</v>
      </c>
      <c r="CC474" s="14">
        <v>3.0344920609287699E-4</v>
      </c>
      <c r="CD474" s="14">
        <v>8.9173929408308678E-2</v>
      </c>
      <c r="CE474" s="14">
        <v>0.11214744373916014</v>
      </c>
      <c r="CF474" s="14">
        <v>3.9846757806813096E-3</v>
      </c>
      <c r="CG474" s="14">
        <v>1.9179314943431804E-2</v>
      </c>
      <c r="CH474" s="14">
        <v>4.1408108944741798E-2</v>
      </c>
      <c r="CI474" s="14">
        <v>2.3429319429273894E-4</v>
      </c>
      <c r="CJ474" s="14">
        <v>6.572016922902095E-2</v>
      </c>
      <c r="CK474" s="14">
        <v>6.9629262521138796E-2</v>
      </c>
      <c r="CL474" s="14">
        <v>7.7560196301918087E-3</v>
      </c>
      <c r="CM474" s="14">
        <v>1.6042857467135452E-2</v>
      </c>
      <c r="CN474" s="14">
        <v>5.2775063855519076E-2</v>
      </c>
    </row>
    <row r="475" spans="2:92" x14ac:dyDescent="0.2">
      <c r="B475">
        <v>470</v>
      </c>
      <c r="C475" s="14">
        <v>7.106124423062756E-3</v>
      </c>
      <c r="D475" s="14">
        <v>1.3724201343327798</v>
      </c>
      <c r="E475" s="14">
        <v>1.4100949475317708</v>
      </c>
      <c r="F475" s="14">
        <v>0.16872079238887802</v>
      </c>
      <c r="G475" s="14">
        <v>0.57700481872729326</v>
      </c>
      <c r="H475" s="14">
        <v>1.5000508899012708</v>
      </c>
      <c r="I475" s="14">
        <v>6.752885453469357E-5</v>
      </c>
      <c r="J475" s="14">
        <v>1.8467266772870018E-2</v>
      </c>
      <c r="K475" s="14">
        <v>2.0392225781500194E-2</v>
      </c>
      <c r="L475" s="14">
        <v>7.6411945185357838E-4</v>
      </c>
      <c r="M475" s="14">
        <v>2.3153394803744603E-3</v>
      </c>
      <c r="N475" s="14">
        <v>6.6211243282098733E-3</v>
      </c>
      <c r="O475" s="14">
        <v>1.0668336384615029E-4</v>
      </c>
      <c r="P475" s="14">
        <v>5.9590816711706787E-3</v>
      </c>
      <c r="Q475" s="14">
        <v>6.5928621132961551E-3</v>
      </c>
      <c r="R475" s="14">
        <v>6.471857431826839E-4</v>
      </c>
      <c r="S475" s="14">
        <v>1.1955014344404654E-3</v>
      </c>
      <c r="T475" s="14">
        <v>3.5729555099633737E-3</v>
      </c>
      <c r="U475" s="14">
        <v>3.9683885274361503E-4</v>
      </c>
      <c r="V475" s="14">
        <v>0.96014440012282387</v>
      </c>
      <c r="W475" s="14">
        <v>0.80774444766431852</v>
      </c>
      <c r="X475" s="14">
        <v>3.2079992484527808E-2</v>
      </c>
      <c r="Y475" s="14">
        <v>1.9369390721657279E-2</v>
      </c>
      <c r="Z475" s="14">
        <v>0.20599800156705395</v>
      </c>
      <c r="AA475" s="14">
        <v>2.0009523209278826E-3</v>
      </c>
      <c r="AB475" s="14">
        <v>2.0070847829363299</v>
      </c>
      <c r="AC475" s="14">
        <v>1.6767032308690573</v>
      </c>
      <c r="AD475" s="14">
        <v>9.694706275007349E-2</v>
      </c>
      <c r="AE475" s="14">
        <v>0.20132787494654522</v>
      </c>
      <c r="AF475" s="14">
        <v>0.6825545198466737</v>
      </c>
      <c r="AG475" s="14">
        <v>4.5852255900805348E-3</v>
      </c>
      <c r="AH475" s="14">
        <v>3.3152674214534277</v>
      </c>
      <c r="AI475" s="14">
        <v>2.9747295417318944</v>
      </c>
      <c r="AJ475" s="14">
        <v>0.21063392866815203</v>
      </c>
      <c r="AK475" s="14">
        <v>0.43086157880278753</v>
      </c>
      <c r="AL475" s="14">
        <v>1.3487420105375483</v>
      </c>
      <c r="AM475" s="14">
        <v>7.1446681951914453E-3</v>
      </c>
      <c r="AN475" s="14">
        <v>3.4350860053208803</v>
      </c>
      <c r="AO475" s="14">
        <v>3.2534988025349274</v>
      </c>
      <c r="AP475" s="14">
        <v>0.32802698610013681</v>
      </c>
      <c r="AQ475" s="14">
        <v>0.66624490116456958</v>
      </c>
      <c r="AR475" s="14">
        <v>2.4368413847276731</v>
      </c>
      <c r="AS475" s="14">
        <v>8.1807176147710974E-3</v>
      </c>
      <c r="AT475" s="14">
        <v>3.5966290097058603E-3</v>
      </c>
      <c r="AU475" s="14">
        <v>5.6122377164247086E-3</v>
      </c>
      <c r="AV475" s="14">
        <v>0.3430272026560886</v>
      </c>
      <c r="AW475" s="14">
        <v>0.73699342106503607</v>
      </c>
      <c r="AX475" s="14">
        <v>2.4122902751962907</v>
      </c>
      <c r="AY475" s="14">
        <v>3.3154407730739137E-3</v>
      </c>
      <c r="AZ475" s="14">
        <v>0.61017988040175941</v>
      </c>
      <c r="BA475" s="14">
        <v>0.67756576925480527</v>
      </c>
      <c r="BB475" s="14">
        <v>3.6982419870189187E-2</v>
      </c>
      <c r="BC475" s="14">
        <v>0.39758719425687777</v>
      </c>
      <c r="BD475" s="14">
        <v>0.47893651849313662</v>
      </c>
      <c r="BE475" s="14">
        <v>2.8110433001356907E-6</v>
      </c>
      <c r="BF475" s="14">
        <v>1.1256134137542986E-8</v>
      </c>
      <c r="BG475" s="14">
        <v>7.0666737737949876E-9</v>
      </c>
      <c r="BH475" s="14">
        <v>3.4293491477955554E-5</v>
      </c>
      <c r="BI475" s="14">
        <v>9.45442844277436E-5</v>
      </c>
      <c r="BJ475" s="14">
        <v>5.1605612553123816E-4</v>
      </c>
      <c r="BK475" s="14">
        <v>3.7645490946794491E-11</v>
      </c>
      <c r="BL475" s="14">
        <v>14623.505171107643</v>
      </c>
      <c r="BM475" s="14">
        <v>16608.596936462291</v>
      </c>
      <c r="BN475" s="14">
        <v>1.4768621367894622E-10</v>
      </c>
      <c r="BO475" s="14">
        <v>1.1795798144764367E-9</v>
      </c>
      <c r="BP475" s="14">
        <v>9.362423962040709E-9</v>
      </c>
      <c r="BQ475" s="20">
        <v>35.155673431517215</v>
      </c>
      <c r="BR475" s="20">
        <v>0.17300609352930135</v>
      </c>
      <c r="BS475" s="20">
        <v>0.63685463973513101</v>
      </c>
      <c r="BT475" s="20">
        <v>3199.1755857863436</v>
      </c>
      <c r="BU475" s="20">
        <v>4445.7684109174324</v>
      </c>
      <c r="BV475" s="20">
        <v>17670.917914695623</v>
      </c>
      <c r="BW475" s="14">
        <v>1.0942687228827024E-4</v>
      </c>
      <c r="BX475" s="14">
        <v>3.2047814186395532E-2</v>
      </c>
      <c r="BY475" s="14">
        <v>3.0704948562761437E-2</v>
      </c>
      <c r="BZ475" s="14">
        <v>3.2450099371932233E-3</v>
      </c>
      <c r="CA475" s="14">
        <v>4.0091704916800364E-3</v>
      </c>
      <c r="CB475" s="14">
        <v>3.0338637101368842E-2</v>
      </c>
      <c r="CC475" s="14">
        <v>3.1340136675537812E-4</v>
      </c>
      <c r="CD475" s="14">
        <v>8.9494322615489022E-2</v>
      </c>
      <c r="CE475" s="14">
        <v>0.11066816823736804</v>
      </c>
      <c r="CF475" s="14">
        <v>3.8162827807961624E-3</v>
      </c>
      <c r="CG475" s="14">
        <v>1.8512269814708437E-2</v>
      </c>
      <c r="CH475" s="14">
        <v>3.8915697591043456E-2</v>
      </c>
      <c r="CI475" s="14">
        <v>2.4658970295544756E-4</v>
      </c>
      <c r="CJ475" s="14">
        <v>6.5172879142930421E-2</v>
      </c>
      <c r="CK475" s="14">
        <v>6.953648857285287E-2</v>
      </c>
      <c r="CL475" s="14">
        <v>7.6902934530644279E-3</v>
      </c>
      <c r="CM475" s="14">
        <v>1.5061347749120763E-2</v>
      </c>
      <c r="CN475" s="14">
        <v>5.1612024242097425E-2</v>
      </c>
    </row>
    <row r="476" spans="2:92" x14ac:dyDescent="0.2">
      <c r="B476">
        <v>471</v>
      </c>
      <c r="C476" s="14">
        <v>7.3693838450897501E-3</v>
      </c>
      <c r="D476" s="14">
        <v>1.415949587064389</v>
      </c>
      <c r="E476" s="14">
        <v>1.418239920038763</v>
      </c>
      <c r="F476" s="14">
        <v>0.18391571502250756</v>
      </c>
      <c r="G476" s="14">
        <v>0.61988831399250988</v>
      </c>
      <c r="H476" s="14">
        <v>1.5063673083829185</v>
      </c>
      <c r="I476" s="14">
        <v>6.2226488009435688E-5</v>
      </c>
      <c r="J476" s="14">
        <v>1.9483152636029684E-2</v>
      </c>
      <c r="K476" s="14">
        <v>2.2181920052690943E-2</v>
      </c>
      <c r="L476" s="14">
        <v>7.3776727317603503E-4</v>
      </c>
      <c r="M476" s="14">
        <v>2.3234555634952686E-3</v>
      </c>
      <c r="N476" s="14">
        <v>6.7210771785766515E-3</v>
      </c>
      <c r="O476" s="14">
        <v>1.0645146408640055E-4</v>
      </c>
      <c r="P476" s="14">
        <v>5.9269489845458889E-3</v>
      </c>
      <c r="Q476" s="14">
        <v>6.1584641022658761E-3</v>
      </c>
      <c r="R476" s="14">
        <v>6.2185647974066609E-4</v>
      </c>
      <c r="S476" s="14">
        <v>1.2047651481329497E-3</v>
      </c>
      <c r="T476" s="14">
        <v>3.4006649371733206E-3</v>
      </c>
      <c r="U476" s="14">
        <v>3.7701385371649484E-4</v>
      </c>
      <c r="V476" s="14">
        <v>0.95399359384269211</v>
      </c>
      <c r="W476" s="14">
        <v>0.78838070430946527</v>
      </c>
      <c r="X476" s="14">
        <v>3.1067612479281966E-2</v>
      </c>
      <c r="Y476" s="14">
        <v>1.7960863828577717E-2</v>
      </c>
      <c r="Z476" s="14">
        <v>0.20763512405735624</v>
      </c>
      <c r="AA476" s="14">
        <v>1.965334981265293E-3</v>
      </c>
      <c r="AB476" s="14">
        <v>2.0495611621156717</v>
      </c>
      <c r="AC476" s="14">
        <v>1.635591774255345</v>
      </c>
      <c r="AD476" s="14">
        <v>9.0006460030895227E-2</v>
      </c>
      <c r="AE476" s="14">
        <v>0.18573115458187775</v>
      </c>
      <c r="AF476" s="14">
        <v>0.63354106660708565</v>
      </c>
      <c r="AG476" s="14">
        <v>4.4168768029342557E-3</v>
      </c>
      <c r="AH476" s="14">
        <v>3.4607838010958134</v>
      </c>
      <c r="AI476" s="14">
        <v>3.0525878495487819</v>
      </c>
      <c r="AJ476" s="14">
        <v>0.19960298182155847</v>
      </c>
      <c r="AK476" s="14">
        <v>0.41616078394112432</v>
      </c>
      <c r="AL476" s="14">
        <v>1.3610844367360444</v>
      </c>
      <c r="AM476" s="14">
        <v>7.2676902685482429E-3</v>
      </c>
      <c r="AN476" s="14">
        <v>3.3413065167719416</v>
      </c>
      <c r="AO476" s="14">
        <v>3.3317847118293584</v>
      </c>
      <c r="AP476" s="14">
        <v>0.34056447096380765</v>
      </c>
      <c r="AQ476" s="14">
        <v>0.69425909371313732</v>
      </c>
      <c r="AR476" s="14">
        <v>2.3824530572220661</v>
      </c>
      <c r="AS476" s="14">
        <v>7.7571677045053175E-3</v>
      </c>
      <c r="AT476" s="14">
        <v>3.4301210560552051E-3</v>
      </c>
      <c r="AU476" s="14">
        <v>5.8858200166106772E-3</v>
      </c>
      <c r="AV476" s="14">
        <v>0.36005721447006112</v>
      </c>
      <c r="AW476" s="14">
        <v>0.74455311427299142</v>
      </c>
      <c r="AX476" s="14">
        <v>2.5252987233039335</v>
      </c>
      <c r="AY476" s="14">
        <v>3.4250838103936417E-3</v>
      </c>
      <c r="AZ476" s="14">
        <v>0.60062483459177596</v>
      </c>
      <c r="BA476" s="14">
        <v>0.68026611172324114</v>
      </c>
      <c r="BB476" s="14">
        <v>3.6985416557415975E-2</v>
      </c>
      <c r="BC476" s="14">
        <v>0.39461376826562772</v>
      </c>
      <c r="BD476" s="14">
        <v>0.47463414552793781</v>
      </c>
      <c r="BE476" s="14">
        <v>2.8092189975152632E-6</v>
      </c>
      <c r="BF476" s="14">
        <v>1.1135168334440996E-8</v>
      </c>
      <c r="BG476" s="14">
        <v>6.8127927816736428E-9</v>
      </c>
      <c r="BH476" s="14">
        <v>3.5410569268543195E-5</v>
      </c>
      <c r="BI476" s="14">
        <v>9.8394556726619334E-5</v>
      </c>
      <c r="BJ476" s="14">
        <v>5.4550347266361183E-4</v>
      </c>
      <c r="BK476" s="14">
        <v>3.457278568045659E-11</v>
      </c>
      <c r="BL476" s="14">
        <v>14558.349414838898</v>
      </c>
      <c r="BM476" s="14">
        <v>15796.941139054727</v>
      </c>
      <c r="BN476" s="14">
        <v>1.4394707796334159E-10</v>
      </c>
      <c r="BO476" s="14">
        <v>1.2667674214777872E-9</v>
      </c>
      <c r="BP476" s="14">
        <v>9.5364365430774821E-9</v>
      </c>
      <c r="BQ476" s="20">
        <v>38.450332594045683</v>
      </c>
      <c r="BR476" s="20">
        <v>0.17177561580810077</v>
      </c>
      <c r="BS476" s="20">
        <v>0.6214751250795113</v>
      </c>
      <c r="BT476" s="20">
        <v>3380.6673270550623</v>
      </c>
      <c r="BU476" s="20">
        <v>4551.4428087196711</v>
      </c>
      <c r="BV476" s="20">
        <v>17088.412825890522</v>
      </c>
      <c r="BW476" s="14">
        <v>1.1331257996984781E-4</v>
      </c>
      <c r="BX476" s="14">
        <v>3.0713743375146915E-2</v>
      </c>
      <c r="BY476" s="14">
        <v>3.0869858396751177E-2</v>
      </c>
      <c r="BZ476" s="14">
        <v>3.1738280551457752E-3</v>
      </c>
      <c r="CA476" s="14">
        <v>4.0146902205485183E-3</v>
      </c>
      <c r="CB476" s="14">
        <v>3.042876700417144E-2</v>
      </c>
      <c r="CC476" s="14">
        <v>2.9663728938666821E-4</v>
      </c>
      <c r="CD476" s="14">
        <v>8.7564179779938175E-2</v>
      </c>
      <c r="CE476" s="14">
        <v>0.10829655629893527</v>
      </c>
      <c r="CF476" s="14">
        <v>3.7471579941021019E-3</v>
      </c>
      <c r="CG476" s="14">
        <v>1.8952196153274987E-2</v>
      </c>
      <c r="CH476" s="14">
        <v>4.0851886576579829E-2</v>
      </c>
      <c r="CI476" s="14">
        <v>2.4789968953582454E-4</v>
      </c>
      <c r="CJ476" s="14">
        <v>6.6077664360908825E-2</v>
      </c>
      <c r="CK476" s="14">
        <v>6.8583916988256638E-2</v>
      </c>
      <c r="CL476" s="14">
        <v>7.9676948623935342E-3</v>
      </c>
      <c r="CM476" s="14">
        <v>1.4908044671024717E-2</v>
      </c>
      <c r="CN476" s="14">
        <v>5.0577610771079633E-2</v>
      </c>
    </row>
    <row r="477" spans="2:92" x14ac:dyDescent="0.2">
      <c r="B477">
        <v>472</v>
      </c>
      <c r="C477" s="14">
        <v>7.3150521382489911E-3</v>
      </c>
      <c r="D477" s="14">
        <v>1.44559935147198</v>
      </c>
      <c r="E477" s="14">
        <v>1.4566194937504415</v>
      </c>
      <c r="F477" s="14">
        <v>0.17791400778197428</v>
      </c>
      <c r="G477" s="14">
        <v>0.61037229544695704</v>
      </c>
      <c r="H477" s="14">
        <v>1.4688785496988961</v>
      </c>
      <c r="I477" s="14">
        <v>6.8169454908377139E-5</v>
      </c>
      <c r="J477" s="14">
        <v>1.882911178590926E-2</v>
      </c>
      <c r="K477" s="14">
        <v>2.2164082428867211E-2</v>
      </c>
      <c r="L477" s="14">
        <v>7.2162576673703491E-4</v>
      </c>
      <c r="M477" s="14">
        <v>2.2665627671383881E-3</v>
      </c>
      <c r="N477" s="14">
        <v>6.3171806214558255E-3</v>
      </c>
      <c r="O477" s="14">
        <v>1.1073920023917509E-4</v>
      </c>
      <c r="P477" s="14">
        <v>6.1912320614401547E-3</v>
      </c>
      <c r="Q477" s="14">
        <v>6.3954440087418208E-3</v>
      </c>
      <c r="R477" s="14">
        <v>6.7159540936811534E-4</v>
      </c>
      <c r="S477" s="14">
        <v>1.3160407647813356E-3</v>
      </c>
      <c r="T477" s="14">
        <v>3.4931122610193811E-3</v>
      </c>
      <c r="U477" s="14">
        <v>3.8547914573912323E-4</v>
      </c>
      <c r="V477" s="14">
        <v>0.98155310418888464</v>
      </c>
      <c r="W477" s="14">
        <v>0.82434437240989078</v>
      </c>
      <c r="X477" s="14">
        <v>3.1501643921510392E-2</v>
      </c>
      <c r="Y477" s="14">
        <v>1.7894597429643538E-2</v>
      </c>
      <c r="Z477" s="14">
        <v>0.2044606776078487</v>
      </c>
      <c r="AA477" s="14">
        <v>1.9100337404137351E-3</v>
      </c>
      <c r="AB477" s="14">
        <v>2.0230914028466493</v>
      </c>
      <c r="AC477" s="14">
        <v>1.7049393554362988</v>
      </c>
      <c r="AD477" s="14">
        <v>9.3549021864625256E-2</v>
      </c>
      <c r="AE477" s="14">
        <v>0.19691132236613776</v>
      </c>
      <c r="AF477" s="14">
        <v>0.67503651238750384</v>
      </c>
      <c r="AG477" s="14">
        <v>4.539298057964671E-3</v>
      </c>
      <c r="AH477" s="14">
        <v>3.4919895563586847</v>
      </c>
      <c r="AI477" s="14">
        <v>3.0100964659136822</v>
      </c>
      <c r="AJ477" s="14">
        <v>0.19525529206661252</v>
      </c>
      <c r="AK477" s="14">
        <v>0.42344509337947495</v>
      </c>
      <c r="AL477" s="14">
        <v>1.338707078632968</v>
      </c>
      <c r="AM477" s="14">
        <v>7.7542919694076323E-3</v>
      </c>
      <c r="AN477" s="14">
        <v>3.463730138574487</v>
      </c>
      <c r="AO477" s="14">
        <v>3.1388295158592623</v>
      </c>
      <c r="AP477" s="14">
        <v>0.31796236549289786</v>
      </c>
      <c r="AQ477" s="14">
        <v>0.69603271991472271</v>
      </c>
      <c r="AR477" s="14">
        <v>2.2928928587812503</v>
      </c>
      <c r="AS477" s="14">
        <v>7.4469410796297675E-3</v>
      </c>
      <c r="AT477" s="14">
        <v>3.6326420244569544E-3</v>
      </c>
      <c r="AU477" s="14">
        <v>5.461574564164161E-3</v>
      </c>
      <c r="AV477" s="14">
        <v>0.34534071308476783</v>
      </c>
      <c r="AW477" s="14">
        <v>0.71435278727547613</v>
      </c>
      <c r="AX477" s="14">
        <v>2.4030011574351104</v>
      </c>
      <c r="AY477" s="14">
        <v>3.2361856147312064E-3</v>
      </c>
      <c r="AZ477" s="14">
        <v>0.6056880113472678</v>
      </c>
      <c r="BA477" s="14">
        <v>0.66176038571738893</v>
      </c>
      <c r="BB477" s="14">
        <v>3.4350662415402813E-2</v>
      </c>
      <c r="BC477" s="14">
        <v>0.38348247784513284</v>
      </c>
      <c r="BD477" s="14">
        <v>0.51057108836163478</v>
      </c>
      <c r="BE477" s="14">
        <v>2.8359416989095877E-6</v>
      </c>
      <c r="BF477" s="14">
        <v>1.1457695213790267E-8</v>
      </c>
      <c r="BG477" s="14">
        <v>6.6407462722961016E-9</v>
      </c>
      <c r="BH477" s="14">
        <v>3.3940910902806821E-5</v>
      </c>
      <c r="BI477" s="14">
        <v>9.782421614079541E-5</v>
      </c>
      <c r="BJ477" s="14">
        <v>5.2065210524159498E-4</v>
      </c>
      <c r="BK477" s="14">
        <v>3.6122240713668647E-11</v>
      </c>
      <c r="BL477" s="14">
        <v>13959.867850384282</v>
      </c>
      <c r="BM477" s="14">
        <v>15968.44276791933</v>
      </c>
      <c r="BN477" s="14">
        <v>1.5499049482828385E-10</v>
      </c>
      <c r="BO477" s="14">
        <v>1.1703981427992268E-9</v>
      </c>
      <c r="BP477" s="14">
        <v>9.3443949086018158E-9</v>
      </c>
      <c r="BQ477" s="20">
        <v>38.672923762532577</v>
      </c>
      <c r="BR477" s="20">
        <v>0.17639363186544357</v>
      </c>
      <c r="BS477" s="20">
        <v>0.63992071008653773</v>
      </c>
      <c r="BT477" s="20">
        <v>3183.4172684638334</v>
      </c>
      <c r="BU477" s="20">
        <v>4359.8024745703297</v>
      </c>
      <c r="BV477" s="20">
        <v>17612.731778153608</v>
      </c>
      <c r="BW477" s="14">
        <v>1.1569251193063096E-4</v>
      </c>
      <c r="BX477" s="14">
        <v>3.0284017485216978E-2</v>
      </c>
      <c r="BY477" s="14">
        <v>3.0371036131631755E-2</v>
      </c>
      <c r="BZ477" s="14">
        <v>3.2077407961795196E-3</v>
      </c>
      <c r="CA477" s="14">
        <v>3.9106603679588308E-3</v>
      </c>
      <c r="CB477" s="14">
        <v>2.9202664725275548E-2</v>
      </c>
      <c r="CC477" s="14">
        <v>3.209902429639196E-4</v>
      </c>
      <c r="CD477" s="14">
        <v>8.4917865937710363E-2</v>
      </c>
      <c r="CE477" s="14">
        <v>0.10852372679544452</v>
      </c>
      <c r="CF477" s="14">
        <v>4.0466019958083068E-3</v>
      </c>
      <c r="CG477" s="14">
        <v>1.8345677337669026E-2</v>
      </c>
      <c r="CH477" s="14">
        <v>3.9958604019013903E-2</v>
      </c>
      <c r="CI477" s="14">
        <v>2.3545339469718219E-4</v>
      </c>
      <c r="CJ477" s="14">
        <v>6.4207502676907946E-2</v>
      </c>
      <c r="CK477" s="14">
        <v>6.956944861239292E-2</v>
      </c>
      <c r="CL477" s="14">
        <v>7.5582054471179964E-3</v>
      </c>
      <c r="CM477" s="14">
        <v>1.4984696455179046E-2</v>
      </c>
      <c r="CN477" s="14">
        <v>4.982098011285855E-2</v>
      </c>
    </row>
    <row r="478" spans="2:92" x14ac:dyDescent="0.2">
      <c r="B478">
        <v>473</v>
      </c>
      <c r="C478" s="14">
        <v>6.8759100353476595E-3</v>
      </c>
      <c r="D478" s="14">
        <v>1.479865166995223</v>
      </c>
      <c r="E478" s="14">
        <v>1.4173717577390934</v>
      </c>
      <c r="F478" s="14">
        <v>0.17656784264504385</v>
      </c>
      <c r="G478" s="14">
        <v>0.61286179408469676</v>
      </c>
      <c r="H478" s="14">
        <v>1.50951587296856</v>
      </c>
      <c r="I478" s="14">
        <v>6.465104914403475E-5</v>
      </c>
      <c r="J478" s="14">
        <v>1.8695275038029983E-2</v>
      </c>
      <c r="K478" s="14">
        <v>2.146657145424213E-2</v>
      </c>
      <c r="L478" s="14">
        <v>7.8121740640576761E-4</v>
      </c>
      <c r="M478" s="14">
        <v>2.2191306443605598E-3</v>
      </c>
      <c r="N478" s="14">
        <v>6.8093889522085251E-3</v>
      </c>
      <c r="O478" s="14">
        <v>1.0735254754658811E-4</v>
      </c>
      <c r="P478" s="14">
        <v>6.071200978062026E-3</v>
      </c>
      <c r="Q478" s="14">
        <v>6.5175709653616945E-3</v>
      </c>
      <c r="R478" s="14">
        <v>6.6948546015476742E-4</v>
      </c>
      <c r="S478" s="14">
        <v>1.2531678033060511E-3</v>
      </c>
      <c r="T478" s="14">
        <v>3.5539455102615181E-3</v>
      </c>
      <c r="U478" s="14">
        <v>3.6560341646766606E-4</v>
      </c>
      <c r="V478" s="14">
        <v>0.91548156981846562</v>
      </c>
      <c r="W478" s="14">
        <v>0.80008914271210574</v>
      </c>
      <c r="X478" s="14">
        <v>3.0938508548500891E-2</v>
      </c>
      <c r="Y478" s="14">
        <v>1.9063079208984684E-2</v>
      </c>
      <c r="Z478" s="14">
        <v>0.19551897538322022</v>
      </c>
      <c r="AA478" s="14">
        <v>1.9687920646291987E-3</v>
      </c>
      <c r="AB478" s="14">
        <v>1.9772702605816825</v>
      </c>
      <c r="AC478" s="14">
        <v>1.6829610274705573</v>
      </c>
      <c r="AD478" s="14">
        <v>9.3235386720285224E-2</v>
      </c>
      <c r="AE478" s="14">
        <v>0.19029754061307205</v>
      </c>
      <c r="AF478" s="14">
        <v>0.63903909945676374</v>
      </c>
      <c r="AG478" s="14">
        <v>4.509075778349028E-3</v>
      </c>
      <c r="AH478" s="14">
        <v>3.5330328114880709</v>
      </c>
      <c r="AI478" s="14">
        <v>3.0107416875684243</v>
      </c>
      <c r="AJ478" s="14">
        <v>0.20824174055938222</v>
      </c>
      <c r="AK478" s="14">
        <v>0.42740551569720697</v>
      </c>
      <c r="AL478" s="14">
        <v>1.348667606350251</v>
      </c>
      <c r="AM478" s="14">
        <v>7.110224979450029E-3</v>
      </c>
      <c r="AN478" s="14">
        <v>3.5811140092341152</v>
      </c>
      <c r="AO478" s="14">
        <v>3.3610417035599802</v>
      </c>
      <c r="AP478" s="14">
        <v>0.33220553028781974</v>
      </c>
      <c r="AQ478" s="14">
        <v>0.71980673716433585</v>
      </c>
      <c r="AR478" s="14">
        <v>2.3016129675298851</v>
      </c>
      <c r="AS478" s="14">
        <v>7.9207445158191534E-3</v>
      </c>
      <c r="AT478" s="14">
        <v>3.6016650420888133E-3</v>
      </c>
      <c r="AU478" s="14">
        <v>5.5064392825743781E-3</v>
      </c>
      <c r="AV478" s="14">
        <v>0.33970265648027897</v>
      </c>
      <c r="AW478" s="14">
        <v>0.72200587161909546</v>
      </c>
      <c r="AX478" s="14">
        <v>2.5398934334790404</v>
      </c>
      <c r="AY478" s="14">
        <v>3.1890427492563666E-3</v>
      </c>
      <c r="AZ478" s="14">
        <v>0.60753703580303675</v>
      </c>
      <c r="BA478" s="14">
        <v>0.65814189902750209</v>
      </c>
      <c r="BB478" s="14">
        <v>3.5752149194423273E-2</v>
      </c>
      <c r="BC478" s="14">
        <v>0.39283345764953292</v>
      </c>
      <c r="BD478" s="14">
        <v>0.4827532991386132</v>
      </c>
      <c r="BE478" s="14">
        <v>2.9326851229893208E-6</v>
      </c>
      <c r="BF478" s="14">
        <v>1.1317598299252704E-8</v>
      </c>
      <c r="BG478" s="14">
        <v>7.0118295243336556E-9</v>
      </c>
      <c r="BH478" s="14">
        <v>3.4513124394070653E-5</v>
      </c>
      <c r="BI478" s="14">
        <v>9.8017305188520052E-5</v>
      </c>
      <c r="BJ478" s="14">
        <v>5.3078576099561535E-4</v>
      </c>
      <c r="BK478" s="14">
        <v>3.5402712124141848E-11</v>
      </c>
      <c r="BL478" s="14">
        <v>14352.553443704222</v>
      </c>
      <c r="BM478" s="14">
        <v>17065.293443764855</v>
      </c>
      <c r="BN478" s="14">
        <v>1.4802223151707052E-10</v>
      </c>
      <c r="BO478" s="14">
        <v>1.2439592074414504E-9</v>
      </c>
      <c r="BP478" s="14">
        <v>1.0172805190507888E-8</v>
      </c>
      <c r="BQ478" s="20">
        <v>37.631342651881944</v>
      </c>
      <c r="BR478" s="20">
        <v>0.16800046768103719</v>
      </c>
      <c r="BS478" s="20">
        <v>0.62079489284891498</v>
      </c>
      <c r="BT478" s="20">
        <v>3449.6937187640697</v>
      </c>
      <c r="BU478" s="20">
        <v>4439.5777148969873</v>
      </c>
      <c r="BV478" s="20">
        <v>17523.948864540831</v>
      </c>
      <c r="BW478" s="14">
        <v>1.1787949153586996E-4</v>
      </c>
      <c r="BX478" s="14">
        <v>3.2563210550918188E-2</v>
      </c>
      <c r="BY478" s="14">
        <v>3.1834101893971532E-2</v>
      </c>
      <c r="BZ478" s="14">
        <v>3.1153378793921595E-3</v>
      </c>
      <c r="CA478" s="14">
        <v>4.2812910435656862E-3</v>
      </c>
      <c r="CB478" s="14">
        <v>2.8318428403416161E-2</v>
      </c>
      <c r="CC478" s="14">
        <v>3.1327325527238952E-4</v>
      </c>
      <c r="CD478" s="14">
        <v>8.5144815014308151E-2</v>
      </c>
      <c r="CE478" s="14">
        <v>0.11346208350769023</v>
      </c>
      <c r="CF478" s="14">
        <v>3.9746293122335918E-3</v>
      </c>
      <c r="CG478" s="14">
        <v>1.8528715301665062E-2</v>
      </c>
      <c r="CH478" s="14">
        <v>3.9187262672308362E-2</v>
      </c>
      <c r="CI478" s="14">
        <v>2.433416210140829E-4</v>
      </c>
      <c r="CJ478" s="14">
        <v>6.6509087129498268E-2</v>
      </c>
      <c r="CK478" s="14">
        <v>6.8015862440890057E-2</v>
      </c>
      <c r="CL478" s="14">
        <v>7.7386382638635239E-3</v>
      </c>
      <c r="CM478" s="14">
        <v>1.5273797485511175E-2</v>
      </c>
      <c r="CN478" s="14">
        <v>5.1332405037361674E-2</v>
      </c>
    </row>
    <row r="479" spans="2:92" x14ac:dyDescent="0.2">
      <c r="B479">
        <v>474</v>
      </c>
      <c r="C479" s="14">
        <v>7.5359568581597359E-3</v>
      </c>
      <c r="D479" s="14">
        <v>1.4493246288638926</v>
      </c>
      <c r="E479" s="14">
        <v>1.4461284565790533</v>
      </c>
      <c r="F479" s="14">
        <v>0.18323588307179656</v>
      </c>
      <c r="G479" s="14">
        <v>0.58184002624315312</v>
      </c>
      <c r="H479" s="14">
        <v>1.5027696484105413</v>
      </c>
      <c r="I479" s="14">
        <v>6.4863267005290076E-5</v>
      </c>
      <c r="J479" s="14">
        <v>1.9409280063275716E-2</v>
      </c>
      <c r="K479" s="14">
        <v>2.021439524224004E-2</v>
      </c>
      <c r="L479" s="14">
        <v>7.2709506984877225E-4</v>
      </c>
      <c r="M479" s="14">
        <v>2.375599247964307E-3</v>
      </c>
      <c r="N479" s="14">
        <v>6.7684456118171097E-3</v>
      </c>
      <c r="O479" s="14">
        <v>1.0540883097690368E-4</v>
      </c>
      <c r="P479" s="14">
        <v>6.2173643425255491E-3</v>
      </c>
      <c r="Q479" s="14">
        <v>6.59608515715868E-3</v>
      </c>
      <c r="R479" s="14">
        <v>6.1504037088445723E-4</v>
      </c>
      <c r="S479" s="14">
        <v>1.2579393935965072E-3</v>
      </c>
      <c r="T479" s="14">
        <v>3.6961701959222016E-3</v>
      </c>
      <c r="U479" s="14">
        <v>3.8604007170529913E-4</v>
      </c>
      <c r="V479" s="14">
        <v>0.95706479951637835</v>
      </c>
      <c r="W479" s="14">
        <v>0.82294982833189634</v>
      </c>
      <c r="X479" s="14">
        <v>3.1827945128257422E-2</v>
      </c>
      <c r="Y479" s="14">
        <v>1.9577890455722356E-2</v>
      </c>
      <c r="Z479" s="14">
        <v>0.19197455975318739</v>
      </c>
      <c r="AA479" s="14">
        <v>1.9954058180464275E-3</v>
      </c>
      <c r="AB479" s="14">
        <v>1.9026750167335256</v>
      </c>
      <c r="AC479" s="14">
        <v>1.7251090666534288</v>
      </c>
      <c r="AD479" s="14">
        <v>9.7944594741078042E-2</v>
      </c>
      <c r="AE479" s="14">
        <v>0.20163570222582555</v>
      </c>
      <c r="AF479" s="14">
        <v>0.63129887909097882</v>
      </c>
      <c r="AG479" s="14">
        <v>4.1950031720970641E-3</v>
      </c>
      <c r="AH479" s="14">
        <v>3.2926144428361748</v>
      </c>
      <c r="AI479" s="14">
        <v>3.1717962947482348</v>
      </c>
      <c r="AJ479" s="14">
        <v>0.19969315930321913</v>
      </c>
      <c r="AK479" s="14">
        <v>0.40395297935714769</v>
      </c>
      <c r="AL479" s="14">
        <v>1.436247572745412</v>
      </c>
      <c r="AM479" s="14">
        <v>7.2939668073658849E-3</v>
      </c>
      <c r="AN479" s="14">
        <v>3.4508485381721177</v>
      </c>
      <c r="AO479" s="14">
        <v>3.4371802367742772</v>
      </c>
      <c r="AP479" s="14">
        <v>0.34154914594231928</v>
      </c>
      <c r="AQ479" s="14">
        <v>0.6721536214186179</v>
      </c>
      <c r="AR479" s="14">
        <v>2.3104128762852669</v>
      </c>
      <c r="AS479" s="14">
        <v>7.5961132568654532E-3</v>
      </c>
      <c r="AT479" s="14">
        <v>3.5267249529725951E-3</v>
      </c>
      <c r="AU479" s="14">
        <v>5.5065905337342699E-3</v>
      </c>
      <c r="AV479" s="14">
        <v>0.3291216554523097</v>
      </c>
      <c r="AW479" s="14">
        <v>0.74257028791666579</v>
      </c>
      <c r="AX479" s="14">
        <v>2.5308799662693335</v>
      </c>
      <c r="AY479" s="14">
        <v>3.157460745309845E-3</v>
      </c>
      <c r="AZ479" s="14">
        <v>0.60409925662427133</v>
      </c>
      <c r="BA479" s="14">
        <v>0.65187517786670446</v>
      </c>
      <c r="BB479" s="14">
        <v>3.4567621238889533E-2</v>
      </c>
      <c r="BC479" s="14">
        <v>0.39934637245298321</v>
      </c>
      <c r="BD479" s="14">
        <v>0.50894365891523652</v>
      </c>
      <c r="BE479" s="14">
        <v>2.8174081339489362E-6</v>
      </c>
      <c r="BF479" s="14">
        <v>1.0558712950592653E-8</v>
      </c>
      <c r="BG479" s="14">
        <v>7.0179131656226566E-9</v>
      </c>
      <c r="BH479" s="14">
        <v>3.3451671593946595E-5</v>
      </c>
      <c r="BI479" s="14">
        <v>9.4220471004585041E-5</v>
      </c>
      <c r="BJ479" s="14">
        <v>5.2403451017762935E-4</v>
      </c>
      <c r="BK479" s="14">
        <v>3.5045738116211767E-11</v>
      </c>
      <c r="BL479" s="14">
        <v>14312.709321959093</v>
      </c>
      <c r="BM479" s="14">
        <v>16580.370223968919</v>
      </c>
      <c r="BN479" s="14">
        <v>1.5282348282779769E-10</v>
      </c>
      <c r="BO479" s="14">
        <v>1.166850752629103E-9</v>
      </c>
      <c r="BP479" s="14">
        <v>9.8118037411610457E-9</v>
      </c>
      <c r="BQ479" s="20">
        <v>36.315722209118022</v>
      </c>
      <c r="BR479" s="20">
        <v>0.17562344547453482</v>
      </c>
      <c r="BS479" s="20">
        <v>0.5999053612252514</v>
      </c>
      <c r="BT479" s="20">
        <v>3441.8325840040725</v>
      </c>
      <c r="BU479" s="20">
        <v>4185.6848406741083</v>
      </c>
      <c r="BV479" s="20">
        <v>17198.992059201282</v>
      </c>
      <c r="BW479" s="14">
        <v>1.1526634297942786E-4</v>
      </c>
      <c r="BX479" s="14">
        <v>3.1470605508318823E-2</v>
      </c>
      <c r="BY479" s="14">
        <v>3.3172018208058311E-2</v>
      </c>
      <c r="BZ479" s="14">
        <v>3.188664158543551E-3</v>
      </c>
      <c r="CA479" s="14">
        <v>4.0522261130769332E-3</v>
      </c>
      <c r="CB479" s="14">
        <v>2.8303107908992146E-2</v>
      </c>
      <c r="CC479" s="14">
        <v>3.1315696517849456E-4</v>
      </c>
      <c r="CD479" s="14">
        <v>8.6440554176903439E-2</v>
      </c>
      <c r="CE479" s="14">
        <v>0.10843475314072029</v>
      </c>
      <c r="CF479" s="14">
        <v>3.8804680688248544E-3</v>
      </c>
      <c r="CG479" s="14">
        <v>1.7402565657466704E-2</v>
      </c>
      <c r="CH479" s="14">
        <v>3.8839038845569468E-2</v>
      </c>
      <c r="CI479" s="14">
        <v>2.3586996586080511E-4</v>
      </c>
      <c r="CJ479" s="14">
        <v>6.2719873731542655E-2</v>
      </c>
      <c r="CK479" s="14">
        <v>7.3332882761656684E-2</v>
      </c>
      <c r="CL479" s="14">
        <v>7.2140638444749255E-3</v>
      </c>
      <c r="CM479" s="14">
        <v>1.5500527556162687E-2</v>
      </c>
      <c r="CN479" s="14">
        <v>5.2532530128624473E-2</v>
      </c>
    </row>
    <row r="480" spans="2:92" x14ac:dyDescent="0.2">
      <c r="B480">
        <v>475</v>
      </c>
      <c r="C480" s="14">
        <v>7.2134091679472252E-3</v>
      </c>
      <c r="D480" s="14">
        <v>1.4250210986504448</v>
      </c>
      <c r="E480" s="14">
        <v>1.3971525419764532</v>
      </c>
      <c r="F480" s="14">
        <v>0.18529281210480467</v>
      </c>
      <c r="G480" s="14">
        <v>0.58439934656626114</v>
      </c>
      <c r="H480" s="14">
        <v>1.5614017230017698</v>
      </c>
      <c r="I480" s="14">
        <v>6.391715032196289E-5</v>
      </c>
      <c r="J480" s="14">
        <v>1.9984246552192483E-2</v>
      </c>
      <c r="K480" s="14">
        <v>2.1348531172919193E-2</v>
      </c>
      <c r="L480" s="14">
        <v>7.1201601184952808E-4</v>
      </c>
      <c r="M480" s="14">
        <v>2.3023067052529876E-3</v>
      </c>
      <c r="N480" s="14">
        <v>6.6329696795632779E-3</v>
      </c>
      <c r="O480" s="14">
        <v>1.1006115821117489E-4</v>
      </c>
      <c r="P480" s="14">
        <v>6.1912118653753246E-3</v>
      </c>
      <c r="Q480" s="14">
        <v>6.5233473592637443E-3</v>
      </c>
      <c r="R480" s="14">
        <v>6.749655126950427E-4</v>
      </c>
      <c r="S480" s="14">
        <v>1.2036562511137251E-3</v>
      </c>
      <c r="T480" s="14">
        <v>3.7442961635496519E-3</v>
      </c>
      <c r="U480" s="14">
        <v>3.7925964134132012E-4</v>
      </c>
      <c r="V480" s="14">
        <v>0.99121116854201574</v>
      </c>
      <c r="W480" s="14">
        <v>0.80931459916360482</v>
      </c>
      <c r="X480" s="14">
        <v>3.1699896744964692E-2</v>
      </c>
      <c r="Y480" s="14">
        <v>1.8404631273438204E-2</v>
      </c>
      <c r="Z480" s="14">
        <v>0.19157003900632444</v>
      </c>
      <c r="AA480" s="14">
        <v>1.9444397349184476E-3</v>
      </c>
      <c r="AB480" s="14">
        <v>2.0020046159051597</v>
      </c>
      <c r="AC480" s="14">
        <v>1.650578553735232</v>
      </c>
      <c r="AD480" s="14">
        <v>9.2941783838638367E-2</v>
      </c>
      <c r="AE480" s="14">
        <v>0.1985663701499798</v>
      </c>
      <c r="AF480" s="14">
        <v>0.6481273105383768</v>
      </c>
      <c r="AG480" s="14">
        <v>4.2100310769103534E-3</v>
      </c>
      <c r="AH480" s="14">
        <v>3.4608644860154043</v>
      </c>
      <c r="AI480" s="14">
        <v>3.0835309289039392</v>
      </c>
      <c r="AJ480" s="14">
        <v>0.203379855110803</v>
      </c>
      <c r="AK480" s="14">
        <v>0.42111777640526787</v>
      </c>
      <c r="AL480" s="14">
        <v>1.3833286905775908</v>
      </c>
      <c r="AM480" s="14">
        <v>7.370022420010793E-3</v>
      </c>
      <c r="AN480" s="14">
        <v>3.448973684365328</v>
      </c>
      <c r="AO480" s="14">
        <v>3.3705718818528836</v>
      </c>
      <c r="AP480" s="14">
        <v>0.34861621570478341</v>
      </c>
      <c r="AQ480" s="14">
        <v>0.68477456204588338</v>
      </c>
      <c r="AR480" s="14">
        <v>2.4560346345171906</v>
      </c>
      <c r="AS480" s="14">
        <v>7.8171278478953894E-3</v>
      </c>
      <c r="AT480" s="14">
        <v>3.4267780630336388E-3</v>
      </c>
      <c r="AU480" s="14">
        <v>5.7445927165743578E-3</v>
      </c>
      <c r="AV480" s="14">
        <v>0.34794204754090385</v>
      </c>
      <c r="AW480" s="14">
        <v>0.72193512695681095</v>
      </c>
      <c r="AX480" s="14">
        <v>2.4431809165069578</v>
      </c>
      <c r="AY480" s="14">
        <v>3.375843544156076E-3</v>
      </c>
      <c r="AZ480" s="14">
        <v>0.58505794127130817</v>
      </c>
      <c r="BA480" s="14">
        <v>0.67845335447933719</v>
      </c>
      <c r="BB480" s="14">
        <v>3.4185484462697466E-2</v>
      </c>
      <c r="BC480" s="14">
        <v>0.37827806855436441</v>
      </c>
      <c r="BD480" s="14">
        <v>0.50556922592295717</v>
      </c>
      <c r="BE480" s="14">
        <v>2.8572518137019084E-6</v>
      </c>
      <c r="BF480" s="14">
        <v>1.1364540404997665E-8</v>
      </c>
      <c r="BG480" s="14">
        <v>7.0864048188351157E-9</v>
      </c>
      <c r="BH480" s="14">
        <v>3.3746450266291698E-5</v>
      </c>
      <c r="BI480" s="14">
        <v>1.0175594438875081E-4</v>
      </c>
      <c r="BJ480" s="14">
        <v>5.4094711713211332E-4</v>
      </c>
      <c r="BK480" s="14">
        <v>3.448143752654365E-11</v>
      </c>
      <c r="BL480" s="14">
        <v>14894.61724836452</v>
      </c>
      <c r="BM480" s="14">
        <v>16205.869660570679</v>
      </c>
      <c r="BN480" s="14">
        <v>1.5730452332245392E-10</v>
      </c>
      <c r="BO480" s="14">
        <v>1.2068562709630194E-9</v>
      </c>
      <c r="BP480" s="14">
        <v>9.8432664474494388E-9</v>
      </c>
      <c r="BQ480" s="20">
        <v>37.983143968577728</v>
      </c>
      <c r="BR480" s="20">
        <v>0.17406259497534624</v>
      </c>
      <c r="BS480" s="20">
        <v>0.63711064201109024</v>
      </c>
      <c r="BT480" s="20">
        <v>3404.4510110677811</v>
      </c>
      <c r="BU480" s="20">
        <v>4597.4649460325263</v>
      </c>
      <c r="BV480" s="20">
        <v>18050.552060736813</v>
      </c>
      <c r="BW480" s="14">
        <v>1.1811970236881339E-4</v>
      </c>
      <c r="BX480" s="14">
        <v>3.0495017805654841E-2</v>
      </c>
      <c r="BY480" s="14">
        <v>3.0718726527408334E-2</v>
      </c>
      <c r="BZ480" s="14">
        <v>3.2575491794386265E-3</v>
      </c>
      <c r="CA480" s="14">
        <v>3.9174853011354083E-3</v>
      </c>
      <c r="CB480" s="14">
        <v>2.8667152703469052E-2</v>
      </c>
      <c r="CC480" s="14">
        <v>3.0843634379994146E-4</v>
      </c>
      <c r="CD480" s="14">
        <v>8.3633333937870077E-2</v>
      </c>
      <c r="CE480" s="14">
        <v>0.11215260603842427</v>
      </c>
      <c r="CF480" s="14">
        <v>3.6938077158858423E-3</v>
      </c>
      <c r="CG480" s="14">
        <v>1.894169185462926E-2</v>
      </c>
      <c r="CH480" s="14">
        <v>4.0741503253711307E-2</v>
      </c>
      <c r="CI480" s="14">
        <v>2.5039808410099709E-4</v>
      </c>
      <c r="CJ480" s="14">
        <v>6.6181251799804219E-2</v>
      </c>
      <c r="CK480" s="14">
        <v>6.984129454304025E-2</v>
      </c>
      <c r="CL480" s="14">
        <v>7.9617655257583544E-3</v>
      </c>
      <c r="CM480" s="14">
        <v>1.5562398906318938E-2</v>
      </c>
      <c r="CN480" s="14">
        <v>4.8546619897183445E-2</v>
      </c>
    </row>
    <row r="481" spans="2:92" x14ac:dyDescent="0.2">
      <c r="B481">
        <v>476</v>
      </c>
      <c r="C481" s="14">
        <v>7.4382188369750265E-3</v>
      </c>
      <c r="D481" s="14">
        <v>1.4574905349539562</v>
      </c>
      <c r="E481" s="14">
        <v>1.4188845701692778</v>
      </c>
      <c r="F481" s="14">
        <v>0.16789579229102713</v>
      </c>
      <c r="G481" s="14">
        <v>0.59967836659912566</v>
      </c>
      <c r="H481" s="14">
        <v>1.5588432695873256</v>
      </c>
      <c r="I481" s="14">
        <v>6.2553668710247056E-5</v>
      </c>
      <c r="J481" s="14">
        <v>1.8478383111963582E-2</v>
      </c>
      <c r="K481" s="14">
        <v>2.1550438815335905E-2</v>
      </c>
      <c r="L481" s="14">
        <v>7.6792056314556193E-4</v>
      </c>
      <c r="M481" s="14">
        <v>2.2549748485706871E-3</v>
      </c>
      <c r="N481" s="14">
        <v>6.2737463198334195E-3</v>
      </c>
      <c r="O481" s="14">
        <v>1.1307054384961154E-4</v>
      </c>
      <c r="P481" s="14">
        <v>6.109675771695868E-3</v>
      </c>
      <c r="Q481" s="14">
        <v>6.5871904298516774E-3</v>
      </c>
      <c r="R481" s="14">
        <v>6.4508391600990342E-4</v>
      </c>
      <c r="S481" s="14">
        <v>1.2777262535566378E-3</v>
      </c>
      <c r="T481" s="14">
        <v>3.4414522783140769E-3</v>
      </c>
      <c r="U481" s="14">
        <v>3.641777044744905E-4</v>
      </c>
      <c r="V481" s="14">
        <v>0.98142803257975142</v>
      </c>
      <c r="W481" s="14">
        <v>0.81867085895508618</v>
      </c>
      <c r="X481" s="14">
        <v>2.9424702167628981E-2</v>
      </c>
      <c r="Y481" s="14">
        <v>1.8198066782583296E-2</v>
      </c>
      <c r="Z481" s="14">
        <v>0.20808676384575617</v>
      </c>
      <c r="AA481" s="14">
        <v>2.0636522384383372E-3</v>
      </c>
      <c r="AB481" s="14">
        <v>1.9757818563683802</v>
      </c>
      <c r="AC481" s="14">
        <v>1.6180332118895395</v>
      </c>
      <c r="AD481" s="14">
        <v>9.757549405360004E-2</v>
      </c>
      <c r="AE481" s="14">
        <v>0.18504109206881017</v>
      </c>
      <c r="AF481" s="14">
        <v>0.64158526795930926</v>
      </c>
      <c r="AG481" s="14">
        <v>4.480302025267586E-3</v>
      </c>
      <c r="AH481" s="14">
        <v>3.3123744251431657</v>
      </c>
      <c r="AI481" s="14">
        <v>3.1873530668524115</v>
      </c>
      <c r="AJ481" s="14">
        <v>0.20395641611461621</v>
      </c>
      <c r="AK481" s="14">
        <v>0.42543349203238523</v>
      </c>
      <c r="AL481" s="14">
        <v>1.3634217793548458</v>
      </c>
      <c r="AM481" s="14">
        <v>7.5316551033888833E-3</v>
      </c>
      <c r="AN481" s="14">
        <v>3.6158967161087987</v>
      </c>
      <c r="AO481" s="14">
        <v>3.2791905471689726</v>
      </c>
      <c r="AP481" s="14">
        <v>0.3428874933959668</v>
      </c>
      <c r="AQ481" s="14">
        <v>0.71472355575742486</v>
      </c>
      <c r="AR481" s="14">
        <v>2.5072717447763919</v>
      </c>
      <c r="AS481" s="14">
        <v>8.1728582346640415E-3</v>
      </c>
      <c r="AT481" s="14">
        <v>3.5891675164554299E-3</v>
      </c>
      <c r="AU481" s="14">
        <v>5.4973942456325057E-3</v>
      </c>
      <c r="AV481" s="14">
        <v>0.32934228228477602</v>
      </c>
      <c r="AW481" s="14">
        <v>0.74958285824163551</v>
      </c>
      <c r="AX481" s="14">
        <v>2.4610116914021214</v>
      </c>
      <c r="AY481" s="14">
        <v>3.3013382530540131E-3</v>
      </c>
      <c r="AZ481" s="14">
        <v>0.6034104788061051</v>
      </c>
      <c r="BA481" s="14">
        <v>0.67163324292614857</v>
      </c>
      <c r="BB481" s="14">
        <v>3.4554346902108818E-2</v>
      </c>
      <c r="BC481" s="14">
        <v>0.37290982991566829</v>
      </c>
      <c r="BD481" s="14">
        <v>0.49798941487988407</v>
      </c>
      <c r="BE481" s="14">
        <v>2.8413898174791981E-6</v>
      </c>
      <c r="BF481" s="14">
        <v>1.1186379873739886E-8</v>
      </c>
      <c r="BG481" s="14">
        <v>6.864683595494984E-9</v>
      </c>
      <c r="BH481" s="14">
        <v>3.5309772847520671E-5</v>
      </c>
      <c r="BI481" s="14">
        <v>1.0087722145458898E-4</v>
      </c>
      <c r="BJ481" s="14">
        <v>4.9974892024530276E-4</v>
      </c>
      <c r="BK481" s="14">
        <v>3.4440503319801524E-11</v>
      </c>
      <c r="BL481" s="14">
        <v>13772.086523728754</v>
      </c>
      <c r="BM481" s="14">
        <v>16990.309719386576</v>
      </c>
      <c r="BN481" s="14">
        <v>1.4537424764300509E-10</v>
      </c>
      <c r="BO481" s="14">
        <v>1.2343363008444947E-9</v>
      </c>
      <c r="BP481" s="14">
        <v>1.0121653405588871E-8</v>
      </c>
      <c r="BQ481" s="20">
        <v>35.279703962431114</v>
      </c>
      <c r="BR481" s="20">
        <v>0.17483127409151078</v>
      </c>
      <c r="BS481" s="20">
        <v>0.59511395610665108</v>
      </c>
      <c r="BT481" s="20">
        <v>3143.0746866092709</v>
      </c>
      <c r="BU481" s="20">
        <v>4437.4409694923042</v>
      </c>
      <c r="BV481" s="20">
        <v>18246.861457569699</v>
      </c>
      <c r="BW481" s="14">
        <v>1.1664352383464632E-4</v>
      </c>
      <c r="BX481" s="14">
        <v>3.1557301318545825E-2</v>
      </c>
      <c r="BY481" s="14">
        <v>3.1248707858292334E-2</v>
      </c>
      <c r="BZ481" s="14">
        <v>3.1058131067951316E-3</v>
      </c>
      <c r="CA481" s="14">
        <v>4.055228000585177E-3</v>
      </c>
      <c r="CB481" s="14">
        <v>2.9685325339470103E-2</v>
      </c>
      <c r="CC481" s="14">
        <v>3.1689914931864598E-4</v>
      </c>
      <c r="CD481" s="14">
        <v>8.4611002115461853E-2</v>
      </c>
      <c r="CE481" s="14">
        <v>0.11282116619706314</v>
      </c>
      <c r="CF481" s="14">
        <v>3.8513850273167141E-3</v>
      </c>
      <c r="CG481" s="14">
        <v>1.9116152349142802E-2</v>
      </c>
      <c r="CH481" s="14">
        <v>4.1214374279988066E-2</v>
      </c>
      <c r="CI481" s="14">
        <v>2.4570957001280268E-4</v>
      </c>
      <c r="CJ481" s="14">
        <v>6.7593601810604934E-2</v>
      </c>
      <c r="CK481" s="14">
        <v>7.1161168392767579E-2</v>
      </c>
      <c r="CL481" s="14">
        <v>7.5787891419444725E-3</v>
      </c>
      <c r="CM481" s="14">
        <v>1.5140154177569672E-2</v>
      </c>
      <c r="CN481" s="14">
        <v>5.0891181525697014E-2</v>
      </c>
    </row>
    <row r="482" spans="2:92" x14ac:dyDescent="0.2">
      <c r="B482">
        <v>477</v>
      </c>
      <c r="C482" s="14">
        <v>7.4749797295218879E-3</v>
      </c>
      <c r="D482" s="14">
        <v>1.3871001620876704</v>
      </c>
      <c r="E482" s="14">
        <v>1.4819044342635452</v>
      </c>
      <c r="F482" s="14">
        <v>0.18238226081791475</v>
      </c>
      <c r="G482" s="14">
        <v>0.60713480843896273</v>
      </c>
      <c r="H482" s="14">
        <v>1.4627349465353197</v>
      </c>
      <c r="I482" s="14">
        <v>6.6621457383474233E-5</v>
      </c>
      <c r="J482" s="14">
        <v>1.9754986725320379E-2</v>
      </c>
      <c r="K482" s="14">
        <v>2.2222671762446616E-2</v>
      </c>
      <c r="L482" s="14">
        <v>7.234048982041432E-4</v>
      </c>
      <c r="M482" s="14">
        <v>2.2507790421612433E-3</v>
      </c>
      <c r="N482" s="14">
        <v>6.6229619709701299E-3</v>
      </c>
      <c r="O482" s="14">
        <v>1.0620621962141486E-4</v>
      </c>
      <c r="P482" s="14">
        <v>5.8830256635902332E-3</v>
      </c>
      <c r="Q482" s="14">
        <v>6.2711360956286214E-3</v>
      </c>
      <c r="R482" s="14">
        <v>6.508609982404422E-4</v>
      </c>
      <c r="S482" s="14">
        <v>1.2104619251107217E-3</v>
      </c>
      <c r="T482" s="14">
        <v>3.39931895722035E-3</v>
      </c>
      <c r="U482" s="14">
        <v>3.9640935698829496E-4</v>
      </c>
      <c r="V482" s="14">
        <v>0.98558238811156029</v>
      </c>
      <c r="W482" s="14">
        <v>0.85031605065081362</v>
      </c>
      <c r="X482" s="14">
        <v>3.1211457169460877E-2</v>
      </c>
      <c r="Y482" s="14">
        <v>1.9587364583673009E-2</v>
      </c>
      <c r="Z482" s="14">
        <v>0.20346025998850453</v>
      </c>
      <c r="AA482" s="14">
        <v>1.9586897563270301E-3</v>
      </c>
      <c r="AB482" s="14">
        <v>2.059169959219346</v>
      </c>
      <c r="AC482" s="14">
        <v>1.738627339279194</v>
      </c>
      <c r="AD482" s="14">
        <v>9.7522991017764168E-2</v>
      </c>
      <c r="AE482" s="14">
        <v>0.19133770607046879</v>
      </c>
      <c r="AF482" s="14">
        <v>0.64321683641156124</v>
      </c>
      <c r="AG482" s="14">
        <v>4.245722735791011E-3</v>
      </c>
      <c r="AH482" s="14">
        <v>3.3025509795599635</v>
      </c>
      <c r="AI482" s="14">
        <v>3.1895412962331746</v>
      </c>
      <c r="AJ482" s="14">
        <v>0.20600943234068408</v>
      </c>
      <c r="AK482" s="14">
        <v>0.3983889209158934</v>
      </c>
      <c r="AL482" s="14">
        <v>1.343958678092446</v>
      </c>
      <c r="AM482" s="14">
        <v>7.4537986168029422E-3</v>
      </c>
      <c r="AN482" s="14">
        <v>3.6605629625686582</v>
      </c>
      <c r="AO482" s="14">
        <v>3.4352532989978957</v>
      </c>
      <c r="AP482" s="14">
        <v>0.34377831210366022</v>
      </c>
      <c r="AQ482" s="14">
        <v>0.66291778681475144</v>
      </c>
      <c r="AR482" s="14">
        <v>2.4986994921184236</v>
      </c>
      <c r="AS482" s="14">
        <v>7.8353160899215495E-3</v>
      </c>
      <c r="AT482" s="14">
        <v>3.5440930063323382E-3</v>
      </c>
      <c r="AU482" s="14">
        <v>5.5584195786924613E-3</v>
      </c>
      <c r="AV482" s="14">
        <v>0.36202391099902603</v>
      </c>
      <c r="AW482" s="14">
        <v>0.69011783117481196</v>
      </c>
      <c r="AX482" s="14">
        <v>2.6152860099344819</v>
      </c>
      <c r="AY482" s="14">
        <v>3.2326526721491197E-3</v>
      </c>
      <c r="AZ482" s="14">
        <v>0.58044139429158403</v>
      </c>
      <c r="BA482" s="14">
        <v>0.65047293946626528</v>
      </c>
      <c r="BB482" s="14">
        <v>3.5117989770611882E-2</v>
      </c>
      <c r="BC482" s="14">
        <v>0.38319663683084731</v>
      </c>
      <c r="BD482" s="14">
        <v>0.4926634058692676</v>
      </c>
      <c r="BE482" s="14">
        <v>2.8958295524070471E-6</v>
      </c>
      <c r="BF482" s="14">
        <v>1.0670819708356983E-8</v>
      </c>
      <c r="BG482" s="14">
        <v>6.7242979326598014E-9</v>
      </c>
      <c r="BH482" s="14">
        <v>3.5184297062699547E-5</v>
      </c>
      <c r="BI482" s="14">
        <v>9.691455417922985E-5</v>
      </c>
      <c r="BJ482" s="14">
        <v>5.4081628771603953E-4</v>
      </c>
      <c r="BK482" s="14">
        <v>3.438013166774299E-11</v>
      </c>
      <c r="BL482" s="14">
        <v>14412.62067344913</v>
      </c>
      <c r="BM482" s="14">
        <v>17077.642503890023</v>
      </c>
      <c r="BN482" s="14">
        <v>1.5531450176615757E-10</v>
      </c>
      <c r="BO482" s="14">
        <v>1.2666372340577274E-9</v>
      </c>
      <c r="BP482" s="14">
        <v>9.9314631263130819E-9</v>
      </c>
      <c r="BQ482" s="20">
        <v>37.52392114286198</v>
      </c>
      <c r="BR482" s="20">
        <v>0.171027855918222</v>
      </c>
      <c r="BS482" s="20">
        <v>0.58983386929977688</v>
      </c>
      <c r="BT482" s="20">
        <v>3380.3618480285845</v>
      </c>
      <c r="BU482" s="20">
        <v>4316.4472718604993</v>
      </c>
      <c r="BV482" s="20">
        <v>17397.913245929773</v>
      </c>
      <c r="BW482" s="14">
        <v>1.1212053881469743E-4</v>
      </c>
      <c r="BX482" s="14">
        <v>3.2301371275659505E-2</v>
      </c>
      <c r="BY482" s="14">
        <v>3.0865863606190373E-2</v>
      </c>
      <c r="BZ482" s="14">
        <v>3.2478089894949478E-3</v>
      </c>
      <c r="CA482" s="14">
        <v>4.0513014040410491E-3</v>
      </c>
      <c r="CB482" s="14">
        <v>2.9656204878221008E-2</v>
      </c>
      <c r="CC482" s="14">
        <v>3.0470827340183123E-4</v>
      </c>
      <c r="CD482" s="14">
        <v>8.8401030419367546E-2</v>
      </c>
      <c r="CE482" s="14">
        <v>0.10651221683399681</v>
      </c>
      <c r="CF482" s="14">
        <v>3.7706102464866087E-3</v>
      </c>
      <c r="CG482" s="14">
        <v>1.8761525840676457E-2</v>
      </c>
      <c r="CH482" s="14">
        <v>4.0097811931100034E-2</v>
      </c>
      <c r="CI482" s="14">
        <v>2.4191271450530732E-4</v>
      </c>
      <c r="CJ482" s="14">
        <v>6.4003380442581415E-2</v>
      </c>
      <c r="CK482" s="14">
        <v>6.7534067303251441E-2</v>
      </c>
      <c r="CL482" s="14">
        <v>7.3966240211645953E-3</v>
      </c>
      <c r="CM482" s="14">
        <v>1.5548609134400555E-2</v>
      </c>
      <c r="CN482" s="14">
        <v>5.1445039815637597E-2</v>
      </c>
    </row>
    <row r="483" spans="2:92" x14ac:dyDescent="0.2">
      <c r="B483">
        <v>478</v>
      </c>
      <c r="C483" s="14">
        <v>7.0074005997927454E-3</v>
      </c>
      <c r="D483" s="14">
        <v>1.3547736813143305</v>
      </c>
      <c r="E483" s="14">
        <v>1.3965100533006793</v>
      </c>
      <c r="F483" s="14">
        <v>0.1823368912479939</v>
      </c>
      <c r="G483" s="14">
        <v>0.59335180039144231</v>
      </c>
      <c r="H483" s="14">
        <v>1.5426080246822085</v>
      </c>
      <c r="I483" s="14">
        <v>6.5224785844082364E-5</v>
      </c>
      <c r="J483" s="14">
        <v>1.940951982387272E-2</v>
      </c>
      <c r="K483" s="14">
        <v>2.0558455075887348E-2</v>
      </c>
      <c r="L483" s="14">
        <v>7.363836069120451E-4</v>
      </c>
      <c r="M483" s="14">
        <v>2.3095513143404521E-3</v>
      </c>
      <c r="N483" s="14">
        <v>6.4701618997821571E-3</v>
      </c>
      <c r="O483" s="14">
        <v>1.1548812419942692E-4</v>
      </c>
      <c r="P483" s="14">
        <v>6.2483981687623102E-3</v>
      </c>
      <c r="Q483" s="14">
        <v>6.3676408709906129E-3</v>
      </c>
      <c r="R483" s="14">
        <v>6.7161434313528609E-4</v>
      </c>
      <c r="S483" s="14">
        <v>1.2021141267464597E-3</v>
      </c>
      <c r="T483" s="14">
        <v>3.5105994781869181E-3</v>
      </c>
      <c r="U483" s="14">
        <v>3.8683405660359932E-4</v>
      </c>
      <c r="V483" s="14">
        <v>0.94859008645084253</v>
      </c>
      <c r="W483" s="14">
        <v>0.82829378003770726</v>
      </c>
      <c r="X483" s="14">
        <v>3.1249763383864471E-2</v>
      </c>
      <c r="Y483" s="14">
        <v>1.8063801415778995E-2</v>
      </c>
      <c r="Z483" s="14">
        <v>0.20369154037938561</v>
      </c>
      <c r="AA483" s="14">
        <v>2.0159505510775463E-3</v>
      </c>
      <c r="AB483" s="14">
        <v>2.052357733775624</v>
      </c>
      <c r="AC483" s="14">
        <v>1.7393130734764641</v>
      </c>
      <c r="AD483" s="14">
        <v>9.3333078497703725E-2</v>
      </c>
      <c r="AE483" s="14">
        <v>0.19686137974993409</v>
      </c>
      <c r="AF483" s="14">
        <v>0.67970102295679902</v>
      </c>
      <c r="AG483" s="14">
        <v>4.5405503916739875E-3</v>
      </c>
      <c r="AH483" s="14">
        <v>3.4092852557077227</v>
      </c>
      <c r="AI483" s="14">
        <v>3.1004050532464729</v>
      </c>
      <c r="AJ483" s="14">
        <v>0.19219375412585574</v>
      </c>
      <c r="AK483" s="14">
        <v>0.42182619089161033</v>
      </c>
      <c r="AL483" s="14">
        <v>1.3856453364100529</v>
      </c>
      <c r="AM483" s="14">
        <v>7.0690836035214363E-3</v>
      </c>
      <c r="AN483" s="14">
        <v>3.5029989144115912</v>
      </c>
      <c r="AO483" s="14">
        <v>3.4090450076946035</v>
      </c>
      <c r="AP483" s="14">
        <v>0.33483010725317408</v>
      </c>
      <c r="AQ483" s="14">
        <v>0.70630573092532511</v>
      </c>
      <c r="AR483" s="14">
        <v>2.3326705130520855</v>
      </c>
      <c r="AS483" s="14">
        <v>7.6435073073135304E-3</v>
      </c>
      <c r="AT483" s="14">
        <v>3.5847012074313482E-3</v>
      </c>
      <c r="AU483" s="14">
        <v>5.4914898379190922E-3</v>
      </c>
      <c r="AV483" s="14">
        <v>0.35694040088024043</v>
      </c>
      <c r="AW483" s="14">
        <v>0.69336198583663788</v>
      </c>
      <c r="AX483" s="14">
        <v>2.4695599284202085</v>
      </c>
      <c r="AY483" s="14">
        <v>3.2081076586272946E-3</v>
      </c>
      <c r="AZ483" s="14">
        <v>0.56082503043409271</v>
      </c>
      <c r="BA483" s="14">
        <v>0.68113220230757587</v>
      </c>
      <c r="BB483" s="14">
        <v>3.3870733075555944E-2</v>
      </c>
      <c r="BC483" s="14">
        <v>0.38553469084541953</v>
      </c>
      <c r="BD483" s="14">
        <v>0.47770235190256261</v>
      </c>
      <c r="BE483" s="14">
        <v>2.7636897918467956E-6</v>
      </c>
      <c r="BF483" s="14">
        <v>1.126854855951473E-8</v>
      </c>
      <c r="BG483" s="14">
        <v>6.4331589781687885E-9</v>
      </c>
      <c r="BH483" s="14">
        <v>3.4189769087366533E-5</v>
      </c>
      <c r="BI483" s="14">
        <v>1.0064683890069239E-4</v>
      </c>
      <c r="BJ483" s="14">
        <v>4.9740629503095208E-4</v>
      </c>
      <c r="BK483" s="14">
        <v>3.7727128383890404E-11</v>
      </c>
      <c r="BL483" s="14">
        <v>13833.0366976814</v>
      </c>
      <c r="BM483" s="14">
        <v>16795.854524617185</v>
      </c>
      <c r="BN483" s="14">
        <v>1.4606383237571019E-10</v>
      </c>
      <c r="BO483" s="14">
        <v>1.1803567537571396E-9</v>
      </c>
      <c r="BP483" s="14">
        <v>9.6166072764313776E-9</v>
      </c>
      <c r="BQ483" s="20">
        <v>36.423872664826767</v>
      </c>
      <c r="BR483" s="20">
        <v>0.17731527743409356</v>
      </c>
      <c r="BS483" s="20">
        <v>0.63945832308368211</v>
      </c>
      <c r="BT483" s="20">
        <v>3291.5218777852765</v>
      </c>
      <c r="BU483" s="20">
        <v>4594.404069046167</v>
      </c>
      <c r="BV483" s="20">
        <v>17662.830274279895</v>
      </c>
      <c r="BW483" s="14">
        <v>1.1588752036211081E-4</v>
      </c>
      <c r="BX483" s="14">
        <v>3.0723598772617627E-2</v>
      </c>
      <c r="BY483" s="14">
        <v>3.2916031707664314E-2</v>
      </c>
      <c r="BZ483" s="14">
        <v>3.2698123908029416E-3</v>
      </c>
      <c r="CA483" s="14">
        <v>4.1152699305032044E-3</v>
      </c>
      <c r="CB483" s="14">
        <v>3.0156879712815755E-2</v>
      </c>
      <c r="CC483" s="14">
        <v>3.2302733019506246E-4</v>
      </c>
      <c r="CD483" s="14">
        <v>8.7793388243711509E-2</v>
      </c>
      <c r="CE483" s="14">
        <v>0.11551557327951144</v>
      </c>
      <c r="CF483" s="14">
        <v>3.7543910026319668E-3</v>
      </c>
      <c r="CG483" s="14">
        <v>1.8545370008006573E-2</v>
      </c>
      <c r="CH483" s="14">
        <v>4.267254530381364E-2</v>
      </c>
      <c r="CI483" s="14">
        <v>2.5123638227097302E-4</v>
      </c>
      <c r="CJ483" s="14">
        <v>6.4653462716124543E-2</v>
      </c>
      <c r="CK483" s="14">
        <v>7.22633645212339E-2</v>
      </c>
      <c r="CL483" s="14">
        <v>7.4979753694027398E-3</v>
      </c>
      <c r="CM483" s="14">
        <v>1.4964628836444609E-2</v>
      </c>
      <c r="CN483" s="14">
        <v>5.252919809657107E-2</v>
      </c>
    </row>
    <row r="484" spans="2:92" x14ac:dyDescent="0.2">
      <c r="B484">
        <v>479</v>
      </c>
      <c r="C484" s="14">
        <v>7.5023413819511114E-3</v>
      </c>
      <c r="D484" s="14">
        <v>1.3445742299230157</v>
      </c>
      <c r="E484" s="14">
        <v>1.3791355274921151</v>
      </c>
      <c r="F484" s="14">
        <v>0.17193653021453992</v>
      </c>
      <c r="G484" s="14">
        <v>0.59082295799917994</v>
      </c>
      <c r="H484" s="14">
        <v>1.4395470787441882</v>
      </c>
      <c r="I484" s="14">
        <v>6.2955887429378242E-5</v>
      </c>
      <c r="J484" s="14">
        <v>2.0247061481658217E-2</v>
      </c>
      <c r="K484" s="14">
        <v>2.1372022209651627E-2</v>
      </c>
      <c r="L484" s="14">
        <v>7.2295025924865649E-4</v>
      </c>
      <c r="M484" s="14">
        <v>2.3173315533148216E-3</v>
      </c>
      <c r="N484" s="14">
        <v>6.5968484690843016E-3</v>
      </c>
      <c r="O484" s="14">
        <v>1.1512771078542539E-4</v>
      </c>
      <c r="P484" s="14">
        <v>5.9092708269042381E-3</v>
      </c>
      <c r="Q484" s="14">
        <v>6.2963083504437179E-3</v>
      </c>
      <c r="R484" s="14">
        <v>6.7404346189423785E-4</v>
      </c>
      <c r="S484" s="14">
        <v>1.2522071180899954E-3</v>
      </c>
      <c r="T484" s="14">
        <v>3.6419241662734086E-3</v>
      </c>
      <c r="U484" s="14">
        <v>3.7784785654185768E-4</v>
      </c>
      <c r="V484" s="14">
        <v>0.95092791207612126</v>
      </c>
      <c r="W484" s="14">
        <v>0.83757883378985054</v>
      </c>
      <c r="X484" s="14">
        <v>3.1910411249680998E-2</v>
      </c>
      <c r="Y484" s="14">
        <v>1.845222612018476E-2</v>
      </c>
      <c r="Z484" s="14">
        <v>0.19742602016892477</v>
      </c>
      <c r="AA484" s="14">
        <v>2.0488715086693179E-3</v>
      </c>
      <c r="AB484" s="14">
        <v>1.9372645584829196</v>
      </c>
      <c r="AC484" s="14">
        <v>1.6509867684784425</v>
      </c>
      <c r="AD484" s="14">
        <v>9.1029325018829835E-2</v>
      </c>
      <c r="AE484" s="14">
        <v>0.18573782948116802</v>
      </c>
      <c r="AF484" s="14">
        <v>0.66928857596201607</v>
      </c>
      <c r="AG484" s="14">
        <v>4.5116160634734318E-3</v>
      </c>
      <c r="AH484" s="14">
        <v>3.2304878768097356</v>
      </c>
      <c r="AI484" s="14">
        <v>3.1117656286664555</v>
      </c>
      <c r="AJ484" s="14">
        <v>0.19086983230746843</v>
      </c>
      <c r="AK484" s="14">
        <v>0.43161939701507057</v>
      </c>
      <c r="AL484" s="14">
        <v>1.4750613964507067</v>
      </c>
      <c r="AM484" s="14">
        <v>7.7608426242988665E-3</v>
      </c>
      <c r="AN484" s="14">
        <v>3.376058831649309</v>
      </c>
      <c r="AO484" s="14">
        <v>3.3238489446362918</v>
      </c>
      <c r="AP484" s="14">
        <v>0.34970994447417231</v>
      </c>
      <c r="AQ484" s="14">
        <v>0.66406414400624592</v>
      </c>
      <c r="AR484" s="14">
        <v>2.3319236011449793</v>
      </c>
      <c r="AS484" s="14">
        <v>7.5322293521602034E-3</v>
      </c>
      <c r="AT484" s="14">
        <v>3.4776877216737175E-3</v>
      </c>
      <c r="AU484" s="14">
        <v>5.9991635423174315E-3</v>
      </c>
      <c r="AV484" s="14">
        <v>0.33005168812939539</v>
      </c>
      <c r="AW484" s="14">
        <v>0.7393499925076672</v>
      </c>
      <c r="AX484" s="14">
        <v>2.4780138816476405</v>
      </c>
      <c r="AY484" s="14">
        <v>3.403526171601588E-3</v>
      </c>
      <c r="AZ484" s="14">
        <v>0.59992557526536427</v>
      </c>
      <c r="BA484" s="14">
        <v>0.64403304240421566</v>
      </c>
      <c r="BB484" s="14">
        <v>3.6093609525617354E-2</v>
      </c>
      <c r="BC484" s="14">
        <v>0.39683044217486901</v>
      </c>
      <c r="BD484" s="14">
        <v>0.50713157069805048</v>
      </c>
      <c r="BE484" s="14">
        <v>2.9592894854620595E-6</v>
      </c>
      <c r="BF484" s="14">
        <v>1.1107104689765733E-8</v>
      </c>
      <c r="BG484" s="14">
        <v>6.6426074377880324E-9</v>
      </c>
      <c r="BH484" s="14">
        <v>3.3095799750637426E-5</v>
      </c>
      <c r="BI484" s="14">
        <v>9.8177517924275088E-5</v>
      </c>
      <c r="BJ484" s="14">
        <v>5.2689456133767E-4</v>
      </c>
      <c r="BK484" s="14">
        <v>3.7566435190137037E-11</v>
      </c>
      <c r="BL484" s="14">
        <v>14078.498944827908</v>
      </c>
      <c r="BM484" s="14">
        <v>16124.039021941519</v>
      </c>
      <c r="BN484" s="14">
        <v>1.4367084789382548E-10</v>
      </c>
      <c r="BO484" s="14">
        <v>1.1835316426129848E-9</v>
      </c>
      <c r="BP484" s="14">
        <v>9.5949403394250725E-9</v>
      </c>
      <c r="BQ484" s="20">
        <v>37.64721944213143</v>
      </c>
      <c r="BR484" s="20">
        <v>0.16139054152002444</v>
      </c>
      <c r="BS484" s="20">
        <v>0.5854605565844565</v>
      </c>
      <c r="BT484" s="20">
        <v>3190.0860703751805</v>
      </c>
      <c r="BU484" s="20">
        <v>4430.4026416523866</v>
      </c>
      <c r="BV484" s="20">
        <v>18510.359646375258</v>
      </c>
      <c r="BW484" s="14">
        <v>1.1282194952089585E-4</v>
      </c>
      <c r="BX484" s="14">
        <v>3.2282442295433346E-2</v>
      </c>
      <c r="BY484" s="14">
        <v>3.3192238220356045E-2</v>
      </c>
      <c r="BZ484" s="14">
        <v>2.9885660383123197E-3</v>
      </c>
      <c r="CA484" s="14">
        <v>3.9213094766152303E-3</v>
      </c>
      <c r="CB484" s="14">
        <v>2.9985021209444063E-2</v>
      </c>
      <c r="CC484" s="14">
        <v>2.9684595361378576E-4</v>
      </c>
      <c r="CD484" s="14">
        <v>8.4574020257699389E-2</v>
      </c>
      <c r="CE484" s="14">
        <v>0.10843623602362394</v>
      </c>
      <c r="CF484" s="14">
        <v>3.9035470619347068E-3</v>
      </c>
      <c r="CG484" s="14">
        <v>1.8524690580949535E-2</v>
      </c>
      <c r="CH484" s="14">
        <v>4.1048539516927225E-2</v>
      </c>
      <c r="CI484" s="14">
        <v>2.4919174598264269E-4</v>
      </c>
      <c r="CJ484" s="14">
        <v>6.3639405113869799E-2</v>
      </c>
      <c r="CK484" s="14">
        <v>6.7440420500974402E-2</v>
      </c>
      <c r="CL484" s="14">
        <v>7.6792625768172867E-3</v>
      </c>
      <c r="CM484" s="14">
        <v>1.6145235436074008E-2</v>
      </c>
      <c r="CN484" s="14">
        <v>4.858925042221466E-2</v>
      </c>
    </row>
    <row r="485" spans="2:92" x14ac:dyDescent="0.2">
      <c r="B485">
        <v>480</v>
      </c>
      <c r="C485" s="14">
        <v>7.3143591507498582E-3</v>
      </c>
      <c r="D485" s="14">
        <v>1.4133782930607803</v>
      </c>
      <c r="E485" s="14">
        <v>1.5145805214396142</v>
      </c>
      <c r="F485" s="14">
        <v>0.17744519478903592</v>
      </c>
      <c r="G485" s="14">
        <v>0.5824113441701142</v>
      </c>
      <c r="H485" s="14">
        <v>1.5354909202487876</v>
      </c>
      <c r="I485" s="14">
        <v>6.5559993783294331E-5</v>
      </c>
      <c r="J485" s="14">
        <v>1.8574650465287116E-2</v>
      </c>
      <c r="K485" s="14">
        <v>2.0770417857343234E-2</v>
      </c>
      <c r="L485" s="14">
        <v>7.4772449769309936E-4</v>
      </c>
      <c r="M485" s="14">
        <v>2.3707306660465757E-3</v>
      </c>
      <c r="N485" s="14">
        <v>6.3212005054419347E-3</v>
      </c>
      <c r="O485" s="14">
        <v>1.1332116677914474E-4</v>
      </c>
      <c r="P485" s="14">
        <v>5.8879613574752869E-3</v>
      </c>
      <c r="Q485" s="14">
        <v>6.1135310715369684E-3</v>
      </c>
      <c r="R485" s="14">
        <v>6.6333193212701194E-4</v>
      </c>
      <c r="S485" s="14">
        <v>1.2824123721602661E-3</v>
      </c>
      <c r="T485" s="14">
        <v>3.4503853408705634E-3</v>
      </c>
      <c r="U485" s="14">
        <v>3.8712073321171597E-4</v>
      </c>
      <c r="V485" s="14">
        <v>0.95478708936968404</v>
      </c>
      <c r="W485" s="14">
        <v>0.85613620909431565</v>
      </c>
      <c r="X485" s="14">
        <v>3.1318471601680449E-2</v>
      </c>
      <c r="Y485" s="14">
        <v>1.810476070617319E-2</v>
      </c>
      <c r="Z485" s="14">
        <v>0.20818923580435877</v>
      </c>
      <c r="AA485" s="14">
        <v>1.9607449244430542E-3</v>
      </c>
      <c r="AB485" s="14">
        <v>1.9225608125446467</v>
      </c>
      <c r="AC485" s="14">
        <v>1.7068718536873233</v>
      </c>
      <c r="AD485" s="14">
        <v>9.1028665889532331E-2</v>
      </c>
      <c r="AE485" s="14">
        <v>0.20327119919914691</v>
      </c>
      <c r="AF485" s="14">
        <v>0.68842203259339874</v>
      </c>
      <c r="AG485" s="14">
        <v>4.5576932493821042E-3</v>
      </c>
      <c r="AH485" s="14">
        <v>3.3063166499671772</v>
      </c>
      <c r="AI485" s="14">
        <v>3.1696328663442306</v>
      </c>
      <c r="AJ485" s="14">
        <v>0.19408137641105319</v>
      </c>
      <c r="AK485" s="14">
        <v>0.42088786857154009</v>
      </c>
      <c r="AL485" s="14">
        <v>1.385228017546269</v>
      </c>
      <c r="AM485" s="14">
        <v>7.7252766679548291E-3</v>
      </c>
      <c r="AN485" s="14">
        <v>3.5715149081002795</v>
      </c>
      <c r="AO485" s="14">
        <v>3.3595179812504208</v>
      </c>
      <c r="AP485" s="14">
        <v>0.32399326422294084</v>
      </c>
      <c r="AQ485" s="14">
        <v>0.68282310559387016</v>
      </c>
      <c r="AR485" s="14">
        <v>2.4842154036210982</v>
      </c>
      <c r="AS485" s="14">
        <v>7.6212905424081906E-3</v>
      </c>
      <c r="AT485" s="14">
        <v>3.5107874371253824E-3</v>
      </c>
      <c r="AU485" s="14">
        <v>5.9008721580247944E-3</v>
      </c>
      <c r="AV485" s="14">
        <v>0.35591745482933673</v>
      </c>
      <c r="AW485" s="14">
        <v>0.70188256214145972</v>
      </c>
      <c r="AX485" s="14">
        <v>2.5841258336202135</v>
      </c>
      <c r="AY485" s="14">
        <v>3.3934839380644491E-3</v>
      </c>
      <c r="AZ485" s="14">
        <v>0.61136321205981314</v>
      </c>
      <c r="BA485" s="14">
        <v>0.63384812244408628</v>
      </c>
      <c r="BB485" s="14">
        <v>3.5943116956766281E-2</v>
      </c>
      <c r="BC485" s="14">
        <v>0.38211243980439369</v>
      </c>
      <c r="BD485" s="14">
        <v>0.50935377853201025</v>
      </c>
      <c r="BE485" s="14">
        <v>2.8761830986882155E-6</v>
      </c>
      <c r="BF485" s="14">
        <v>1.0755084019797735E-8</v>
      </c>
      <c r="BG485" s="14">
        <v>6.6853299028198092E-9</v>
      </c>
      <c r="BH485" s="14">
        <v>3.3345161325222285E-5</v>
      </c>
      <c r="BI485" s="14">
        <v>1.0168254453079333E-4</v>
      </c>
      <c r="BJ485" s="14">
        <v>5.1192158334981402E-4</v>
      </c>
      <c r="BK485" s="14">
        <v>3.5499372605463069E-11</v>
      </c>
      <c r="BL485" s="14">
        <v>14404.654328353367</v>
      </c>
      <c r="BM485" s="14">
        <v>16749.772058805353</v>
      </c>
      <c r="BN485" s="14">
        <v>1.4671148505795181E-10</v>
      </c>
      <c r="BO485" s="14">
        <v>1.2090547008327357E-9</v>
      </c>
      <c r="BP485" s="14">
        <v>9.7959871376673133E-9</v>
      </c>
      <c r="BQ485" s="20">
        <v>36.232721614347938</v>
      </c>
      <c r="BR485" s="20">
        <v>0.17626819589710366</v>
      </c>
      <c r="BS485" s="20">
        <v>0.63106421263945134</v>
      </c>
      <c r="BT485" s="20">
        <v>3190.197672955971</v>
      </c>
      <c r="BU485" s="20">
        <v>4385.2846463264441</v>
      </c>
      <c r="BV485" s="20">
        <v>18081.721287260996</v>
      </c>
      <c r="BW485" s="14">
        <v>1.1988566549510121E-4</v>
      </c>
      <c r="BX485" s="14">
        <v>3.2748538971977742E-2</v>
      </c>
      <c r="BY485" s="14">
        <v>3.042577391958921E-2</v>
      </c>
      <c r="BZ485" s="14">
        <v>3.0199396508249266E-3</v>
      </c>
      <c r="CA485" s="14">
        <v>3.9691539015227146E-3</v>
      </c>
      <c r="CB485" s="14">
        <v>2.9195280614262641E-2</v>
      </c>
      <c r="CC485" s="14">
        <v>3.2213788146238405E-4</v>
      </c>
      <c r="CD485" s="14">
        <v>8.4368562106483372E-2</v>
      </c>
      <c r="CE485" s="14">
        <v>0.10968557878173929</v>
      </c>
      <c r="CF485" s="14">
        <v>3.8404089081632031E-3</v>
      </c>
      <c r="CG485" s="14">
        <v>1.9120269766481478E-2</v>
      </c>
      <c r="CH485" s="14">
        <v>3.9414104839391284E-2</v>
      </c>
      <c r="CI485" s="14">
        <v>2.3495457960271543E-4</v>
      </c>
      <c r="CJ485" s="14">
        <v>6.6180241849644175E-2</v>
      </c>
      <c r="CK485" s="14">
        <v>7.3500097892319191E-2</v>
      </c>
      <c r="CL485" s="14">
        <v>7.2866541625882146E-3</v>
      </c>
      <c r="CM485" s="14">
        <v>1.4865891825954507E-2</v>
      </c>
      <c r="CN485" s="14">
        <v>4.936378812441241E-2</v>
      </c>
    </row>
    <row r="486" spans="2:92" x14ac:dyDescent="0.2">
      <c r="B486">
        <v>481</v>
      </c>
      <c r="C486" s="14">
        <v>7.4297175996249094E-3</v>
      </c>
      <c r="D486" s="14">
        <v>1.4253287109077291</v>
      </c>
      <c r="E486" s="14">
        <v>1.4957674581339615</v>
      </c>
      <c r="F486" s="14">
        <v>0.17846207989127744</v>
      </c>
      <c r="G486" s="14">
        <v>0.61077118364820548</v>
      </c>
      <c r="H486" s="14">
        <v>1.4831644523417402</v>
      </c>
      <c r="I486" s="14">
        <v>6.5046886216012467E-5</v>
      </c>
      <c r="J486" s="14">
        <v>1.9304791307730957E-2</v>
      </c>
      <c r="K486" s="14">
        <v>2.0616235274492502E-2</v>
      </c>
      <c r="L486" s="14">
        <v>7.6241267527753806E-4</v>
      </c>
      <c r="M486" s="14">
        <v>2.3573791898126185E-3</v>
      </c>
      <c r="N486" s="14">
        <v>6.8353426962513893E-3</v>
      </c>
      <c r="O486" s="14">
        <v>1.0547249461607779E-4</v>
      </c>
      <c r="P486" s="14">
        <v>6.2217416825744555E-3</v>
      </c>
      <c r="Q486" s="14">
        <v>6.5724221697551176E-3</v>
      </c>
      <c r="R486" s="14">
        <v>6.2821455890627238E-4</v>
      </c>
      <c r="S486" s="14">
        <v>1.2732802686450254E-3</v>
      </c>
      <c r="T486" s="14">
        <v>3.5061096182575319E-3</v>
      </c>
      <c r="U486" s="14">
        <v>3.9359692052638891E-4</v>
      </c>
      <c r="V486" s="14">
        <v>0.9415531207255089</v>
      </c>
      <c r="W486" s="14">
        <v>0.79293803493108139</v>
      </c>
      <c r="X486" s="14">
        <v>2.9928895122394269E-2</v>
      </c>
      <c r="Y486" s="14">
        <v>1.9082186434730638E-2</v>
      </c>
      <c r="Z486" s="14">
        <v>0.20994275878299665</v>
      </c>
      <c r="AA486" s="14">
        <v>2.0831177751895165E-3</v>
      </c>
      <c r="AB486" s="14">
        <v>1.9866331201018812</v>
      </c>
      <c r="AC486" s="14">
        <v>1.6409029534124238</v>
      </c>
      <c r="AD486" s="14">
        <v>9.0015982049513263E-2</v>
      </c>
      <c r="AE486" s="14">
        <v>0.19323600451912151</v>
      </c>
      <c r="AF486" s="14">
        <v>0.68653588317732883</v>
      </c>
      <c r="AG486" s="14">
        <v>4.4159533560749007E-3</v>
      </c>
      <c r="AH486" s="14">
        <v>3.268947773005197</v>
      </c>
      <c r="AI486" s="14">
        <v>3.0076299958036792</v>
      </c>
      <c r="AJ486" s="14">
        <v>0.20093460619814954</v>
      </c>
      <c r="AK486" s="14">
        <v>0.41023835226480543</v>
      </c>
      <c r="AL486" s="14">
        <v>1.3889893444724821</v>
      </c>
      <c r="AM486" s="14">
        <v>7.3109848334064007E-3</v>
      </c>
      <c r="AN486" s="14">
        <v>3.6390658420689013</v>
      </c>
      <c r="AO486" s="14">
        <v>3.385236844197367</v>
      </c>
      <c r="AP486" s="14">
        <v>0.34339977069008409</v>
      </c>
      <c r="AQ486" s="14">
        <v>0.71303506304765818</v>
      </c>
      <c r="AR486" s="14">
        <v>2.2778688554710858</v>
      </c>
      <c r="AS486" s="14">
        <v>7.6937259650024037E-3</v>
      </c>
      <c r="AT486" s="14">
        <v>3.6206569636202169E-3</v>
      </c>
      <c r="AU486" s="14">
        <v>5.8813172933263489E-3</v>
      </c>
      <c r="AV486" s="14">
        <v>0.34123407737601247</v>
      </c>
      <c r="AW486" s="14">
        <v>0.73702332041943974</v>
      </c>
      <c r="AX486" s="14">
        <v>2.3829423907710652</v>
      </c>
      <c r="AY486" s="14">
        <v>3.454580090582267E-3</v>
      </c>
      <c r="AZ486" s="14">
        <v>0.6061027657710194</v>
      </c>
      <c r="BA486" s="14">
        <v>0.67734969379295673</v>
      </c>
      <c r="BB486" s="14">
        <v>3.4230570694166643E-2</v>
      </c>
      <c r="BC486" s="14">
        <v>0.38853332736792284</v>
      </c>
      <c r="BD486" s="14">
        <v>0.49564272771632434</v>
      </c>
      <c r="BE486" s="14">
        <v>2.7972215540284075E-6</v>
      </c>
      <c r="BF486" s="14">
        <v>1.0985221613690046E-8</v>
      </c>
      <c r="BG486" s="14">
        <v>6.8708759019767459E-9</v>
      </c>
      <c r="BH486" s="14">
        <v>3.5049023024504073E-5</v>
      </c>
      <c r="BI486" s="14">
        <v>9.4716262912138396E-5</v>
      </c>
      <c r="BJ486" s="14">
        <v>5.3297273115289077E-4</v>
      </c>
      <c r="BK486" s="14">
        <v>3.73497161393174E-11</v>
      </c>
      <c r="BL486" s="14">
        <v>14557.413111868129</v>
      </c>
      <c r="BM486" s="14">
        <v>17067.954948147868</v>
      </c>
      <c r="BN486" s="14">
        <v>1.4979275539762502E-10</v>
      </c>
      <c r="BO486" s="14">
        <v>1.2015693593915777E-9</v>
      </c>
      <c r="BP486" s="14">
        <v>1.0102630689956438E-8</v>
      </c>
      <c r="BQ486" s="20">
        <v>36.063752518735193</v>
      </c>
      <c r="BR486" s="20">
        <v>0.16164762641440208</v>
      </c>
      <c r="BS486" s="20">
        <v>0.61362789641644155</v>
      </c>
      <c r="BT486" s="20">
        <v>3370.3579795492487</v>
      </c>
      <c r="BU486" s="20">
        <v>4313.5238522845466</v>
      </c>
      <c r="BV486" s="20">
        <v>17691.590825962539</v>
      </c>
      <c r="BW486" s="14">
        <v>1.1962566766709862E-4</v>
      </c>
      <c r="BX486" s="14">
        <v>3.1569818584117573E-2</v>
      </c>
      <c r="BY486" s="14">
        <v>3.0312761261445057E-2</v>
      </c>
      <c r="BZ486" s="14">
        <v>3.2210296571838996E-3</v>
      </c>
      <c r="CA486" s="14">
        <v>4.0955749676743463E-3</v>
      </c>
      <c r="CB486" s="14">
        <v>3.0236647057904617E-2</v>
      </c>
      <c r="CC486" s="14">
        <v>3.0275161799698277E-4</v>
      </c>
      <c r="CD486" s="14">
        <v>8.7617402877726014E-2</v>
      </c>
      <c r="CE486" s="14">
        <v>0.10968851423701678</v>
      </c>
      <c r="CF486" s="14">
        <v>3.8042138973289467E-3</v>
      </c>
      <c r="CG486" s="14">
        <v>1.8369924195076302E-2</v>
      </c>
      <c r="CH486" s="14">
        <v>4.0430107072629028E-2</v>
      </c>
      <c r="CI486" s="14">
        <v>2.507296710367728E-4</v>
      </c>
      <c r="CJ486" s="14">
        <v>6.7033326104547417E-2</v>
      </c>
      <c r="CK486" s="14">
        <v>7.2811602571459577E-2</v>
      </c>
      <c r="CL486" s="14">
        <v>7.5680205337954002E-3</v>
      </c>
      <c r="CM486" s="14">
        <v>1.623001915408814E-2</v>
      </c>
      <c r="CN486" s="14">
        <v>5.1909662189810704E-2</v>
      </c>
    </row>
    <row r="487" spans="2:92" x14ac:dyDescent="0.2">
      <c r="B487">
        <v>482</v>
      </c>
      <c r="C487" s="14">
        <v>7.1749326801027191E-3</v>
      </c>
      <c r="D487" s="14">
        <v>1.4033335836314953</v>
      </c>
      <c r="E487" s="14">
        <v>1.446173847113132</v>
      </c>
      <c r="F487" s="14">
        <v>0.17935615900466417</v>
      </c>
      <c r="G487" s="14">
        <v>0.57668379160721972</v>
      </c>
      <c r="H487" s="14">
        <v>1.4690031535004926</v>
      </c>
      <c r="I487" s="14">
        <v>6.787222290238301E-5</v>
      </c>
      <c r="J487" s="14">
        <v>1.8791135612873947E-2</v>
      </c>
      <c r="K487" s="14">
        <v>2.1280970401646081E-2</v>
      </c>
      <c r="L487" s="14">
        <v>7.3759109566715227E-4</v>
      </c>
      <c r="M487" s="14">
        <v>2.1986634312800885E-3</v>
      </c>
      <c r="N487" s="14">
        <v>6.3790265326737431E-3</v>
      </c>
      <c r="O487" s="14">
        <v>1.1311354504771847E-4</v>
      </c>
      <c r="P487" s="14">
        <v>6.1556421374212343E-3</v>
      </c>
      <c r="Q487" s="14">
        <v>6.5080098215573104E-3</v>
      </c>
      <c r="R487" s="14">
        <v>6.551041213880256E-4</v>
      </c>
      <c r="S487" s="14">
        <v>1.1973084690228186E-3</v>
      </c>
      <c r="T487" s="14">
        <v>3.4271390039802754E-3</v>
      </c>
      <c r="U487" s="14">
        <v>3.7633864891674097E-4</v>
      </c>
      <c r="V487" s="14">
        <v>0.92514831876230164</v>
      </c>
      <c r="W487" s="14">
        <v>0.85057886787738546</v>
      </c>
      <c r="X487" s="14">
        <v>3.0365304462488293E-2</v>
      </c>
      <c r="Y487" s="14">
        <v>1.8535165577120892E-2</v>
      </c>
      <c r="Z487" s="14">
        <v>0.19644300463553407</v>
      </c>
      <c r="AA487" s="14">
        <v>2.0527327226076714E-3</v>
      </c>
      <c r="AB487" s="14">
        <v>1.8898852887874125</v>
      </c>
      <c r="AC487" s="14">
        <v>1.6325225088460145</v>
      </c>
      <c r="AD487" s="14">
        <v>9.7576082774497586E-2</v>
      </c>
      <c r="AE487" s="14">
        <v>0.19337111765361448</v>
      </c>
      <c r="AF487" s="14">
        <v>0.67316168493911666</v>
      </c>
      <c r="AG487" s="14">
        <v>4.6044136134320074E-3</v>
      </c>
      <c r="AH487" s="14">
        <v>3.299108737649362</v>
      </c>
      <c r="AI487" s="14">
        <v>3.2287259145332285</v>
      </c>
      <c r="AJ487" s="14">
        <v>0.19271697547078037</v>
      </c>
      <c r="AK487" s="14">
        <v>0.42404723582841131</v>
      </c>
      <c r="AL487" s="14">
        <v>1.4127548402755985</v>
      </c>
      <c r="AM487" s="14">
        <v>7.0306401532961816E-3</v>
      </c>
      <c r="AN487" s="14">
        <v>3.3590407542991345</v>
      </c>
      <c r="AO487" s="14">
        <v>3.136396135775259</v>
      </c>
      <c r="AP487" s="14">
        <v>0.34959535436059824</v>
      </c>
      <c r="AQ487" s="14">
        <v>0.66489346306145536</v>
      </c>
      <c r="AR487" s="14">
        <v>2.4351246651679066</v>
      </c>
      <c r="AS487" s="14">
        <v>7.96010876927453E-3</v>
      </c>
      <c r="AT487" s="14">
        <v>3.6750378553332009E-3</v>
      </c>
      <c r="AU487" s="14">
        <v>5.4986948940997831E-3</v>
      </c>
      <c r="AV487" s="14">
        <v>0.34517265258112684</v>
      </c>
      <c r="AW487" s="14">
        <v>0.69977090470938352</v>
      </c>
      <c r="AX487" s="14">
        <v>2.5448400387556838</v>
      </c>
      <c r="AY487" s="14">
        <v>3.152571009079124E-3</v>
      </c>
      <c r="AZ487" s="14">
        <v>0.57775416075001418</v>
      </c>
      <c r="BA487" s="14">
        <v>0.68500696423892993</v>
      </c>
      <c r="BB487" s="14">
        <v>3.5817390601639819E-2</v>
      </c>
      <c r="BC487" s="14">
        <v>0.38453072408744976</v>
      </c>
      <c r="BD487" s="14">
        <v>0.50245902693484978</v>
      </c>
      <c r="BE487" s="14">
        <v>2.7910846788506057E-6</v>
      </c>
      <c r="BF487" s="14">
        <v>1.0840678135852513E-8</v>
      </c>
      <c r="BG487" s="14">
        <v>6.6377316321674246E-9</v>
      </c>
      <c r="BH487" s="14">
        <v>3.3580399925773887E-5</v>
      </c>
      <c r="BI487" s="14">
        <v>9.8761392648991173E-5</v>
      </c>
      <c r="BJ487" s="14">
        <v>5.352104489891378E-4</v>
      </c>
      <c r="BK487" s="14">
        <v>3.6498261688503932E-11</v>
      </c>
      <c r="BL487" s="14">
        <v>14707.434531743522</v>
      </c>
      <c r="BM487" s="14">
        <v>17006.455034812119</v>
      </c>
      <c r="BN487" s="14">
        <v>1.5340662831783333E-10</v>
      </c>
      <c r="BO487" s="14">
        <v>1.263183852991668E-9</v>
      </c>
      <c r="BP487" s="14">
        <v>9.9433771691411897E-9</v>
      </c>
      <c r="BQ487" s="20">
        <v>36.775584248977211</v>
      </c>
      <c r="BR487" s="20">
        <v>0.17696553774279966</v>
      </c>
      <c r="BS487" s="20">
        <v>0.62388790640227709</v>
      </c>
      <c r="BT487" s="20">
        <v>3252.5467049645754</v>
      </c>
      <c r="BU487" s="20">
        <v>4265.3937383526463</v>
      </c>
      <c r="BV487" s="20">
        <v>17129.383740051719</v>
      </c>
      <c r="BW487" s="14">
        <v>1.1755423685264848E-4</v>
      </c>
      <c r="BX487" s="14">
        <v>3.232818878437918E-2</v>
      </c>
      <c r="BY487" s="14">
        <v>3.1403497965170418E-2</v>
      </c>
      <c r="BZ487" s="14">
        <v>3.0940639240953018E-3</v>
      </c>
      <c r="CA487" s="14">
        <v>4.2317366887482709E-3</v>
      </c>
      <c r="CB487" s="14">
        <v>2.7807912686476727E-2</v>
      </c>
      <c r="CC487" s="14">
        <v>2.9615413379054957E-4</v>
      </c>
      <c r="CD487" s="14">
        <v>8.7396399170817402E-2</v>
      </c>
      <c r="CE487" s="14">
        <v>0.1170830129222572</v>
      </c>
      <c r="CF487" s="14">
        <v>3.6991089215860722E-3</v>
      </c>
      <c r="CG487" s="14">
        <v>1.9162624131849562E-2</v>
      </c>
      <c r="CH487" s="14">
        <v>4.1727986104506232E-2</v>
      </c>
      <c r="CI487" s="14">
        <v>2.4424398596267842E-4</v>
      </c>
      <c r="CJ487" s="14">
        <v>6.3596215771799941E-2</v>
      </c>
      <c r="CK487" s="14">
        <v>7.2758481471144623E-2</v>
      </c>
      <c r="CL487" s="14">
        <v>7.2494483589954847E-3</v>
      </c>
      <c r="CM487" s="14">
        <v>1.6180675891984939E-2</v>
      </c>
      <c r="CN487" s="14">
        <v>5.0710525366664656E-2</v>
      </c>
    </row>
    <row r="488" spans="2:92" x14ac:dyDescent="0.2">
      <c r="B488">
        <v>483</v>
      </c>
      <c r="C488" s="14">
        <v>7.0706431328922386E-3</v>
      </c>
      <c r="D488" s="14">
        <v>1.3467063984844856</v>
      </c>
      <c r="E488" s="14">
        <v>1.45334448415119</v>
      </c>
      <c r="F488" s="14">
        <v>0.17354517790068152</v>
      </c>
      <c r="G488" s="14">
        <v>0.61067365172835497</v>
      </c>
      <c r="H488" s="14">
        <v>1.5148298889211065</v>
      </c>
      <c r="I488" s="14">
        <v>6.470048798549728E-5</v>
      </c>
      <c r="J488" s="14">
        <v>1.8752072324789659E-2</v>
      </c>
      <c r="K488" s="14">
        <v>2.1118754291893648E-2</v>
      </c>
      <c r="L488" s="14">
        <v>7.771168955087596E-4</v>
      </c>
      <c r="M488" s="14">
        <v>2.3213269612733013E-3</v>
      </c>
      <c r="N488" s="14">
        <v>6.7816396061194844E-3</v>
      </c>
      <c r="O488" s="14">
        <v>1.092315196241794E-4</v>
      </c>
      <c r="P488" s="14">
        <v>6.1765336435602768E-3</v>
      </c>
      <c r="Q488" s="14">
        <v>6.5309854575253115E-3</v>
      </c>
      <c r="R488" s="14">
        <v>6.5857160367057094E-4</v>
      </c>
      <c r="S488" s="14">
        <v>1.2128022984713995E-3</v>
      </c>
      <c r="T488" s="14">
        <v>3.6690390397791902E-3</v>
      </c>
      <c r="U488" s="14">
        <v>3.8915198062043963E-4</v>
      </c>
      <c r="V488" s="14">
        <v>0.90008590989810022</v>
      </c>
      <c r="W488" s="14">
        <v>0.82274815741936791</v>
      </c>
      <c r="X488" s="14">
        <v>3.1228454388028952E-2</v>
      </c>
      <c r="Y488" s="14">
        <v>1.8531846298949248E-2</v>
      </c>
      <c r="Z488" s="14">
        <v>0.20494275127727768</v>
      </c>
      <c r="AA488" s="14">
        <v>2.0894759620187784E-3</v>
      </c>
      <c r="AB488" s="14">
        <v>2.0605174018451353</v>
      </c>
      <c r="AC488" s="14">
        <v>1.6522417800083156</v>
      </c>
      <c r="AD488" s="14">
        <v>9.4836757162587604E-2</v>
      </c>
      <c r="AE488" s="14">
        <v>0.1928982034604603</v>
      </c>
      <c r="AF488" s="14">
        <v>0.65058524713609844</v>
      </c>
      <c r="AG488" s="14">
        <v>4.4443388983817144E-3</v>
      </c>
      <c r="AH488" s="14">
        <v>3.5164127469336015</v>
      </c>
      <c r="AI488" s="14">
        <v>3.1333292967168433</v>
      </c>
      <c r="AJ488" s="14">
        <v>0.19103998519527182</v>
      </c>
      <c r="AK488" s="14">
        <v>0.42200880714034689</v>
      </c>
      <c r="AL488" s="14">
        <v>1.3356533892722471</v>
      </c>
      <c r="AM488" s="14">
        <v>7.6697929969671008E-3</v>
      </c>
      <c r="AN488" s="14">
        <v>3.4155531701191957</v>
      </c>
      <c r="AO488" s="14">
        <v>3.1873840106901894</v>
      </c>
      <c r="AP488" s="14">
        <v>0.32194803887272816</v>
      </c>
      <c r="AQ488" s="14">
        <v>0.67079673893193148</v>
      </c>
      <c r="AR488" s="14">
        <v>2.2826312481733817</v>
      </c>
      <c r="AS488" s="14">
        <v>7.4986274065815773E-3</v>
      </c>
      <c r="AT488" s="14">
        <v>3.4284790442404857E-3</v>
      </c>
      <c r="AU488" s="14">
        <v>5.6825167510422062E-3</v>
      </c>
      <c r="AV488" s="14">
        <v>0.35685625060195231</v>
      </c>
      <c r="AW488" s="14">
        <v>0.70459818967802079</v>
      </c>
      <c r="AX488" s="14">
        <v>2.4385145107378903</v>
      </c>
      <c r="AY488" s="14">
        <v>3.4198909406921493E-3</v>
      </c>
      <c r="AZ488" s="14">
        <v>0.6056017993788958</v>
      </c>
      <c r="BA488" s="14">
        <v>0.68876975509345362</v>
      </c>
      <c r="BB488" s="14">
        <v>3.4031466051566511E-2</v>
      </c>
      <c r="BC488" s="14">
        <v>0.3765423522627056</v>
      </c>
      <c r="BD488" s="14">
        <v>0.50981829379842303</v>
      </c>
      <c r="BE488" s="14">
        <v>2.9981986882884391E-6</v>
      </c>
      <c r="BF488" s="14">
        <v>1.1076858371693979E-8</v>
      </c>
      <c r="BG488" s="14">
        <v>6.9272846754395546E-9</v>
      </c>
      <c r="BH488" s="14">
        <v>3.314196017639764E-5</v>
      </c>
      <c r="BI488" s="14">
        <v>9.7062982500173938E-5</v>
      </c>
      <c r="BJ488" s="14">
        <v>5.0088189916137546E-4</v>
      </c>
      <c r="BK488" s="14">
        <v>3.6675553256591531E-11</v>
      </c>
      <c r="BL488" s="14">
        <v>14216.997706112092</v>
      </c>
      <c r="BM488" s="14">
        <v>16270.699522029736</v>
      </c>
      <c r="BN488" s="14">
        <v>1.5724057700622359E-10</v>
      </c>
      <c r="BO488" s="14">
        <v>1.2685094642356673E-9</v>
      </c>
      <c r="BP488" s="14">
        <v>1.0172984117605409E-8</v>
      </c>
      <c r="BQ488" s="20">
        <v>35.870996841927649</v>
      </c>
      <c r="BR488" s="20">
        <v>0.16242568384196587</v>
      </c>
      <c r="BS488" s="20">
        <v>0.63269923790755511</v>
      </c>
      <c r="BT488" s="20">
        <v>3266.6511409797467</v>
      </c>
      <c r="BU488" s="20">
        <v>4250.5472300196043</v>
      </c>
      <c r="BV488" s="20">
        <v>17062.74848680467</v>
      </c>
      <c r="BW488" s="14">
        <v>1.1928244201148765E-4</v>
      </c>
      <c r="BX488" s="14">
        <v>3.0715712079381015E-2</v>
      </c>
      <c r="BY488" s="14">
        <v>3.3227223039137208E-2</v>
      </c>
      <c r="BZ488" s="14">
        <v>3.1963163201742832E-3</v>
      </c>
      <c r="CA488" s="14">
        <v>4.0554207433223148E-3</v>
      </c>
      <c r="CB488" s="14">
        <v>3.0153010580342976E-2</v>
      </c>
      <c r="CC488" s="14">
        <v>2.9504661611731839E-4</v>
      </c>
      <c r="CD488" s="14">
        <v>9.1210628693389861E-2</v>
      </c>
      <c r="CE488" s="14">
        <v>0.10949803537141932</v>
      </c>
      <c r="CF488" s="14">
        <v>3.6844422702768647E-3</v>
      </c>
      <c r="CG488" s="14">
        <v>1.8832823296292055E-2</v>
      </c>
      <c r="CH488" s="14">
        <v>4.1723916839644E-2</v>
      </c>
      <c r="CI488" s="14">
        <v>2.401504617034342E-4</v>
      </c>
      <c r="CJ488" s="14">
        <v>6.2817563227647921E-2</v>
      </c>
      <c r="CK488" s="14">
        <v>6.823340642488572E-2</v>
      </c>
      <c r="CL488" s="14">
        <v>7.621208086385443E-3</v>
      </c>
      <c r="CM488" s="14">
        <v>1.4857263990612473E-2</v>
      </c>
      <c r="CN488" s="14">
        <v>4.9675142967866619E-2</v>
      </c>
    </row>
    <row r="489" spans="2:92" x14ac:dyDescent="0.2">
      <c r="B489">
        <v>484</v>
      </c>
      <c r="C489" s="14">
        <v>7.4683522992300255E-3</v>
      </c>
      <c r="D489" s="14">
        <v>1.3665378336457648</v>
      </c>
      <c r="E489" s="14">
        <v>1.5156501017940418</v>
      </c>
      <c r="F489" s="14">
        <v>0.17413514397338548</v>
      </c>
      <c r="G489" s="14">
        <v>0.57933654516849165</v>
      </c>
      <c r="H489" s="14">
        <v>1.578134442389276</v>
      </c>
      <c r="I489" s="14">
        <v>6.5332009318034223E-5</v>
      </c>
      <c r="J489" s="14">
        <v>1.935400827801944E-2</v>
      </c>
      <c r="K489" s="14">
        <v>2.0284148072351699E-2</v>
      </c>
      <c r="L489" s="14">
        <v>7.3926737026850915E-4</v>
      </c>
      <c r="M489" s="14">
        <v>2.3629228196656651E-3</v>
      </c>
      <c r="N489" s="14">
        <v>6.598458451406765E-3</v>
      </c>
      <c r="O489" s="14">
        <v>1.0500094019289151E-4</v>
      </c>
      <c r="P489" s="14">
        <v>5.7551244109234363E-3</v>
      </c>
      <c r="Q489" s="14">
        <v>6.4055366116415706E-3</v>
      </c>
      <c r="R489" s="14">
        <v>6.7921266290808184E-4</v>
      </c>
      <c r="S489" s="14">
        <v>1.2445375698726855E-3</v>
      </c>
      <c r="T489" s="14">
        <v>3.6740613445068364E-3</v>
      </c>
      <c r="U489" s="14">
        <v>3.7652744805762917E-4</v>
      </c>
      <c r="V489" s="14">
        <v>0.91626106973517607</v>
      </c>
      <c r="W489" s="14">
        <v>0.81604389313513059</v>
      </c>
      <c r="X489" s="14">
        <v>2.9419336724455066E-2</v>
      </c>
      <c r="Y489" s="14">
        <v>1.8492640023290759E-2</v>
      </c>
      <c r="Z489" s="14">
        <v>0.19508266197509949</v>
      </c>
      <c r="AA489" s="14">
        <v>1.9030220685218903E-3</v>
      </c>
      <c r="AB489" s="14">
        <v>1.8804989344023295</v>
      </c>
      <c r="AC489" s="14">
        <v>1.6102554505483897</v>
      </c>
      <c r="AD489" s="14">
        <v>9.1895399675305675E-2</v>
      </c>
      <c r="AE489" s="14">
        <v>0.19449402887040784</v>
      </c>
      <c r="AF489" s="14">
        <v>0.64988177469819497</v>
      </c>
      <c r="AG489" s="14">
        <v>4.389402075440094E-3</v>
      </c>
      <c r="AH489" s="14">
        <v>3.2290442643057409</v>
      </c>
      <c r="AI489" s="14">
        <v>2.9829516030016872</v>
      </c>
      <c r="AJ489" s="14">
        <v>0.19916586099814595</v>
      </c>
      <c r="AK489" s="14">
        <v>0.41665005046198506</v>
      </c>
      <c r="AL489" s="14">
        <v>1.4269931138342216</v>
      </c>
      <c r="AM489" s="14">
        <v>7.2544430085698412E-3</v>
      </c>
      <c r="AN489" s="14">
        <v>3.4019808358634473</v>
      </c>
      <c r="AO489" s="14">
        <v>3.3112071430029637</v>
      </c>
      <c r="AP489" s="14">
        <v>0.33012536548477195</v>
      </c>
      <c r="AQ489" s="14">
        <v>0.71326073127990275</v>
      </c>
      <c r="AR489" s="14">
        <v>2.3838688880984074</v>
      </c>
      <c r="AS489" s="14">
        <v>7.5754327489768536E-3</v>
      </c>
      <c r="AT489" s="14">
        <v>3.7244409890529219E-3</v>
      </c>
      <c r="AU489" s="14">
        <v>5.8773821137830164E-3</v>
      </c>
      <c r="AV489" s="14">
        <v>0.351699409256849</v>
      </c>
      <c r="AW489" s="14">
        <v>0.72629931398981251</v>
      </c>
      <c r="AX489" s="14">
        <v>2.4016973836000934</v>
      </c>
      <c r="AY489" s="14">
        <v>3.3600981878928013E-3</v>
      </c>
      <c r="AZ489" s="14">
        <v>0.57118069999750565</v>
      </c>
      <c r="BA489" s="14">
        <v>0.68704502023299829</v>
      </c>
      <c r="BB489" s="14">
        <v>3.4684148402661395E-2</v>
      </c>
      <c r="BC489" s="14">
        <v>0.37211771713373759</v>
      </c>
      <c r="BD489" s="14">
        <v>0.50534251968570121</v>
      </c>
      <c r="BE489" s="14">
        <v>2.9107693289620607E-6</v>
      </c>
      <c r="BF489" s="14">
        <v>1.1301231976358894E-8</v>
      </c>
      <c r="BG489" s="14">
        <v>6.6231537737609874E-9</v>
      </c>
      <c r="BH489" s="14">
        <v>3.4143199385225996E-5</v>
      </c>
      <c r="BI489" s="14">
        <v>9.3952298375807634E-5</v>
      </c>
      <c r="BJ489" s="14">
        <v>5.1215301605943774E-4</v>
      </c>
      <c r="BK489" s="14">
        <v>3.5746965919668929E-11</v>
      </c>
      <c r="BL489" s="14">
        <v>13954.649859541842</v>
      </c>
      <c r="BM489" s="14">
        <v>15848.433342670178</v>
      </c>
      <c r="BN489" s="14">
        <v>1.505455698331958E-10</v>
      </c>
      <c r="BO489" s="14">
        <v>1.1941676391776798E-9</v>
      </c>
      <c r="BP489" s="14">
        <v>9.4719245330679771E-9</v>
      </c>
      <c r="BQ489" s="20">
        <v>38.321854122120989</v>
      </c>
      <c r="BR489" s="20">
        <v>0.16502587341388719</v>
      </c>
      <c r="BS489" s="20">
        <v>0.63358610102839386</v>
      </c>
      <c r="BT489" s="20">
        <v>3277.010323133024</v>
      </c>
      <c r="BU489" s="20">
        <v>4545.448412655317</v>
      </c>
      <c r="BV489" s="20">
        <v>17218.81848940589</v>
      </c>
      <c r="BW489" s="14">
        <v>1.1447256771857321E-4</v>
      </c>
      <c r="BX489" s="14">
        <v>3.13883003642106E-2</v>
      </c>
      <c r="BY489" s="14">
        <v>3.0925978133886787E-2</v>
      </c>
      <c r="BZ489" s="14">
        <v>3.0932021603047081E-3</v>
      </c>
      <c r="CA489" s="14">
        <v>4.0295479604887455E-3</v>
      </c>
      <c r="CB489" s="14">
        <v>2.9144559062219886E-2</v>
      </c>
      <c r="CC489" s="14">
        <v>3.1464122601216482E-4</v>
      </c>
      <c r="CD489" s="14">
        <v>9.1130701961111463E-2</v>
      </c>
      <c r="CE489" s="14">
        <v>0.11513135189254028</v>
      </c>
      <c r="CF489" s="14">
        <v>3.6922612620892445E-3</v>
      </c>
      <c r="CG489" s="14">
        <v>1.7838313637114168E-2</v>
      </c>
      <c r="CH489" s="14">
        <v>4.1379501501833268E-2</v>
      </c>
      <c r="CI489" s="14">
        <v>2.3845663373114911E-4</v>
      </c>
      <c r="CJ489" s="14">
        <v>6.5096858397656943E-2</v>
      </c>
      <c r="CK489" s="14">
        <v>7.1832334174794454E-2</v>
      </c>
      <c r="CL489" s="14">
        <v>7.9450524734327593E-3</v>
      </c>
      <c r="CM489" s="14">
        <v>1.6098419820619589E-2</v>
      </c>
      <c r="CN489" s="14">
        <v>5.2638244906487032E-2</v>
      </c>
    </row>
    <row r="490" spans="2:92" x14ac:dyDescent="0.2">
      <c r="B490">
        <v>485</v>
      </c>
      <c r="C490" s="14">
        <v>7.5238928169328624E-3</v>
      </c>
      <c r="D490" s="14">
        <v>1.3828327203167949</v>
      </c>
      <c r="E490" s="14">
        <v>1.4556138955251903</v>
      </c>
      <c r="F490" s="14">
        <v>0.17939606953328013</v>
      </c>
      <c r="G490" s="14">
        <v>0.59410656956300867</v>
      </c>
      <c r="H490" s="14">
        <v>1.507393955141298</v>
      </c>
      <c r="I490" s="14">
        <v>6.264424973832833E-5</v>
      </c>
      <c r="J490" s="14">
        <v>1.9780150082293585E-2</v>
      </c>
      <c r="K490" s="14">
        <v>2.1669823987946875E-2</v>
      </c>
      <c r="L490" s="14">
        <v>7.5098475716641974E-4</v>
      </c>
      <c r="M490" s="14">
        <v>2.2782689849050177E-3</v>
      </c>
      <c r="N490" s="14">
        <v>6.8089191175327371E-3</v>
      </c>
      <c r="O490" s="14">
        <v>1.1144003238972156E-4</v>
      </c>
      <c r="P490" s="14">
        <v>6.1742394714440563E-3</v>
      </c>
      <c r="Q490" s="14">
        <v>6.4008323006438418E-3</v>
      </c>
      <c r="R490" s="14">
        <v>6.5933223460614473E-4</v>
      </c>
      <c r="S490" s="14">
        <v>1.2703295032646656E-3</v>
      </c>
      <c r="T490" s="14">
        <v>3.5725315359944484E-3</v>
      </c>
      <c r="U490" s="14">
        <v>3.7131355910158812E-4</v>
      </c>
      <c r="V490" s="14">
        <v>0.96160959256609269</v>
      </c>
      <c r="W490" s="14">
        <v>0.78158313723740591</v>
      </c>
      <c r="X490" s="14">
        <v>3.0762590654725291E-2</v>
      </c>
      <c r="Y490" s="14">
        <v>1.8948495177751164E-2</v>
      </c>
      <c r="Z490" s="14">
        <v>0.20216040929475471</v>
      </c>
      <c r="AA490" s="14">
        <v>1.946329789740355E-3</v>
      </c>
      <c r="AB490" s="14">
        <v>1.9709855910001097</v>
      </c>
      <c r="AC490" s="14">
        <v>1.6322561895418923</v>
      </c>
      <c r="AD490" s="14">
        <v>9.1797689022559206E-2</v>
      </c>
      <c r="AE490" s="14">
        <v>0.19220989250368306</v>
      </c>
      <c r="AF490" s="14">
        <v>0.68912768082165143</v>
      </c>
      <c r="AG490" s="14">
        <v>4.2812121455856915E-3</v>
      </c>
      <c r="AH490" s="14">
        <v>3.3996578213758553</v>
      </c>
      <c r="AI490" s="14">
        <v>3.1101679172936514</v>
      </c>
      <c r="AJ490" s="14">
        <v>0.1956025758252963</v>
      </c>
      <c r="AK490" s="14">
        <v>0.42748902285189883</v>
      </c>
      <c r="AL490" s="14">
        <v>1.4709361040492908</v>
      </c>
      <c r="AM490" s="14">
        <v>7.6600845063599385E-3</v>
      </c>
      <c r="AN490" s="14">
        <v>3.390622669186222</v>
      </c>
      <c r="AO490" s="14">
        <v>3.2229152043364495</v>
      </c>
      <c r="AP490" s="14">
        <v>0.33957268947781849</v>
      </c>
      <c r="AQ490" s="14">
        <v>0.70420968653853266</v>
      </c>
      <c r="AR490" s="14">
        <v>2.3904211116416798</v>
      </c>
      <c r="AS490" s="14">
        <v>8.1596652366053395E-3</v>
      </c>
      <c r="AT490" s="14">
        <v>3.6937151019331197E-3</v>
      </c>
      <c r="AU490" s="14">
        <v>5.8643083227942049E-3</v>
      </c>
      <c r="AV490" s="14">
        <v>0.33300327279567865</v>
      </c>
      <c r="AW490" s="14">
        <v>0.73970386649313014</v>
      </c>
      <c r="AX490" s="14">
        <v>2.6075144585587826</v>
      </c>
      <c r="AY490" s="14">
        <v>3.2747354795400561E-3</v>
      </c>
      <c r="AZ490" s="14">
        <v>0.56817714029217592</v>
      </c>
      <c r="BA490" s="14">
        <v>0.650918104985306</v>
      </c>
      <c r="BB490" s="14">
        <v>3.6542263985328664E-2</v>
      </c>
      <c r="BC490" s="14">
        <v>0.40254777745766174</v>
      </c>
      <c r="BD490" s="14">
        <v>0.50716715116350952</v>
      </c>
      <c r="BE490" s="14">
        <v>3.0430230834925898E-6</v>
      </c>
      <c r="BF490" s="14">
        <v>1.093715334183437E-8</v>
      </c>
      <c r="BG490" s="14">
        <v>6.930456622671266E-9</v>
      </c>
      <c r="BH490" s="14">
        <v>3.394649971671052E-5</v>
      </c>
      <c r="BI490" s="14">
        <v>9.5550892244981558E-5</v>
      </c>
      <c r="BJ490" s="14">
        <v>5.4044125927485811E-4</v>
      </c>
      <c r="BK490" s="14">
        <v>3.6015202611686458E-11</v>
      </c>
      <c r="BL490" s="14">
        <v>14228.265308213953</v>
      </c>
      <c r="BM490" s="14">
        <v>17116.299826854181</v>
      </c>
      <c r="BN490" s="14">
        <v>1.4417881750780716E-10</v>
      </c>
      <c r="BO490" s="14">
        <v>1.1971932453789831E-9</v>
      </c>
      <c r="BP490" s="14">
        <v>9.3178326635786875E-9</v>
      </c>
      <c r="BQ490" s="20">
        <v>36.049659738687559</v>
      </c>
      <c r="BR490" s="20">
        <v>0.1720107450997429</v>
      </c>
      <c r="BS490" s="20">
        <v>0.61605366345520529</v>
      </c>
      <c r="BT490" s="20">
        <v>3248.1423550948716</v>
      </c>
      <c r="BU490" s="20">
        <v>4322.6197156916878</v>
      </c>
      <c r="BV490" s="20">
        <v>17289.924297059391</v>
      </c>
      <c r="BW490" s="14">
        <v>1.1426648406751005E-4</v>
      </c>
      <c r="BX490" s="14">
        <v>3.1614365780605967E-2</v>
      </c>
      <c r="BY490" s="14">
        <v>3.2311008645779779E-2</v>
      </c>
      <c r="BZ490" s="14">
        <v>3.1896886443736725E-3</v>
      </c>
      <c r="CA490" s="14">
        <v>4.090809692332738E-3</v>
      </c>
      <c r="CB490" s="14">
        <v>3.0115114085724475E-2</v>
      </c>
      <c r="CC490" s="14">
        <v>2.9799371463771834E-4</v>
      </c>
      <c r="CD490" s="14">
        <v>8.6882834650568577E-2</v>
      </c>
      <c r="CE490" s="14">
        <v>0.11327190214097634</v>
      </c>
      <c r="CF490" s="14">
        <v>3.9085913188707183E-3</v>
      </c>
      <c r="CG490" s="14">
        <v>1.7639573291636325E-2</v>
      </c>
      <c r="CH490" s="14">
        <v>4.2434832733202837E-2</v>
      </c>
      <c r="CI490" s="14">
        <v>2.489206208645782E-4</v>
      </c>
      <c r="CJ490" s="14">
        <v>6.6716190734036063E-2</v>
      </c>
      <c r="CK490" s="14">
        <v>7.2241585170241276E-2</v>
      </c>
      <c r="CL490" s="14">
        <v>7.849832974873943E-3</v>
      </c>
      <c r="CM490" s="14">
        <v>1.6128411640663299E-2</v>
      </c>
      <c r="CN490" s="14">
        <v>4.8294530048165085E-2</v>
      </c>
    </row>
    <row r="491" spans="2:92" x14ac:dyDescent="0.2">
      <c r="B491">
        <v>486</v>
      </c>
      <c r="C491" s="14">
        <v>7.0301539834738639E-3</v>
      </c>
      <c r="D491" s="14">
        <v>1.3697729989493179</v>
      </c>
      <c r="E491" s="14">
        <v>1.4893997552559617</v>
      </c>
      <c r="F491" s="14">
        <v>0.17388272193195634</v>
      </c>
      <c r="G491" s="14">
        <v>0.59315867276819678</v>
      </c>
      <c r="H491" s="14">
        <v>1.4538977186149853</v>
      </c>
      <c r="I491" s="14">
        <v>6.7827526887595592E-5</v>
      </c>
      <c r="J491" s="14">
        <v>1.8901567549461415E-2</v>
      </c>
      <c r="K491" s="14">
        <v>2.2021692424347209E-2</v>
      </c>
      <c r="L491" s="14">
        <v>7.860707021297912E-4</v>
      </c>
      <c r="M491" s="14">
        <v>2.3882782559465185E-3</v>
      </c>
      <c r="N491" s="14">
        <v>6.3979106816567282E-3</v>
      </c>
      <c r="O491" s="14">
        <v>1.1020753902375839E-4</v>
      </c>
      <c r="P491" s="14">
        <v>6.3129239603864629E-3</v>
      </c>
      <c r="Q491" s="14">
        <v>6.1266707379682124E-3</v>
      </c>
      <c r="R491" s="14">
        <v>6.4747245695176458E-4</v>
      </c>
      <c r="S491" s="14">
        <v>1.2323725512506413E-3</v>
      </c>
      <c r="T491" s="14">
        <v>3.7034052621756296E-3</v>
      </c>
      <c r="U491" s="14">
        <v>3.9345525597226527E-4</v>
      </c>
      <c r="V491" s="14">
        <v>0.98119079223080341</v>
      </c>
      <c r="W491" s="14">
        <v>0.81635411884581821</v>
      </c>
      <c r="X491" s="14">
        <v>3.2118106047222046E-2</v>
      </c>
      <c r="Y491" s="14">
        <v>1.8722078852159006E-2</v>
      </c>
      <c r="Z491" s="14">
        <v>0.19875638255667721</v>
      </c>
      <c r="AA491" s="14">
        <v>2.0407084239571719E-3</v>
      </c>
      <c r="AB491" s="14">
        <v>1.9027338226679578</v>
      </c>
      <c r="AC491" s="14">
        <v>1.7589699133125591</v>
      </c>
      <c r="AD491" s="14">
        <v>9.0753077585046485E-2</v>
      </c>
      <c r="AE491" s="14">
        <v>0.19284971929639677</v>
      </c>
      <c r="AF491" s="14">
        <v>0.69045900863846599</v>
      </c>
      <c r="AG491" s="14">
        <v>4.4919853383956748E-3</v>
      </c>
      <c r="AH491" s="14">
        <v>3.3204533244817229</v>
      </c>
      <c r="AI491" s="14">
        <v>2.9973451958184771</v>
      </c>
      <c r="AJ491" s="14">
        <v>0.20861465673343352</v>
      </c>
      <c r="AK491" s="14">
        <v>0.41200963630331539</v>
      </c>
      <c r="AL491" s="14">
        <v>1.452714186821527</v>
      </c>
      <c r="AM491" s="14">
        <v>7.2195184593471899E-3</v>
      </c>
      <c r="AN491" s="14">
        <v>3.6208278377369068</v>
      </c>
      <c r="AO491" s="14">
        <v>3.289019686455863</v>
      </c>
      <c r="AP491" s="14">
        <v>0.33277011674275353</v>
      </c>
      <c r="AQ491" s="14">
        <v>0.679120935348832</v>
      </c>
      <c r="AR491" s="14">
        <v>2.3580659241624016</v>
      </c>
      <c r="AS491" s="14">
        <v>8.0069560316004419E-3</v>
      </c>
      <c r="AT491" s="14">
        <v>3.5982997364514078E-3</v>
      </c>
      <c r="AU491" s="14">
        <v>5.6926068669433273E-3</v>
      </c>
      <c r="AV491" s="14">
        <v>0.34994295447236579</v>
      </c>
      <c r="AW491" s="14">
        <v>0.72981754559311418</v>
      </c>
      <c r="AX491" s="14">
        <v>2.5024238247383974</v>
      </c>
      <c r="AY491" s="14">
        <v>3.2813717542743985E-3</v>
      </c>
      <c r="AZ491" s="14">
        <v>0.60766642451717001</v>
      </c>
      <c r="BA491" s="14">
        <v>0.6520163302568508</v>
      </c>
      <c r="BB491" s="14">
        <v>3.7200129013313245E-2</v>
      </c>
      <c r="BC491" s="14">
        <v>0.39324800780886715</v>
      </c>
      <c r="BD491" s="14">
        <v>0.48366539115946872</v>
      </c>
      <c r="BE491" s="14">
        <v>3.0351085335997937E-6</v>
      </c>
      <c r="BF491" s="14">
        <v>1.1363215412375244E-8</v>
      </c>
      <c r="BG491" s="14">
        <v>7.0388144183001954E-9</v>
      </c>
      <c r="BH491" s="14">
        <v>3.4980311413516008E-5</v>
      </c>
      <c r="BI491" s="14">
        <v>9.7788630159755072E-5</v>
      </c>
      <c r="BJ491" s="14">
        <v>5.1596642923180697E-4</v>
      </c>
      <c r="BK491" s="14">
        <v>3.4789072138100722E-11</v>
      </c>
      <c r="BL491" s="14">
        <v>14220.782612277542</v>
      </c>
      <c r="BM491" s="14">
        <v>16102.264455452105</v>
      </c>
      <c r="BN491" s="14">
        <v>1.4578847669957001E-10</v>
      </c>
      <c r="BO491" s="14">
        <v>1.1948897532151304E-9</v>
      </c>
      <c r="BP491" s="14">
        <v>9.9474242066345651E-9</v>
      </c>
      <c r="BQ491" s="20">
        <v>35.788200264704216</v>
      </c>
      <c r="BR491" s="20">
        <v>0.16566432318832597</v>
      </c>
      <c r="BS491" s="20">
        <v>0.63663959696038708</v>
      </c>
      <c r="BT491" s="20">
        <v>3298.6701229580499</v>
      </c>
      <c r="BU491" s="20">
        <v>4599.1207725122022</v>
      </c>
      <c r="BV491" s="20">
        <v>17488.075909723593</v>
      </c>
      <c r="BW491" s="14">
        <v>1.1977390754344485E-4</v>
      </c>
      <c r="BX491" s="14">
        <v>3.012937217964394E-2</v>
      </c>
      <c r="BY491" s="14">
        <v>3.3267173898800365E-2</v>
      </c>
      <c r="BZ491" s="14">
        <v>3.1038018208931618E-3</v>
      </c>
      <c r="CA491" s="14">
        <v>4.0843541476582512E-3</v>
      </c>
      <c r="CB491" s="14">
        <v>2.8355013539795144E-2</v>
      </c>
      <c r="CC491" s="14">
        <v>2.9908370612095387E-4</v>
      </c>
      <c r="CD491" s="14">
        <v>8.7671188276061823E-2</v>
      </c>
      <c r="CE491" s="14">
        <v>0.1114222108081707</v>
      </c>
      <c r="CF491" s="14">
        <v>3.9739361708232565E-3</v>
      </c>
      <c r="CG491" s="14">
        <v>1.8030639702480786E-2</v>
      </c>
      <c r="CH491" s="14">
        <v>4.2182821040471274E-2</v>
      </c>
      <c r="CI491" s="14">
        <v>2.4644779718648675E-4</v>
      </c>
      <c r="CJ491" s="14">
        <v>6.4170933875232719E-2</v>
      </c>
      <c r="CK491" s="14">
        <v>7.1029047331527081E-2</v>
      </c>
      <c r="CL491" s="14">
        <v>7.3819060860774895E-3</v>
      </c>
      <c r="CM491" s="14">
        <v>1.5964637139850666E-2</v>
      </c>
      <c r="CN491" s="14">
        <v>4.9003971901793182E-2</v>
      </c>
    </row>
    <row r="492" spans="2:92" x14ac:dyDescent="0.2">
      <c r="B492">
        <v>487</v>
      </c>
      <c r="C492" s="14">
        <v>7.0331547743835527E-3</v>
      </c>
      <c r="D492" s="14">
        <v>1.3775060539819386</v>
      </c>
      <c r="E492" s="14">
        <v>1.3989876622077433</v>
      </c>
      <c r="F492" s="14">
        <v>0.18044083643555991</v>
      </c>
      <c r="G492" s="14">
        <v>0.58598844513355619</v>
      </c>
      <c r="H492" s="14">
        <v>1.4497126664361992</v>
      </c>
      <c r="I492" s="14">
        <v>6.2757183848649096E-5</v>
      </c>
      <c r="J492" s="14">
        <v>1.8822450964958826E-2</v>
      </c>
      <c r="K492" s="14">
        <v>2.0216765992252597E-2</v>
      </c>
      <c r="L492" s="14">
        <v>7.4720241166301084E-4</v>
      </c>
      <c r="M492" s="14">
        <v>2.3456513655214905E-3</v>
      </c>
      <c r="N492" s="14">
        <v>6.8138140786675235E-3</v>
      </c>
      <c r="O492" s="14">
        <v>1.0580549933921124E-4</v>
      </c>
      <c r="P492" s="14">
        <v>6.0886339985768709E-3</v>
      </c>
      <c r="Q492" s="14">
        <v>6.4053639561554854E-3</v>
      </c>
      <c r="R492" s="14">
        <v>6.3500389218544117E-4</v>
      </c>
      <c r="S492" s="14">
        <v>1.2944339409898802E-3</v>
      </c>
      <c r="T492" s="14">
        <v>3.4163160510037897E-3</v>
      </c>
      <c r="U492" s="14">
        <v>3.6357263887581016E-4</v>
      </c>
      <c r="V492" s="14">
        <v>0.94840555880386768</v>
      </c>
      <c r="W492" s="14">
        <v>0.81749000665511162</v>
      </c>
      <c r="X492" s="14">
        <v>2.9261380737339242E-2</v>
      </c>
      <c r="Y492" s="14">
        <v>1.9548595517626527E-2</v>
      </c>
      <c r="Z492" s="14">
        <v>0.20566584312201974</v>
      </c>
      <c r="AA492" s="14">
        <v>1.9767065856977246E-3</v>
      </c>
      <c r="AB492" s="14">
        <v>1.9033278244521863</v>
      </c>
      <c r="AC492" s="14">
        <v>1.73036880213599</v>
      </c>
      <c r="AD492" s="14">
        <v>9.3198456874361471E-2</v>
      </c>
      <c r="AE492" s="14">
        <v>0.19405166057093448</v>
      </c>
      <c r="AF492" s="14">
        <v>0.66177742680648111</v>
      </c>
      <c r="AG492" s="14">
        <v>4.6167835523925234E-3</v>
      </c>
      <c r="AH492" s="14">
        <v>3.3658020372109565</v>
      </c>
      <c r="AI492" s="14">
        <v>3.2000396996562031</v>
      </c>
      <c r="AJ492" s="14">
        <v>0.2032606548072404</v>
      </c>
      <c r="AK492" s="14">
        <v>0.42055590359944334</v>
      </c>
      <c r="AL492" s="14">
        <v>1.3902621058046913</v>
      </c>
      <c r="AM492" s="14">
        <v>7.0632292060000788E-3</v>
      </c>
      <c r="AN492" s="14">
        <v>3.5782853767019258</v>
      </c>
      <c r="AO492" s="14">
        <v>3.4008341975422351</v>
      </c>
      <c r="AP492" s="14">
        <v>0.32401837658887639</v>
      </c>
      <c r="AQ492" s="14">
        <v>0.70250085813778307</v>
      </c>
      <c r="AR492" s="14">
        <v>2.328793139600859</v>
      </c>
      <c r="AS492" s="14">
        <v>7.8406150636315518E-3</v>
      </c>
      <c r="AT492" s="14">
        <v>3.6876551102408292E-3</v>
      </c>
      <c r="AU492" s="14">
        <v>5.5321975771026365E-3</v>
      </c>
      <c r="AV492" s="14">
        <v>0.34721673716688634</v>
      </c>
      <c r="AW492" s="14">
        <v>0.72459214923271376</v>
      </c>
      <c r="AX492" s="14">
        <v>2.5878478673819476</v>
      </c>
      <c r="AY492" s="14">
        <v>3.440884828710751E-3</v>
      </c>
      <c r="AZ492" s="14">
        <v>0.55860574693022302</v>
      </c>
      <c r="BA492" s="14">
        <v>0.65326194350950728</v>
      </c>
      <c r="BB492" s="14">
        <v>3.431009515931336E-2</v>
      </c>
      <c r="BC492" s="14">
        <v>0.37813773979813331</v>
      </c>
      <c r="BD492" s="14">
        <v>0.49573723987602974</v>
      </c>
      <c r="BE492" s="14">
        <v>2.8579660341297352E-6</v>
      </c>
      <c r="BF492" s="14">
        <v>1.0695177303415524E-8</v>
      </c>
      <c r="BG492" s="14">
        <v>6.8810448716172436E-9</v>
      </c>
      <c r="BH492" s="14">
        <v>3.3469016951721806E-5</v>
      </c>
      <c r="BI492" s="14">
        <v>1.0308003976789695E-4</v>
      </c>
      <c r="BJ492" s="14">
        <v>5.3939223616173164E-4</v>
      </c>
      <c r="BK492" s="14">
        <v>3.698939033584677E-11</v>
      </c>
      <c r="BL492" s="14">
        <v>14287.232087057704</v>
      </c>
      <c r="BM492" s="14">
        <v>16376.330838330643</v>
      </c>
      <c r="BN492" s="14">
        <v>1.560206329893215E-10</v>
      </c>
      <c r="BO492" s="14">
        <v>1.1927046796659121E-9</v>
      </c>
      <c r="BP492" s="14">
        <v>1.0132613526517276E-8</v>
      </c>
      <c r="BQ492" s="20">
        <v>38.653350032330195</v>
      </c>
      <c r="BR492" s="20">
        <v>0.17716461826728241</v>
      </c>
      <c r="BS492" s="20">
        <v>0.60018819305882987</v>
      </c>
      <c r="BT492" s="20">
        <v>3342.4226552195937</v>
      </c>
      <c r="BU492" s="20">
        <v>4306.6305388505543</v>
      </c>
      <c r="BV492" s="20">
        <v>18723.330537541464</v>
      </c>
      <c r="BW492" s="14">
        <v>1.1579061483633572E-4</v>
      </c>
      <c r="BX492" s="14">
        <v>3.1717746214707972E-2</v>
      </c>
      <c r="BY492" s="14">
        <v>3.1820408579497875E-2</v>
      </c>
      <c r="BZ492" s="14">
        <v>3.0396328001959538E-3</v>
      </c>
      <c r="CA492" s="14">
        <v>3.9179726732599864E-3</v>
      </c>
      <c r="CB492" s="14">
        <v>3.0238956459408921E-2</v>
      </c>
      <c r="CC492" s="14">
        <v>3.1025158407456426E-4</v>
      </c>
      <c r="CD492" s="14">
        <v>8.4829768249682094E-2</v>
      </c>
      <c r="CE492" s="14">
        <v>0.10938780058460637</v>
      </c>
      <c r="CF492" s="14">
        <v>4.018939258816267E-3</v>
      </c>
      <c r="CG492" s="14">
        <v>1.827699384856574E-2</v>
      </c>
      <c r="CH492" s="14">
        <v>4.080281896423818E-2</v>
      </c>
      <c r="CI492" s="14">
        <v>2.3502258080652341E-4</v>
      </c>
      <c r="CJ492" s="14">
        <v>6.4095507726859777E-2</v>
      </c>
      <c r="CK492" s="14">
        <v>6.9881514660541905E-2</v>
      </c>
      <c r="CL492" s="14">
        <v>7.7435819749388183E-3</v>
      </c>
      <c r="CM492" s="14">
        <v>1.5530913960847208E-2</v>
      </c>
      <c r="CN492" s="14">
        <v>4.8123626324323265E-2</v>
      </c>
    </row>
    <row r="493" spans="2:92" x14ac:dyDescent="0.2">
      <c r="B493">
        <v>488</v>
      </c>
      <c r="C493" s="14">
        <v>7.105682827174685E-3</v>
      </c>
      <c r="D493" s="14">
        <v>1.4584953720621057</v>
      </c>
      <c r="E493" s="14">
        <v>1.4813314450215227</v>
      </c>
      <c r="F493" s="14">
        <v>0.17529377844255675</v>
      </c>
      <c r="G493" s="14">
        <v>0.58641085409120974</v>
      </c>
      <c r="H493" s="14">
        <v>1.5640886449276059</v>
      </c>
      <c r="I493" s="14">
        <v>6.458574950091346E-5</v>
      </c>
      <c r="J493" s="14">
        <v>1.9945217382442489E-2</v>
      </c>
      <c r="K493" s="14">
        <v>2.0323932225054329E-2</v>
      </c>
      <c r="L493" s="14">
        <v>7.2579732395135666E-4</v>
      </c>
      <c r="M493" s="14">
        <v>2.2643235976958498E-3</v>
      </c>
      <c r="N493" s="14">
        <v>6.3451483194543181E-3</v>
      </c>
      <c r="O493" s="14">
        <v>1.0741046663545938E-4</v>
      </c>
      <c r="P493" s="14">
        <v>6.2617708176942507E-3</v>
      </c>
      <c r="Q493" s="14">
        <v>6.267436537863753E-3</v>
      </c>
      <c r="R493" s="14">
        <v>6.4467685368024494E-4</v>
      </c>
      <c r="S493" s="14">
        <v>1.2629494262778671E-3</v>
      </c>
      <c r="T493" s="14">
        <v>3.7347957087573908E-3</v>
      </c>
      <c r="U493" s="14">
        <v>3.8379200806872027E-4</v>
      </c>
      <c r="V493" s="14">
        <v>0.94846715654749891</v>
      </c>
      <c r="W493" s="14">
        <v>0.79688361730061541</v>
      </c>
      <c r="X493" s="14">
        <v>3.1344467496718445E-2</v>
      </c>
      <c r="Y493" s="14">
        <v>1.8445548447214629E-2</v>
      </c>
      <c r="Z493" s="14">
        <v>0.20826569155753691</v>
      </c>
      <c r="AA493" s="14">
        <v>2.0736972522407103E-3</v>
      </c>
      <c r="AB493" s="14">
        <v>2.0448094845307807</v>
      </c>
      <c r="AC493" s="14">
        <v>1.7266778963975407</v>
      </c>
      <c r="AD493" s="14">
        <v>9.3252201836394835E-2</v>
      </c>
      <c r="AE493" s="14">
        <v>0.18577025435017469</v>
      </c>
      <c r="AF493" s="14">
        <v>0.66468013671108706</v>
      </c>
      <c r="AG493" s="14">
        <v>4.2153172324111508E-3</v>
      </c>
      <c r="AH493" s="14">
        <v>3.3201304416194182</v>
      </c>
      <c r="AI493" s="14">
        <v>3.0504252639330063</v>
      </c>
      <c r="AJ493" s="14">
        <v>0.20960562668904326</v>
      </c>
      <c r="AK493" s="14">
        <v>0.39172925144726156</v>
      </c>
      <c r="AL493" s="14">
        <v>1.3934089932390645</v>
      </c>
      <c r="AM493" s="14">
        <v>7.5138145256608471E-3</v>
      </c>
      <c r="AN493" s="14">
        <v>3.488874029546257</v>
      </c>
      <c r="AO493" s="14">
        <v>3.198732198795025</v>
      </c>
      <c r="AP493" s="14">
        <v>0.34599775899245677</v>
      </c>
      <c r="AQ493" s="14">
        <v>0.70721415698094614</v>
      </c>
      <c r="AR493" s="14">
        <v>2.336899462619237</v>
      </c>
      <c r="AS493" s="14">
        <v>7.9726172355949823E-3</v>
      </c>
      <c r="AT493" s="14">
        <v>3.4926817826467184E-3</v>
      </c>
      <c r="AU493" s="14">
        <v>5.6698408720514577E-3</v>
      </c>
      <c r="AV493" s="14">
        <v>0.33849758513901573</v>
      </c>
      <c r="AW493" s="14">
        <v>0.72669029946805286</v>
      </c>
      <c r="AX493" s="14">
        <v>2.3810667898873179</v>
      </c>
      <c r="AY493" s="14">
        <v>3.3129447250193666E-3</v>
      </c>
      <c r="AZ493" s="14">
        <v>0.59011627895835328</v>
      </c>
      <c r="BA493" s="14">
        <v>0.63127944822126714</v>
      </c>
      <c r="BB493" s="14">
        <v>3.3972613116290254E-2</v>
      </c>
      <c r="BC493" s="14">
        <v>0.39911275635392207</v>
      </c>
      <c r="BD493" s="14">
        <v>0.4942645795653039</v>
      </c>
      <c r="BE493" s="14">
        <v>2.9636507711577001E-6</v>
      </c>
      <c r="BF493" s="14">
        <v>1.0497812744938922E-8</v>
      </c>
      <c r="BG493" s="14">
        <v>6.4851207562110456E-9</v>
      </c>
      <c r="BH493" s="14">
        <v>3.4526010874924599E-5</v>
      </c>
      <c r="BI493" s="14">
        <v>9.622618089613921E-5</v>
      </c>
      <c r="BJ493" s="14">
        <v>5.3338568901131408E-4</v>
      </c>
      <c r="BK493" s="14">
        <v>3.532777044039969E-11</v>
      </c>
      <c r="BL493" s="14">
        <v>13833.068899700891</v>
      </c>
      <c r="BM493" s="14">
        <v>16468.909580225023</v>
      </c>
      <c r="BN493" s="14">
        <v>1.4969432660189426E-10</v>
      </c>
      <c r="BO493" s="14">
        <v>1.2193895062805064E-9</v>
      </c>
      <c r="BP493" s="14">
        <v>9.6480895008995525E-9</v>
      </c>
      <c r="BQ493" s="20">
        <v>38.830326958576435</v>
      </c>
      <c r="BR493" s="20">
        <v>0.17215300329958022</v>
      </c>
      <c r="BS493" s="20">
        <v>0.60375416358918277</v>
      </c>
      <c r="BT493" s="20">
        <v>3262.175823736658</v>
      </c>
      <c r="BU493" s="20">
        <v>4535.2001359500591</v>
      </c>
      <c r="BV493" s="20">
        <v>18695.198055048564</v>
      </c>
      <c r="BW493" s="14">
        <v>1.0974448973960586E-4</v>
      </c>
      <c r="BX493" s="14">
        <v>3.0734609188660198E-2</v>
      </c>
      <c r="BY493" s="14">
        <v>3.3164148618925762E-2</v>
      </c>
      <c r="BZ493" s="14">
        <v>3.0678118697138016E-3</v>
      </c>
      <c r="CA493" s="14">
        <v>4.2269870644651535E-3</v>
      </c>
      <c r="CB493" s="14">
        <v>2.9281500136233849E-2</v>
      </c>
      <c r="CC493" s="14">
        <v>3.1450684916192924E-4</v>
      </c>
      <c r="CD493" s="14">
        <v>8.8598981752503331E-2</v>
      </c>
      <c r="CE493" s="14">
        <v>0.10629287884592524</v>
      </c>
      <c r="CF493" s="14">
        <v>4.0686158898111981E-3</v>
      </c>
      <c r="CG493" s="14">
        <v>1.8292907379353268E-2</v>
      </c>
      <c r="CH493" s="14">
        <v>3.9521297021025158E-2</v>
      </c>
      <c r="CI493" s="14">
        <v>2.4392440835632284E-4</v>
      </c>
      <c r="CJ493" s="14">
        <v>6.8109828998327904E-2</v>
      </c>
      <c r="CK493" s="14">
        <v>7.1156601016902798E-2</v>
      </c>
      <c r="CL493" s="14">
        <v>7.6504544678176961E-3</v>
      </c>
      <c r="CM493" s="14">
        <v>1.4839037739799386E-2</v>
      </c>
      <c r="CN493" s="14">
        <v>4.9841327051380911E-2</v>
      </c>
    </row>
    <row r="494" spans="2:92" x14ac:dyDescent="0.2">
      <c r="B494">
        <v>489</v>
      </c>
      <c r="C494" s="14">
        <v>7.1078456779290113E-3</v>
      </c>
      <c r="D494" s="14">
        <v>1.3860583535394539</v>
      </c>
      <c r="E494" s="14">
        <v>1.5207781280685724</v>
      </c>
      <c r="F494" s="14">
        <v>0.1776688491802044</v>
      </c>
      <c r="G494" s="14">
        <v>0.61084040741286283</v>
      </c>
      <c r="H494" s="14">
        <v>1.5000971416380589</v>
      </c>
      <c r="I494" s="14">
        <v>6.5388613677051658E-5</v>
      </c>
      <c r="J494" s="14">
        <v>1.8558935113636994E-2</v>
      </c>
      <c r="K494" s="14">
        <v>2.1325961113324358E-2</v>
      </c>
      <c r="L494" s="14">
        <v>7.3827988018003226E-4</v>
      </c>
      <c r="M494" s="14">
        <v>2.3801782264375963E-3</v>
      </c>
      <c r="N494" s="14">
        <v>6.3355236591609706E-3</v>
      </c>
      <c r="O494" s="14">
        <v>1.0573709263431177E-4</v>
      </c>
      <c r="P494" s="14">
        <v>6.2341402199001519E-3</v>
      </c>
      <c r="Q494" s="14">
        <v>6.5787058669945367E-3</v>
      </c>
      <c r="R494" s="14">
        <v>6.3779452029321597E-4</v>
      </c>
      <c r="S494" s="14">
        <v>1.2958620971518365E-3</v>
      </c>
      <c r="T494" s="14">
        <v>3.6292351784768381E-3</v>
      </c>
      <c r="U494" s="14">
        <v>3.7889963479606622E-4</v>
      </c>
      <c r="V494" s="14">
        <v>0.97217768323220843</v>
      </c>
      <c r="W494" s="14">
        <v>0.80023012886770628</v>
      </c>
      <c r="X494" s="14">
        <v>2.9324306203322187E-2</v>
      </c>
      <c r="Y494" s="14">
        <v>1.885844379037336E-2</v>
      </c>
      <c r="Z494" s="14">
        <v>0.19886024571379596</v>
      </c>
      <c r="AA494" s="14">
        <v>1.9429053787438195E-3</v>
      </c>
      <c r="AB494" s="14">
        <v>2.0333362840653697</v>
      </c>
      <c r="AC494" s="14">
        <v>1.6633201133875701</v>
      </c>
      <c r="AD494" s="14">
        <v>9.8317020351564047E-2</v>
      </c>
      <c r="AE494" s="14">
        <v>0.19399927922809859</v>
      </c>
      <c r="AF494" s="14">
        <v>0.66664547635292248</v>
      </c>
      <c r="AG494" s="14">
        <v>4.3444320226587434E-3</v>
      </c>
      <c r="AH494" s="14">
        <v>3.3134658228343441</v>
      </c>
      <c r="AI494" s="14">
        <v>3.005438296528443</v>
      </c>
      <c r="AJ494" s="14">
        <v>0.20861649847617642</v>
      </c>
      <c r="AK494" s="14">
        <v>0.41388602418333659</v>
      </c>
      <c r="AL494" s="14">
        <v>1.4312107299892383</v>
      </c>
      <c r="AM494" s="14">
        <v>7.4576548475100849E-3</v>
      </c>
      <c r="AN494" s="14">
        <v>3.6215327141677243</v>
      </c>
      <c r="AO494" s="14">
        <v>3.2588648780221914</v>
      </c>
      <c r="AP494" s="14">
        <v>0.32013185551943385</v>
      </c>
      <c r="AQ494" s="14">
        <v>0.72471074995074702</v>
      </c>
      <c r="AR494" s="14">
        <v>2.350286778841558</v>
      </c>
      <c r="AS494" s="14">
        <v>7.6004105698735773E-3</v>
      </c>
      <c r="AT494" s="14">
        <v>3.481330013525213E-3</v>
      </c>
      <c r="AU494" s="14">
        <v>5.8581481008299708E-3</v>
      </c>
      <c r="AV494" s="14">
        <v>0.34065348836078485</v>
      </c>
      <c r="AW494" s="14">
        <v>0.7329467039250408</v>
      </c>
      <c r="AX494" s="14">
        <v>2.5837026458156829</v>
      </c>
      <c r="AY494" s="14">
        <v>3.1865420789461032E-3</v>
      </c>
      <c r="AZ494" s="14">
        <v>0.57646043045923878</v>
      </c>
      <c r="BA494" s="14">
        <v>0.68463773870780287</v>
      </c>
      <c r="BB494" s="14">
        <v>3.5664868686030707E-2</v>
      </c>
      <c r="BC494" s="14">
        <v>0.38693719905570406</v>
      </c>
      <c r="BD494" s="14">
        <v>0.50910568361104325</v>
      </c>
      <c r="BE494" s="14">
        <v>2.8978631938420012E-6</v>
      </c>
      <c r="BF494" s="14">
        <v>1.070212594218365E-8</v>
      </c>
      <c r="BG494" s="14">
        <v>6.8628316426006197E-9</v>
      </c>
      <c r="BH494" s="14">
        <v>3.5426159663427468E-5</v>
      </c>
      <c r="BI494" s="14">
        <v>9.5062704216384878E-5</v>
      </c>
      <c r="BJ494" s="14">
        <v>5.288127102272888E-4</v>
      </c>
      <c r="BK494" s="14">
        <v>3.5930043671323931E-11</v>
      </c>
      <c r="BL494" s="14">
        <v>13859.812936351875</v>
      </c>
      <c r="BM494" s="14">
        <v>15988.335673486054</v>
      </c>
      <c r="BN494" s="14">
        <v>1.5203315628508186E-10</v>
      </c>
      <c r="BO494" s="14">
        <v>1.1591326234425675E-9</v>
      </c>
      <c r="BP494" s="14">
        <v>1.0143465457702872E-8</v>
      </c>
      <c r="BQ494" s="20">
        <v>38.403116887828524</v>
      </c>
      <c r="BR494" s="20">
        <v>0.17433059640261273</v>
      </c>
      <c r="BS494" s="20">
        <v>0.59095560254682133</v>
      </c>
      <c r="BT494" s="20">
        <v>3189.8567514255883</v>
      </c>
      <c r="BU494" s="20">
        <v>4275.432808470332</v>
      </c>
      <c r="BV494" s="20">
        <v>17487.934144194242</v>
      </c>
      <c r="BW494" s="14">
        <v>1.1405226171025861E-4</v>
      </c>
      <c r="BX494" s="14">
        <v>3.2748473844871291E-2</v>
      </c>
      <c r="BY494" s="14">
        <v>3.2103326834468648E-2</v>
      </c>
      <c r="BZ494" s="14">
        <v>3.2352548380109448E-3</v>
      </c>
      <c r="CA494" s="14">
        <v>4.0611518813388117E-3</v>
      </c>
      <c r="CB494" s="14">
        <v>2.9753739573090087E-2</v>
      </c>
      <c r="CC494" s="14">
        <v>3.0174041580180948E-4</v>
      </c>
      <c r="CD494" s="14">
        <v>8.5823271525664074E-2</v>
      </c>
      <c r="CE494" s="14">
        <v>0.10751332997861243</v>
      </c>
      <c r="CF494" s="14">
        <v>4.0116098658878963E-3</v>
      </c>
      <c r="CG494" s="14">
        <v>1.8937663233983361E-2</v>
      </c>
      <c r="CH494" s="14">
        <v>4.18862082612389E-2</v>
      </c>
      <c r="CI494" s="14">
        <v>2.4753008972010036E-4</v>
      </c>
      <c r="CJ494" s="14">
        <v>6.4604221459604219E-2</v>
      </c>
      <c r="CK494" s="14">
        <v>7.312827607523413E-2</v>
      </c>
      <c r="CL494" s="14">
        <v>7.2511764824460447E-3</v>
      </c>
      <c r="CM494" s="14">
        <v>1.49004383257132E-2</v>
      </c>
      <c r="CN494" s="14">
        <v>4.9648312806693275E-2</v>
      </c>
    </row>
    <row r="495" spans="2:92" x14ac:dyDescent="0.2">
      <c r="B495">
        <v>490</v>
      </c>
      <c r="C495" s="14">
        <v>7.1825839297658305E-3</v>
      </c>
      <c r="D495" s="14">
        <v>1.407749109784239</v>
      </c>
      <c r="E495" s="14">
        <v>1.4025233695949626</v>
      </c>
      <c r="F495" s="14">
        <v>0.1761825746340972</v>
      </c>
      <c r="G495" s="14">
        <v>0.61467089484551729</v>
      </c>
      <c r="H495" s="14">
        <v>1.5314429643816538</v>
      </c>
      <c r="I495" s="14">
        <v>6.56580082636134E-5</v>
      </c>
      <c r="J495" s="14">
        <v>1.8404812411149645E-2</v>
      </c>
      <c r="K495" s="14">
        <v>2.0706112083703782E-2</v>
      </c>
      <c r="L495" s="14">
        <v>7.4243795585218568E-4</v>
      </c>
      <c r="M495" s="14">
        <v>2.2518580303694164E-3</v>
      </c>
      <c r="N495" s="14">
        <v>6.3216953407445008E-3</v>
      </c>
      <c r="O495" s="14">
        <v>1.0794458514640333E-4</v>
      </c>
      <c r="P495" s="14">
        <v>5.7505422491308305E-3</v>
      </c>
      <c r="Q495" s="14">
        <v>6.0140792690641385E-3</v>
      </c>
      <c r="R495" s="14">
        <v>6.3566573874923344E-4</v>
      </c>
      <c r="S495" s="14">
        <v>1.2471624875079301E-3</v>
      </c>
      <c r="T495" s="14">
        <v>3.6046330137478955E-3</v>
      </c>
      <c r="U495" s="14">
        <v>3.7440917064278736E-4</v>
      </c>
      <c r="V495" s="14">
        <v>0.98947136537144076</v>
      </c>
      <c r="W495" s="14">
        <v>0.77978832189691472</v>
      </c>
      <c r="X495" s="14">
        <v>3.1163806871850847E-2</v>
      </c>
      <c r="Y495" s="14">
        <v>1.8956755867707578E-2</v>
      </c>
      <c r="Z495" s="14">
        <v>0.21078004590797611</v>
      </c>
      <c r="AA495" s="14">
        <v>2.0369450425705292E-3</v>
      </c>
      <c r="AB495" s="14">
        <v>1.8963552477912455</v>
      </c>
      <c r="AC495" s="14">
        <v>1.6928909526063143</v>
      </c>
      <c r="AD495" s="14">
        <v>9.8700028438504075E-2</v>
      </c>
      <c r="AE495" s="14">
        <v>0.2004636133855433</v>
      </c>
      <c r="AF495" s="14">
        <v>0.63737934582332634</v>
      </c>
      <c r="AG495" s="14">
        <v>4.3267819862898346E-3</v>
      </c>
      <c r="AH495" s="14">
        <v>3.3515733273568196</v>
      </c>
      <c r="AI495" s="14">
        <v>2.9970099220485489</v>
      </c>
      <c r="AJ495" s="14">
        <v>0.20332231100035064</v>
      </c>
      <c r="AK495" s="14">
        <v>0.39417320483977736</v>
      </c>
      <c r="AL495" s="14">
        <v>1.4504721137139245</v>
      </c>
      <c r="AM495" s="14">
        <v>7.6767347647341945E-3</v>
      </c>
      <c r="AN495" s="14">
        <v>3.4743313735736727</v>
      </c>
      <c r="AO495" s="14">
        <v>3.1746628273005659</v>
      </c>
      <c r="AP495" s="14">
        <v>0.34680085446179437</v>
      </c>
      <c r="AQ495" s="14">
        <v>0.71799304752616344</v>
      </c>
      <c r="AR495" s="14">
        <v>2.3871207845660805</v>
      </c>
      <c r="AS495" s="14">
        <v>7.5747678128797718E-3</v>
      </c>
      <c r="AT495" s="14">
        <v>3.4421576828442919E-3</v>
      </c>
      <c r="AU495" s="14">
        <v>5.9842809783458208E-3</v>
      </c>
      <c r="AV495" s="14">
        <v>0.33399033927187816</v>
      </c>
      <c r="AW495" s="14">
        <v>0.7206785503220613</v>
      </c>
      <c r="AX495" s="14">
        <v>2.5115254202756025</v>
      </c>
      <c r="AY495" s="14">
        <v>3.449842422288987E-3</v>
      </c>
      <c r="AZ495" s="14">
        <v>0.57083041385738764</v>
      </c>
      <c r="BA495" s="14">
        <v>0.67735883046835221</v>
      </c>
      <c r="BB495" s="14">
        <v>3.6247339201768855E-2</v>
      </c>
      <c r="BC495" s="14">
        <v>0.3813208062331207</v>
      </c>
      <c r="BD495" s="14">
        <v>0.47346860070947439</v>
      </c>
      <c r="BE495" s="14">
        <v>2.7862726779485873E-6</v>
      </c>
      <c r="BF495" s="14">
        <v>1.0618845618522607E-8</v>
      </c>
      <c r="BG495" s="14">
        <v>6.6608862874625138E-9</v>
      </c>
      <c r="BH495" s="14">
        <v>3.5843959343038632E-5</v>
      </c>
      <c r="BI495" s="14">
        <v>1.0033139650423689E-4</v>
      </c>
      <c r="BJ495" s="14">
        <v>5.0449681013220893E-4</v>
      </c>
      <c r="BK495" s="14">
        <v>3.6964041697640892E-11</v>
      </c>
      <c r="BL495" s="14">
        <v>14767.12284181068</v>
      </c>
      <c r="BM495" s="14">
        <v>17017.831676929316</v>
      </c>
      <c r="BN495" s="14">
        <v>1.4549646834046882E-10</v>
      </c>
      <c r="BO495" s="14">
        <v>1.1653149866993561E-9</v>
      </c>
      <c r="BP495" s="14">
        <v>1.0264521968048304E-8</v>
      </c>
      <c r="BQ495" s="20">
        <v>35.92163316023823</v>
      </c>
      <c r="BR495" s="20">
        <v>0.17300752444253828</v>
      </c>
      <c r="BS495" s="20">
        <v>0.5935818689562038</v>
      </c>
      <c r="BT495" s="20">
        <v>3387.3171521251961</v>
      </c>
      <c r="BU495" s="20">
        <v>4415.5080637030633</v>
      </c>
      <c r="BV495" s="20">
        <v>17275.087381246049</v>
      </c>
      <c r="BW495" s="14">
        <v>1.1658136880166756E-4</v>
      </c>
      <c r="BX495" s="14">
        <v>3.1344680204059283E-2</v>
      </c>
      <c r="BY495" s="14">
        <v>3.1361001045981218E-2</v>
      </c>
      <c r="BZ495" s="14">
        <v>3.2344228517802429E-3</v>
      </c>
      <c r="CA495" s="14">
        <v>3.9409106730726928E-3</v>
      </c>
      <c r="CB495" s="14">
        <v>3.0171145926735032E-2</v>
      </c>
      <c r="CC495" s="14">
        <v>3.0365550172643422E-4</v>
      </c>
      <c r="CD495" s="14">
        <v>8.5513733533274849E-2</v>
      </c>
      <c r="CE495" s="14">
        <v>0.11514506008235949</v>
      </c>
      <c r="CF495" s="14">
        <v>3.7002158516457788E-3</v>
      </c>
      <c r="CG495" s="14">
        <v>1.8536995810898141E-2</v>
      </c>
      <c r="CH495" s="14">
        <v>3.9406279464330431E-2</v>
      </c>
      <c r="CI495" s="14">
        <v>2.4768667149037231E-4</v>
      </c>
      <c r="CJ495" s="14">
        <v>6.7823334640600211E-2</v>
      </c>
      <c r="CK495" s="14">
        <v>7.1360433395878511E-2</v>
      </c>
      <c r="CL495" s="14">
        <v>7.720284236837396E-3</v>
      </c>
      <c r="CM495" s="14">
        <v>1.6103643636583443E-2</v>
      </c>
      <c r="CN495" s="14">
        <v>4.9846714945036327E-2</v>
      </c>
    </row>
    <row r="496" spans="2:92" x14ac:dyDescent="0.2">
      <c r="B496">
        <v>491</v>
      </c>
      <c r="C496" s="14">
        <v>6.9048952231497316E-3</v>
      </c>
      <c r="D496" s="14">
        <v>1.4568600227462964</v>
      </c>
      <c r="E496" s="14">
        <v>1.3819028469927099</v>
      </c>
      <c r="F496" s="14">
        <v>0.17158762050683182</v>
      </c>
      <c r="G496" s="14">
        <v>0.60767374868825075</v>
      </c>
      <c r="H496" s="14">
        <v>1.4916937492002065</v>
      </c>
      <c r="I496" s="14">
        <v>6.3802174574651091E-5</v>
      </c>
      <c r="J496" s="14">
        <v>1.9873115596266415E-2</v>
      </c>
      <c r="K496" s="14">
        <v>2.1772134493028273E-2</v>
      </c>
      <c r="L496" s="14">
        <v>7.3315657333431991E-4</v>
      </c>
      <c r="M496" s="14">
        <v>2.2993913292153972E-3</v>
      </c>
      <c r="N496" s="14">
        <v>6.7236863916453589E-3</v>
      </c>
      <c r="O496" s="14">
        <v>1.1507159472188098E-4</v>
      </c>
      <c r="P496" s="14">
        <v>6.0794064029494142E-3</v>
      </c>
      <c r="Q496" s="14">
        <v>6.3008107974919401E-3</v>
      </c>
      <c r="R496" s="14">
        <v>6.6588652444982447E-4</v>
      </c>
      <c r="S496" s="14">
        <v>1.2481923064123256E-3</v>
      </c>
      <c r="T496" s="14">
        <v>3.4979713934179947E-3</v>
      </c>
      <c r="U496" s="14">
        <v>3.7707591868094202E-4</v>
      </c>
      <c r="V496" s="14">
        <v>0.99065494499399021</v>
      </c>
      <c r="W496" s="14">
        <v>0.77684435262135154</v>
      </c>
      <c r="X496" s="14">
        <v>2.9633663134778949E-2</v>
      </c>
      <c r="Y496" s="14">
        <v>1.7998285968012791E-2</v>
      </c>
      <c r="Z496" s="14">
        <v>0.20515950525716781</v>
      </c>
      <c r="AA496" s="14">
        <v>2.0886528246375504E-3</v>
      </c>
      <c r="AB496" s="14">
        <v>1.891959943790037</v>
      </c>
      <c r="AC496" s="14">
        <v>1.7272290783625555</v>
      </c>
      <c r="AD496" s="14">
        <v>9.3336463436217973E-2</v>
      </c>
      <c r="AE496" s="14">
        <v>0.20233828233224296</v>
      </c>
      <c r="AF496" s="14">
        <v>0.65978382209018738</v>
      </c>
      <c r="AG496" s="14">
        <v>4.5224946403952734E-3</v>
      </c>
      <c r="AH496" s="14">
        <v>3.2459939298716889</v>
      </c>
      <c r="AI496" s="14">
        <v>3.1098622718405511</v>
      </c>
      <c r="AJ496" s="14">
        <v>0.1913050352504958</v>
      </c>
      <c r="AK496" s="14">
        <v>0.42637886215027271</v>
      </c>
      <c r="AL496" s="14">
        <v>1.4272922491633548</v>
      </c>
      <c r="AM496" s="14">
        <v>7.3961013767383371E-3</v>
      </c>
      <c r="AN496" s="14">
        <v>3.6021836651189099</v>
      </c>
      <c r="AO496" s="14">
        <v>3.2342677554082284</v>
      </c>
      <c r="AP496" s="14">
        <v>0.34684570549541816</v>
      </c>
      <c r="AQ496" s="14">
        <v>0.67174971204238376</v>
      </c>
      <c r="AR496" s="14">
        <v>2.3770468756047212</v>
      </c>
      <c r="AS496" s="14">
        <v>8.1463069386077513E-3</v>
      </c>
      <c r="AT496" s="14">
        <v>3.3986478162839014E-3</v>
      </c>
      <c r="AU496" s="14">
        <v>5.4980336336568642E-3</v>
      </c>
      <c r="AV496" s="14">
        <v>0.34423268639988969</v>
      </c>
      <c r="AW496" s="14">
        <v>0.69764914751872087</v>
      </c>
      <c r="AX496" s="14">
        <v>2.5042230499614511</v>
      </c>
      <c r="AY496" s="14">
        <v>3.4589319038081266E-3</v>
      </c>
      <c r="AZ496" s="14">
        <v>0.59156447311805449</v>
      </c>
      <c r="BA496" s="14">
        <v>0.66004792295711989</v>
      </c>
      <c r="BB496" s="14">
        <v>3.4387038216370631E-2</v>
      </c>
      <c r="BC496" s="14">
        <v>0.39660667119893206</v>
      </c>
      <c r="BD496" s="14">
        <v>0.49206224653252834</v>
      </c>
      <c r="BE496" s="14">
        <v>2.8696509618909242E-6</v>
      </c>
      <c r="BF496" s="14">
        <v>1.1069063292554648E-8</v>
      </c>
      <c r="BG496" s="14">
        <v>6.9347027344457199E-9</v>
      </c>
      <c r="BH496" s="14">
        <v>3.3562766027615087E-5</v>
      </c>
      <c r="BI496" s="14">
        <v>9.8009228850350741E-5</v>
      </c>
      <c r="BJ496" s="14">
        <v>5.1598911364015307E-4</v>
      </c>
      <c r="BK496" s="14">
        <v>3.7226226183503333E-11</v>
      </c>
      <c r="BL496" s="14">
        <v>14076.008815096764</v>
      </c>
      <c r="BM496" s="14">
        <v>16245.072278216221</v>
      </c>
      <c r="BN496" s="14">
        <v>1.5734927787941786E-10</v>
      </c>
      <c r="BO496" s="14">
        <v>1.2547623168646442E-9</v>
      </c>
      <c r="BP496" s="14">
        <v>9.3001347986048214E-9</v>
      </c>
      <c r="BQ496" s="20">
        <v>36.339959570752626</v>
      </c>
      <c r="BR496" s="20">
        <v>0.17588491343691759</v>
      </c>
      <c r="BS496" s="20">
        <v>0.58941201550196276</v>
      </c>
      <c r="BT496" s="20">
        <v>3245.0364778352769</v>
      </c>
      <c r="BU496" s="20">
        <v>4338.1235304018992</v>
      </c>
      <c r="BV496" s="20">
        <v>18394.163152110905</v>
      </c>
      <c r="BW496" s="14">
        <v>1.1820998699752222E-4</v>
      </c>
      <c r="BX496" s="14">
        <v>3.0478382412779226E-2</v>
      </c>
      <c r="BY496" s="14">
        <v>3.1692838249638935E-2</v>
      </c>
      <c r="BZ496" s="14">
        <v>3.1654233630481732E-3</v>
      </c>
      <c r="CA496" s="14">
        <v>4.198167657358076E-3</v>
      </c>
      <c r="CB496" s="14">
        <v>3.027515824312935E-2</v>
      </c>
      <c r="CC496" s="14">
        <v>3.2442509003686526E-4</v>
      </c>
      <c r="CD496" s="14">
        <v>8.3502292642758963E-2</v>
      </c>
      <c r="CE496" s="14">
        <v>0.11267823881723771</v>
      </c>
      <c r="CF496" s="14">
        <v>3.9722046663735319E-3</v>
      </c>
      <c r="CG496" s="14">
        <v>1.8157603997606353E-2</v>
      </c>
      <c r="CH496" s="14">
        <v>4.0071543089879778E-2</v>
      </c>
      <c r="CI496" s="14">
        <v>2.5508295507063202E-4</v>
      </c>
      <c r="CJ496" s="14">
        <v>6.3807500513701015E-2</v>
      </c>
      <c r="CK496" s="14">
        <v>6.8695897125424982E-2</v>
      </c>
      <c r="CL496" s="14">
        <v>7.4289845755873864E-3</v>
      </c>
      <c r="CM496" s="14">
        <v>1.5441271406432464E-2</v>
      </c>
      <c r="CN496" s="14">
        <v>5.0234835816678168E-2</v>
      </c>
    </row>
    <row r="497" spans="2:92" x14ac:dyDescent="0.2">
      <c r="B497">
        <v>492</v>
      </c>
      <c r="C497" s="14">
        <v>7.4357301645908338E-3</v>
      </c>
      <c r="D497" s="14">
        <v>1.3707173951441955</v>
      </c>
      <c r="E497" s="14">
        <v>1.5050477559766402</v>
      </c>
      <c r="F497" s="14">
        <v>0.18347712568128602</v>
      </c>
      <c r="G497" s="14">
        <v>0.5780045627568039</v>
      </c>
      <c r="H497" s="14">
        <v>1.5188283235937301</v>
      </c>
      <c r="I497" s="14">
        <v>6.7071432857135642E-5</v>
      </c>
      <c r="J497" s="14">
        <v>2.0114867582067372E-2</v>
      </c>
      <c r="K497" s="14">
        <v>2.0511303925549017E-2</v>
      </c>
      <c r="L497" s="14">
        <v>7.4953812217149092E-4</v>
      </c>
      <c r="M497" s="14">
        <v>2.3496379930870717E-3</v>
      </c>
      <c r="N497" s="14">
        <v>6.6955316218644933E-3</v>
      </c>
      <c r="O497" s="14">
        <v>1.1266122892395222E-4</v>
      </c>
      <c r="P497" s="14">
        <v>6.287263512598837E-3</v>
      </c>
      <c r="Q497" s="14">
        <v>6.2508577197854711E-3</v>
      </c>
      <c r="R497" s="14">
        <v>6.6947108971833578E-4</v>
      </c>
      <c r="S497" s="14">
        <v>1.202252492969782E-3</v>
      </c>
      <c r="T497" s="14">
        <v>3.4911037801356932E-3</v>
      </c>
      <c r="U497" s="14">
        <v>3.7876575797675816E-4</v>
      </c>
      <c r="V497" s="14">
        <v>0.93512330396204291</v>
      </c>
      <c r="W497" s="14">
        <v>0.81990284912084876</v>
      </c>
      <c r="X497" s="14">
        <v>3.0786855456160982E-2</v>
      </c>
      <c r="Y497" s="14">
        <v>1.8618441387297697E-2</v>
      </c>
      <c r="Z497" s="14">
        <v>0.19634824987120675</v>
      </c>
      <c r="AA497" s="14">
        <v>2.0557129925488759E-3</v>
      </c>
      <c r="AB497" s="14">
        <v>2.0230209055364434</v>
      </c>
      <c r="AC497" s="14">
        <v>1.6955475189836244</v>
      </c>
      <c r="AD497" s="14">
        <v>9.124975255848429E-2</v>
      </c>
      <c r="AE497" s="14">
        <v>0.19137874262195417</v>
      </c>
      <c r="AF497" s="14">
        <v>0.64405434040285359</v>
      </c>
      <c r="AG497" s="14">
        <v>4.4508359277950363E-3</v>
      </c>
      <c r="AH497" s="14">
        <v>3.5050844450064016</v>
      </c>
      <c r="AI497" s="14">
        <v>3.0158770307343592</v>
      </c>
      <c r="AJ497" s="14">
        <v>0.20132650771350694</v>
      </c>
      <c r="AK497" s="14">
        <v>0.4037155665483429</v>
      </c>
      <c r="AL497" s="14">
        <v>1.3934866089096454</v>
      </c>
      <c r="AM497" s="14">
        <v>7.7474655327593872E-3</v>
      </c>
      <c r="AN497" s="14">
        <v>3.3781971630069103</v>
      </c>
      <c r="AO497" s="14">
        <v>3.3074521587518952</v>
      </c>
      <c r="AP497" s="14">
        <v>0.33088649689380889</v>
      </c>
      <c r="AQ497" s="14">
        <v>0.68636759631528543</v>
      </c>
      <c r="AR497" s="14">
        <v>2.2995687857325926</v>
      </c>
      <c r="AS497" s="14">
        <v>7.8772454980885805E-3</v>
      </c>
      <c r="AT497" s="14">
        <v>3.4313540980932629E-3</v>
      </c>
      <c r="AU497" s="14">
        <v>5.4974813579424554E-3</v>
      </c>
      <c r="AV497" s="14">
        <v>0.34203838859778357</v>
      </c>
      <c r="AW497" s="14">
        <v>0.75042707011337806</v>
      </c>
      <c r="AX497" s="14">
        <v>2.467888176481897</v>
      </c>
      <c r="AY497" s="14">
        <v>3.4607806773166694E-3</v>
      </c>
      <c r="AZ497" s="14">
        <v>0.56641824026223631</v>
      </c>
      <c r="BA497" s="14">
        <v>0.65540488161817079</v>
      </c>
      <c r="BB497" s="14">
        <v>3.5913084619026994E-2</v>
      </c>
      <c r="BC497" s="14">
        <v>0.4018821774108074</v>
      </c>
      <c r="BD497" s="14">
        <v>0.4963577979648231</v>
      </c>
      <c r="BE497" s="14">
        <v>3.034760163442693E-6</v>
      </c>
      <c r="BF497" s="14">
        <v>1.0989966808077586E-8</v>
      </c>
      <c r="BG497" s="14">
        <v>7.0529383745200526E-9</v>
      </c>
      <c r="BH497" s="14">
        <v>3.4936905648784968E-5</v>
      </c>
      <c r="BI497" s="14">
        <v>1.0196311466547442E-4</v>
      </c>
      <c r="BJ497" s="14">
        <v>5.0407047552933674E-4</v>
      </c>
      <c r="BK497" s="14">
        <v>3.4340856014615277E-11</v>
      </c>
      <c r="BL497" s="14">
        <v>14690.681045783962</v>
      </c>
      <c r="BM497" s="14">
        <v>16872.784662797323</v>
      </c>
      <c r="BN497" s="14">
        <v>1.4811991315403514E-10</v>
      </c>
      <c r="BO497" s="14">
        <v>1.2572039169294746E-9</v>
      </c>
      <c r="BP497" s="14">
        <v>9.9798363621573917E-9</v>
      </c>
      <c r="BQ497" s="20">
        <v>36.013782592005491</v>
      </c>
      <c r="BR497" s="20">
        <v>0.1702926275075328</v>
      </c>
      <c r="BS497" s="20">
        <v>0.62662267405210215</v>
      </c>
      <c r="BT497" s="20">
        <v>3297.8436707875589</v>
      </c>
      <c r="BU497" s="20">
        <v>4538.5782456670759</v>
      </c>
      <c r="BV497" s="20">
        <v>18259.603235629227</v>
      </c>
      <c r="BW497" s="14">
        <v>1.2025174993399054E-4</v>
      </c>
      <c r="BX497" s="14">
        <v>3.1641343201338594E-2</v>
      </c>
      <c r="BY497" s="14">
        <v>3.1528877305884676E-2</v>
      </c>
      <c r="BZ497" s="14">
        <v>3.1784447202581586E-3</v>
      </c>
      <c r="CA497" s="14">
        <v>4.0582760735105462E-3</v>
      </c>
      <c r="CB497" s="14">
        <v>2.850182833642647E-2</v>
      </c>
      <c r="CC497" s="14">
        <v>2.9980262381777738E-4</v>
      </c>
      <c r="CD497" s="14">
        <v>8.9155553836445356E-2</v>
      </c>
      <c r="CE497" s="14">
        <v>0.11459214888094511</v>
      </c>
      <c r="CF497" s="14">
        <v>4.0425577610537656E-3</v>
      </c>
      <c r="CG497" s="14">
        <v>1.8791074433015902E-2</v>
      </c>
      <c r="CH497" s="14">
        <v>4.0090932850079156E-2</v>
      </c>
      <c r="CI497" s="14">
        <v>2.5357825631783991E-4</v>
      </c>
      <c r="CJ497" s="14">
        <v>6.7342382077474644E-2</v>
      </c>
      <c r="CK497" s="14">
        <v>7.2533043980920503E-2</v>
      </c>
      <c r="CL497" s="14">
        <v>7.2615185646449998E-3</v>
      </c>
      <c r="CM497" s="14">
        <v>1.5127129454461794E-2</v>
      </c>
      <c r="CN497" s="14">
        <v>4.8406313457772056E-2</v>
      </c>
    </row>
    <row r="498" spans="2:92" x14ac:dyDescent="0.2">
      <c r="B498">
        <v>493</v>
      </c>
      <c r="C498" s="14">
        <v>7.078460192561805E-3</v>
      </c>
      <c r="D498" s="14">
        <v>1.3910480392645312</v>
      </c>
      <c r="E498" s="14">
        <v>1.4914117208881121</v>
      </c>
      <c r="F498" s="14">
        <v>0.1714901007099851</v>
      </c>
      <c r="G498" s="14">
        <v>0.57054556840584736</v>
      </c>
      <c r="H498" s="14">
        <v>1.5474285736270916</v>
      </c>
      <c r="I498" s="14">
        <v>6.7935380141371078E-5</v>
      </c>
      <c r="J498" s="14">
        <v>1.95749330746137E-2</v>
      </c>
      <c r="K498" s="14">
        <v>2.0320280304697132E-2</v>
      </c>
      <c r="L498" s="14">
        <v>7.6643785603823034E-4</v>
      </c>
      <c r="M498" s="14">
        <v>2.4149281370776363E-3</v>
      </c>
      <c r="N498" s="14">
        <v>6.4459175281476261E-3</v>
      </c>
      <c r="O498" s="14">
        <v>1.0728606710263127E-4</v>
      </c>
      <c r="P498" s="14">
        <v>5.7991894657515213E-3</v>
      </c>
      <c r="Q498" s="14">
        <v>6.359259505598595E-3</v>
      </c>
      <c r="R498" s="14">
        <v>6.7551336609722251E-4</v>
      </c>
      <c r="S498" s="14">
        <v>1.2058350242135259E-3</v>
      </c>
      <c r="T498" s="14">
        <v>3.4148978199336428E-3</v>
      </c>
      <c r="U498" s="14">
        <v>3.6896501300790705E-4</v>
      </c>
      <c r="V498" s="14">
        <v>0.91844492669900324</v>
      </c>
      <c r="W498" s="14">
        <v>0.8551232160802924</v>
      </c>
      <c r="X498" s="14">
        <v>3.2164244150785476E-2</v>
      </c>
      <c r="Y498" s="14">
        <v>1.7921609920017609E-2</v>
      </c>
      <c r="Z498" s="14">
        <v>0.20828467670941808</v>
      </c>
      <c r="AA498" s="14">
        <v>1.9201005676631397E-3</v>
      </c>
      <c r="AB498" s="14">
        <v>1.9770043743263324</v>
      </c>
      <c r="AC498" s="14">
        <v>1.7245670688839507</v>
      </c>
      <c r="AD498" s="14">
        <v>9.8540822455121482E-2</v>
      </c>
      <c r="AE498" s="14">
        <v>0.19999402972438843</v>
      </c>
      <c r="AF498" s="14">
        <v>0.64305470730010406</v>
      </c>
      <c r="AG498" s="14">
        <v>4.4978543443538934E-3</v>
      </c>
      <c r="AH498" s="14">
        <v>3.24135320526565</v>
      </c>
      <c r="AI498" s="14">
        <v>3.1139256635170702</v>
      </c>
      <c r="AJ498" s="14">
        <v>0.20300295330335416</v>
      </c>
      <c r="AK498" s="14">
        <v>0.4099312824884993</v>
      </c>
      <c r="AL498" s="14">
        <v>1.4250826028772317</v>
      </c>
      <c r="AM498" s="14">
        <v>7.5594270619856047E-3</v>
      </c>
      <c r="AN498" s="14">
        <v>3.5991647665041442</v>
      </c>
      <c r="AO498" s="14">
        <v>3.2433453769602147</v>
      </c>
      <c r="AP498" s="14">
        <v>0.33768796572650328</v>
      </c>
      <c r="AQ498" s="14">
        <v>0.68269384129922128</v>
      </c>
      <c r="AR498" s="14">
        <v>2.3488671066447622</v>
      </c>
      <c r="AS498" s="14">
        <v>7.8999818299757829E-3</v>
      </c>
      <c r="AT498" s="14">
        <v>3.6437454540604163E-3</v>
      </c>
      <c r="AU498" s="14">
        <v>5.8505717607140531E-3</v>
      </c>
      <c r="AV498" s="14">
        <v>0.35464666522487093</v>
      </c>
      <c r="AW498" s="14">
        <v>0.68988042337924538</v>
      </c>
      <c r="AX498" s="14">
        <v>2.4554753865715493</v>
      </c>
      <c r="AY498" s="14">
        <v>3.3139466848530804E-3</v>
      </c>
      <c r="AZ498" s="14">
        <v>0.59381120077851124</v>
      </c>
      <c r="BA498" s="14">
        <v>0.64730618519806871</v>
      </c>
      <c r="BB498" s="14">
        <v>3.5654759593031993E-2</v>
      </c>
      <c r="BC498" s="14">
        <v>0.37314474368027817</v>
      </c>
      <c r="BD498" s="14">
        <v>0.51062498927514455</v>
      </c>
      <c r="BE498" s="14">
        <v>2.9571167509973707E-6</v>
      </c>
      <c r="BF498" s="14">
        <v>1.0468027397317679E-8</v>
      </c>
      <c r="BG498" s="14">
        <v>6.9532462822307156E-9</v>
      </c>
      <c r="BH498" s="14">
        <v>3.5054413533824595E-5</v>
      </c>
      <c r="BI498" s="14">
        <v>9.8564405630724024E-5</v>
      </c>
      <c r="BJ498" s="14">
        <v>5.0585263272942365E-4</v>
      </c>
      <c r="BK498" s="14">
        <v>3.6021977557300045E-11</v>
      </c>
      <c r="BL498" s="14">
        <v>13950.725794933112</v>
      </c>
      <c r="BM498" s="14">
        <v>15653.197766718587</v>
      </c>
      <c r="BN498" s="14">
        <v>1.5406653350331273E-10</v>
      </c>
      <c r="BO498" s="14">
        <v>1.2612778699938593E-9</v>
      </c>
      <c r="BP498" s="14">
        <v>9.9731956010620673E-9</v>
      </c>
      <c r="BQ498" s="20">
        <v>36.972971641382642</v>
      </c>
      <c r="BR498" s="20">
        <v>0.16766148540888529</v>
      </c>
      <c r="BS498" s="20">
        <v>0.61259554501053204</v>
      </c>
      <c r="BT498" s="20">
        <v>3229.1971562351237</v>
      </c>
      <c r="BU498" s="20">
        <v>4268.8611421830983</v>
      </c>
      <c r="BV498" s="20">
        <v>18399.427068121884</v>
      </c>
      <c r="BW498" s="14">
        <v>1.1479737565831829E-4</v>
      </c>
      <c r="BX498" s="14">
        <v>3.179605961433779E-2</v>
      </c>
      <c r="BY498" s="14">
        <v>3.2231024928248406E-2</v>
      </c>
      <c r="BZ498" s="14">
        <v>3.0618030839718834E-3</v>
      </c>
      <c r="CA498" s="14">
        <v>3.9748419932386621E-3</v>
      </c>
      <c r="CB498" s="14">
        <v>2.8787576055953997E-2</v>
      </c>
      <c r="CC498" s="14">
        <v>3.0721359873509208E-4</v>
      </c>
      <c r="CD498" s="14">
        <v>9.1672029644340208E-2</v>
      </c>
      <c r="CE498" s="14">
        <v>0.10800665439474372</v>
      </c>
      <c r="CF498" s="14">
        <v>3.8069384459412238E-3</v>
      </c>
      <c r="CG498" s="14">
        <v>1.752150128372475E-2</v>
      </c>
      <c r="CH498" s="14">
        <v>4.2127199860054636E-2</v>
      </c>
      <c r="CI498" s="14">
        <v>2.4637155065572886E-4</v>
      </c>
      <c r="CJ498" s="14">
        <v>6.5781282458932791E-2</v>
      </c>
      <c r="CK498" s="14">
        <v>6.6799359501947764E-2</v>
      </c>
      <c r="CL498" s="14">
        <v>7.431508247778917E-3</v>
      </c>
      <c r="CM498" s="14">
        <v>1.580764569124004E-2</v>
      </c>
      <c r="CN498" s="14">
        <v>5.1226208289683273E-2</v>
      </c>
    </row>
    <row r="499" spans="2:92" x14ac:dyDescent="0.2">
      <c r="B499">
        <v>494</v>
      </c>
      <c r="C499" s="14">
        <v>7.1239341536895586E-3</v>
      </c>
      <c r="D499" s="14">
        <v>1.4278465102665636</v>
      </c>
      <c r="E499" s="14">
        <v>1.3908403879046596</v>
      </c>
      <c r="F499" s="14">
        <v>0.17605236794832849</v>
      </c>
      <c r="G499" s="14">
        <v>0.58118663452922736</v>
      </c>
      <c r="H499" s="14">
        <v>1.4634051092943454</v>
      </c>
      <c r="I499" s="14">
        <v>6.2082732265337538E-5</v>
      </c>
      <c r="J499" s="14">
        <v>1.8653650417998137E-2</v>
      </c>
      <c r="K499" s="14">
        <v>2.1795803303958292E-2</v>
      </c>
      <c r="L499" s="14">
        <v>7.2708647454203083E-4</v>
      </c>
      <c r="M499" s="14">
        <v>2.3254578315646257E-3</v>
      </c>
      <c r="N499" s="14">
        <v>6.4744348843074678E-3</v>
      </c>
      <c r="O499" s="14">
        <v>1.1225805018285454E-4</v>
      </c>
      <c r="P499" s="14">
        <v>6.3062599762192606E-3</v>
      </c>
      <c r="Q499" s="14">
        <v>6.6081104555936335E-3</v>
      </c>
      <c r="R499" s="14">
        <v>6.7730777206422618E-4</v>
      </c>
      <c r="S499" s="14">
        <v>1.2920552562419893E-3</v>
      </c>
      <c r="T499" s="14">
        <v>3.6994369948976703E-3</v>
      </c>
      <c r="U499" s="14">
        <v>3.6390108119106903E-4</v>
      </c>
      <c r="V499" s="14">
        <v>0.91781432639626448</v>
      </c>
      <c r="W499" s="14">
        <v>0.85448233599378143</v>
      </c>
      <c r="X499" s="14">
        <v>2.9907110406400279E-2</v>
      </c>
      <c r="Y499" s="14">
        <v>1.8095016871495433E-2</v>
      </c>
      <c r="Z499" s="14">
        <v>0.20581321903768049</v>
      </c>
      <c r="AA499" s="14">
        <v>2.0140822990046053E-3</v>
      </c>
      <c r="AB499" s="14">
        <v>1.9383809566926704</v>
      </c>
      <c r="AC499" s="14">
        <v>1.6305157811944986</v>
      </c>
      <c r="AD499" s="14">
        <v>9.090184084204643E-2</v>
      </c>
      <c r="AE499" s="14">
        <v>0.18658920617579933</v>
      </c>
      <c r="AF499" s="14">
        <v>0.69087515926442089</v>
      </c>
      <c r="AG499" s="14">
        <v>4.4024309766917593E-3</v>
      </c>
      <c r="AH499" s="14">
        <v>3.3163200024111665</v>
      </c>
      <c r="AI499" s="14">
        <v>3.2625523658853846</v>
      </c>
      <c r="AJ499" s="14">
        <v>0.19355859807972156</v>
      </c>
      <c r="AK499" s="14">
        <v>0.42219016515966573</v>
      </c>
      <c r="AL499" s="14">
        <v>1.3499382179405002</v>
      </c>
      <c r="AM499" s="14">
        <v>7.6088255446919847E-3</v>
      </c>
      <c r="AN499" s="14">
        <v>3.6290254368801786</v>
      </c>
      <c r="AO499" s="14">
        <v>3.4551267425326744</v>
      </c>
      <c r="AP499" s="14">
        <v>0.33633647377374065</v>
      </c>
      <c r="AQ499" s="14">
        <v>0.66440401157092344</v>
      </c>
      <c r="AR499" s="14">
        <v>2.4166716368087333</v>
      </c>
      <c r="AS499" s="14">
        <v>7.7047321022518794E-3</v>
      </c>
      <c r="AT499" s="14">
        <v>3.5187133967836954E-3</v>
      </c>
      <c r="AU499" s="14">
        <v>5.5270727013749304E-3</v>
      </c>
      <c r="AV499" s="14">
        <v>0.35057899183677727</v>
      </c>
      <c r="AW499" s="14">
        <v>0.71560158097274273</v>
      </c>
      <c r="AX499" s="14">
        <v>2.4316266622545464</v>
      </c>
      <c r="AY499" s="14">
        <v>3.3480257258382325E-3</v>
      </c>
      <c r="AZ499" s="14">
        <v>0.6099018556498329</v>
      </c>
      <c r="BA499" s="14">
        <v>0.6367015637511686</v>
      </c>
      <c r="BB499" s="14">
        <v>3.6044710302109852E-2</v>
      </c>
      <c r="BC499" s="14">
        <v>0.39888133177500179</v>
      </c>
      <c r="BD499" s="14">
        <v>0.50358957664464177</v>
      </c>
      <c r="BE499" s="14">
        <v>3.0336496456691031E-6</v>
      </c>
      <c r="BF499" s="14">
        <v>1.0656744313956721E-8</v>
      </c>
      <c r="BG499" s="14">
        <v>6.762065124309473E-9</v>
      </c>
      <c r="BH499" s="14">
        <v>3.3664568166124752E-5</v>
      </c>
      <c r="BI499" s="14">
        <v>9.8534109903234749E-5</v>
      </c>
      <c r="BJ499" s="14">
        <v>5.3215580720985872E-4</v>
      </c>
      <c r="BK499" s="14">
        <v>3.629008127897547E-11</v>
      </c>
      <c r="BL499" s="14">
        <v>14750.372746752781</v>
      </c>
      <c r="BM499" s="14">
        <v>15721.108800865682</v>
      </c>
      <c r="BN499" s="14">
        <v>1.5296622194282881E-10</v>
      </c>
      <c r="BO499" s="14">
        <v>1.1598742751141693E-9</v>
      </c>
      <c r="BP499" s="14">
        <v>9.4986911077540642E-9</v>
      </c>
      <c r="BQ499" s="20">
        <v>35.753716390738084</v>
      </c>
      <c r="BR499" s="20">
        <v>0.1690065140999486</v>
      </c>
      <c r="BS499" s="20">
        <v>0.62399954980539352</v>
      </c>
      <c r="BT499" s="20">
        <v>3180.9929596003467</v>
      </c>
      <c r="BU499" s="20">
        <v>4244.8284475043574</v>
      </c>
      <c r="BV499" s="20">
        <v>17636.526682556054</v>
      </c>
      <c r="BW499" s="14">
        <v>1.1624745881852759E-4</v>
      </c>
      <c r="BX499" s="14">
        <v>3.1576244549486501E-2</v>
      </c>
      <c r="BY499" s="14">
        <v>3.257347956694167E-2</v>
      </c>
      <c r="BZ499" s="14">
        <v>2.9964300443114265E-3</v>
      </c>
      <c r="CA499" s="14">
        <v>4.1361995817499018E-3</v>
      </c>
      <c r="CB499" s="14">
        <v>2.7760881497002225E-2</v>
      </c>
      <c r="CC499" s="14">
        <v>3.019889981363385E-4</v>
      </c>
      <c r="CD499" s="14">
        <v>8.6350557639200298E-2</v>
      </c>
      <c r="CE499" s="14">
        <v>0.11540000952512819</v>
      </c>
      <c r="CF499" s="14">
        <v>3.8813587459221514E-3</v>
      </c>
      <c r="CG499" s="14">
        <v>1.7603914459822911E-2</v>
      </c>
      <c r="CH499" s="14">
        <v>3.9486195201247812E-2</v>
      </c>
      <c r="CI499" s="14">
        <v>2.490221593777579E-4</v>
      </c>
      <c r="CJ499" s="14">
        <v>6.6985713786472445E-2</v>
      </c>
      <c r="CK499" s="14">
        <v>6.7410847512450994E-2</v>
      </c>
      <c r="CL499" s="14">
        <v>7.3222931208996155E-3</v>
      </c>
      <c r="CM499" s="14">
        <v>1.563364010339624E-2</v>
      </c>
      <c r="CN499" s="14">
        <v>5.2629316589837619E-2</v>
      </c>
    </row>
    <row r="500" spans="2:92" x14ac:dyDescent="0.2">
      <c r="B500">
        <v>495</v>
      </c>
      <c r="C500" s="14">
        <v>6.9192472610361423E-3</v>
      </c>
      <c r="D500" s="14">
        <v>1.3793015737112702</v>
      </c>
      <c r="E500" s="14">
        <v>1.4776530312367928</v>
      </c>
      <c r="F500" s="14">
        <v>0.17717935702391402</v>
      </c>
      <c r="G500" s="14">
        <v>0.58008262669095478</v>
      </c>
      <c r="H500" s="14">
        <v>1.4958708670088217</v>
      </c>
      <c r="I500" s="14">
        <v>6.4925058880602453E-5</v>
      </c>
      <c r="J500" s="14">
        <v>2.0022491149401973E-2</v>
      </c>
      <c r="K500" s="14">
        <v>2.2029671357357661E-2</v>
      </c>
      <c r="L500" s="14">
        <v>7.7555658728403428E-4</v>
      </c>
      <c r="M500" s="14">
        <v>2.2785817489972102E-3</v>
      </c>
      <c r="N500" s="14">
        <v>6.2494605539100802E-3</v>
      </c>
      <c r="O500" s="14">
        <v>1.0684679600599873E-4</v>
      </c>
      <c r="P500" s="14">
        <v>6.2293385675769482E-3</v>
      </c>
      <c r="Q500" s="14">
        <v>6.0961607676304321E-3</v>
      </c>
      <c r="R500" s="14">
        <v>6.315279444270472E-4</v>
      </c>
      <c r="S500" s="14">
        <v>1.2881751584117511E-3</v>
      </c>
      <c r="T500" s="14">
        <v>3.459598176433396E-3</v>
      </c>
      <c r="U500" s="14">
        <v>3.811068144619801E-4</v>
      </c>
      <c r="V500" s="14">
        <v>0.96083272820690691</v>
      </c>
      <c r="W500" s="14">
        <v>0.8500557274474756</v>
      </c>
      <c r="X500" s="14">
        <v>2.9658832558184779E-2</v>
      </c>
      <c r="Y500" s="14">
        <v>1.9192552408734263E-2</v>
      </c>
      <c r="Z500" s="14">
        <v>0.19713466761114568</v>
      </c>
      <c r="AA500" s="14">
        <v>2.0424733143591125E-3</v>
      </c>
      <c r="AB500" s="14">
        <v>1.9362792129720658</v>
      </c>
      <c r="AC500" s="14">
        <v>1.6983712731142067</v>
      </c>
      <c r="AD500" s="14">
        <v>9.7266253973029876E-2</v>
      </c>
      <c r="AE500" s="14">
        <v>0.1974244779781576</v>
      </c>
      <c r="AF500" s="14">
        <v>0.62832628295435655</v>
      </c>
      <c r="AG500" s="14">
        <v>4.4181312103746461E-3</v>
      </c>
      <c r="AH500" s="14">
        <v>3.3007488189126972</v>
      </c>
      <c r="AI500" s="14">
        <v>3.2749374585187301</v>
      </c>
      <c r="AJ500" s="14">
        <v>0.19900798639343509</v>
      </c>
      <c r="AK500" s="14">
        <v>0.42045185121689688</v>
      </c>
      <c r="AL500" s="14">
        <v>1.4470381031727177</v>
      </c>
      <c r="AM500" s="14">
        <v>7.1628281148811155E-3</v>
      </c>
      <c r="AN500" s="14">
        <v>3.5989176640949734</v>
      </c>
      <c r="AO500" s="14">
        <v>3.1742832863131727</v>
      </c>
      <c r="AP500" s="14">
        <v>0.33330837853807133</v>
      </c>
      <c r="AQ500" s="14">
        <v>0.72951956494469017</v>
      </c>
      <c r="AR500" s="14">
        <v>2.4658567128214552</v>
      </c>
      <c r="AS500" s="14">
        <v>7.7500245841479708E-3</v>
      </c>
      <c r="AT500" s="14">
        <v>3.6053029216295174E-3</v>
      </c>
      <c r="AU500" s="14">
        <v>5.8009858278443589E-3</v>
      </c>
      <c r="AV500" s="14">
        <v>0.354716023165422</v>
      </c>
      <c r="AW500" s="14">
        <v>0.71013262578339598</v>
      </c>
      <c r="AX500" s="14">
        <v>2.5050751711419714</v>
      </c>
      <c r="AY500" s="14">
        <v>3.2198991294616177E-3</v>
      </c>
      <c r="AZ500" s="14">
        <v>0.60258103684341957</v>
      </c>
      <c r="BA500" s="14">
        <v>0.63381159834043199</v>
      </c>
      <c r="BB500" s="14">
        <v>3.3958201804573984E-2</v>
      </c>
      <c r="BC500" s="14">
        <v>0.38580713519905885</v>
      </c>
      <c r="BD500" s="14">
        <v>0.4680597601299431</v>
      </c>
      <c r="BE500" s="14">
        <v>2.9316944105270507E-6</v>
      </c>
      <c r="BF500" s="14">
        <v>1.1229223667767362E-8</v>
      </c>
      <c r="BG500" s="14">
        <v>6.6644371144587156E-9</v>
      </c>
      <c r="BH500" s="14">
        <v>3.3802152338029594E-5</v>
      </c>
      <c r="BI500" s="14">
        <v>9.9435176658190503E-5</v>
      </c>
      <c r="BJ500" s="14">
        <v>5.2994294561608515E-4</v>
      </c>
      <c r="BK500" s="14">
        <v>3.6040839470644493E-11</v>
      </c>
      <c r="BL500" s="14">
        <v>13790.781897149247</v>
      </c>
      <c r="BM500" s="14">
        <v>16180.633307694598</v>
      </c>
      <c r="BN500" s="14">
        <v>1.5292406467412748E-10</v>
      </c>
      <c r="BO500" s="14">
        <v>1.2095340146395807E-9</v>
      </c>
      <c r="BP500" s="14">
        <v>1.0172247681950055E-8</v>
      </c>
      <c r="BQ500" s="20">
        <v>38.797584070821117</v>
      </c>
      <c r="BR500" s="20">
        <v>0.17442658298736061</v>
      </c>
      <c r="BS500" s="20">
        <v>0.5979085132076517</v>
      </c>
      <c r="BT500" s="20">
        <v>3311.9904001198211</v>
      </c>
      <c r="BU500" s="20">
        <v>4383.6111797401009</v>
      </c>
      <c r="BV500" s="20">
        <v>17592.486131528593</v>
      </c>
      <c r="BW500" s="14">
        <v>1.1102313044786666E-4</v>
      </c>
      <c r="BX500" s="14">
        <v>3.2107041573429473E-2</v>
      </c>
      <c r="BY500" s="14">
        <v>3.1765802696654653E-2</v>
      </c>
      <c r="BZ500" s="14">
        <v>3.167768834750936E-3</v>
      </c>
      <c r="CA500" s="14">
        <v>3.8927289339496865E-3</v>
      </c>
      <c r="CB500" s="14">
        <v>3.0054490005750282E-2</v>
      </c>
      <c r="CC500" s="14">
        <v>2.9492432334472769E-4</v>
      </c>
      <c r="CD500" s="14">
        <v>8.594762869190388E-2</v>
      </c>
      <c r="CE500" s="14">
        <v>0.10993390116889269</v>
      </c>
      <c r="CF500" s="14">
        <v>3.9912434041832721E-3</v>
      </c>
      <c r="CG500" s="14">
        <v>1.7531703716781966E-2</v>
      </c>
      <c r="CH500" s="14">
        <v>3.8854313918655237E-2</v>
      </c>
      <c r="CI500" s="14">
        <v>2.4402867430642022E-4</v>
      </c>
      <c r="CJ500" s="14">
        <v>6.4626857595961137E-2</v>
      </c>
      <c r="CK500" s="14">
        <v>7.2516986114471854E-2</v>
      </c>
      <c r="CL500" s="14">
        <v>7.6669178525649211E-3</v>
      </c>
      <c r="CM500" s="14">
        <v>1.592542650115665E-2</v>
      </c>
      <c r="CN500" s="14">
        <v>5.0101601174667193E-2</v>
      </c>
    </row>
    <row r="501" spans="2:92" x14ac:dyDescent="0.2">
      <c r="B501">
        <v>496</v>
      </c>
      <c r="C501" s="14">
        <v>7.1702144683413876E-3</v>
      </c>
      <c r="D501" s="14">
        <v>1.4544679497418622</v>
      </c>
      <c r="E501" s="14">
        <v>1.4901233714950803</v>
      </c>
      <c r="F501" s="14">
        <v>0.16947118749510873</v>
      </c>
      <c r="G501" s="14">
        <v>0.60145473177765074</v>
      </c>
      <c r="H501" s="14">
        <v>1.5219998758391582</v>
      </c>
      <c r="I501" s="14">
        <v>6.5265923079746516E-5</v>
      </c>
      <c r="J501" s="14">
        <v>1.9930441362000402E-2</v>
      </c>
      <c r="K501" s="14">
        <v>2.1729821050839936E-2</v>
      </c>
      <c r="L501" s="14">
        <v>7.2061417840105896E-4</v>
      </c>
      <c r="M501" s="14">
        <v>2.350832728590256E-3</v>
      </c>
      <c r="N501" s="14">
        <v>6.3243189776691416E-3</v>
      </c>
      <c r="O501" s="14">
        <v>1.0594720364447903E-4</v>
      </c>
      <c r="P501" s="14">
        <v>5.7404241375010323E-3</v>
      </c>
      <c r="Q501" s="14">
        <v>6.5381067047606597E-3</v>
      </c>
      <c r="R501" s="14">
        <v>6.2016148232949735E-4</v>
      </c>
      <c r="S501" s="14">
        <v>1.2309842493440546E-3</v>
      </c>
      <c r="T501" s="14">
        <v>3.5330737699025131E-3</v>
      </c>
      <c r="U501" s="14">
        <v>3.6702734834814077E-4</v>
      </c>
      <c r="V501" s="14">
        <v>0.98106478941100084</v>
      </c>
      <c r="W501" s="14">
        <v>0.85571539524457563</v>
      </c>
      <c r="X501" s="14">
        <v>3.1909969149227946E-2</v>
      </c>
      <c r="Y501" s="14">
        <v>1.9284963151173028E-2</v>
      </c>
      <c r="Z501" s="14">
        <v>0.19549133080880632</v>
      </c>
      <c r="AA501" s="14">
        <v>2.0450139886176578E-3</v>
      </c>
      <c r="AB501" s="14">
        <v>2.0143676371441965</v>
      </c>
      <c r="AC501" s="14">
        <v>1.7246379769981597</v>
      </c>
      <c r="AD501" s="14">
        <v>9.7371441990181287E-2</v>
      </c>
      <c r="AE501" s="14">
        <v>0.19399544199691601</v>
      </c>
      <c r="AF501" s="14">
        <v>0.63684958266205605</v>
      </c>
      <c r="AG501" s="14">
        <v>4.1945173304207793E-3</v>
      </c>
      <c r="AH501" s="14">
        <v>3.2214672098933619</v>
      </c>
      <c r="AI501" s="14">
        <v>3.2414165311068452</v>
      </c>
      <c r="AJ501" s="14">
        <v>0.20229429460049211</v>
      </c>
      <c r="AK501" s="14">
        <v>0.39876786206314307</v>
      </c>
      <c r="AL501" s="14">
        <v>1.4083663189197071</v>
      </c>
      <c r="AM501" s="14">
        <v>7.6503784668821096E-3</v>
      </c>
      <c r="AN501" s="14">
        <v>3.3768044347078101</v>
      </c>
      <c r="AO501" s="14">
        <v>3.1589345925576402</v>
      </c>
      <c r="AP501" s="14">
        <v>0.32021934110765476</v>
      </c>
      <c r="AQ501" s="14">
        <v>0.70296295756034954</v>
      </c>
      <c r="AR501" s="14">
        <v>2.4111130390809814</v>
      </c>
      <c r="AS501" s="14">
        <v>7.6883245735595001E-3</v>
      </c>
      <c r="AT501" s="14">
        <v>3.6309510062900764E-3</v>
      </c>
      <c r="AU501" s="14">
        <v>5.5811577316080213E-3</v>
      </c>
      <c r="AV501" s="14">
        <v>0.33698296738287864</v>
      </c>
      <c r="AW501" s="14">
        <v>0.72960296006979497</v>
      </c>
      <c r="AX501" s="14">
        <v>2.5013515811805687</v>
      </c>
      <c r="AY501" s="14">
        <v>3.1609244192307307E-3</v>
      </c>
      <c r="AZ501" s="14">
        <v>0.56809464454025915</v>
      </c>
      <c r="BA501" s="14">
        <v>0.66925311471625748</v>
      </c>
      <c r="BB501" s="14">
        <v>3.3909365430530344E-2</v>
      </c>
      <c r="BC501" s="14">
        <v>0.3737449119587391</v>
      </c>
      <c r="BD501" s="14">
        <v>0.50896375064086896</v>
      </c>
      <c r="BE501" s="14">
        <v>2.8002448660394313E-6</v>
      </c>
      <c r="BF501" s="14">
        <v>1.0809407111917049E-8</v>
      </c>
      <c r="BG501" s="14">
        <v>6.5536909946488407E-9</v>
      </c>
      <c r="BH501" s="14">
        <v>3.3237229096461312E-5</v>
      </c>
      <c r="BI501" s="14">
        <v>1.0111797273317865E-4</v>
      </c>
      <c r="BJ501" s="14">
        <v>5.3338661458974753E-4</v>
      </c>
      <c r="BK501" s="14">
        <v>3.5956127523877895E-11</v>
      </c>
      <c r="BL501" s="14">
        <v>14262.884982477088</v>
      </c>
      <c r="BM501" s="14">
        <v>15621.622376840491</v>
      </c>
      <c r="BN501" s="14">
        <v>1.4553088616237193E-10</v>
      </c>
      <c r="BO501" s="14">
        <v>1.2656330895896378E-9</v>
      </c>
      <c r="BP501" s="14">
        <v>9.3905158977751463E-9</v>
      </c>
      <c r="BQ501" s="20">
        <v>36.877375115487084</v>
      </c>
      <c r="BR501" s="20">
        <v>0.17005602265413899</v>
      </c>
      <c r="BS501" s="20">
        <v>0.64345593879438256</v>
      </c>
      <c r="BT501" s="20">
        <v>3188.9094300908037</v>
      </c>
      <c r="BU501" s="20">
        <v>4237.4567899013746</v>
      </c>
      <c r="BV501" s="20">
        <v>17745.663932105719</v>
      </c>
      <c r="BW501" s="14">
        <v>1.1672616938099079E-4</v>
      </c>
      <c r="BX501" s="14">
        <v>3.1690705546652084E-2</v>
      </c>
      <c r="BY501" s="14">
        <v>3.0888095898785294E-2</v>
      </c>
      <c r="BZ501" s="14">
        <v>3.2318018700478921E-3</v>
      </c>
      <c r="CA501" s="14">
        <v>3.9615308638539549E-3</v>
      </c>
      <c r="CB501" s="14">
        <v>2.946521682664013E-2</v>
      </c>
      <c r="CC501" s="14">
        <v>3.1620028920448104E-4</v>
      </c>
      <c r="CD501" s="14">
        <v>9.1793508629217688E-2</v>
      </c>
      <c r="CE501" s="14">
        <v>0.11099307023813434</v>
      </c>
      <c r="CF501" s="14">
        <v>4.0440606261334094E-3</v>
      </c>
      <c r="CG501" s="14">
        <v>1.8688798347504171E-2</v>
      </c>
      <c r="CH501" s="14">
        <v>4.0719816328556868E-2</v>
      </c>
      <c r="CI501" s="14">
        <v>2.5345530478189534E-4</v>
      </c>
      <c r="CJ501" s="14">
        <v>6.5237872674613617E-2</v>
      </c>
      <c r="CK501" s="14">
        <v>7.2963189619994498E-2</v>
      </c>
      <c r="CL501" s="14">
        <v>7.8735396881496438E-3</v>
      </c>
      <c r="CM501" s="14">
        <v>1.4956083993587912E-2</v>
      </c>
      <c r="CN501" s="14">
        <v>5.0949509630212192E-2</v>
      </c>
    </row>
    <row r="502" spans="2:92" x14ac:dyDescent="0.2">
      <c r="B502">
        <v>497</v>
      </c>
      <c r="C502" s="14">
        <v>6.9269120990271878E-3</v>
      </c>
      <c r="D502" s="14">
        <v>1.3999868621822771</v>
      </c>
      <c r="E502" s="14">
        <v>1.439250962042748</v>
      </c>
      <c r="F502" s="14">
        <v>0.17001053523635157</v>
      </c>
      <c r="G502" s="14">
        <v>0.61730799130435865</v>
      </c>
      <c r="H502" s="14">
        <v>1.5605468295571732</v>
      </c>
      <c r="I502" s="14">
        <v>6.2875996824920334E-5</v>
      </c>
      <c r="J502" s="14">
        <v>2.0073235527847275E-2</v>
      </c>
      <c r="K502" s="14">
        <v>2.1072196328835228E-2</v>
      </c>
      <c r="L502" s="14">
        <v>7.8380593276075876E-4</v>
      </c>
      <c r="M502" s="14">
        <v>2.3217365973499222E-3</v>
      </c>
      <c r="N502" s="14">
        <v>6.7964794675184348E-3</v>
      </c>
      <c r="O502" s="14">
        <v>1.1377528849131545E-4</v>
      </c>
      <c r="P502" s="14">
        <v>5.8633264904250741E-3</v>
      </c>
      <c r="Q502" s="14">
        <v>6.0118556255542759E-3</v>
      </c>
      <c r="R502" s="14">
        <v>6.4817679447331611E-4</v>
      </c>
      <c r="S502" s="14">
        <v>1.221390585133838E-3</v>
      </c>
      <c r="T502" s="14">
        <v>3.4606033982705216E-3</v>
      </c>
      <c r="U502" s="14">
        <v>3.8725278183091201E-4</v>
      </c>
      <c r="V502" s="14">
        <v>0.92321340366752502</v>
      </c>
      <c r="W502" s="14">
        <v>0.80133305214681427</v>
      </c>
      <c r="X502" s="14">
        <v>2.9918659714515138E-2</v>
      </c>
      <c r="Y502" s="14">
        <v>1.8464857990344287E-2</v>
      </c>
      <c r="Z502" s="14">
        <v>0.19288294322876179</v>
      </c>
      <c r="AA502" s="14">
        <v>1.9163407928896761E-3</v>
      </c>
      <c r="AB502" s="14">
        <v>1.9782751539594372</v>
      </c>
      <c r="AC502" s="14">
        <v>1.7436716361303053</v>
      </c>
      <c r="AD502" s="14">
        <v>9.3882017369149473E-2</v>
      </c>
      <c r="AE502" s="14">
        <v>0.19823504694668534</v>
      </c>
      <c r="AF502" s="14">
        <v>0.68429658350062639</v>
      </c>
      <c r="AG502" s="14">
        <v>4.3320906683225998E-3</v>
      </c>
      <c r="AH502" s="14">
        <v>3.4643125975976017</v>
      </c>
      <c r="AI502" s="14">
        <v>3.1004972810112847</v>
      </c>
      <c r="AJ502" s="14">
        <v>0.19705240046677375</v>
      </c>
      <c r="AK502" s="14">
        <v>0.40334404103206756</v>
      </c>
      <c r="AL502" s="14">
        <v>1.3618591630155799</v>
      </c>
      <c r="AM502" s="14">
        <v>7.465605121848266E-3</v>
      </c>
      <c r="AN502" s="14">
        <v>3.4819885875721139</v>
      </c>
      <c r="AO502" s="14">
        <v>3.2064188668611955</v>
      </c>
      <c r="AP502" s="14">
        <v>0.33839973284802261</v>
      </c>
      <c r="AQ502" s="14">
        <v>0.68766448368193456</v>
      </c>
      <c r="AR502" s="14">
        <v>2.5004166650976396</v>
      </c>
      <c r="AS502" s="14">
        <v>7.9786827535455705E-3</v>
      </c>
      <c r="AT502" s="14">
        <v>3.6477665134793656E-3</v>
      </c>
      <c r="AU502" s="14">
        <v>5.4751350308006258E-3</v>
      </c>
      <c r="AV502" s="14">
        <v>0.34863674619921031</v>
      </c>
      <c r="AW502" s="14">
        <v>0.70046274626506377</v>
      </c>
      <c r="AX502" s="14">
        <v>2.4177096658521218</v>
      </c>
      <c r="AY502" s="14">
        <v>3.2329586158156066E-3</v>
      </c>
      <c r="AZ502" s="14">
        <v>0.56556709537956984</v>
      </c>
      <c r="BA502" s="14">
        <v>0.69089019757240899</v>
      </c>
      <c r="BB502" s="14">
        <v>3.5729325203324551E-2</v>
      </c>
      <c r="BC502" s="14">
        <v>0.36916340784544893</v>
      </c>
      <c r="BD502" s="14">
        <v>0.49276733489548097</v>
      </c>
      <c r="BE502" s="14">
        <v>3.0165631339304937E-6</v>
      </c>
      <c r="BF502" s="14">
        <v>1.0533517878209069E-8</v>
      </c>
      <c r="BG502" s="14">
        <v>6.6836655850352528E-9</v>
      </c>
      <c r="BH502" s="14">
        <v>3.4646046192063371E-5</v>
      </c>
      <c r="BI502" s="14">
        <v>9.3804384488887531E-5</v>
      </c>
      <c r="BJ502" s="14">
        <v>5.0057200385149304E-4</v>
      </c>
      <c r="BK502" s="14">
        <v>3.4939280913642541E-11</v>
      </c>
      <c r="BL502" s="14">
        <v>14423.922792556154</v>
      </c>
      <c r="BM502" s="14">
        <v>16208.410240762563</v>
      </c>
      <c r="BN502" s="14">
        <v>1.4576969303247558E-10</v>
      </c>
      <c r="BO502" s="14">
        <v>1.2615816462589657E-9</v>
      </c>
      <c r="BP502" s="14">
        <v>9.2921664014772121E-9</v>
      </c>
      <c r="BQ502" s="20">
        <v>37.287722110248559</v>
      </c>
      <c r="BR502" s="20">
        <v>0.16301398008916454</v>
      </c>
      <c r="BS502" s="20">
        <v>0.64361298864644356</v>
      </c>
      <c r="BT502" s="20">
        <v>3254.27526695086</v>
      </c>
      <c r="BU502" s="20">
        <v>4380.8767607620648</v>
      </c>
      <c r="BV502" s="20">
        <v>17403.439595290623</v>
      </c>
      <c r="BW502" s="14">
        <v>1.1894246708822808E-4</v>
      </c>
      <c r="BX502" s="14">
        <v>3.2544393170136382E-2</v>
      </c>
      <c r="BY502" s="14">
        <v>3.2557395615133045E-2</v>
      </c>
      <c r="BZ502" s="14">
        <v>3.0342735209910095E-3</v>
      </c>
      <c r="CA502" s="14">
        <v>4.2532381932967982E-3</v>
      </c>
      <c r="CB502" s="14">
        <v>2.8989828061485159E-2</v>
      </c>
      <c r="CC502" s="14">
        <v>2.9442540426623248E-4</v>
      </c>
      <c r="CD502" s="14">
        <v>8.5255766768786156E-2</v>
      </c>
      <c r="CE502" s="14">
        <v>0.11511075223758822</v>
      </c>
      <c r="CF502" s="14">
        <v>3.7423901695020009E-3</v>
      </c>
      <c r="CG502" s="14">
        <v>1.7628204278124913E-2</v>
      </c>
      <c r="CH502" s="14">
        <v>3.8780770480061615E-2</v>
      </c>
      <c r="CI502" s="14">
        <v>2.3290127220574103E-4</v>
      </c>
      <c r="CJ502" s="14">
        <v>6.3959255670213044E-2</v>
      </c>
      <c r="CK502" s="14">
        <v>6.9994660109534174E-2</v>
      </c>
      <c r="CL502" s="14">
        <v>7.4901603147140691E-3</v>
      </c>
      <c r="CM502" s="14">
        <v>1.517740073189486E-2</v>
      </c>
      <c r="CN502" s="14">
        <v>5.043675778161022E-2</v>
      </c>
    </row>
    <row r="503" spans="2:92" x14ac:dyDescent="0.2">
      <c r="B503">
        <v>498</v>
      </c>
      <c r="C503" s="14">
        <v>7.3520873068747385E-3</v>
      </c>
      <c r="D503" s="14">
        <v>1.4445670717188268</v>
      </c>
      <c r="E503" s="14">
        <v>1.4625378180408479</v>
      </c>
      <c r="F503" s="14">
        <v>0.17778270313984154</v>
      </c>
      <c r="G503" s="14">
        <v>0.57403965526704648</v>
      </c>
      <c r="H503" s="14">
        <v>1.4988339283954986</v>
      </c>
      <c r="I503" s="14">
        <v>6.2017830162016793E-5</v>
      </c>
      <c r="J503" s="14">
        <v>1.9479494955565387E-2</v>
      </c>
      <c r="K503" s="14">
        <v>2.0559883237692214E-2</v>
      </c>
      <c r="L503" s="14">
        <v>7.833029017730173E-4</v>
      </c>
      <c r="M503" s="14">
        <v>2.3026167282565913E-3</v>
      </c>
      <c r="N503" s="14">
        <v>6.3410904830350882E-3</v>
      </c>
      <c r="O503" s="14">
        <v>1.0877787037376924E-4</v>
      </c>
      <c r="P503" s="14">
        <v>6.1353780637900951E-3</v>
      </c>
      <c r="Q503" s="14">
        <v>6.3588145305974175E-3</v>
      </c>
      <c r="R503" s="14">
        <v>6.575106425875018E-4</v>
      </c>
      <c r="S503" s="14">
        <v>1.2506466192949252E-3</v>
      </c>
      <c r="T503" s="14">
        <v>3.6165960224115116E-3</v>
      </c>
      <c r="U503" s="14">
        <v>3.9229504641440419E-4</v>
      </c>
      <c r="V503" s="14">
        <v>0.94983101845079176</v>
      </c>
      <c r="W503" s="14">
        <v>0.79876896479089687</v>
      </c>
      <c r="X503" s="14">
        <v>3.173300324953697E-2</v>
      </c>
      <c r="Y503" s="14">
        <v>1.8356533510224097E-2</v>
      </c>
      <c r="Z503" s="14">
        <v>0.20010226832432823</v>
      </c>
      <c r="AA503" s="14">
        <v>1.9075927380461718E-3</v>
      </c>
      <c r="AB503" s="14">
        <v>2.0452962014969778</v>
      </c>
      <c r="AC503" s="14">
        <v>1.6437532363233571</v>
      </c>
      <c r="AD503" s="14">
        <v>9.886977971253734E-2</v>
      </c>
      <c r="AE503" s="14">
        <v>0.18875803023101101</v>
      </c>
      <c r="AF503" s="14">
        <v>0.64888774727940846</v>
      </c>
      <c r="AG503" s="14">
        <v>4.4268873364978114E-3</v>
      </c>
      <c r="AH503" s="14">
        <v>3.4096995778824848</v>
      </c>
      <c r="AI503" s="14">
        <v>3.170524444623144</v>
      </c>
      <c r="AJ503" s="14">
        <v>0.20172447365370838</v>
      </c>
      <c r="AK503" s="14">
        <v>0.42970596131230371</v>
      </c>
      <c r="AL503" s="14">
        <v>1.3584248909029362</v>
      </c>
      <c r="AM503" s="14">
        <v>7.4381045788403776E-3</v>
      </c>
      <c r="AN503" s="14">
        <v>3.6129632315806743</v>
      </c>
      <c r="AO503" s="14">
        <v>3.2455532676864762</v>
      </c>
      <c r="AP503" s="14">
        <v>0.33604227369595063</v>
      </c>
      <c r="AQ503" s="14">
        <v>0.70511143871226178</v>
      </c>
      <c r="AR503" s="14">
        <v>2.278626310676179</v>
      </c>
      <c r="AS503" s="14">
        <v>7.583458196087303E-3</v>
      </c>
      <c r="AT503" s="14">
        <v>3.3805257887467746E-3</v>
      </c>
      <c r="AU503" s="14">
        <v>5.9233941053761317E-3</v>
      </c>
      <c r="AV503" s="14">
        <v>0.35414322261196635</v>
      </c>
      <c r="AW503" s="14">
        <v>0.69869267269090207</v>
      </c>
      <c r="AX503" s="14">
        <v>2.4627608041736311</v>
      </c>
      <c r="AY503" s="14">
        <v>3.4399791013545876E-3</v>
      </c>
      <c r="AZ503" s="14">
        <v>0.58360025759047951</v>
      </c>
      <c r="BA503" s="14">
        <v>0.6508965679431854</v>
      </c>
      <c r="BB503" s="14">
        <v>3.6341447989987917E-2</v>
      </c>
      <c r="BC503" s="14">
        <v>0.38266953384838398</v>
      </c>
      <c r="BD503" s="14">
        <v>0.49292848962848329</v>
      </c>
      <c r="BE503" s="14">
        <v>2.9141563416496623E-6</v>
      </c>
      <c r="BF503" s="14">
        <v>1.0515302516316615E-8</v>
      </c>
      <c r="BG503" s="14">
        <v>6.5825157480561483E-9</v>
      </c>
      <c r="BH503" s="14">
        <v>3.3201424760956574E-5</v>
      </c>
      <c r="BI503" s="14">
        <v>1.0275156932642832E-4</v>
      </c>
      <c r="BJ503" s="14">
        <v>5.1319980739442171E-4</v>
      </c>
      <c r="BK503" s="14">
        <v>3.648777530048814E-11</v>
      </c>
      <c r="BL503" s="14">
        <v>14347.477134616536</v>
      </c>
      <c r="BM503" s="14">
        <v>15679.535402695346</v>
      </c>
      <c r="BN503" s="14">
        <v>1.5470939466184631E-10</v>
      </c>
      <c r="BO503" s="14">
        <v>1.2622650913356075E-9</v>
      </c>
      <c r="BP503" s="14">
        <v>9.9877740664272244E-9</v>
      </c>
      <c r="BQ503" s="20">
        <v>36.33755098255812</v>
      </c>
      <c r="BR503" s="20">
        <v>0.16818583864986716</v>
      </c>
      <c r="BS503" s="20">
        <v>0.63444020996276018</v>
      </c>
      <c r="BT503" s="20">
        <v>3416.3803296917722</v>
      </c>
      <c r="BU503" s="20">
        <v>4414.947061299531</v>
      </c>
      <c r="BV503" s="20">
        <v>17632.106119541339</v>
      </c>
      <c r="BW503" s="14">
        <v>1.1770971007812317E-4</v>
      </c>
      <c r="BX503" s="14">
        <v>3.031205437461703E-2</v>
      </c>
      <c r="BY503" s="14">
        <v>3.0793734420362075E-2</v>
      </c>
      <c r="BZ503" s="14">
        <v>3.0800397936667783E-3</v>
      </c>
      <c r="CA503" s="14">
        <v>4.2698380950369763E-3</v>
      </c>
      <c r="CB503" s="14">
        <v>2.8739292059797035E-2</v>
      </c>
      <c r="CC503" s="14">
        <v>3.0185907471072759E-4</v>
      </c>
      <c r="CD503" s="14">
        <v>8.4285327555993675E-2</v>
      </c>
      <c r="CE503" s="14">
        <v>0.11006676112277664</v>
      </c>
      <c r="CF503" s="14">
        <v>3.8752646821087933E-3</v>
      </c>
      <c r="CG503" s="14">
        <v>1.7836251908020136E-2</v>
      </c>
      <c r="CH503" s="14">
        <v>4.0044721437266367E-2</v>
      </c>
      <c r="CI503" s="14">
        <v>2.3611277555143985E-4</v>
      </c>
      <c r="CJ503" s="14">
        <v>6.7438435104377067E-2</v>
      </c>
      <c r="CK503" s="14">
        <v>6.9794545144965969E-2</v>
      </c>
      <c r="CL503" s="14">
        <v>7.3390142693693008E-3</v>
      </c>
      <c r="CM503" s="14">
        <v>1.4868657130096189E-2</v>
      </c>
      <c r="CN503" s="14">
        <v>5.0165511941618002E-2</v>
      </c>
    </row>
    <row r="504" spans="2:92" x14ac:dyDescent="0.2">
      <c r="B504">
        <v>499</v>
      </c>
      <c r="C504" s="14">
        <v>6.8624383943346112E-3</v>
      </c>
      <c r="D504" s="14">
        <v>1.4341841895312182</v>
      </c>
      <c r="E504" s="14">
        <v>1.4681449889477025</v>
      </c>
      <c r="F504" s="14">
        <v>0.16802685229858358</v>
      </c>
      <c r="G504" s="14">
        <v>0.61399124730620347</v>
      </c>
      <c r="H504" s="14">
        <v>1.4949052033995252</v>
      </c>
      <c r="I504" s="14">
        <v>6.5834566133923575E-5</v>
      </c>
      <c r="J504" s="14">
        <v>1.9280683831053327E-2</v>
      </c>
      <c r="K504" s="14">
        <v>2.1527544946300263E-2</v>
      </c>
      <c r="L504" s="14">
        <v>7.3854004178639952E-4</v>
      </c>
      <c r="M504" s="14">
        <v>2.3005770802126467E-3</v>
      </c>
      <c r="N504" s="14">
        <v>6.5944127719379485E-3</v>
      </c>
      <c r="O504" s="14">
        <v>1.0701035167343159E-4</v>
      </c>
      <c r="P504" s="14">
        <v>6.0889635980547804E-3</v>
      </c>
      <c r="Q504" s="14">
        <v>6.4908172146916285E-3</v>
      </c>
      <c r="R504" s="14">
        <v>6.3593776682620241E-4</v>
      </c>
      <c r="S504" s="14">
        <v>1.234214647108812E-3</v>
      </c>
      <c r="T504" s="14">
        <v>3.5940564259637317E-3</v>
      </c>
      <c r="U504" s="14">
        <v>3.6846892868852988E-4</v>
      </c>
      <c r="V504" s="14">
        <v>0.91838523927411508</v>
      </c>
      <c r="W504" s="14">
        <v>0.84033055401420076</v>
      </c>
      <c r="X504" s="14">
        <v>2.9794322963798216E-2</v>
      </c>
      <c r="Y504" s="14">
        <v>1.7973853059623335E-2</v>
      </c>
      <c r="Z504" s="14">
        <v>0.20001915401150772</v>
      </c>
      <c r="AA504" s="14">
        <v>2.0253078100015949E-3</v>
      </c>
      <c r="AB504" s="14">
        <v>2.0761886266886287</v>
      </c>
      <c r="AC504" s="14">
        <v>1.7180639142346079</v>
      </c>
      <c r="AD504" s="14">
        <v>9.4560349066665106E-2</v>
      </c>
      <c r="AE504" s="14">
        <v>0.20295957344673232</v>
      </c>
      <c r="AF504" s="14">
        <v>0.68440801610687507</v>
      </c>
      <c r="AG504" s="14">
        <v>4.5086716164107928E-3</v>
      </c>
      <c r="AH504" s="14">
        <v>3.4432768248356096</v>
      </c>
      <c r="AI504" s="14">
        <v>3.0273871202072637</v>
      </c>
      <c r="AJ504" s="14">
        <v>0.20700768390909327</v>
      </c>
      <c r="AK504" s="14">
        <v>0.39419416665813123</v>
      </c>
      <c r="AL504" s="14">
        <v>1.3734268803280238</v>
      </c>
      <c r="AM504" s="14">
        <v>7.0813035592724432E-3</v>
      </c>
      <c r="AN504" s="14">
        <v>3.3766209496931752</v>
      </c>
      <c r="AO504" s="14">
        <v>3.2845281732473173</v>
      </c>
      <c r="AP504" s="14">
        <v>0.32823172946782414</v>
      </c>
      <c r="AQ504" s="14">
        <v>0.698302411599795</v>
      </c>
      <c r="AR504" s="14">
        <v>2.4595181484155746</v>
      </c>
      <c r="AS504" s="14">
        <v>7.9215437184036279E-3</v>
      </c>
      <c r="AT504" s="14">
        <v>3.5618103379368095E-3</v>
      </c>
      <c r="AU504" s="14">
        <v>5.599848510713731E-3</v>
      </c>
      <c r="AV504" s="14">
        <v>0.34576016350315686</v>
      </c>
      <c r="AW504" s="14">
        <v>0.75874170681761766</v>
      </c>
      <c r="AX504" s="14">
        <v>2.3997781693965008</v>
      </c>
      <c r="AY504" s="14">
        <v>3.3374471885254291E-3</v>
      </c>
      <c r="AZ504" s="14">
        <v>0.60659154597208087</v>
      </c>
      <c r="BA504" s="14">
        <v>0.66525444216204799</v>
      </c>
      <c r="BB504" s="14">
        <v>3.3891362136714821E-2</v>
      </c>
      <c r="BC504" s="14">
        <v>0.36878316112391346</v>
      </c>
      <c r="BD504" s="14">
        <v>0.46709567395591817</v>
      </c>
      <c r="BE504" s="14">
        <v>2.8091530503549016E-6</v>
      </c>
      <c r="BF504" s="14">
        <v>1.1272191448612051E-8</v>
      </c>
      <c r="BG504" s="14">
        <v>6.4625059823442949E-9</v>
      </c>
      <c r="BH504" s="14">
        <v>3.3640029483010349E-5</v>
      </c>
      <c r="BI504" s="14">
        <v>9.4104681246287333E-5</v>
      </c>
      <c r="BJ504" s="14">
        <v>5.4128779287026195E-4</v>
      </c>
      <c r="BK504" s="14">
        <v>3.7075536847200656E-11</v>
      </c>
      <c r="BL504" s="14">
        <v>14107.946612625576</v>
      </c>
      <c r="BM504" s="14">
        <v>16714.277314762978</v>
      </c>
      <c r="BN504" s="14">
        <v>1.557777950785728E-10</v>
      </c>
      <c r="BO504" s="14">
        <v>1.1861010643148202E-9</v>
      </c>
      <c r="BP504" s="14">
        <v>9.7987546250200729E-9</v>
      </c>
      <c r="BQ504" s="20">
        <v>36.012440640518832</v>
      </c>
      <c r="BR504" s="20">
        <v>0.1681730904638106</v>
      </c>
      <c r="BS504" s="20">
        <v>0.595771439814479</v>
      </c>
      <c r="BT504" s="20">
        <v>3144.2252531418208</v>
      </c>
      <c r="BU504" s="20">
        <v>4376.5937930611744</v>
      </c>
      <c r="BV504" s="20">
        <v>17694.215414371178</v>
      </c>
      <c r="BW504" s="14">
        <v>1.1241006802801778E-4</v>
      </c>
      <c r="BX504" s="14">
        <v>3.028388402735652E-2</v>
      </c>
      <c r="BY504" s="14">
        <v>3.3424841186723328E-2</v>
      </c>
      <c r="BZ504" s="14">
        <v>3.2670797637702536E-3</v>
      </c>
      <c r="CA504" s="14">
        <v>4.1233161380772728E-3</v>
      </c>
      <c r="CB504" s="14">
        <v>2.8111224194798029E-2</v>
      </c>
      <c r="CC504" s="14">
        <v>3.114449276665469E-4</v>
      </c>
      <c r="CD504" s="14">
        <v>8.585710084735311E-2</v>
      </c>
      <c r="CE504" s="14">
        <v>0.10676785342757873</v>
      </c>
      <c r="CF504" s="14">
        <v>4.0515871381373433E-3</v>
      </c>
      <c r="CG504" s="14">
        <v>1.8784875849583778E-2</v>
      </c>
      <c r="CH504" s="14">
        <v>4.2107277399947511E-2</v>
      </c>
      <c r="CI504" s="14">
        <v>2.4542155054068808E-4</v>
      </c>
      <c r="CJ504" s="14">
        <v>6.5728114741990029E-2</v>
      </c>
      <c r="CK504" s="14">
        <v>7.3462298708007828E-2</v>
      </c>
      <c r="CL504" s="14">
        <v>7.5963282388774771E-3</v>
      </c>
      <c r="CM504" s="14">
        <v>1.57061106689548E-2</v>
      </c>
      <c r="CN504" s="14">
        <v>5.0610025243831555E-2</v>
      </c>
    </row>
    <row r="505" spans="2:92" x14ac:dyDescent="0.2">
      <c r="B505">
        <v>500</v>
      </c>
      <c r="C505" s="14">
        <v>6.8854599876698791E-3</v>
      </c>
      <c r="D505" s="14">
        <v>1.4008977417760626</v>
      </c>
      <c r="E505" s="14">
        <v>1.41083973437676</v>
      </c>
      <c r="F505" s="14">
        <v>0.18168522579266555</v>
      </c>
      <c r="G505" s="14">
        <v>0.60687400498216038</v>
      </c>
      <c r="H505" s="14">
        <v>1.4908578530032557</v>
      </c>
      <c r="I505" s="14">
        <v>6.6530627889044023E-5</v>
      </c>
      <c r="J505" s="14">
        <v>1.8569894302906873E-2</v>
      </c>
      <c r="K505" s="14">
        <v>2.0716158452318615E-2</v>
      </c>
      <c r="L505" s="14">
        <v>7.2036908306301935E-4</v>
      </c>
      <c r="M505" s="14">
        <v>2.2547682295886713E-3</v>
      </c>
      <c r="N505" s="14">
        <v>6.4953685276514369E-3</v>
      </c>
      <c r="O505" s="14">
        <v>1.0509901797147837E-4</v>
      </c>
      <c r="P505" s="14">
        <v>6.2118151986942623E-3</v>
      </c>
      <c r="Q505" s="14">
        <v>6.4296417196936552E-3</v>
      </c>
      <c r="R505" s="14">
        <v>6.4211374518482306E-4</v>
      </c>
      <c r="S505" s="14">
        <v>1.2740018493999608E-3</v>
      </c>
      <c r="T505" s="14">
        <v>3.4975615947322827E-3</v>
      </c>
      <c r="U505" s="14">
        <v>3.6971331336101398E-4</v>
      </c>
      <c r="V505" s="14">
        <v>0.98047302749591458</v>
      </c>
      <c r="W505" s="14">
        <v>0.85510028956144368</v>
      </c>
      <c r="X505" s="14">
        <v>3.0938084785872722E-2</v>
      </c>
      <c r="Y505" s="14">
        <v>1.9365308993343135E-2</v>
      </c>
      <c r="Z505" s="14">
        <v>0.19155086166653854</v>
      </c>
      <c r="AA505" s="14">
        <v>2.0276528357576467E-3</v>
      </c>
      <c r="AB505" s="14">
        <v>1.9816354498133897</v>
      </c>
      <c r="AC505" s="14">
        <v>1.6795165908601386</v>
      </c>
      <c r="AD505" s="14">
        <v>9.641939158944178E-2</v>
      </c>
      <c r="AE505" s="14">
        <v>0.19242160438639405</v>
      </c>
      <c r="AF505" s="14">
        <v>0.67735527775727022</v>
      </c>
      <c r="AG505" s="14">
        <v>4.5144249389508367E-3</v>
      </c>
      <c r="AH505" s="14">
        <v>3.4007885759830341</v>
      </c>
      <c r="AI505" s="14">
        <v>3.2754076720433893</v>
      </c>
      <c r="AJ505" s="14">
        <v>0.19530262586404898</v>
      </c>
      <c r="AK505" s="14">
        <v>0.41510171224895392</v>
      </c>
      <c r="AL505" s="14">
        <v>1.4737913929544413</v>
      </c>
      <c r="AM505" s="14">
        <v>7.3170093370667905E-3</v>
      </c>
      <c r="AN505" s="14">
        <v>3.3759546345619125</v>
      </c>
      <c r="AO505" s="14">
        <v>3.1414042451186508</v>
      </c>
      <c r="AP505" s="14">
        <v>0.32585999975398244</v>
      </c>
      <c r="AQ505" s="14">
        <v>0.70785294757869932</v>
      </c>
      <c r="AR505" s="14">
        <v>2.461021337055902</v>
      </c>
      <c r="AS505" s="14">
        <v>7.5372474640541497E-3</v>
      </c>
      <c r="AT505" s="14">
        <v>3.3805689845750166E-3</v>
      </c>
      <c r="AU505" s="14">
        <v>5.6697757560510561E-3</v>
      </c>
      <c r="AV505" s="14">
        <v>0.35832755624278811</v>
      </c>
      <c r="AW505" s="14">
        <v>0.75838241684633312</v>
      </c>
      <c r="AX505" s="14">
        <v>2.3995686905115718</v>
      </c>
      <c r="AY505" s="14">
        <v>3.1995223708997222E-3</v>
      </c>
      <c r="AZ505" s="14">
        <v>0.59816389366954159</v>
      </c>
      <c r="BA505" s="14">
        <v>0.62694554284332416</v>
      </c>
      <c r="BB505" s="14">
        <v>3.7177128040414779E-2</v>
      </c>
      <c r="BC505" s="14">
        <v>0.38266183543894638</v>
      </c>
      <c r="BD505" s="14">
        <v>0.48970388177150415</v>
      </c>
      <c r="BE505" s="14">
        <v>3.0073186572563331E-6</v>
      </c>
      <c r="BF505" s="14">
        <v>1.1165625565911644E-8</v>
      </c>
      <c r="BG505" s="14">
        <v>6.8835488580612216E-9</v>
      </c>
      <c r="BH505" s="14">
        <v>3.5884794200183053E-5</v>
      </c>
      <c r="BI505" s="14">
        <v>1.0097190388200489E-4</v>
      </c>
      <c r="BJ505" s="14">
        <v>5.2505433771435535E-4</v>
      </c>
      <c r="BK505" s="14">
        <v>3.5245716313961691E-11</v>
      </c>
      <c r="BL505" s="14">
        <v>14745.910843773341</v>
      </c>
      <c r="BM505" s="14">
        <v>16713.057507112142</v>
      </c>
      <c r="BN505" s="14">
        <v>1.4693785191553748E-10</v>
      </c>
      <c r="BO505" s="14">
        <v>1.2359603425775386E-9</v>
      </c>
      <c r="BP505" s="14">
        <v>9.8777332533057522E-9</v>
      </c>
      <c r="BQ505" s="20">
        <v>35.819339686975979</v>
      </c>
      <c r="BR505" s="20">
        <v>0.17387562648988042</v>
      </c>
      <c r="BS505" s="20">
        <v>0.61472693988352767</v>
      </c>
      <c r="BT505" s="20">
        <v>3362.7552723221061</v>
      </c>
      <c r="BU505" s="20">
        <v>4581.0134974052771</v>
      </c>
      <c r="BV505" s="20">
        <v>17629.383955900314</v>
      </c>
      <c r="BW505" s="14">
        <v>1.1915956698133871E-4</v>
      </c>
      <c r="BX505" s="14">
        <v>3.1151798406094194E-2</v>
      </c>
      <c r="BY505" s="14">
        <v>3.2427462780169211E-2</v>
      </c>
      <c r="BZ505" s="14">
        <v>3.1465575079492464E-3</v>
      </c>
      <c r="CA505" s="14">
        <v>4.0814002893326609E-3</v>
      </c>
      <c r="CB505" s="14">
        <v>3.0321241100854344E-2</v>
      </c>
      <c r="CC505" s="14">
        <v>3.2413721994844531E-4</v>
      </c>
      <c r="CD505" s="14">
        <v>8.6983445397109102E-2</v>
      </c>
      <c r="CE505" s="14">
        <v>0.11401833728520674</v>
      </c>
      <c r="CF505" s="14">
        <v>3.9560272920584538E-3</v>
      </c>
      <c r="CG505" s="14">
        <v>1.8646278857198734E-2</v>
      </c>
      <c r="CH505" s="14">
        <v>3.9906146030785614E-2</v>
      </c>
      <c r="CI505" s="14">
        <v>2.4394700706871896E-4</v>
      </c>
      <c r="CJ505" s="14">
        <v>6.3068660769851598E-2</v>
      </c>
      <c r="CK505" s="14">
        <v>7.0552650271663936E-2</v>
      </c>
      <c r="CL505" s="14">
        <v>7.7939652482764323E-3</v>
      </c>
      <c r="CM505" s="14">
        <v>1.5713248022226727E-2</v>
      </c>
      <c r="CN505" s="14">
        <v>5.2909830426435468E-2</v>
      </c>
    </row>
    <row r="506" spans="2:92" x14ac:dyDescent="0.2">
      <c r="B506">
        <v>501</v>
      </c>
      <c r="C506" s="14">
        <v>7.1798183884383276E-3</v>
      </c>
      <c r="D506" s="14">
        <v>1.3433187076617792</v>
      </c>
      <c r="E506" s="14">
        <v>1.4073948817211224</v>
      </c>
      <c r="F506" s="14">
        <v>0.17814408167559601</v>
      </c>
      <c r="G506" s="14">
        <v>0.57660230832265924</v>
      </c>
      <c r="H506" s="14">
        <v>1.4940771029089834</v>
      </c>
      <c r="I506" s="14">
        <v>6.8084425373995055E-5</v>
      </c>
      <c r="J506" s="14">
        <v>1.9374075299124504E-2</v>
      </c>
      <c r="K506" s="14">
        <v>2.1886749619995285E-2</v>
      </c>
      <c r="L506" s="14">
        <v>7.6735251991700334E-4</v>
      </c>
      <c r="M506" s="14">
        <v>2.4108479398748392E-3</v>
      </c>
      <c r="N506" s="14">
        <v>6.6506955436919021E-3</v>
      </c>
      <c r="O506" s="14">
        <v>1.0862681889546732E-4</v>
      </c>
      <c r="P506" s="14">
        <v>6.338879526512858E-3</v>
      </c>
      <c r="Q506" s="14">
        <v>6.4605988762865933E-3</v>
      </c>
      <c r="R506" s="14">
        <v>6.5830190534942501E-4</v>
      </c>
      <c r="S506" s="14">
        <v>1.2890538894026835E-3</v>
      </c>
      <c r="T506" s="14">
        <v>3.484743835279329E-3</v>
      </c>
      <c r="U506" s="14">
        <v>3.6207020441141009E-4</v>
      </c>
      <c r="V506" s="14">
        <v>0.95576657071106097</v>
      </c>
      <c r="W506" s="14">
        <v>0.78510076040632881</v>
      </c>
      <c r="X506" s="14">
        <v>3.1282357146185311E-2</v>
      </c>
      <c r="Y506" s="14">
        <v>1.913145446188827E-2</v>
      </c>
      <c r="Z506" s="14">
        <v>0.20841774275575309</v>
      </c>
      <c r="AA506" s="14">
        <v>2.0883615588737333E-3</v>
      </c>
      <c r="AB506" s="14">
        <v>1.8798364228748499</v>
      </c>
      <c r="AC506" s="14">
        <v>1.6722736724776168</v>
      </c>
      <c r="AD506" s="14">
        <v>9.0571301073643057E-2</v>
      </c>
      <c r="AE506" s="14">
        <v>0.2027489626355925</v>
      </c>
      <c r="AF506" s="14">
        <v>0.65974134578736576</v>
      </c>
      <c r="AG506" s="14">
        <v>4.6065337783500271E-3</v>
      </c>
      <c r="AH506" s="14">
        <v>3.3290989431378724</v>
      </c>
      <c r="AI506" s="14">
        <v>2.9817728931670509</v>
      </c>
      <c r="AJ506" s="14">
        <v>0.19245882878896797</v>
      </c>
      <c r="AK506" s="14">
        <v>0.40939713218605656</v>
      </c>
      <c r="AL506" s="14">
        <v>1.3386053734370795</v>
      </c>
      <c r="AM506" s="14">
        <v>7.635573472367021E-3</v>
      </c>
      <c r="AN506" s="14">
        <v>3.580903848016137</v>
      </c>
      <c r="AO506" s="14">
        <v>3.2844987782332975</v>
      </c>
      <c r="AP506" s="14">
        <v>0.33889507354560999</v>
      </c>
      <c r="AQ506" s="14">
        <v>0.71281136137971501</v>
      </c>
      <c r="AR506" s="14">
        <v>2.390007470601796</v>
      </c>
      <c r="AS506" s="14">
        <v>7.5365525048811579E-3</v>
      </c>
      <c r="AT506" s="14">
        <v>3.4023749355233919E-3</v>
      </c>
      <c r="AU506" s="14">
        <v>5.9288689439079565E-3</v>
      </c>
      <c r="AV506" s="14">
        <v>0.3321214330162055</v>
      </c>
      <c r="AW506" s="14">
        <v>0.70782382513423903</v>
      </c>
      <c r="AX506" s="14">
        <v>2.4539450487679466</v>
      </c>
      <c r="AY506" s="14">
        <v>3.4533913488975672E-3</v>
      </c>
      <c r="AZ506" s="14">
        <v>0.60025623110146642</v>
      </c>
      <c r="BA506" s="14">
        <v>0.6414986392401405</v>
      </c>
      <c r="BB506" s="14">
        <v>3.678973077120596E-2</v>
      </c>
      <c r="BC506" s="14">
        <v>0.38704101429326376</v>
      </c>
      <c r="BD506" s="14">
        <v>0.50924064365664024</v>
      </c>
      <c r="BE506" s="14">
        <v>2.8156230589627535E-6</v>
      </c>
      <c r="BF506" s="14">
        <v>1.1251668323901553E-8</v>
      </c>
      <c r="BG506" s="14">
        <v>7.0184596974682877E-9</v>
      </c>
      <c r="BH506" s="14">
        <v>3.3561808587618336E-5</v>
      </c>
      <c r="BI506" s="14">
        <v>9.9113428430955166E-5</v>
      </c>
      <c r="BJ506" s="14">
        <v>5.0912932926220711E-4</v>
      </c>
      <c r="BK506" s="14">
        <v>3.5602466342578867E-11</v>
      </c>
      <c r="BL506" s="14">
        <v>13957.972222124288</v>
      </c>
      <c r="BM506" s="14">
        <v>16522.554666886157</v>
      </c>
      <c r="BN506" s="14">
        <v>1.5179087942424211E-10</v>
      </c>
      <c r="BO506" s="14">
        <v>1.2394140224289233E-9</v>
      </c>
      <c r="BP506" s="14">
        <v>9.8680261668909771E-9</v>
      </c>
      <c r="BQ506" s="20">
        <v>37.355843604194362</v>
      </c>
      <c r="BR506" s="20">
        <v>0.16225772900512214</v>
      </c>
      <c r="BS506" s="20">
        <v>0.6229013416547361</v>
      </c>
      <c r="BT506" s="20">
        <v>3434.2351757626343</v>
      </c>
      <c r="BU506" s="20">
        <v>4574.2594350246945</v>
      </c>
      <c r="BV506" s="20">
        <v>18141.200150964174</v>
      </c>
      <c r="BW506" s="14">
        <v>1.1304085967335521E-4</v>
      </c>
      <c r="BX506" s="14">
        <v>3.2752756491232271E-2</v>
      </c>
      <c r="BY506" s="14">
        <v>3.1981681444115992E-2</v>
      </c>
      <c r="BZ506" s="14">
        <v>3.2736379430797807E-3</v>
      </c>
      <c r="CA506" s="14">
        <v>4.1114054851228068E-3</v>
      </c>
      <c r="CB506" s="14">
        <v>3.0209706775353704E-2</v>
      </c>
      <c r="CC506" s="14">
        <v>3.2038383339960913E-4</v>
      </c>
      <c r="CD506" s="14">
        <v>8.4123645973449152E-2</v>
      </c>
      <c r="CE506" s="14">
        <v>0.11452415702956359</v>
      </c>
      <c r="CF506" s="14">
        <v>3.9610982145012741E-3</v>
      </c>
      <c r="CG506" s="14">
        <v>1.8019449009391699E-2</v>
      </c>
      <c r="CH506" s="14">
        <v>4.1757835931074308E-2</v>
      </c>
      <c r="CI506" s="14">
        <v>2.3767248327064287E-4</v>
      </c>
      <c r="CJ506" s="14">
        <v>6.3747938270015833E-2</v>
      </c>
      <c r="CK506" s="14">
        <v>7.0755447746322295E-2</v>
      </c>
      <c r="CL506" s="14">
        <v>7.8376191133803664E-3</v>
      </c>
      <c r="CM506" s="14">
        <v>1.6254661486728193E-2</v>
      </c>
      <c r="CN506" s="14">
        <v>5.1583676384164112E-2</v>
      </c>
    </row>
    <row r="507" spans="2:92" x14ac:dyDescent="0.2">
      <c r="B507">
        <v>502</v>
      </c>
      <c r="C507" s="14">
        <v>7.0531305577668426E-3</v>
      </c>
      <c r="D507" s="14">
        <v>1.4270986306359292</v>
      </c>
      <c r="E507" s="14">
        <v>1.5179494782333607</v>
      </c>
      <c r="F507" s="14">
        <v>0.17352648014150482</v>
      </c>
      <c r="G507" s="14">
        <v>0.61917808576166689</v>
      </c>
      <c r="H507" s="14">
        <v>1.5157243294817946</v>
      </c>
      <c r="I507" s="14">
        <v>6.4703699346192983E-5</v>
      </c>
      <c r="J507" s="14">
        <v>1.9171334702272436E-2</v>
      </c>
      <c r="K507" s="14">
        <v>2.1916069797155626E-2</v>
      </c>
      <c r="L507" s="14">
        <v>7.7883118375654406E-4</v>
      </c>
      <c r="M507" s="14">
        <v>2.2388146554152932E-3</v>
      </c>
      <c r="N507" s="14">
        <v>6.8502988988363399E-3</v>
      </c>
      <c r="O507" s="14">
        <v>1.107425474602261E-4</v>
      </c>
      <c r="P507" s="14">
        <v>5.7729276539856579E-3</v>
      </c>
      <c r="Q507" s="14">
        <v>6.2023220152226501E-3</v>
      </c>
      <c r="R507" s="14">
        <v>6.6624967796880322E-4</v>
      </c>
      <c r="S507" s="14">
        <v>1.2790799878269069E-3</v>
      </c>
      <c r="T507" s="14">
        <v>3.4346429067912704E-3</v>
      </c>
      <c r="U507" s="14">
        <v>3.8643884230252961E-4</v>
      </c>
      <c r="V507" s="14">
        <v>0.97639588765029883</v>
      </c>
      <c r="W507" s="14">
        <v>0.8472150865914998</v>
      </c>
      <c r="X507" s="14">
        <v>3.0657890002821608E-2</v>
      </c>
      <c r="Y507" s="14">
        <v>1.8668885783493929E-2</v>
      </c>
      <c r="Z507" s="14">
        <v>0.20672735649813781</v>
      </c>
      <c r="AA507" s="14">
        <v>2.0163722475096324E-3</v>
      </c>
      <c r="AB507" s="14">
        <v>2.0671432987553917</v>
      </c>
      <c r="AC507" s="14">
        <v>1.7698353454341686</v>
      </c>
      <c r="AD507" s="14">
        <v>9.1361663758481371E-2</v>
      </c>
      <c r="AE507" s="14">
        <v>0.20293852565094009</v>
      </c>
      <c r="AF507" s="14">
        <v>0.63005349830225743</v>
      </c>
      <c r="AG507" s="14">
        <v>4.4070340664003078E-3</v>
      </c>
      <c r="AH507" s="14">
        <v>3.3609512583134937</v>
      </c>
      <c r="AI507" s="14">
        <v>3.004953522181018</v>
      </c>
      <c r="AJ507" s="14">
        <v>0.20340235532914708</v>
      </c>
      <c r="AK507" s="14">
        <v>0.4147110737085446</v>
      </c>
      <c r="AL507" s="14">
        <v>1.4272913616949778</v>
      </c>
      <c r="AM507" s="14">
        <v>7.575787734753741E-3</v>
      </c>
      <c r="AN507" s="14">
        <v>3.4499631969092279</v>
      </c>
      <c r="AO507" s="14">
        <v>3.4421247634548182</v>
      </c>
      <c r="AP507" s="14">
        <v>0.34767413005749198</v>
      </c>
      <c r="AQ507" s="14">
        <v>0.66432419586634972</v>
      </c>
      <c r="AR507" s="14">
        <v>2.3744933256138467</v>
      </c>
      <c r="AS507" s="14">
        <v>7.5787355986868497E-3</v>
      </c>
      <c r="AT507" s="14">
        <v>3.6471557401491455E-3</v>
      </c>
      <c r="AU507" s="14">
        <v>5.4924544611676491E-3</v>
      </c>
      <c r="AV507" s="14">
        <v>0.33066398558056581</v>
      </c>
      <c r="AW507" s="14">
        <v>0.71174050714874049</v>
      </c>
      <c r="AX507" s="14">
        <v>2.4288258507886149</v>
      </c>
      <c r="AY507" s="14">
        <v>3.3957109644914053E-3</v>
      </c>
      <c r="AZ507" s="14">
        <v>0.58554273079300623</v>
      </c>
      <c r="BA507" s="14">
        <v>0.67568860050746782</v>
      </c>
      <c r="BB507" s="14">
        <v>3.6134525208772382E-2</v>
      </c>
      <c r="BC507" s="14">
        <v>0.36864077043122556</v>
      </c>
      <c r="BD507" s="14">
        <v>0.50606952720706855</v>
      </c>
      <c r="BE507" s="14">
        <v>2.7936195765537805E-6</v>
      </c>
      <c r="BF507" s="14">
        <v>1.0575328069579408E-8</v>
      </c>
      <c r="BG507" s="14">
        <v>6.7857502997343246E-9</v>
      </c>
      <c r="BH507" s="14">
        <v>3.6441989918000177E-5</v>
      </c>
      <c r="BI507" s="14">
        <v>1.0271862961254659E-4</v>
      </c>
      <c r="BJ507" s="14">
        <v>5.0191291523061002E-4</v>
      </c>
      <c r="BK507" s="14">
        <v>3.6156410594365882E-11</v>
      </c>
      <c r="BL507" s="14">
        <v>14854.315371349532</v>
      </c>
      <c r="BM507" s="14">
        <v>16545.952549577843</v>
      </c>
      <c r="BN507" s="14">
        <v>1.4525017718829845E-10</v>
      </c>
      <c r="BO507" s="14">
        <v>1.1666200894709916E-9</v>
      </c>
      <c r="BP507" s="14">
        <v>9.7881790381298338E-9</v>
      </c>
      <c r="BQ507" s="20">
        <v>38.351685194096213</v>
      </c>
      <c r="BR507" s="20">
        <v>0.16668714212999555</v>
      </c>
      <c r="BS507" s="20">
        <v>0.64537478178070629</v>
      </c>
      <c r="BT507" s="20">
        <v>3405.5310655672383</v>
      </c>
      <c r="BU507" s="20">
        <v>4293.0989130734797</v>
      </c>
      <c r="BV507" s="20">
        <v>18494.904676567316</v>
      </c>
      <c r="BW507" s="14">
        <v>1.1577700554820546E-4</v>
      </c>
      <c r="BX507" s="14">
        <v>3.0356463342711037E-2</v>
      </c>
      <c r="BY507" s="14">
        <v>3.2937404833109481E-2</v>
      </c>
      <c r="BZ507" s="14">
        <v>3.0493671928105998E-3</v>
      </c>
      <c r="CA507" s="14">
        <v>3.9579525716438311E-3</v>
      </c>
      <c r="CB507" s="14">
        <v>2.9307753185317111E-2</v>
      </c>
      <c r="CC507" s="14">
        <v>3.0620325611826826E-4</v>
      </c>
      <c r="CD507" s="14">
        <v>9.1828633098961499E-2</v>
      </c>
      <c r="CE507" s="14">
        <v>0.10867614708277579</v>
      </c>
      <c r="CF507" s="14">
        <v>3.8729730530294277E-3</v>
      </c>
      <c r="CG507" s="14">
        <v>1.8415292543376781E-2</v>
      </c>
      <c r="CH507" s="14">
        <v>3.9362019381630531E-2</v>
      </c>
      <c r="CI507" s="14">
        <v>2.5282595503778451E-4</v>
      </c>
      <c r="CJ507" s="14">
        <v>6.5688447572741754E-2</v>
      </c>
      <c r="CK507" s="14">
        <v>6.6878570019776332E-2</v>
      </c>
      <c r="CL507" s="14">
        <v>7.4358813114007716E-3</v>
      </c>
      <c r="CM507" s="14">
        <v>1.5512667793361253E-2</v>
      </c>
      <c r="CN507" s="14">
        <v>5.0388419578992032E-2</v>
      </c>
    </row>
    <row r="508" spans="2:92" x14ac:dyDescent="0.2">
      <c r="B508">
        <v>503</v>
      </c>
      <c r="C508" s="14">
        <v>7.0549466539036459E-3</v>
      </c>
      <c r="D508" s="14">
        <v>1.3896903971130297</v>
      </c>
      <c r="E508" s="14">
        <v>1.4574193374071114</v>
      </c>
      <c r="F508" s="14">
        <v>0.17580695563132889</v>
      </c>
      <c r="G508" s="14">
        <v>0.58190551343662289</v>
      </c>
      <c r="H508" s="14">
        <v>1.5711936786007741</v>
      </c>
      <c r="I508" s="14">
        <v>6.6382905334341934E-5</v>
      </c>
      <c r="J508" s="14">
        <v>1.8505233908017858E-2</v>
      </c>
      <c r="K508" s="14">
        <v>2.1921529966386809E-2</v>
      </c>
      <c r="L508" s="14">
        <v>7.2115776572631986E-4</v>
      </c>
      <c r="M508" s="14">
        <v>2.3458517784749828E-3</v>
      </c>
      <c r="N508" s="14">
        <v>6.8485858084169522E-3</v>
      </c>
      <c r="O508" s="14">
        <v>1.086631484367988E-4</v>
      </c>
      <c r="P508" s="14">
        <v>5.7862344431760405E-3</v>
      </c>
      <c r="Q508" s="14">
        <v>6.5946767952626715E-3</v>
      </c>
      <c r="R508" s="14">
        <v>6.6498160417766052E-4</v>
      </c>
      <c r="S508" s="14">
        <v>1.2433686230056598E-3</v>
      </c>
      <c r="T508" s="14">
        <v>3.4228323490582959E-3</v>
      </c>
      <c r="U508" s="14">
        <v>3.8776128798345807E-4</v>
      </c>
      <c r="V508" s="14">
        <v>0.96641673986257914</v>
      </c>
      <c r="W508" s="14">
        <v>0.79195631112741582</v>
      </c>
      <c r="X508" s="14">
        <v>2.9294568688437807E-2</v>
      </c>
      <c r="Y508" s="14">
        <v>1.9582512240343006E-2</v>
      </c>
      <c r="Z508" s="14">
        <v>0.20805546795120297</v>
      </c>
      <c r="AA508" s="14">
        <v>1.9792800748167491E-3</v>
      </c>
      <c r="AB508" s="14">
        <v>1.9687884289287942</v>
      </c>
      <c r="AC508" s="14">
        <v>1.6177885594839236</v>
      </c>
      <c r="AD508" s="14">
        <v>9.2364151130502559E-2</v>
      </c>
      <c r="AE508" s="14">
        <v>0.20163945287821264</v>
      </c>
      <c r="AF508" s="14">
        <v>0.665290792216921</v>
      </c>
      <c r="AG508" s="14">
        <v>4.3307050949556464E-3</v>
      </c>
      <c r="AH508" s="14">
        <v>3.5210873710849935</v>
      </c>
      <c r="AI508" s="14">
        <v>2.9672950389567787</v>
      </c>
      <c r="AJ508" s="14">
        <v>0.20550246210746748</v>
      </c>
      <c r="AK508" s="14">
        <v>0.41801849643281552</v>
      </c>
      <c r="AL508" s="14">
        <v>1.3587123189220505</v>
      </c>
      <c r="AM508" s="14">
        <v>7.374178300571228E-3</v>
      </c>
      <c r="AN508" s="14">
        <v>3.6618477897370791</v>
      </c>
      <c r="AO508" s="14">
        <v>3.2293487201572981</v>
      </c>
      <c r="AP508" s="14">
        <v>0.334156405144581</v>
      </c>
      <c r="AQ508" s="14">
        <v>0.67000054801515962</v>
      </c>
      <c r="AR508" s="14">
        <v>2.3948955111242936</v>
      </c>
      <c r="AS508" s="14">
        <v>8.0475907054212877E-3</v>
      </c>
      <c r="AT508" s="14">
        <v>3.6593182022861786E-3</v>
      </c>
      <c r="AU508" s="14">
        <v>5.9257061799264472E-3</v>
      </c>
      <c r="AV508" s="14">
        <v>0.36214525624818439</v>
      </c>
      <c r="AW508" s="14">
        <v>0.7040363239564964</v>
      </c>
      <c r="AX508" s="14">
        <v>2.5649145501373689</v>
      </c>
      <c r="AY508" s="14">
        <v>3.3905797163072057E-3</v>
      </c>
      <c r="AZ508" s="14">
        <v>0.57275149644636969</v>
      </c>
      <c r="BA508" s="14">
        <v>0.67816338177583291</v>
      </c>
      <c r="BB508" s="14">
        <v>3.5712029645031673E-2</v>
      </c>
      <c r="BC508" s="14">
        <v>0.36715024827574627</v>
      </c>
      <c r="BD508" s="14">
        <v>0.48863915371019284</v>
      </c>
      <c r="BE508" s="14">
        <v>2.8462763146320882E-6</v>
      </c>
      <c r="BF508" s="14">
        <v>1.0889005352801285E-8</v>
      </c>
      <c r="BG508" s="14">
        <v>6.6712995534202109E-9</v>
      </c>
      <c r="BH508" s="14">
        <v>3.4928550827979937E-5</v>
      </c>
      <c r="BI508" s="14">
        <v>9.6330411112232196E-5</v>
      </c>
      <c r="BJ508" s="14">
        <v>5.3074364308603752E-4</v>
      </c>
      <c r="BK508" s="14">
        <v>3.4830818724764419E-11</v>
      </c>
      <c r="BL508" s="14">
        <v>14377.517997596491</v>
      </c>
      <c r="BM508" s="14">
        <v>15949.565607836725</v>
      </c>
      <c r="BN508" s="14">
        <v>1.5353955671810343E-10</v>
      </c>
      <c r="BO508" s="14">
        <v>1.2671282694010889E-9</v>
      </c>
      <c r="BP508" s="14">
        <v>9.5446948412890321E-9</v>
      </c>
      <c r="BQ508" s="20">
        <v>36.979386557314001</v>
      </c>
      <c r="BR508" s="20">
        <v>0.16508335086156542</v>
      </c>
      <c r="BS508" s="20">
        <v>0.58587685319379057</v>
      </c>
      <c r="BT508" s="20">
        <v>3361.0871531513558</v>
      </c>
      <c r="BU508" s="20">
        <v>4592.7166198983696</v>
      </c>
      <c r="BV508" s="20">
        <v>18618.384924855302</v>
      </c>
      <c r="BW508" s="14">
        <v>1.1573535551989838E-4</v>
      </c>
      <c r="BX508" s="14">
        <v>3.0280326790405369E-2</v>
      </c>
      <c r="BY508" s="14">
        <v>3.3311279262907612E-2</v>
      </c>
      <c r="BZ508" s="14">
        <v>3.0578212761046431E-3</v>
      </c>
      <c r="CA508" s="14">
        <v>3.9863490680205642E-3</v>
      </c>
      <c r="CB508" s="14">
        <v>2.9936621705355382E-2</v>
      </c>
      <c r="CC508" s="14">
        <v>2.9538616634023908E-4</v>
      </c>
      <c r="CD508" s="14">
        <v>8.6675432149768583E-2</v>
      </c>
      <c r="CE508" s="14">
        <v>0.10913228653688252</v>
      </c>
      <c r="CF508" s="14">
        <v>3.8037485405330706E-3</v>
      </c>
      <c r="CG508" s="14">
        <v>1.8175309358603904E-2</v>
      </c>
      <c r="CH508" s="14">
        <v>4.0739651064735538E-2</v>
      </c>
      <c r="CI508" s="14">
        <v>2.4855470343766273E-4</v>
      </c>
      <c r="CJ508" s="14">
        <v>6.7139153471209981E-2</v>
      </c>
      <c r="CK508" s="14">
        <v>7.2682398782597454E-2</v>
      </c>
      <c r="CL508" s="14">
        <v>7.3852463395661311E-3</v>
      </c>
      <c r="CM508" s="14">
        <v>1.5345179405010548E-2</v>
      </c>
      <c r="CN508" s="14">
        <v>4.8578039297810426E-2</v>
      </c>
    </row>
    <row r="509" spans="2:92" x14ac:dyDescent="0.2">
      <c r="B509">
        <v>504</v>
      </c>
      <c r="C509" s="14">
        <v>7.1183673969930231E-3</v>
      </c>
      <c r="D509" s="14">
        <v>1.3679862897708384</v>
      </c>
      <c r="E509" s="14">
        <v>1.4149587539352075</v>
      </c>
      <c r="F509" s="14">
        <v>0.17771179348935223</v>
      </c>
      <c r="G509" s="14">
        <v>0.57284924703343176</v>
      </c>
      <c r="H509" s="14">
        <v>1.5719309226454261</v>
      </c>
      <c r="I509" s="14">
        <v>6.2687629885269558E-5</v>
      </c>
      <c r="J509" s="14">
        <v>1.9833530480561183E-2</v>
      </c>
      <c r="K509" s="14">
        <v>2.059299575526314E-2</v>
      </c>
      <c r="L509" s="14">
        <v>7.2984524372329406E-4</v>
      </c>
      <c r="M509" s="14">
        <v>2.3817209724083417E-3</v>
      </c>
      <c r="N509" s="14">
        <v>6.6468752347795526E-3</v>
      </c>
      <c r="O509" s="14">
        <v>1.1501032585007835E-4</v>
      </c>
      <c r="P509" s="14">
        <v>6.0806798288589098E-3</v>
      </c>
      <c r="Q509" s="14">
        <v>6.3360460864753899E-3</v>
      </c>
      <c r="R509" s="14">
        <v>6.3566526577073007E-4</v>
      </c>
      <c r="S509" s="14">
        <v>1.2654190809978185E-3</v>
      </c>
      <c r="T509" s="14">
        <v>3.5584028087891802E-3</v>
      </c>
      <c r="U509" s="14">
        <v>3.8376682438920307E-4</v>
      </c>
      <c r="V509" s="14">
        <v>0.95969539688904171</v>
      </c>
      <c r="W509" s="14">
        <v>0.8529324690245238</v>
      </c>
      <c r="X509" s="14">
        <v>3.1619323440094813E-2</v>
      </c>
      <c r="Y509" s="14">
        <v>1.8927469911391742E-2</v>
      </c>
      <c r="Z509" s="14">
        <v>0.20452856634414573</v>
      </c>
      <c r="AA509" s="14">
        <v>2.0218135148831772E-3</v>
      </c>
      <c r="AB509" s="14">
        <v>2.0077474550776824</v>
      </c>
      <c r="AC509" s="14">
        <v>1.6611217007797296</v>
      </c>
      <c r="AD509" s="14">
        <v>9.3702599914592358E-2</v>
      </c>
      <c r="AE509" s="14">
        <v>0.19724091269483912</v>
      </c>
      <c r="AF509" s="14">
        <v>0.68895362828348683</v>
      </c>
      <c r="AG509" s="14">
        <v>4.5536510408305817E-3</v>
      </c>
      <c r="AH509" s="14">
        <v>3.2762565554921013</v>
      </c>
      <c r="AI509" s="14">
        <v>2.974581439815787</v>
      </c>
      <c r="AJ509" s="14">
        <v>0.20253212819005423</v>
      </c>
      <c r="AK509" s="14">
        <v>0.40347553841495781</v>
      </c>
      <c r="AL509" s="14">
        <v>1.3348670096612689</v>
      </c>
      <c r="AM509" s="14">
        <v>7.6118258457230532E-3</v>
      </c>
      <c r="AN509" s="14">
        <v>3.4541343208362489</v>
      </c>
      <c r="AO509" s="14">
        <v>3.2632422907047278</v>
      </c>
      <c r="AP509" s="14">
        <v>0.34963945698014165</v>
      </c>
      <c r="AQ509" s="14">
        <v>0.70427398549454967</v>
      </c>
      <c r="AR509" s="14">
        <v>2.3936182874704097</v>
      </c>
      <c r="AS509" s="14">
        <v>7.5615665475621983E-3</v>
      </c>
      <c r="AT509" s="14">
        <v>3.4850559303511372E-3</v>
      </c>
      <c r="AU509" s="14">
        <v>5.5078830579343308E-3</v>
      </c>
      <c r="AV509" s="14">
        <v>0.35102337860432808</v>
      </c>
      <c r="AW509" s="14">
        <v>0.71219099817005627</v>
      </c>
      <c r="AX509" s="14">
        <v>2.4132552593709482</v>
      </c>
      <c r="AY509" s="14">
        <v>3.3106100027860204E-3</v>
      </c>
      <c r="AZ509" s="14">
        <v>0.57648761647186941</v>
      </c>
      <c r="BA509" s="14">
        <v>0.67078754018053832</v>
      </c>
      <c r="BB509" s="14">
        <v>3.6345098060236593E-2</v>
      </c>
      <c r="BC509" s="14">
        <v>0.38089193003145189</v>
      </c>
      <c r="BD509" s="14">
        <v>0.48539104875081696</v>
      </c>
      <c r="BE509" s="14">
        <v>2.8586302387710569E-6</v>
      </c>
      <c r="BF509" s="14">
        <v>1.1084782695636025E-8</v>
      </c>
      <c r="BG509" s="14">
        <v>6.6435523366695016E-9</v>
      </c>
      <c r="BH509" s="14">
        <v>3.3950761145895374E-5</v>
      </c>
      <c r="BI509" s="14">
        <v>1.0123017013839688E-4</v>
      </c>
      <c r="BJ509" s="14">
        <v>5.1852876419057452E-4</v>
      </c>
      <c r="BK509" s="14">
        <v>3.533389001703422E-11</v>
      </c>
      <c r="BL509" s="14">
        <v>14096.201541894894</v>
      </c>
      <c r="BM509" s="14">
        <v>15908.142294039772</v>
      </c>
      <c r="BN509" s="14">
        <v>1.4877306953786851E-10</v>
      </c>
      <c r="BO509" s="14">
        <v>1.2704964252050051E-9</v>
      </c>
      <c r="BP509" s="14">
        <v>9.6500123999212782E-9</v>
      </c>
      <c r="BQ509" s="20">
        <v>37.92642082814794</v>
      </c>
      <c r="BR509" s="20">
        <v>0.1761846699278484</v>
      </c>
      <c r="BS509" s="20">
        <v>0.59844533525970267</v>
      </c>
      <c r="BT509" s="20">
        <v>3462.5954813787594</v>
      </c>
      <c r="BU509" s="20">
        <v>4502.8940545444302</v>
      </c>
      <c r="BV509" s="20">
        <v>18132.54275755084</v>
      </c>
      <c r="BW509" s="14">
        <v>1.205049718265575E-4</v>
      </c>
      <c r="BX509" s="14">
        <v>3.0773043742509769E-2</v>
      </c>
      <c r="BY509" s="14">
        <v>3.0903308251052808E-2</v>
      </c>
      <c r="BZ509" s="14">
        <v>3.0707234653805666E-3</v>
      </c>
      <c r="CA509" s="14">
        <v>4.0746046685529204E-3</v>
      </c>
      <c r="CB509" s="14">
        <v>3.0279213106527571E-2</v>
      </c>
      <c r="CC509" s="14">
        <v>2.9926184460003286E-4</v>
      </c>
      <c r="CD509" s="14">
        <v>8.6987103576190189E-2</v>
      </c>
      <c r="CE509" s="14">
        <v>0.11702802157001112</v>
      </c>
      <c r="CF509" s="14">
        <v>3.7627906488643306E-3</v>
      </c>
      <c r="CG509" s="14">
        <v>1.8325080004146937E-2</v>
      </c>
      <c r="CH509" s="14">
        <v>4.0002547000533184E-2</v>
      </c>
      <c r="CI509" s="14">
        <v>2.4174569148196058E-4</v>
      </c>
      <c r="CJ509" s="14">
        <v>6.7192020099724706E-2</v>
      </c>
      <c r="CK509" s="14">
        <v>6.7833149582391339E-2</v>
      </c>
      <c r="CL509" s="14">
        <v>7.4387964726865602E-3</v>
      </c>
      <c r="CM509" s="14">
        <v>1.528146076376182E-2</v>
      </c>
      <c r="CN509" s="14">
        <v>4.9386769708161131E-2</v>
      </c>
    </row>
    <row r="510" spans="2:92" x14ac:dyDescent="0.2">
      <c r="B510">
        <v>505</v>
      </c>
      <c r="C510" s="14">
        <v>7.4541783836508052E-3</v>
      </c>
      <c r="D510" s="14">
        <v>1.4430917723045396</v>
      </c>
      <c r="E510" s="14">
        <v>1.4106827002996736</v>
      </c>
      <c r="F510" s="14">
        <v>0.18194548497948049</v>
      </c>
      <c r="G510" s="14">
        <v>0.60890085422721196</v>
      </c>
      <c r="H510" s="14">
        <v>1.5237522038046223</v>
      </c>
      <c r="I510" s="14">
        <v>6.3942777139860431E-5</v>
      </c>
      <c r="J510" s="14">
        <v>1.915961272317749E-2</v>
      </c>
      <c r="K510" s="14">
        <v>2.1661928361360813E-2</v>
      </c>
      <c r="L510" s="14">
        <v>7.8119427121642847E-4</v>
      </c>
      <c r="M510" s="14">
        <v>2.3949464908832644E-3</v>
      </c>
      <c r="N510" s="14">
        <v>6.7617229378112952E-3</v>
      </c>
      <c r="O510" s="14">
        <v>1.046389773544191E-4</v>
      </c>
      <c r="P510" s="14">
        <v>5.7641115876605172E-3</v>
      </c>
      <c r="Q510" s="14">
        <v>6.2065310279010516E-3</v>
      </c>
      <c r="R510" s="14">
        <v>6.5202241122856415E-4</v>
      </c>
      <c r="S510" s="14">
        <v>1.2736873062969621E-3</v>
      </c>
      <c r="T510" s="14">
        <v>3.7292926433951483E-3</v>
      </c>
      <c r="U510" s="14">
        <v>3.6714497377081438E-4</v>
      </c>
      <c r="V510" s="14">
        <v>0.90325489474500431</v>
      </c>
      <c r="W510" s="14">
        <v>0.82591037859016447</v>
      </c>
      <c r="X510" s="14">
        <v>3.2049521387672905E-2</v>
      </c>
      <c r="Y510" s="14">
        <v>1.8931539397807715E-2</v>
      </c>
      <c r="Z510" s="14">
        <v>0.19683550645240117</v>
      </c>
      <c r="AA510" s="14">
        <v>2.0397029379272211E-3</v>
      </c>
      <c r="AB510" s="14">
        <v>1.9101180970796048</v>
      </c>
      <c r="AC510" s="14">
        <v>1.7470967501945829</v>
      </c>
      <c r="AD510" s="14">
        <v>9.7751280584994313E-2</v>
      </c>
      <c r="AE510" s="14">
        <v>0.18673972095067398</v>
      </c>
      <c r="AF510" s="14">
        <v>0.66409633253201639</v>
      </c>
      <c r="AG510" s="14">
        <v>4.2333959073496573E-3</v>
      </c>
      <c r="AH510" s="14">
        <v>3.3192092321554196</v>
      </c>
      <c r="AI510" s="14">
        <v>3.0053274844187485</v>
      </c>
      <c r="AJ510" s="14">
        <v>0.20404270611647995</v>
      </c>
      <c r="AK510" s="14">
        <v>0.3935734490444715</v>
      </c>
      <c r="AL510" s="14">
        <v>1.3634763497557894</v>
      </c>
      <c r="AM510" s="14">
        <v>7.3554566482591103E-3</v>
      </c>
      <c r="AN510" s="14">
        <v>3.3408409952241747</v>
      </c>
      <c r="AO510" s="14">
        <v>3.4468505413033657</v>
      </c>
      <c r="AP510" s="14">
        <v>0.34774690338543368</v>
      </c>
      <c r="AQ510" s="14">
        <v>0.66402290184298052</v>
      </c>
      <c r="AR510" s="14">
        <v>2.3381739720980521</v>
      </c>
      <c r="AS510" s="14">
        <v>7.9915577377277398E-3</v>
      </c>
      <c r="AT510" s="14">
        <v>3.4680862581030437E-3</v>
      </c>
      <c r="AU510" s="14">
        <v>5.9746682543713129E-3</v>
      </c>
      <c r="AV510" s="14">
        <v>0.35912113146485369</v>
      </c>
      <c r="AW510" s="14">
        <v>0.70207341159970604</v>
      </c>
      <c r="AX510" s="14">
        <v>2.6001661032989558</v>
      </c>
      <c r="AY510" s="14">
        <v>3.1367023993318934E-3</v>
      </c>
      <c r="AZ510" s="14">
        <v>0.59940710735360048</v>
      </c>
      <c r="BA510" s="14">
        <v>0.67135084151804958</v>
      </c>
      <c r="BB510" s="14">
        <v>3.6174156428698E-2</v>
      </c>
      <c r="BC510" s="14">
        <v>0.39741761641877327</v>
      </c>
      <c r="BD510" s="14">
        <v>0.49093240108171599</v>
      </c>
      <c r="BE510" s="14">
        <v>3.0301113113499128E-6</v>
      </c>
      <c r="BF510" s="14">
        <v>1.0729175649277939E-8</v>
      </c>
      <c r="BG510" s="14">
        <v>6.9074238967816012E-9</v>
      </c>
      <c r="BH510" s="14">
        <v>3.4114497722704142E-5</v>
      </c>
      <c r="BI510" s="14">
        <v>9.332011877305741E-5</v>
      </c>
      <c r="BJ510" s="14">
        <v>5.3871687169748824E-4</v>
      </c>
      <c r="BK510" s="14">
        <v>3.4879901724257141E-11</v>
      </c>
      <c r="BL510" s="14">
        <v>14605.560812854743</v>
      </c>
      <c r="BM510" s="14">
        <v>17124.3431961487</v>
      </c>
      <c r="BN510" s="14">
        <v>1.4900999545761902E-10</v>
      </c>
      <c r="BO510" s="14">
        <v>1.216547684009602E-9</v>
      </c>
      <c r="BP510" s="14">
        <v>9.7044208425782706E-9</v>
      </c>
      <c r="BQ510" s="20">
        <v>37.218354980295558</v>
      </c>
      <c r="BR510" s="20">
        <v>0.17355343373265431</v>
      </c>
      <c r="BS510" s="20">
        <v>0.64380496338513127</v>
      </c>
      <c r="BT510" s="20">
        <v>3245.9925917924488</v>
      </c>
      <c r="BU510" s="20">
        <v>4251.7025762149769</v>
      </c>
      <c r="BV510" s="20">
        <v>17008.608969581495</v>
      </c>
      <c r="BW510" s="14">
        <v>1.168639777491781E-4</v>
      </c>
      <c r="BX510" s="14">
        <v>3.2633642579616255E-2</v>
      </c>
      <c r="BY510" s="14">
        <v>3.2435332190781679E-2</v>
      </c>
      <c r="BZ510" s="14">
        <v>2.9931302752214859E-3</v>
      </c>
      <c r="CA510" s="14">
        <v>3.9930441281393553E-3</v>
      </c>
      <c r="CB510" s="14">
        <v>2.9242399032055926E-2</v>
      </c>
      <c r="CC510" s="14">
        <v>3.1203781955982184E-4</v>
      </c>
      <c r="CD510" s="14">
        <v>9.0212502469577696E-2</v>
      </c>
      <c r="CE510" s="14">
        <v>0.11466443672030119</v>
      </c>
      <c r="CF510" s="14">
        <v>4.0406305615843961E-3</v>
      </c>
      <c r="CG510" s="14">
        <v>1.8886509844183573E-2</v>
      </c>
      <c r="CH510" s="14">
        <v>4.1565340321102248E-2</v>
      </c>
      <c r="CI510" s="14">
        <v>2.5086399292945436E-4</v>
      </c>
      <c r="CJ510" s="14">
        <v>6.4638857499822927E-2</v>
      </c>
      <c r="CK510" s="14">
        <v>7.1984403872223685E-2</v>
      </c>
      <c r="CL510" s="14">
        <v>7.5148254353890635E-3</v>
      </c>
      <c r="CM510" s="14">
        <v>1.5265688613487051E-2</v>
      </c>
      <c r="CN510" s="14">
        <v>5.111494715792398E-2</v>
      </c>
    </row>
    <row r="511" spans="2:92" x14ac:dyDescent="0.2">
      <c r="B511">
        <v>506</v>
      </c>
      <c r="C511" s="14">
        <v>7.5523128391540018E-3</v>
      </c>
      <c r="D511" s="14">
        <v>1.3852852640753279</v>
      </c>
      <c r="E511" s="14">
        <v>1.4305022619041563</v>
      </c>
      <c r="F511" s="14">
        <v>0.18286718146238104</v>
      </c>
      <c r="G511" s="14">
        <v>0.57209801788459158</v>
      </c>
      <c r="H511" s="14">
        <v>1.5469848079314181</v>
      </c>
      <c r="I511" s="14">
        <v>6.2925384789120338E-5</v>
      </c>
      <c r="J511" s="14">
        <v>1.8730775807208007E-2</v>
      </c>
      <c r="K511" s="14">
        <v>2.1792882210723452E-2</v>
      </c>
      <c r="L511" s="14">
        <v>7.4692147204653511E-4</v>
      </c>
      <c r="M511" s="14">
        <v>2.3437316150742909E-3</v>
      </c>
      <c r="N511" s="14">
        <v>6.380020977811816E-3</v>
      </c>
      <c r="O511" s="14">
        <v>1.1133032005712633E-4</v>
      </c>
      <c r="P511" s="14">
        <v>5.9252160381762517E-3</v>
      </c>
      <c r="Q511" s="14">
        <v>6.2926557840525003E-3</v>
      </c>
      <c r="R511" s="14">
        <v>6.5010510780131063E-4</v>
      </c>
      <c r="S511" s="14">
        <v>1.3047858494309216E-3</v>
      </c>
      <c r="T511" s="14">
        <v>3.5099733579191019E-3</v>
      </c>
      <c r="U511" s="14">
        <v>3.9839772704513995E-4</v>
      </c>
      <c r="V511" s="14">
        <v>0.95112926218287741</v>
      </c>
      <c r="W511" s="14">
        <v>0.80645743672852088</v>
      </c>
      <c r="X511" s="14">
        <v>2.9955705787654417E-2</v>
      </c>
      <c r="Y511" s="14">
        <v>1.9062646965765762E-2</v>
      </c>
      <c r="Z511" s="14">
        <v>0.20427917450630342</v>
      </c>
      <c r="AA511" s="14">
        <v>2.0797184099490798E-3</v>
      </c>
      <c r="AB511" s="14">
        <v>1.9494173955807517</v>
      </c>
      <c r="AC511" s="14">
        <v>1.7485383819421911</v>
      </c>
      <c r="AD511" s="14">
        <v>9.3738163944069156E-2</v>
      </c>
      <c r="AE511" s="14">
        <v>0.19186700925205261</v>
      </c>
      <c r="AF511" s="14">
        <v>0.63937042612657746</v>
      </c>
      <c r="AG511" s="14">
        <v>4.4444962212349089E-3</v>
      </c>
      <c r="AH511" s="14">
        <v>3.3626172447552705</v>
      </c>
      <c r="AI511" s="14">
        <v>2.9897156944941252</v>
      </c>
      <c r="AJ511" s="14">
        <v>0.19486801052364894</v>
      </c>
      <c r="AK511" s="14">
        <v>0.393916211717735</v>
      </c>
      <c r="AL511" s="14">
        <v>1.3714215459743442</v>
      </c>
      <c r="AM511" s="14">
        <v>7.6633837638979286E-3</v>
      </c>
      <c r="AN511" s="14">
        <v>3.4414582458208538</v>
      </c>
      <c r="AO511" s="14">
        <v>3.4025764946981352</v>
      </c>
      <c r="AP511" s="14">
        <v>0.34960418947104815</v>
      </c>
      <c r="AQ511" s="14">
        <v>0.67152420696373161</v>
      </c>
      <c r="AR511" s="14">
        <v>2.2958187429754444</v>
      </c>
      <c r="AS511" s="14">
        <v>7.4220836046258506E-3</v>
      </c>
      <c r="AT511" s="14">
        <v>3.4743357463887467E-3</v>
      </c>
      <c r="AU511" s="14">
        <v>5.5399786973160782E-3</v>
      </c>
      <c r="AV511" s="14">
        <v>0.33591018153089292</v>
      </c>
      <c r="AW511" s="14">
        <v>0.70646943313436661</v>
      </c>
      <c r="AX511" s="14">
        <v>2.4582167965716897</v>
      </c>
      <c r="AY511" s="14">
        <v>3.3554351785491264E-3</v>
      </c>
      <c r="AZ511" s="14">
        <v>0.61581823854316853</v>
      </c>
      <c r="BA511" s="14">
        <v>0.6395631903494482</v>
      </c>
      <c r="BB511" s="14">
        <v>3.5286934963862926E-2</v>
      </c>
      <c r="BC511" s="14">
        <v>0.38516370240283909</v>
      </c>
      <c r="BD511" s="14">
        <v>0.48781759284719162</v>
      </c>
      <c r="BE511" s="14">
        <v>2.973564897395568E-6</v>
      </c>
      <c r="BF511" s="14">
        <v>1.1019929587958414E-8</v>
      </c>
      <c r="BG511" s="14">
        <v>6.5039640485488249E-9</v>
      </c>
      <c r="BH511" s="14">
        <v>3.5203691935573991E-5</v>
      </c>
      <c r="BI511" s="14">
        <v>1.0031766681527289E-4</v>
      </c>
      <c r="BJ511" s="14">
        <v>5.2342897294674925E-4</v>
      </c>
      <c r="BK511" s="14">
        <v>3.68762004165728E-11</v>
      </c>
      <c r="BL511" s="14">
        <v>14728.604999077543</v>
      </c>
      <c r="BM511" s="14">
        <v>16558.083026269531</v>
      </c>
      <c r="BN511" s="14">
        <v>1.4652883210562841E-10</v>
      </c>
      <c r="BO511" s="14">
        <v>1.2486513240701847E-9</v>
      </c>
      <c r="BP511" s="14">
        <v>9.9673118241341799E-9</v>
      </c>
      <c r="BQ511" s="20">
        <v>35.677313634970893</v>
      </c>
      <c r="BR511" s="20">
        <v>0.17556322316580936</v>
      </c>
      <c r="BS511" s="20">
        <v>0.6013534195103184</v>
      </c>
      <c r="BT511" s="20">
        <v>3234.4840172470017</v>
      </c>
      <c r="BU511" s="20">
        <v>4264.6274483092666</v>
      </c>
      <c r="BV511" s="20">
        <v>17203.883321966016</v>
      </c>
      <c r="BW511" s="14">
        <v>1.1221208433747483E-4</v>
      </c>
      <c r="BX511" s="14">
        <v>3.2252602725759139E-2</v>
      </c>
      <c r="BY511" s="14">
        <v>3.3252714998512456E-2</v>
      </c>
      <c r="BZ511" s="14">
        <v>3.1075059073080781E-3</v>
      </c>
      <c r="CA511" s="14">
        <v>4.1591545772016753E-3</v>
      </c>
      <c r="CB511" s="14">
        <v>2.8557361192382009E-2</v>
      </c>
      <c r="CC511" s="14">
        <v>3.2367681159377164E-4</v>
      </c>
      <c r="CD511" s="14">
        <v>8.9516128975408754E-2</v>
      </c>
      <c r="CE511" s="14">
        <v>0.11019777833452728</v>
      </c>
      <c r="CF511" s="14">
        <v>3.8117094773559073E-3</v>
      </c>
      <c r="CG511" s="14">
        <v>1.7532740223040123E-2</v>
      </c>
      <c r="CH511" s="14">
        <v>4.019488666321297E-2</v>
      </c>
      <c r="CI511" s="14">
        <v>2.4782103652717821E-4</v>
      </c>
      <c r="CJ511" s="14">
        <v>6.5184058800077868E-2</v>
      </c>
      <c r="CK511" s="14">
        <v>7.0977136772432337E-2</v>
      </c>
      <c r="CL511" s="14">
        <v>7.7693687238764332E-3</v>
      </c>
      <c r="CM511" s="14">
        <v>1.5907383176500443E-2</v>
      </c>
      <c r="CN511" s="14">
        <v>4.9452803211950211E-2</v>
      </c>
    </row>
    <row r="512" spans="2:92" x14ac:dyDescent="0.2">
      <c r="B512">
        <v>507</v>
      </c>
      <c r="C512" s="14">
        <v>7.4105039504874966E-3</v>
      </c>
      <c r="D512" s="14">
        <v>1.4438338001718642</v>
      </c>
      <c r="E512" s="14">
        <v>1.5076870442004766</v>
      </c>
      <c r="F512" s="14">
        <v>0.18171372107485037</v>
      </c>
      <c r="G512" s="14">
        <v>0.60601363338552028</v>
      </c>
      <c r="H512" s="14">
        <v>1.4539339224352417</v>
      </c>
      <c r="I512" s="14">
        <v>6.4401261376951938E-5</v>
      </c>
      <c r="J512" s="14">
        <v>1.9372898372207167E-2</v>
      </c>
      <c r="K512" s="14">
        <v>2.0317684459915098E-2</v>
      </c>
      <c r="L512" s="14">
        <v>7.2882223105019456E-4</v>
      </c>
      <c r="M512" s="14">
        <v>2.34774593450734E-3</v>
      </c>
      <c r="N512" s="14">
        <v>6.6944705791701581E-3</v>
      </c>
      <c r="O512" s="14">
        <v>1.0628345978336398E-4</v>
      </c>
      <c r="P512" s="14">
        <v>6.3280837410384936E-3</v>
      </c>
      <c r="Q512" s="14">
        <v>6.2838712907782434E-3</v>
      </c>
      <c r="R512" s="14">
        <v>6.3747948319968603E-4</v>
      </c>
      <c r="S512" s="14">
        <v>1.2830396271678527E-3</v>
      </c>
      <c r="T512" s="14">
        <v>3.685895757930267E-3</v>
      </c>
      <c r="U512" s="14">
        <v>3.9182799996690266E-4</v>
      </c>
      <c r="V512" s="14">
        <v>0.93228683516656252</v>
      </c>
      <c r="W512" s="14">
        <v>0.78440550811822563</v>
      </c>
      <c r="X512" s="14">
        <v>3.2167265383522721E-2</v>
      </c>
      <c r="Y512" s="14">
        <v>1.9436228842684079E-2</v>
      </c>
      <c r="Z512" s="14">
        <v>0.2046441014559266</v>
      </c>
      <c r="AA512" s="14">
        <v>2.0657845456735317E-3</v>
      </c>
      <c r="AB512" s="14">
        <v>1.9528357152283655</v>
      </c>
      <c r="AC512" s="14">
        <v>1.73780219852949</v>
      </c>
      <c r="AD512" s="14">
        <v>9.306377270482083E-2</v>
      </c>
      <c r="AE512" s="14">
        <v>0.19018085882459021</v>
      </c>
      <c r="AF512" s="14">
        <v>0.64927119176475512</v>
      </c>
      <c r="AG512" s="14">
        <v>4.6103788544374392E-3</v>
      </c>
      <c r="AH512" s="14">
        <v>3.3092324973829461</v>
      </c>
      <c r="AI512" s="14">
        <v>3.1548360380547806</v>
      </c>
      <c r="AJ512" s="14">
        <v>0.19773353532380536</v>
      </c>
      <c r="AK512" s="14">
        <v>0.39933085775331167</v>
      </c>
      <c r="AL512" s="14">
        <v>1.3474927496737714</v>
      </c>
      <c r="AM512" s="14">
        <v>7.2026804229325175E-3</v>
      </c>
      <c r="AN512" s="14">
        <v>3.3575462959218161</v>
      </c>
      <c r="AO512" s="14">
        <v>3.4028202796815381</v>
      </c>
      <c r="AP512" s="14">
        <v>0.3279693641317124</v>
      </c>
      <c r="AQ512" s="14">
        <v>0.68394805101161904</v>
      </c>
      <c r="AR512" s="14">
        <v>2.2997511669618738</v>
      </c>
      <c r="AS512" s="14">
        <v>7.6893724264672433E-3</v>
      </c>
      <c r="AT512" s="14">
        <v>3.4653517159721437E-3</v>
      </c>
      <c r="AU512" s="14">
        <v>5.7144838726304985E-3</v>
      </c>
      <c r="AV512" s="14">
        <v>0.35724954190888403</v>
      </c>
      <c r="AW512" s="14">
        <v>0.70842840842969212</v>
      </c>
      <c r="AX512" s="14">
        <v>2.4665236636295576</v>
      </c>
      <c r="AY512" s="14">
        <v>3.4102419761365874E-3</v>
      </c>
      <c r="AZ512" s="14">
        <v>0.56296704296874234</v>
      </c>
      <c r="BA512" s="14">
        <v>0.65557563599422064</v>
      </c>
      <c r="BB512" s="14">
        <v>3.7193147691083839E-2</v>
      </c>
      <c r="BC512" s="14">
        <v>0.3841464518691467</v>
      </c>
      <c r="BD512" s="14">
        <v>0.51098559132620947</v>
      </c>
      <c r="BE512" s="14">
        <v>2.9188901255589119E-6</v>
      </c>
      <c r="BF512" s="14">
        <v>1.1118733592192154E-8</v>
      </c>
      <c r="BG512" s="14">
        <v>6.8293141551066205E-9</v>
      </c>
      <c r="BH512" s="14">
        <v>3.6077265026451699E-5</v>
      </c>
      <c r="BI512" s="14">
        <v>1.0034308030725801E-4</v>
      </c>
      <c r="BJ512" s="14">
        <v>5.3755282642839008E-4</v>
      </c>
      <c r="BK512" s="14">
        <v>3.736736506610209E-11</v>
      </c>
      <c r="BL512" s="14">
        <v>14879.749380008845</v>
      </c>
      <c r="BM512" s="14">
        <v>16610.419816305468</v>
      </c>
      <c r="BN512" s="14">
        <v>1.5150516146892951E-10</v>
      </c>
      <c r="BO512" s="14">
        <v>1.1865196348541016E-9</v>
      </c>
      <c r="BP512" s="14">
        <v>1.0255024591337372E-8</v>
      </c>
      <c r="BQ512" s="20">
        <v>38.071727692060882</v>
      </c>
      <c r="BR512" s="20">
        <v>0.17353454980666869</v>
      </c>
      <c r="BS512" s="20">
        <v>0.60090025751829423</v>
      </c>
      <c r="BT512" s="20">
        <v>3312.2945822408283</v>
      </c>
      <c r="BU512" s="20">
        <v>4284.5061125605416</v>
      </c>
      <c r="BV512" s="20">
        <v>17441.377500653321</v>
      </c>
      <c r="BW512" s="14">
        <v>1.1758996523584725E-4</v>
      </c>
      <c r="BX512" s="14">
        <v>3.2513771595080308E-2</v>
      </c>
      <c r="BY512" s="14">
        <v>3.1598118549795023E-2</v>
      </c>
      <c r="BZ512" s="14">
        <v>3.1314203826055273E-3</v>
      </c>
      <c r="CA512" s="14">
        <v>3.9547454471090936E-3</v>
      </c>
      <c r="CB512" s="14">
        <v>2.7782582483719655E-2</v>
      </c>
      <c r="CC512" s="14">
        <v>3.0034004130817841E-4</v>
      </c>
      <c r="CD512" s="14">
        <v>8.6128587835729423E-2</v>
      </c>
      <c r="CE512" s="14">
        <v>0.11599664178556544</v>
      </c>
      <c r="CF512" s="14">
        <v>3.733569040206948E-3</v>
      </c>
      <c r="CG512" s="14">
        <v>1.7506388826067334E-2</v>
      </c>
      <c r="CH512" s="14">
        <v>4.1871679680497306E-2</v>
      </c>
      <c r="CI512" s="14">
        <v>2.5419500370393167E-4</v>
      </c>
      <c r="CJ512" s="14">
        <v>6.3181933529048634E-2</v>
      </c>
      <c r="CK512" s="14">
        <v>7.0407679787107241E-2</v>
      </c>
      <c r="CL512" s="14">
        <v>7.6660666103994871E-3</v>
      </c>
      <c r="CM512" s="14">
        <v>1.4986569897663135E-2</v>
      </c>
      <c r="CN512" s="14">
        <v>5.275345175958529E-2</v>
      </c>
    </row>
    <row r="513" spans="2:92" x14ac:dyDescent="0.2">
      <c r="B513">
        <v>508</v>
      </c>
      <c r="C513" s="14">
        <v>6.9575458979471575E-3</v>
      </c>
      <c r="D513" s="14">
        <v>1.4122589381925312</v>
      </c>
      <c r="E513" s="14">
        <v>1.4479964453129672</v>
      </c>
      <c r="F513" s="14">
        <v>0.18206530246009728</v>
      </c>
      <c r="G513" s="14">
        <v>0.61780640544437748</v>
      </c>
      <c r="H513" s="14">
        <v>1.4746352268212879</v>
      </c>
      <c r="I513" s="14">
        <v>6.746586607917938E-5</v>
      </c>
      <c r="J513" s="14">
        <v>1.9416304593760109E-2</v>
      </c>
      <c r="K513" s="14">
        <v>2.1294080753019945E-2</v>
      </c>
      <c r="L513" s="14">
        <v>7.7096448578828456E-4</v>
      </c>
      <c r="M513" s="14">
        <v>2.2831654766726443E-3</v>
      </c>
      <c r="N513" s="14">
        <v>6.4732563181551664E-3</v>
      </c>
      <c r="O513" s="14">
        <v>1.1463264119237167E-4</v>
      </c>
      <c r="P513" s="14">
        <v>6.0764579349077905E-3</v>
      </c>
      <c r="Q513" s="14">
        <v>6.5339866161283561E-3</v>
      </c>
      <c r="R513" s="14">
        <v>6.3039963007678027E-4</v>
      </c>
      <c r="S513" s="14">
        <v>1.2709027071390339E-3</v>
      </c>
      <c r="T513" s="14">
        <v>3.6256378050621985E-3</v>
      </c>
      <c r="U513" s="14">
        <v>3.795956818054645E-4</v>
      </c>
      <c r="V513" s="14">
        <v>0.92790251251651712</v>
      </c>
      <c r="W513" s="14">
        <v>0.79450756043163895</v>
      </c>
      <c r="X513" s="14">
        <v>3.1843678601341199E-2</v>
      </c>
      <c r="Y513" s="14">
        <v>1.974169109366241E-2</v>
      </c>
      <c r="Z513" s="14">
        <v>0.19996824889957704</v>
      </c>
      <c r="AA513" s="14">
        <v>1.9073971896679445E-3</v>
      </c>
      <c r="AB513" s="14">
        <v>1.9130520118176491</v>
      </c>
      <c r="AC513" s="14">
        <v>1.7229233637771366</v>
      </c>
      <c r="AD513" s="14">
        <v>9.7378816526645928E-2</v>
      </c>
      <c r="AE513" s="14">
        <v>0.20128205916091885</v>
      </c>
      <c r="AF513" s="14">
        <v>0.64425869375199651</v>
      </c>
      <c r="AG513" s="14">
        <v>4.3904375931490191E-3</v>
      </c>
      <c r="AH513" s="14">
        <v>3.4316261442574727</v>
      </c>
      <c r="AI513" s="14">
        <v>3.2687652245355538</v>
      </c>
      <c r="AJ513" s="14">
        <v>0.20551843897515365</v>
      </c>
      <c r="AK513" s="14">
        <v>0.41530828511193574</v>
      </c>
      <c r="AL513" s="14">
        <v>1.4572626926337919</v>
      </c>
      <c r="AM513" s="14">
        <v>7.2077453863556582E-3</v>
      </c>
      <c r="AN513" s="14">
        <v>3.4996520439129384</v>
      </c>
      <c r="AO513" s="14">
        <v>3.4320218705104928</v>
      </c>
      <c r="AP513" s="14">
        <v>0.33054261465375046</v>
      </c>
      <c r="AQ513" s="14">
        <v>0.69352360680091052</v>
      </c>
      <c r="AR513" s="14">
        <v>2.4920925598282819</v>
      </c>
      <c r="AS513" s="14">
        <v>7.9883960461760127E-3</v>
      </c>
      <c r="AT513" s="14">
        <v>3.6999270193655825E-3</v>
      </c>
      <c r="AU513" s="14">
        <v>5.6437376671977122E-3</v>
      </c>
      <c r="AV513" s="14">
        <v>0.34825065559136908</v>
      </c>
      <c r="AW513" s="14">
        <v>0.71650071115765535</v>
      </c>
      <c r="AX513" s="14">
        <v>2.4613703582343089</v>
      </c>
      <c r="AY513" s="14">
        <v>3.4352395382830228E-3</v>
      </c>
      <c r="AZ513" s="14">
        <v>0.58648308570711594</v>
      </c>
      <c r="BA513" s="14">
        <v>0.66159437419981304</v>
      </c>
      <c r="BB513" s="14">
        <v>3.6780494718231214E-2</v>
      </c>
      <c r="BC513" s="14">
        <v>0.38380043401305103</v>
      </c>
      <c r="BD513" s="14">
        <v>0.46904707799438516</v>
      </c>
      <c r="BE513" s="14">
        <v>2.8319918941965012E-6</v>
      </c>
      <c r="BF513" s="14">
        <v>1.150281101176647E-8</v>
      </c>
      <c r="BG513" s="14">
        <v>6.6595979901105328E-9</v>
      </c>
      <c r="BH513" s="14">
        <v>3.3385336926192857E-5</v>
      </c>
      <c r="BI513" s="14">
        <v>9.8996282754246692E-5</v>
      </c>
      <c r="BJ513" s="14">
        <v>5.2700964741159238E-4</v>
      </c>
      <c r="BK513" s="14">
        <v>3.6307295017517008E-11</v>
      </c>
      <c r="BL513" s="14">
        <v>14963.42057522164</v>
      </c>
      <c r="BM513" s="14">
        <v>16662.670603772058</v>
      </c>
      <c r="BN513" s="14">
        <v>1.5696862188909666E-10</v>
      </c>
      <c r="BO513" s="14">
        <v>1.2423223768816411E-9</v>
      </c>
      <c r="BP513" s="14">
        <v>9.5941862289599055E-9</v>
      </c>
      <c r="BQ513" s="20">
        <v>36.940540996242426</v>
      </c>
      <c r="BR513" s="20">
        <v>0.17541080100838202</v>
      </c>
      <c r="BS513" s="20">
        <v>0.61324235422213313</v>
      </c>
      <c r="BT513" s="20">
        <v>3360.4946758726783</v>
      </c>
      <c r="BU513" s="20">
        <v>4417.7943927182932</v>
      </c>
      <c r="BV513" s="20">
        <v>17798.019346689816</v>
      </c>
      <c r="BW513" s="14">
        <v>1.1144634642332182E-4</v>
      </c>
      <c r="BX513" s="14">
        <v>3.051637884635899E-2</v>
      </c>
      <c r="BY513" s="14">
        <v>3.1574184440295375E-2</v>
      </c>
      <c r="BZ513" s="14">
        <v>3.1203576959008285E-3</v>
      </c>
      <c r="CA513" s="14">
        <v>4.2254434284265882E-3</v>
      </c>
      <c r="CB513" s="14">
        <v>2.916999672304255E-2</v>
      </c>
      <c r="CC513" s="14">
        <v>3.0768349834885199E-4</v>
      </c>
      <c r="CD513" s="14">
        <v>8.8919580047461047E-2</v>
      </c>
      <c r="CE513" s="14">
        <v>0.10722416609223066</v>
      </c>
      <c r="CF513" s="14">
        <v>3.8345703011032485E-3</v>
      </c>
      <c r="CG513" s="14">
        <v>1.8980574262669254E-2</v>
      </c>
      <c r="CH513" s="14">
        <v>3.9859019031115196E-2</v>
      </c>
      <c r="CI513" s="14">
        <v>2.5315033785417568E-4</v>
      </c>
      <c r="CJ513" s="14">
        <v>6.8233053554646816E-2</v>
      </c>
      <c r="CK513" s="14">
        <v>6.9920731350576609E-2</v>
      </c>
      <c r="CL513" s="14">
        <v>7.9359575236234783E-3</v>
      </c>
      <c r="CM513" s="14">
        <v>1.6027831484419199E-2</v>
      </c>
      <c r="CN513" s="14">
        <v>5.0573197867155764E-2</v>
      </c>
    </row>
    <row r="514" spans="2:92" x14ac:dyDescent="0.2">
      <c r="B514">
        <v>509</v>
      </c>
      <c r="C514" s="14">
        <v>7.3547787372462894E-3</v>
      </c>
      <c r="D514" s="14">
        <v>1.4094503056785848</v>
      </c>
      <c r="E514" s="14">
        <v>1.5182949906875955</v>
      </c>
      <c r="F514" s="14">
        <v>0.16958160206605993</v>
      </c>
      <c r="G514" s="14">
        <v>0.56847141329321638</v>
      </c>
      <c r="H514" s="14">
        <v>1.4505082070973612</v>
      </c>
      <c r="I514" s="14">
        <v>6.391719166896731E-5</v>
      </c>
      <c r="J514" s="14">
        <v>2.0205527825765911E-2</v>
      </c>
      <c r="K514" s="14">
        <v>2.1045967038556674E-2</v>
      </c>
      <c r="L514" s="14">
        <v>7.3096352476742412E-4</v>
      </c>
      <c r="M514" s="14">
        <v>2.2126889413168309E-3</v>
      </c>
      <c r="N514" s="14">
        <v>6.4133007125019596E-3</v>
      </c>
      <c r="O514" s="14">
        <v>1.1503988396120947E-4</v>
      </c>
      <c r="P514" s="14">
        <v>6.0828230898482038E-3</v>
      </c>
      <c r="Q514" s="14">
        <v>6.5139887714886109E-3</v>
      </c>
      <c r="R514" s="14">
        <v>6.3512561581324355E-4</v>
      </c>
      <c r="S514" s="14">
        <v>1.2614577942326932E-3</v>
      </c>
      <c r="T514" s="14">
        <v>3.6035339887655034E-3</v>
      </c>
      <c r="U514" s="14">
        <v>3.8840065189864895E-4</v>
      </c>
      <c r="V514" s="14">
        <v>0.98315513823485445</v>
      </c>
      <c r="W514" s="14">
        <v>0.79470651812348503</v>
      </c>
      <c r="X514" s="14">
        <v>2.9862244222960455E-2</v>
      </c>
      <c r="Y514" s="14">
        <v>1.8012849060912894E-2</v>
      </c>
      <c r="Z514" s="14">
        <v>0.20259987218884626</v>
      </c>
      <c r="AA514" s="14">
        <v>2.0963987564656659E-3</v>
      </c>
      <c r="AB514" s="14">
        <v>1.9662670181453563</v>
      </c>
      <c r="AC514" s="14">
        <v>1.774431414456876</v>
      </c>
      <c r="AD514" s="14">
        <v>9.0066108334053901E-2</v>
      </c>
      <c r="AE514" s="14">
        <v>0.18433520462624153</v>
      </c>
      <c r="AF514" s="14">
        <v>0.68824761575365478</v>
      </c>
      <c r="AG514" s="14">
        <v>4.3573863906108705E-3</v>
      </c>
      <c r="AH514" s="14">
        <v>3.2605545285587283</v>
      </c>
      <c r="AI514" s="14">
        <v>2.9904732187740457</v>
      </c>
      <c r="AJ514" s="14">
        <v>0.20621925715597592</v>
      </c>
      <c r="AK514" s="14">
        <v>0.40839497102530692</v>
      </c>
      <c r="AL514" s="14">
        <v>1.352892419025693</v>
      </c>
      <c r="AM514" s="14">
        <v>7.0506914824554337E-3</v>
      </c>
      <c r="AN514" s="14">
        <v>3.6255530632235939</v>
      </c>
      <c r="AO514" s="14">
        <v>3.1708601316418172</v>
      </c>
      <c r="AP514" s="14">
        <v>0.33933451271426729</v>
      </c>
      <c r="AQ514" s="14">
        <v>0.71968787004705426</v>
      </c>
      <c r="AR514" s="14">
        <v>2.4361646408137592</v>
      </c>
      <c r="AS514" s="14">
        <v>7.6284278830825551E-3</v>
      </c>
      <c r="AT514" s="14">
        <v>3.6733283922684868E-3</v>
      </c>
      <c r="AU514" s="14">
        <v>5.655152806484101E-3</v>
      </c>
      <c r="AV514" s="14">
        <v>0.35484638426356374</v>
      </c>
      <c r="AW514" s="14">
        <v>0.71859053838260911</v>
      </c>
      <c r="AX514" s="14">
        <v>2.4968982103185153</v>
      </c>
      <c r="AY514" s="14">
        <v>3.3850483275050377E-3</v>
      </c>
      <c r="AZ514" s="14">
        <v>0.60477831188447129</v>
      </c>
      <c r="BA514" s="14">
        <v>0.63560406880032605</v>
      </c>
      <c r="BB514" s="14">
        <v>3.4607779448067415E-2</v>
      </c>
      <c r="BC514" s="14">
        <v>0.37960819670626206</v>
      </c>
      <c r="BD514" s="14">
        <v>0.50843389321750365</v>
      </c>
      <c r="BE514" s="14">
        <v>3.0109129716207845E-6</v>
      </c>
      <c r="BF514" s="14">
        <v>1.1490664538097371E-8</v>
      </c>
      <c r="BG514" s="14">
        <v>7.0578347469014696E-9</v>
      </c>
      <c r="BH514" s="14">
        <v>3.3210459841375402E-5</v>
      </c>
      <c r="BI514" s="14">
        <v>9.7854077690182238E-5</v>
      </c>
      <c r="BJ514" s="14">
        <v>5.0640480956658793E-4</v>
      </c>
      <c r="BK514" s="14">
        <v>3.4375348979726228E-11</v>
      </c>
      <c r="BL514" s="14">
        <v>14614.494301542229</v>
      </c>
      <c r="BM514" s="14">
        <v>16215.001259780816</v>
      </c>
      <c r="BN514" s="14">
        <v>1.4527691899000145E-10</v>
      </c>
      <c r="BO514" s="14">
        <v>1.1855704078764667E-9</v>
      </c>
      <c r="BP514" s="14">
        <v>9.7908259989197805E-9</v>
      </c>
      <c r="BQ514" s="20">
        <v>38.01775246707345</v>
      </c>
      <c r="BR514" s="20">
        <v>0.1758049460921198</v>
      </c>
      <c r="BS514" s="20">
        <v>0.60275524679772763</v>
      </c>
      <c r="BT514" s="20">
        <v>3217.911311887427</v>
      </c>
      <c r="BU514" s="20">
        <v>4170.9323797110292</v>
      </c>
      <c r="BV514" s="20">
        <v>17511.379509486702</v>
      </c>
      <c r="BW514" s="14">
        <v>1.1110576380484359E-4</v>
      </c>
      <c r="BX514" s="14">
        <v>3.0733981112331131E-2</v>
      </c>
      <c r="BY514" s="14">
        <v>3.1502183391792539E-2</v>
      </c>
      <c r="BZ514" s="14">
        <v>2.9852422151803223E-3</v>
      </c>
      <c r="CA514" s="14">
        <v>4.1665261759643883E-3</v>
      </c>
      <c r="CB514" s="14">
        <v>2.9945922912443898E-2</v>
      </c>
      <c r="CC514" s="14">
        <v>3.148940970512373E-4</v>
      </c>
      <c r="CD514" s="14">
        <v>8.9781721083457014E-2</v>
      </c>
      <c r="CE514" s="14">
        <v>0.11538531736980411</v>
      </c>
      <c r="CF514" s="14">
        <v>3.8215073005037014E-3</v>
      </c>
      <c r="CG514" s="14">
        <v>1.7669668835608672E-2</v>
      </c>
      <c r="CH514" s="14">
        <v>3.9795500127139734E-2</v>
      </c>
      <c r="CI514" s="14">
        <v>2.4789865026003649E-4</v>
      </c>
      <c r="CJ514" s="14">
        <v>6.4864701747234563E-2</v>
      </c>
      <c r="CK514" s="14">
        <v>6.8430747859822533E-2</v>
      </c>
      <c r="CL514" s="14">
        <v>7.6216408604312452E-3</v>
      </c>
      <c r="CM514" s="14">
        <v>1.5890348050286027E-2</v>
      </c>
      <c r="CN514" s="14">
        <v>4.8382249975651742E-2</v>
      </c>
    </row>
    <row r="515" spans="2:92" x14ac:dyDescent="0.2">
      <c r="B515">
        <v>510</v>
      </c>
      <c r="C515" s="14">
        <v>7.2564531435600713E-3</v>
      </c>
      <c r="D515" s="14">
        <v>1.4729099887857451</v>
      </c>
      <c r="E515" s="14">
        <v>1.3886849912270183</v>
      </c>
      <c r="F515" s="14">
        <v>0.17008707932030098</v>
      </c>
      <c r="G515" s="14">
        <v>0.5733175707836764</v>
      </c>
      <c r="H515" s="14">
        <v>1.513335692537598</v>
      </c>
      <c r="I515" s="14">
        <v>6.3291374017183179E-5</v>
      </c>
      <c r="J515" s="14">
        <v>1.8778959759436262E-2</v>
      </c>
      <c r="K515" s="14">
        <v>2.0587426896329978E-2</v>
      </c>
      <c r="L515" s="14">
        <v>7.5627686298192871E-4</v>
      </c>
      <c r="M515" s="14">
        <v>2.3169039056051078E-3</v>
      </c>
      <c r="N515" s="14">
        <v>6.3321301457881065E-3</v>
      </c>
      <c r="O515" s="14">
        <v>1.0464681606287069E-4</v>
      </c>
      <c r="P515" s="14">
        <v>6.0895245299733376E-3</v>
      </c>
      <c r="Q515" s="14">
        <v>6.5506729622416679E-3</v>
      </c>
      <c r="R515" s="14">
        <v>6.6186919247739756E-4</v>
      </c>
      <c r="S515" s="14">
        <v>1.1943990074457515E-3</v>
      </c>
      <c r="T515" s="14">
        <v>3.6928219296986308E-3</v>
      </c>
      <c r="U515" s="14">
        <v>3.8634180665923106E-4</v>
      </c>
      <c r="V515" s="14">
        <v>0.96304777712446743</v>
      </c>
      <c r="W515" s="14">
        <v>0.78992858062428239</v>
      </c>
      <c r="X515" s="14">
        <v>2.9659548033162716E-2</v>
      </c>
      <c r="Y515" s="14">
        <v>1.9188742134639142E-2</v>
      </c>
      <c r="Z515" s="14">
        <v>0.20914896303629804</v>
      </c>
      <c r="AA515" s="14">
        <v>2.0798074041613926E-3</v>
      </c>
      <c r="AB515" s="14">
        <v>1.9374914481612981</v>
      </c>
      <c r="AC515" s="14">
        <v>1.7399588923735112</v>
      </c>
      <c r="AD515" s="14">
        <v>9.8054830053376285E-2</v>
      </c>
      <c r="AE515" s="14">
        <v>0.19823067658875904</v>
      </c>
      <c r="AF515" s="14">
        <v>0.64884158232508449</v>
      </c>
      <c r="AG515" s="14">
        <v>4.5258108240387191E-3</v>
      </c>
      <c r="AH515" s="14">
        <v>3.2505792294586335</v>
      </c>
      <c r="AI515" s="14">
        <v>3.0799960613874573</v>
      </c>
      <c r="AJ515" s="14">
        <v>0.19422276925450588</v>
      </c>
      <c r="AK515" s="14">
        <v>0.39922582331323619</v>
      </c>
      <c r="AL515" s="14">
        <v>1.3380518622563757</v>
      </c>
      <c r="AM515" s="14">
        <v>7.6227767004257464E-3</v>
      </c>
      <c r="AN515" s="14">
        <v>3.5258274869842028</v>
      </c>
      <c r="AO515" s="14">
        <v>3.3964617172028606</v>
      </c>
      <c r="AP515" s="14">
        <v>0.33037233964806245</v>
      </c>
      <c r="AQ515" s="14">
        <v>0.71660061772787897</v>
      </c>
      <c r="AR515" s="14">
        <v>2.5044144922609228</v>
      </c>
      <c r="AS515" s="14">
        <v>7.9723955911134986E-3</v>
      </c>
      <c r="AT515" s="14">
        <v>3.514750556291156E-3</v>
      </c>
      <c r="AU515" s="14">
        <v>5.4491476639713819E-3</v>
      </c>
      <c r="AV515" s="14">
        <v>0.3384378889309041</v>
      </c>
      <c r="AW515" s="14">
        <v>0.73699686420141275</v>
      </c>
      <c r="AX515" s="14">
        <v>2.3818930956122366</v>
      </c>
      <c r="AY515" s="14">
        <v>3.2974595158045531E-3</v>
      </c>
      <c r="AZ515" s="14">
        <v>0.58194644664946749</v>
      </c>
      <c r="BA515" s="14">
        <v>0.63849896615673274</v>
      </c>
      <c r="BB515" s="14">
        <v>3.6887105365220441E-2</v>
      </c>
      <c r="BC515" s="14">
        <v>0.3665770578134615</v>
      </c>
      <c r="BD515" s="14">
        <v>0.50766079904355521</v>
      </c>
      <c r="BE515" s="14">
        <v>2.8072619536765847E-6</v>
      </c>
      <c r="BF515" s="14">
        <v>1.1507594655996555E-8</v>
      </c>
      <c r="BG515" s="14">
        <v>7.0491075318201578E-9</v>
      </c>
      <c r="BH515" s="14">
        <v>3.4340827199021567E-5</v>
      </c>
      <c r="BI515" s="14">
        <v>9.8369724444858289E-5</v>
      </c>
      <c r="BJ515" s="14">
        <v>5.2520742257810389E-4</v>
      </c>
      <c r="BK515" s="14">
        <v>3.7443613440920884E-11</v>
      </c>
      <c r="BL515" s="14">
        <v>13707.473086544655</v>
      </c>
      <c r="BM515" s="14">
        <v>16392.025062965349</v>
      </c>
      <c r="BN515" s="14">
        <v>1.4504847537819766E-10</v>
      </c>
      <c r="BO515" s="14">
        <v>1.2373351119404327E-9</v>
      </c>
      <c r="BP515" s="14">
        <v>9.7937645032996757E-9</v>
      </c>
      <c r="BQ515" s="20">
        <v>37.885261861557765</v>
      </c>
      <c r="BR515" s="20">
        <v>0.1764398972742226</v>
      </c>
      <c r="BS515" s="20">
        <v>0.59765546739448583</v>
      </c>
      <c r="BT515" s="20">
        <v>3214.794877810376</v>
      </c>
      <c r="BU515" s="20">
        <v>4247.6230509532088</v>
      </c>
      <c r="BV515" s="20">
        <v>17337.649632089375</v>
      </c>
      <c r="BW515" s="14">
        <v>1.2059068043806567E-4</v>
      </c>
      <c r="BX515" s="14">
        <v>3.1047820071796961E-2</v>
      </c>
      <c r="BY515" s="14">
        <v>3.2079595759710831E-2</v>
      </c>
      <c r="BZ515" s="14">
        <v>3.0463601256316853E-3</v>
      </c>
      <c r="CA515" s="14">
        <v>4.254311462371714E-3</v>
      </c>
      <c r="CB515" s="14">
        <v>2.8883604907189924E-2</v>
      </c>
      <c r="CC515" s="14">
        <v>3.1144098234695992E-4</v>
      </c>
      <c r="CD515" s="14">
        <v>8.6575101656915662E-2</v>
      </c>
      <c r="CE515" s="14">
        <v>0.10976685032605232</v>
      </c>
      <c r="CF515" s="14">
        <v>3.9842596366095103E-3</v>
      </c>
      <c r="CG515" s="14">
        <v>1.8783132198902226E-2</v>
      </c>
      <c r="CH515" s="14">
        <v>3.9666320002621117E-2</v>
      </c>
      <c r="CI515" s="14">
        <v>2.3967917609255302E-4</v>
      </c>
      <c r="CJ515" s="14">
        <v>6.327555446624096E-2</v>
      </c>
      <c r="CK515" s="14">
        <v>7.2450813723370644E-2</v>
      </c>
      <c r="CL515" s="14">
        <v>7.5791335032246564E-3</v>
      </c>
      <c r="CM515" s="14">
        <v>1.6125395080669323E-2</v>
      </c>
      <c r="CN515" s="14">
        <v>5.3015484200346595E-2</v>
      </c>
    </row>
    <row r="516" spans="2:92" x14ac:dyDescent="0.2">
      <c r="B516">
        <v>511</v>
      </c>
      <c r="C516" s="14">
        <v>7.1366657311702801E-3</v>
      </c>
      <c r="D516" s="14">
        <v>1.3474306920039372</v>
      </c>
      <c r="E516" s="14">
        <v>1.3824778886054088</v>
      </c>
      <c r="F516" s="14">
        <v>0.17397403657507662</v>
      </c>
      <c r="G516" s="14">
        <v>0.57740707732442487</v>
      </c>
      <c r="H516" s="14">
        <v>1.4957758485310504</v>
      </c>
      <c r="I516" s="14">
        <v>6.449123241427522E-5</v>
      </c>
      <c r="J516" s="14">
        <v>1.9249269192768596E-2</v>
      </c>
      <c r="K516" s="14">
        <v>2.1671698001754561E-2</v>
      </c>
      <c r="L516" s="14">
        <v>7.6672855995739842E-4</v>
      </c>
      <c r="M516" s="14">
        <v>2.3727493717706537E-3</v>
      </c>
      <c r="N516" s="14">
        <v>6.4983658954091625E-3</v>
      </c>
      <c r="O516" s="14">
        <v>1.0596699318514145E-4</v>
      </c>
      <c r="P516" s="14">
        <v>5.8645138209948164E-3</v>
      </c>
      <c r="Q516" s="14">
        <v>6.1993338505336804E-3</v>
      </c>
      <c r="R516" s="14">
        <v>6.7790020756090428E-4</v>
      </c>
      <c r="S516" s="14">
        <v>1.3167176310887041E-3</v>
      </c>
      <c r="T516" s="14">
        <v>3.5345456693177679E-3</v>
      </c>
      <c r="U516" s="14">
        <v>3.9255598315109938E-4</v>
      </c>
      <c r="V516" s="14">
        <v>0.9457261327194364</v>
      </c>
      <c r="W516" s="14">
        <v>0.85571939885850357</v>
      </c>
      <c r="X516" s="14">
        <v>3.0964357598383584E-2</v>
      </c>
      <c r="Y516" s="14">
        <v>1.8714783684742053E-2</v>
      </c>
      <c r="Z516" s="14">
        <v>0.1942258703329296</v>
      </c>
      <c r="AA516" s="14">
        <v>1.938466038497826E-3</v>
      </c>
      <c r="AB516" s="14">
        <v>2.0652233640083777</v>
      </c>
      <c r="AC516" s="14">
        <v>1.6737179859846156</v>
      </c>
      <c r="AD516" s="14">
        <v>9.6426361384691295E-2</v>
      </c>
      <c r="AE516" s="14">
        <v>0.20256258850331987</v>
      </c>
      <c r="AF516" s="14">
        <v>0.67386948816129577</v>
      </c>
      <c r="AG516" s="14">
        <v>4.435842858732845E-3</v>
      </c>
      <c r="AH516" s="14">
        <v>3.2784073741376254</v>
      </c>
      <c r="AI516" s="14">
        <v>3.1411074929772416</v>
      </c>
      <c r="AJ516" s="14">
        <v>0.19989649580466928</v>
      </c>
      <c r="AK516" s="14">
        <v>0.41325263135027163</v>
      </c>
      <c r="AL516" s="14">
        <v>1.4621718338238403</v>
      </c>
      <c r="AM516" s="14">
        <v>7.097093218882417E-3</v>
      </c>
      <c r="AN516" s="14">
        <v>3.3810156551104713</v>
      </c>
      <c r="AO516" s="14">
        <v>3.3009453021699486</v>
      </c>
      <c r="AP516" s="14">
        <v>0.32613483257501086</v>
      </c>
      <c r="AQ516" s="14">
        <v>0.72107868442958756</v>
      </c>
      <c r="AR516" s="14">
        <v>2.3584948347991253</v>
      </c>
      <c r="AS516" s="14">
        <v>7.9601844892940171E-3</v>
      </c>
      <c r="AT516" s="14">
        <v>3.5217676992979662E-3</v>
      </c>
      <c r="AU516" s="14">
        <v>5.8624865345181954E-3</v>
      </c>
      <c r="AV516" s="14">
        <v>0.33085216663680511</v>
      </c>
      <c r="AW516" s="14">
        <v>0.7003460929525811</v>
      </c>
      <c r="AX516" s="14">
        <v>2.5104847548649367</v>
      </c>
      <c r="AY516" s="14">
        <v>3.2144815226325778E-3</v>
      </c>
      <c r="AZ516" s="14">
        <v>0.60507827702261185</v>
      </c>
      <c r="BA516" s="14">
        <v>0.62936118088562232</v>
      </c>
      <c r="BB516" s="14">
        <v>3.6012165162972676E-2</v>
      </c>
      <c r="BC516" s="14">
        <v>0.37787875264979875</v>
      </c>
      <c r="BD516" s="14">
        <v>0.46509261157163595</v>
      </c>
      <c r="BE516" s="14">
        <v>3.0057733601066017E-6</v>
      </c>
      <c r="BF516" s="14">
        <v>1.0491178806775693E-8</v>
      </c>
      <c r="BG516" s="14">
        <v>6.5348148542201406E-9</v>
      </c>
      <c r="BH516" s="14">
        <v>3.3971178753943488E-5</v>
      </c>
      <c r="BI516" s="14">
        <v>9.4316090606038619E-5</v>
      </c>
      <c r="BJ516" s="14">
        <v>5.1953851439394459E-4</v>
      </c>
      <c r="BK516" s="14">
        <v>3.7623898281945678E-11</v>
      </c>
      <c r="BL516" s="14">
        <v>14614.747546911716</v>
      </c>
      <c r="BM516" s="14">
        <v>16748.017162143689</v>
      </c>
      <c r="BN516" s="14">
        <v>1.4494627041118348E-10</v>
      </c>
      <c r="BO516" s="14">
        <v>1.1602444376412722E-9</v>
      </c>
      <c r="BP516" s="14">
        <v>1.0105348127033148E-8</v>
      </c>
      <c r="BQ516" s="20">
        <v>37.86557914313066</v>
      </c>
      <c r="BR516" s="20">
        <v>0.17676799167295856</v>
      </c>
      <c r="BS516" s="20">
        <v>0.64374310883195418</v>
      </c>
      <c r="BT516" s="20">
        <v>3288.8429270464967</v>
      </c>
      <c r="BU516" s="20">
        <v>4464.6945082054935</v>
      </c>
      <c r="BV516" s="20">
        <v>18183.896751596512</v>
      </c>
      <c r="BW516" s="14">
        <v>1.1165737810285719E-4</v>
      </c>
      <c r="BX516" s="14">
        <v>3.0590530262540386E-2</v>
      </c>
      <c r="BY516" s="14">
        <v>3.1292401575095746E-2</v>
      </c>
      <c r="BZ516" s="14">
        <v>3.0540629488853667E-3</v>
      </c>
      <c r="CA516" s="14">
        <v>4.1268338510448716E-3</v>
      </c>
      <c r="CB516" s="14">
        <v>2.8916396513597908E-2</v>
      </c>
      <c r="CC516" s="14">
        <v>3.1701714405069894E-4</v>
      </c>
      <c r="CD516" s="14">
        <v>8.3549588054274579E-2</v>
      </c>
      <c r="CE516" s="14">
        <v>0.10818443660372265</v>
      </c>
      <c r="CF516" s="14">
        <v>3.8177221464195652E-3</v>
      </c>
      <c r="CG516" s="14">
        <v>1.7649384121579206E-2</v>
      </c>
      <c r="CH516" s="14">
        <v>4.1906482508479365E-2</v>
      </c>
      <c r="CI516" s="14">
        <v>2.4618162976719905E-4</v>
      </c>
      <c r="CJ516" s="14">
        <v>6.7156794227618763E-2</v>
      </c>
      <c r="CK516" s="14">
        <v>7.3053384360291088E-2</v>
      </c>
      <c r="CL516" s="14">
        <v>7.2196280733408539E-3</v>
      </c>
      <c r="CM516" s="14">
        <v>1.5020560930293629E-2</v>
      </c>
      <c r="CN516" s="14">
        <v>5.258637250889054E-2</v>
      </c>
    </row>
    <row r="517" spans="2:92" x14ac:dyDescent="0.2">
      <c r="B517">
        <v>512</v>
      </c>
      <c r="C517" s="14">
        <v>7.205329033493673E-3</v>
      </c>
      <c r="D517" s="14">
        <v>1.4069432430369175</v>
      </c>
      <c r="E517" s="14">
        <v>1.4315229096534137</v>
      </c>
      <c r="F517" s="14">
        <v>0.1694927657789197</v>
      </c>
      <c r="G517" s="14">
        <v>0.59153596599072666</v>
      </c>
      <c r="H517" s="14">
        <v>1.4394258385190419</v>
      </c>
      <c r="I517" s="14">
        <v>6.6983285888174901E-5</v>
      </c>
      <c r="J517" s="14">
        <v>1.9709062195105504E-2</v>
      </c>
      <c r="K517" s="14">
        <v>2.0320592526640535E-2</v>
      </c>
      <c r="L517" s="14">
        <v>7.6973879981134916E-4</v>
      </c>
      <c r="M517" s="14">
        <v>2.3064566305481932E-3</v>
      </c>
      <c r="N517" s="14">
        <v>6.2858362782489728E-3</v>
      </c>
      <c r="O517" s="14">
        <v>1.0531726225997854E-4</v>
      </c>
      <c r="P517" s="14">
        <v>6.1976282604322792E-3</v>
      </c>
      <c r="Q517" s="14">
        <v>6.1995904351972442E-3</v>
      </c>
      <c r="R517" s="14">
        <v>6.445764081136928E-4</v>
      </c>
      <c r="S517" s="14">
        <v>1.2245427109698844E-3</v>
      </c>
      <c r="T517" s="14">
        <v>3.6408198518374972E-3</v>
      </c>
      <c r="U517" s="14">
        <v>3.9458673293300497E-4</v>
      </c>
      <c r="V517" s="14">
        <v>0.98866842497938934</v>
      </c>
      <c r="W517" s="14">
        <v>0.78385648347269221</v>
      </c>
      <c r="X517" s="14">
        <v>3.0166935268305602E-2</v>
      </c>
      <c r="Y517" s="14">
        <v>1.8753711311385091E-2</v>
      </c>
      <c r="Z517" s="14">
        <v>0.19553076823594884</v>
      </c>
      <c r="AA517" s="14">
        <v>2.0231292043123277E-3</v>
      </c>
      <c r="AB517" s="14">
        <v>1.9698034883577227</v>
      </c>
      <c r="AC517" s="14">
        <v>1.7677711023291562</v>
      </c>
      <c r="AD517" s="14">
        <v>9.5942467269458806E-2</v>
      </c>
      <c r="AE517" s="14">
        <v>0.18525475237112685</v>
      </c>
      <c r="AF517" s="14">
        <v>0.64406115327335256</v>
      </c>
      <c r="AG517" s="14">
        <v>4.3732191130826338E-3</v>
      </c>
      <c r="AH517" s="14">
        <v>3.2622126952444841</v>
      </c>
      <c r="AI517" s="14">
        <v>3.1201450167590341</v>
      </c>
      <c r="AJ517" s="14">
        <v>0.19567541184127601</v>
      </c>
      <c r="AK517" s="14">
        <v>0.39403536585590615</v>
      </c>
      <c r="AL517" s="14">
        <v>1.4012210316658094</v>
      </c>
      <c r="AM517" s="14">
        <v>7.3089240533558246E-3</v>
      </c>
      <c r="AN517" s="14">
        <v>3.5039148103917075</v>
      </c>
      <c r="AO517" s="14">
        <v>3.3120551539225107</v>
      </c>
      <c r="AP517" s="14">
        <v>0.32149545466749707</v>
      </c>
      <c r="AQ517" s="14">
        <v>0.72083644255430146</v>
      </c>
      <c r="AR517" s="14">
        <v>2.3778960736145129</v>
      </c>
      <c r="AS517" s="14">
        <v>7.5666035734359418E-3</v>
      </c>
      <c r="AT517" s="14">
        <v>3.6174202976454006E-3</v>
      </c>
      <c r="AU517" s="14">
        <v>5.6400838659350317E-3</v>
      </c>
      <c r="AV517" s="14">
        <v>0.35431678016769608</v>
      </c>
      <c r="AW517" s="14">
        <v>0.71875016788923674</v>
      </c>
      <c r="AX517" s="14">
        <v>2.493595659213093</v>
      </c>
      <c r="AY517" s="14">
        <v>3.3412512519536306E-3</v>
      </c>
      <c r="AZ517" s="14">
        <v>0.6062593071606841</v>
      </c>
      <c r="BA517" s="14">
        <v>0.66759936049653257</v>
      </c>
      <c r="BB517" s="14">
        <v>3.5123514645916766E-2</v>
      </c>
      <c r="BC517" s="14">
        <v>0.39162406992511867</v>
      </c>
      <c r="BD517" s="14">
        <v>0.47255104521496172</v>
      </c>
      <c r="BE517" s="14">
        <v>2.9689050758075065E-6</v>
      </c>
      <c r="BF517" s="14">
        <v>1.1418526956476647E-8</v>
      </c>
      <c r="BG517" s="14">
        <v>6.8144864811436117E-9</v>
      </c>
      <c r="BH517" s="14">
        <v>3.3521436184687192E-5</v>
      </c>
      <c r="BI517" s="14">
        <v>1.0151995208799785E-4</v>
      </c>
      <c r="BJ517" s="14">
        <v>5.0328834956683106E-4</v>
      </c>
      <c r="BK517" s="14">
        <v>3.7405606861743204E-11</v>
      </c>
      <c r="BL517" s="14">
        <v>14876.497970575458</v>
      </c>
      <c r="BM517" s="14">
        <v>16731.29375718594</v>
      </c>
      <c r="BN517" s="14">
        <v>1.4821913880916577E-10</v>
      </c>
      <c r="BO517" s="14">
        <v>1.2174412517226703E-9</v>
      </c>
      <c r="BP517" s="14">
        <v>9.9854120932549182E-9</v>
      </c>
      <c r="BQ517" s="20">
        <v>35.373806667042814</v>
      </c>
      <c r="BR517" s="20">
        <v>0.17305834180811522</v>
      </c>
      <c r="BS517" s="20">
        <v>0.64391218926912852</v>
      </c>
      <c r="BT517" s="20">
        <v>3205.9915251106063</v>
      </c>
      <c r="BU517" s="20">
        <v>4189.3061369156285</v>
      </c>
      <c r="BV517" s="20">
        <v>18754.66836506563</v>
      </c>
      <c r="BW517" s="14">
        <v>1.1001863741113638E-4</v>
      </c>
      <c r="BX517" s="14">
        <v>3.1443953087795962E-2</v>
      </c>
      <c r="BY517" s="14">
        <v>3.3211505748567384E-2</v>
      </c>
      <c r="BZ517" s="14">
        <v>3.1773027058473119E-3</v>
      </c>
      <c r="CA517" s="14">
        <v>4.0332887088200637E-3</v>
      </c>
      <c r="CB517" s="14">
        <v>2.9880821130875267E-2</v>
      </c>
      <c r="CC517" s="14">
        <v>3.1229842960791968E-4</v>
      </c>
      <c r="CD517" s="14">
        <v>8.4732481886724401E-2</v>
      </c>
      <c r="CE517" s="14">
        <v>0.1159652382638445</v>
      </c>
      <c r="CF517" s="14">
        <v>3.9862447022106055E-3</v>
      </c>
      <c r="CG517" s="14">
        <v>1.9191600760211158E-2</v>
      </c>
      <c r="CH517" s="14">
        <v>4.0197412599205846E-2</v>
      </c>
      <c r="CI517" s="14">
        <v>2.3948819375482064E-4</v>
      </c>
      <c r="CJ517" s="14">
        <v>6.4521958948105002E-2</v>
      </c>
      <c r="CK517" s="14">
        <v>7.1811480750813492E-2</v>
      </c>
      <c r="CL517" s="14">
        <v>7.612845246905516E-3</v>
      </c>
      <c r="CM517" s="14">
        <v>1.5908749422241825E-2</v>
      </c>
      <c r="CN517" s="14">
        <v>5.1363817783172019E-2</v>
      </c>
    </row>
    <row r="518" spans="2:92" x14ac:dyDescent="0.2">
      <c r="B518">
        <v>513</v>
      </c>
      <c r="C518" s="14">
        <v>6.9279438221614992E-3</v>
      </c>
      <c r="D518" s="14">
        <v>1.3859974454361774</v>
      </c>
      <c r="E518" s="14">
        <v>1.4799158988379302</v>
      </c>
      <c r="F518" s="14">
        <v>0.17640485848843668</v>
      </c>
      <c r="G518" s="14">
        <v>0.56849570441596076</v>
      </c>
      <c r="H518" s="14">
        <v>1.5037555207753543</v>
      </c>
      <c r="I518" s="14">
        <v>6.1799759772139689E-5</v>
      </c>
      <c r="J518" s="14">
        <v>1.9619964048381542E-2</v>
      </c>
      <c r="K518" s="14">
        <v>2.2261387024091236E-2</v>
      </c>
      <c r="L518" s="14">
        <v>7.2228547509801239E-4</v>
      </c>
      <c r="M518" s="14">
        <v>2.2735536991364226E-3</v>
      </c>
      <c r="N518" s="14">
        <v>6.5401833585198767E-3</v>
      </c>
      <c r="O518" s="14">
        <v>1.1033459311440852E-4</v>
      </c>
      <c r="P518" s="14">
        <v>6.125220823600324E-3</v>
      </c>
      <c r="Q518" s="14">
        <v>6.471374927471624E-3</v>
      </c>
      <c r="R518" s="14">
        <v>6.3757378291377559E-4</v>
      </c>
      <c r="S518" s="14">
        <v>1.2208692858414671E-3</v>
      </c>
      <c r="T518" s="14">
        <v>3.4977562848447648E-3</v>
      </c>
      <c r="U518" s="14">
        <v>3.9360453569978562E-4</v>
      </c>
      <c r="V518" s="14">
        <v>0.93027065744045667</v>
      </c>
      <c r="W518" s="14">
        <v>0.83764693028840653</v>
      </c>
      <c r="X518" s="14">
        <v>3.0467988662212248E-2</v>
      </c>
      <c r="Y518" s="14">
        <v>1.8296045275885013E-2</v>
      </c>
      <c r="Z518" s="14">
        <v>0.19490397693690978</v>
      </c>
      <c r="AA518" s="14">
        <v>1.9192341914726931E-3</v>
      </c>
      <c r="AB518" s="14">
        <v>2.0150386852709392</v>
      </c>
      <c r="AC518" s="14">
        <v>1.6878762784512875</v>
      </c>
      <c r="AD518" s="14">
        <v>9.0540173318107126E-2</v>
      </c>
      <c r="AE518" s="14">
        <v>0.19560055932214085</v>
      </c>
      <c r="AF518" s="14">
        <v>0.67963484756340975</v>
      </c>
      <c r="AG518" s="14">
        <v>4.4707308339632934E-3</v>
      </c>
      <c r="AH518" s="14">
        <v>3.4141598546658902</v>
      </c>
      <c r="AI518" s="14">
        <v>3.2290153470865111</v>
      </c>
      <c r="AJ518" s="14">
        <v>0.20314104965069971</v>
      </c>
      <c r="AK518" s="14">
        <v>0.42148955469758448</v>
      </c>
      <c r="AL518" s="14">
        <v>1.3798073262366963</v>
      </c>
      <c r="AM518" s="14">
        <v>7.3339540518800083E-3</v>
      </c>
      <c r="AN518" s="14">
        <v>3.5332041688596481</v>
      </c>
      <c r="AO518" s="14">
        <v>3.3206820849600334</v>
      </c>
      <c r="AP518" s="14">
        <v>0.33752281513006432</v>
      </c>
      <c r="AQ518" s="14">
        <v>0.67267754406163149</v>
      </c>
      <c r="AR518" s="14">
        <v>2.3363764243876997</v>
      </c>
      <c r="AS518" s="14">
        <v>7.8470704380087693E-3</v>
      </c>
      <c r="AT518" s="14">
        <v>3.5547699152959794E-3</v>
      </c>
      <c r="AU518" s="14">
        <v>5.5610495150656388E-3</v>
      </c>
      <c r="AV518" s="14">
        <v>0.3574665708697618</v>
      </c>
      <c r="AW518" s="14">
        <v>0.72560488894113484</v>
      </c>
      <c r="AX518" s="14">
        <v>2.4064564258948162</v>
      </c>
      <c r="AY518" s="14">
        <v>3.4283044834448242E-3</v>
      </c>
      <c r="AZ518" s="14">
        <v>0.5820649811532872</v>
      </c>
      <c r="BA518" s="14">
        <v>0.67793184736117096</v>
      </c>
      <c r="BB518" s="14">
        <v>3.448883065203627E-2</v>
      </c>
      <c r="BC518" s="14">
        <v>0.36719379315842304</v>
      </c>
      <c r="BD518" s="14">
        <v>0.48852408078120652</v>
      </c>
      <c r="BE518" s="14">
        <v>2.9705065898453053E-6</v>
      </c>
      <c r="BF518" s="14">
        <v>1.0574151437006689E-8</v>
      </c>
      <c r="BG518" s="14">
        <v>6.6632954037093042E-9</v>
      </c>
      <c r="BH518" s="14">
        <v>3.4025682813695112E-5</v>
      </c>
      <c r="BI518" s="14">
        <v>9.8550539378226189E-5</v>
      </c>
      <c r="BJ518" s="14">
        <v>5.0068902222062033E-4</v>
      </c>
      <c r="BK518" s="14">
        <v>3.5201977026333982E-11</v>
      </c>
      <c r="BL518" s="14">
        <v>13722.704382118907</v>
      </c>
      <c r="BM518" s="14">
        <v>15846.719769978912</v>
      </c>
      <c r="BN518" s="14">
        <v>1.4487363028646247E-10</v>
      </c>
      <c r="BO518" s="14">
        <v>1.1919068389111901E-9</v>
      </c>
      <c r="BP518" s="14">
        <v>9.3465463899303452E-9</v>
      </c>
      <c r="BQ518" s="20">
        <v>35.990842802681215</v>
      </c>
      <c r="BR518" s="20">
        <v>0.1665976007946012</v>
      </c>
      <c r="BS518" s="20">
        <v>0.60983199336726945</v>
      </c>
      <c r="BT518" s="20">
        <v>3183.9210744133948</v>
      </c>
      <c r="BU518" s="20">
        <v>4201.165139944248</v>
      </c>
      <c r="BV518" s="20">
        <v>17574.378046869184</v>
      </c>
      <c r="BW518" s="14">
        <v>1.1803614182412871E-4</v>
      </c>
      <c r="BX518" s="14">
        <v>3.1718386139450765E-2</v>
      </c>
      <c r="BY518" s="14">
        <v>3.1206932724932471E-2</v>
      </c>
      <c r="BZ518" s="14">
        <v>3.0042448991931358E-3</v>
      </c>
      <c r="CA518" s="14">
        <v>4.0166320011681238E-3</v>
      </c>
      <c r="CB518" s="14">
        <v>2.781472727139862E-2</v>
      </c>
      <c r="CC518" s="14">
        <v>2.9464583088400701E-4</v>
      </c>
      <c r="CD518" s="14">
        <v>8.9215116665743652E-2</v>
      </c>
      <c r="CE518" s="14">
        <v>0.10628649124211165</v>
      </c>
      <c r="CF518" s="14">
        <v>4.041610194939752E-3</v>
      </c>
      <c r="CG518" s="14">
        <v>1.8945614246030116E-2</v>
      </c>
      <c r="CH518" s="14">
        <v>4.0960742306514197E-2</v>
      </c>
      <c r="CI518" s="14">
        <v>2.4224496247174601E-4</v>
      </c>
      <c r="CJ518" s="14">
        <v>6.8065181372009537E-2</v>
      </c>
      <c r="CK518" s="14">
        <v>6.8091604700784403E-2</v>
      </c>
      <c r="CL518" s="14">
        <v>7.4855330191202201E-3</v>
      </c>
      <c r="CM518" s="14">
        <v>1.541746294248101E-2</v>
      </c>
      <c r="CN518" s="14">
        <v>4.875096708354839E-2</v>
      </c>
    </row>
    <row r="519" spans="2:92" x14ac:dyDescent="0.2">
      <c r="B519">
        <v>514</v>
      </c>
      <c r="C519" s="14">
        <v>7.1210796857415458E-3</v>
      </c>
      <c r="D519" s="14">
        <v>1.4758976336992482</v>
      </c>
      <c r="E519" s="14">
        <v>1.4737746068434729</v>
      </c>
      <c r="F519" s="14">
        <v>0.17152062483619926</v>
      </c>
      <c r="G519" s="14">
        <v>0.5679752725102164</v>
      </c>
      <c r="H519" s="14">
        <v>1.5740918905660393</v>
      </c>
      <c r="I519" s="14">
        <v>6.8220582925868404E-5</v>
      </c>
      <c r="J519" s="14">
        <v>1.8962013554878674E-2</v>
      </c>
      <c r="K519" s="14">
        <v>2.052514207179543E-2</v>
      </c>
      <c r="L519" s="14">
        <v>7.2682388640379848E-4</v>
      </c>
      <c r="M519" s="14">
        <v>2.3558663307896625E-3</v>
      </c>
      <c r="N519" s="14">
        <v>6.8104143630622043E-3</v>
      </c>
      <c r="O519" s="14">
        <v>1.0673072393058029E-4</v>
      </c>
      <c r="P519" s="14">
        <v>6.0706704280457562E-3</v>
      </c>
      <c r="Q519" s="14">
        <v>6.2041294271227383E-3</v>
      </c>
      <c r="R519" s="14">
        <v>6.2968510764963037E-4</v>
      </c>
      <c r="S519" s="14">
        <v>1.2669509016043311E-3</v>
      </c>
      <c r="T519" s="14">
        <v>3.6760101509661501E-3</v>
      </c>
      <c r="U519" s="14">
        <v>3.9481201395544176E-4</v>
      </c>
      <c r="V519" s="14">
        <v>0.8977190186686409</v>
      </c>
      <c r="W519" s="14">
        <v>0.83184446641323506</v>
      </c>
      <c r="X519" s="14">
        <v>3.1851806265058145E-2</v>
      </c>
      <c r="Y519" s="14">
        <v>1.8181857492826359E-2</v>
      </c>
      <c r="Z519" s="14">
        <v>0.19157357802104008</v>
      </c>
      <c r="AA519" s="14">
        <v>2.0503093321927873E-3</v>
      </c>
      <c r="AB519" s="14">
        <v>2.068941466009115</v>
      </c>
      <c r="AC519" s="14">
        <v>1.7478004555496898</v>
      </c>
      <c r="AD519" s="14">
        <v>9.3302764181185535E-2</v>
      </c>
      <c r="AE519" s="14">
        <v>0.19678597463416792</v>
      </c>
      <c r="AF519" s="14">
        <v>0.651935466267342</v>
      </c>
      <c r="AG519" s="14">
        <v>4.3768556536482716E-3</v>
      </c>
      <c r="AH519" s="14">
        <v>3.241758092478344</v>
      </c>
      <c r="AI519" s="14">
        <v>3.1334210390253241</v>
      </c>
      <c r="AJ519" s="14">
        <v>0.19259940572302653</v>
      </c>
      <c r="AK519" s="14">
        <v>0.4311240371300385</v>
      </c>
      <c r="AL519" s="14">
        <v>1.3421448787161601</v>
      </c>
      <c r="AM519" s="14">
        <v>7.0546715053773253E-3</v>
      </c>
      <c r="AN519" s="14">
        <v>3.3851331258521409</v>
      </c>
      <c r="AO519" s="14">
        <v>3.184161064077121</v>
      </c>
      <c r="AP519" s="14">
        <v>0.34852161600325982</v>
      </c>
      <c r="AQ519" s="14">
        <v>0.68336464101842442</v>
      </c>
      <c r="AR519" s="14">
        <v>2.3843743353213473</v>
      </c>
      <c r="AS519" s="14">
        <v>7.4556343149026092E-3</v>
      </c>
      <c r="AT519" s="14">
        <v>3.4405295698122832E-3</v>
      </c>
      <c r="AU519" s="14">
        <v>5.5872472780759226E-3</v>
      </c>
      <c r="AV519" s="14">
        <v>0.33638960993776912</v>
      </c>
      <c r="AW519" s="14">
        <v>0.69835649165577474</v>
      </c>
      <c r="AX519" s="14">
        <v>2.6245973020507147</v>
      </c>
      <c r="AY519" s="14">
        <v>3.4351949893525126E-3</v>
      </c>
      <c r="AZ519" s="14">
        <v>0.59052452528813315</v>
      </c>
      <c r="BA519" s="14">
        <v>0.68124131882161965</v>
      </c>
      <c r="BB519" s="14">
        <v>3.4428467430257133E-2</v>
      </c>
      <c r="BC519" s="14">
        <v>0.38812586536267996</v>
      </c>
      <c r="BD519" s="14">
        <v>0.49826276025262728</v>
      </c>
      <c r="BE519" s="14">
        <v>2.7816440666423607E-6</v>
      </c>
      <c r="BF519" s="14">
        <v>1.1067512664303059E-8</v>
      </c>
      <c r="BG519" s="14">
        <v>6.539019966275205E-9</v>
      </c>
      <c r="BH519" s="14">
        <v>3.4398756934118539E-5</v>
      </c>
      <c r="BI519" s="14">
        <v>1.0287084979351473E-4</v>
      </c>
      <c r="BJ519" s="14">
        <v>5.0131478864797233E-4</v>
      </c>
      <c r="BK519" s="14">
        <v>3.6338277485523284E-11</v>
      </c>
      <c r="BL519" s="14">
        <v>14804.368080607508</v>
      </c>
      <c r="BM519" s="14">
        <v>15809.866655948548</v>
      </c>
      <c r="BN519" s="14">
        <v>1.5046580566932263E-10</v>
      </c>
      <c r="BO519" s="14">
        <v>1.2568694385712707E-9</v>
      </c>
      <c r="BP519" s="14">
        <v>1.0228947388347139E-8</v>
      </c>
      <c r="BQ519" s="20">
        <v>38.481637532282065</v>
      </c>
      <c r="BR519" s="20">
        <v>0.17171505971558537</v>
      </c>
      <c r="BS519" s="20">
        <v>0.6236884595178992</v>
      </c>
      <c r="BT519" s="20">
        <v>3323.2839232554852</v>
      </c>
      <c r="BU519" s="20">
        <v>4530.3577465383187</v>
      </c>
      <c r="BV519" s="20">
        <v>17928.434742573929</v>
      </c>
      <c r="BW519" s="14">
        <v>1.1216854758301733E-4</v>
      </c>
      <c r="BX519" s="14">
        <v>3.0780651789885767E-2</v>
      </c>
      <c r="BY519" s="14">
        <v>3.2374953876686097E-2</v>
      </c>
      <c r="BZ519" s="14">
        <v>3.0118630683477988E-3</v>
      </c>
      <c r="CA519" s="14">
        <v>4.2734562177098399E-3</v>
      </c>
      <c r="CB519" s="14">
        <v>2.9813794193903422E-2</v>
      </c>
      <c r="CC519" s="14">
        <v>2.9765214254431416E-4</v>
      </c>
      <c r="CD519" s="14">
        <v>9.0292481017659951E-2</v>
      </c>
      <c r="CE519" s="14">
        <v>0.11414053397938538</v>
      </c>
      <c r="CF519" s="14">
        <v>3.8167271090427807E-3</v>
      </c>
      <c r="CG519" s="14">
        <v>1.8728348844301322E-2</v>
      </c>
      <c r="CH519" s="14">
        <v>3.9098353813499055E-2</v>
      </c>
      <c r="CI519" s="14">
        <v>2.4783931540484371E-4</v>
      </c>
      <c r="CJ519" s="14">
        <v>6.8170625055333195E-2</v>
      </c>
      <c r="CK519" s="14">
        <v>7.3442732581612241E-2</v>
      </c>
      <c r="CL519" s="14">
        <v>7.3076611334784297E-3</v>
      </c>
      <c r="CM519" s="14">
        <v>1.5543152234682138E-2</v>
      </c>
      <c r="CN519" s="14">
        <v>4.9822134754286727E-2</v>
      </c>
    </row>
    <row r="520" spans="2:92" x14ac:dyDescent="0.2">
      <c r="B520">
        <v>515</v>
      </c>
      <c r="C520" s="14">
        <v>6.8604687342486946E-3</v>
      </c>
      <c r="D520" s="14">
        <v>1.4381559895036011</v>
      </c>
      <c r="E520" s="14">
        <v>1.3925125657879163</v>
      </c>
      <c r="F520" s="14">
        <v>0.17934568080137361</v>
      </c>
      <c r="G520" s="14">
        <v>0.56500260515549217</v>
      </c>
      <c r="H520" s="14">
        <v>1.5591463169579471</v>
      </c>
      <c r="I520" s="14">
        <v>6.6002169770588073E-5</v>
      </c>
      <c r="J520" s="14">
        <v>1.9234701689126193E-2</v>
      </c>
      <c r="K520" s="14">
        <v>2.125098926735082E-2</v>
      </c>
      <c r="L520" s="14">
        <v>7.186736101496505E-4</v>
      </c>
      <c r="M520" s="14">
        <v>2.4196891920330475E-3</v>
      </c>
      <c r="N520" s="14">
        <v>6.4779651874521914E-3</v>
      </c>
      <c r="O520" s="14">
        <v>1.0934789508158877E-4</v>
      </c>
      <c r="P520" s="14">
        <v>6.1262781529916937E-3</v>
      </c>
      <c r="Q520" s="14">
        <v>6.2734357626754193E-3</v>
      </c>
      <c r="R520" s="14">
        <v>6.4247885435736831E-4</v>
      </c>
      <c r="S520" s="14">
        <v>1.2036911192977986E-3</v>
      </c>
      <c r="T520" s="14">
        <v>3.6546765635180984E-3</v>
      </c>
      <c r="U520" s="14">
        <v>3.8378356186062726E-4</v>
      </c>
      <c r="V520" s="14">
        <v>0.97125898705233804</v>
      </c>
      <c r="W520" s="14">
        <v>0.82224490307611797</v>
      </c>
      <c r="X520" s="14">
        <v>3.1602901900881428E-2</v>
      </c>
      <c r="Y520" s="14">
        <v>1.7956095630470043E-2</v>
      </c>
      <c r="Z520" s="14">
        <v>0.20194499076701214</v>
      </c>
      <c r="AA520" s="14">
        <v>2.048372200265069E-3</v>
      </c>
      <c r="AB520" s="14">
        <v>2.0272305104067465</v>
      </c>
      <c r="AC520" s="14">
        <v>1.7537040768441838</v>
      </c>
      <c r="AD520" s="14">
        <v>9.2616849132884371E-2</v>
      </c>
      <c r="AE520" s="14">
        <v>0.19473159315159491</v>
      </c>
      <c r="AF520" s="14">
        <v>0.64723475667457153</v>
      </c>
      <c r="AG520" s="14">
        <v>4.1913912096755825E-3</v>
      </c>
      <c r="AH520" s="14">
        <v>3.3059089971114322</v>
      </c>
      <c r="AI520" s="14">
        <v>3.0135295763137959</v>
      </c>
      <c r="AJ520" s="14">
        <v>0.20993092929199486</v>
      </c>
      <c r="AK520" s="14">
        <v>0.40954195394483839</v>
      </c>
      <c r="AL520" s="14">
        <v>1.3626521085091616</v>
      </c>
      <c r="AM520" s="14">
        <v>7.2620241312280663E-3</v>
      </c>
      <c r="AN520" s="14">
        <v>3.5391352176194641</v>
      </c>
      <c r="AO520" s="14">
        <v>3.375658894028799</v>
      </c>
      <c r="AP520" s="14">
        <v>0.32920949950856376</v>
      </c>
      <c r="AQ520" s="14">
        <v>0.68616777717934174</v>
      </c>
      <c r="AR520" s="14">
        <v>2.3260499055824844</v>
      </c>
      <c r="AS520" s="14">
        <v>8.0000534744892691E-3</v>
      </c>
      <c r="AT520" s="14">
        <v>3.590397639142998E-3</v>
      </c>
      <c r="AU520" s="14">
        <v>5.4700417366201348E-3</v>
      </c>
      <c r="AV520" s="14">
        <v>0.35964063791264289</v>
      </c>
      <c r="AW520" s="14">
        <v>0.73336946292049898</v>
      </c>
      <c r="AX520" s="14">
        <v>2.4130580358479121</v>
      </c>
      <c r="AY520" s="14">
        <v>3.196002944793737E-3</v>
      </c>
      <c r="AZ520" s="14">
        <v>0.55795151797315934</v>
      </c>
      <c r="BA520" s="14">
        <v>0.63255827701227885</v>
      </c>
      <c r="BB520" s="14">
        <v>3.4446085744220416E-2</v>
      </c>
      <c r="BC520" s="14">
        <v>0.37870497282429783</v>
      </c>
      <c r="BD520" s="14">
        <v>0.51259482855289606</v>
      </c>
      <c r="BE520" s="14">
        <v>2.9698461349324695E-6</v>
      </c>
      <c r="BF520" s="14">
        <v>1.1377270059433883E-8</v>
      </c>
      <c r="BG520" s="14">
        <v>6.5172690185063277E-9</v>
      </c>
      <c r="BH520" s="14">
        <v>3.4053490095439601E-5</v>
      </c>
      <c r="BI520" s="14">
        <v>1.023327852920978E-4</v>
      </c>
      <c r="BJ520" s="14">
        <v>5.0010674872153025E-4</v>
      </c>
      <c r="BK520" s="14">
        <v>3.4360265648581348E-11</v>
      </c>
      <c r="BL520" s="14">
        <v>14157.636923439084</v>
      </c>
      <c r="BM520" s="14">
        <v>16598.345867103086</v>
      </c>
      <c r="BN520" s="14">
        <v>1.5678207015632358E-10</v>
      </c>
      <c r="BO520" s="14">
        <v>1.2678591950206558E-9</v>
      </c>
      <c r="BP520" s="14">
        <v>9.8496873488285742E-9</v>
      </c>
      <c r="BQ520" s="20">
        <v>38.189278620196717</v>
      </c>
      <c r="BR520" s="20">
        <v>0.17553622657041415</v>
      </c>
      <c r="BS520" s="20">
        <v>0.62287217564474318</v>
      </c>
      <c r="BT520" s="20">
        <v>3449.8728221372107</v>
      </c>
      <c r="BU520" s="20">
        <v>4310.0291187444127</v>
      </c>
      <c r="BV520" s="20">
        <v>18138.000923220945</v>
      </c>
      <c r="BW520" s="14">
        <v>1.1795764932726574E-4</v>
      </c>
      <c r="BX520" s="14">
        <v>3.2437211398012242E-2</v>
      </c>
      <c r="BY520" s="14">
        <v>3.3366722637667171E-2</v>
      </c>
      <c r="BZ520" s="14">
        <v>3.019745231096081E-3</v>
      </c>
      <c r="CA520" s="14">
        <v>4.05486930405362E-3</v>
      </c>
      <c r="CB520" s="14">
        <v>2.8324019664800741E-2</v>
      </c>
      <c r="CC520" s="14">
        <v>3.1639854427939094E-4</v>
      </c>
      <c r="CD520" s="14">
        <v>8.8523373096899158E-2</v>
      </c>
      <c r="CE520" s="14">
        <v>0.10881722934666896</v>
      </c>
      <c r="CF520" s="14">
        <v>4.0203534623064648E-3</v>
      </c>
      <c r="CG520" s="14">
        <v>1.8345528844787122E-2</v>
      </c>
      <c r="CH520" s="14">
        <v>4.1267669947072233E-2</v>
      </c>
      <c r="CI520" s="14">
        <v>2.4257934859367905E-4</v>
      </c>
      <c r="CJ520" s="14">
        <v>6.4694925052315236E-2</v>
      </c>
      <c r="CK520" s="14">
        <v>7.3201158489321058E-2</v>
      </c>
      <c r="CL520" s="14">
        <v>7.2688526405941872E-3</v>
      </c>
      <c r="CM520" s="14">
        <v>1.6289354059284583E-2</v>
      </c>
      <c r="CN520" s="14">
        <v>5.0021875151641207E-2</v>
      </c>
    </row>
    <row r="521" spans="2:92" x14ac:dyDescent="0.2">
      <c r="B521">
        <v>516</v>
      </c>
      <c r="C521" s="14">
        <v>7.3942793256019899E-3</v>
      </c>
      <c r="D521" s="14">
        <v>1.421456883108509</v>
      </c>
      <c r="E521" s="14">
        <v>1.5052461718679038</v>
      </c>
      <c r="F521" s="14">
        <v>0.18321889132222094</v>
      </c>
      <c r="G521" s="14">
        <v>0.59372980665147956</v>
      </c>
      <c r="H521" s="14">
        <v>1.4492544348188001</v>
      </c>
      <c r="I521" s="14">
        <v>6.6604102274939956E-5</v>
      </c>
      <c r="J521" s="14">
        <v>1.9945171443717644E-2</v>
      </c>
      <c r="K521" s="14">
        <v>2.0991997835758096E-2</v>
      </c>
      <c r="L521" s="14">
        <v>7.828500786443705E-4</v>
      </c>
      <c r="M521" s="14">
        <v>2.3290166413154553E-3</v>
      </c>
      <c r="N521" s="14">
        <v>6.6191874193702724E-3</v>
      </c>
      <c r="O521" s="14">
        <v>1.1056498910215076E-4</v>
      </c>
      <c r="P521" s="14">
        <v>5.7528078288979793E-3</v>
      </c>
      <c r="Q521" s="14">
        <v>6.2309493038053554E-3</v>
      </c>
      <c r="R521" s="14">
        <v>6.4707387155963139E-4</v>
      </c>
      <c r="S521" s="14">
        <v>1.2085703258777653E-3</v>
      </c>
      <c r="T521" s="14">
        <v>3.3986333908192878E-3</v>
      </c>
      <c r="U521" s="14">
        <v>3.8402313844096658E-4</v>
      </c>
      <c r="V521" s="14">
        <v>0.92028391570343171</v>
      </c>
      <c r="W521" s="14">
        <v>0.79107190359665036</v>
      </c>
      <c r="X521" s="14">
        <v>3.0344153464491992E-2</v>
      </c>
      <c r="Y521" s="14">
        <v>1.8458591342448278E-2</v>
      </c>
      <c r="Z521" s="14">
        <v>0.19790960618479705</v>
      </c>
      <c r="AA521" s="14">
        <v>1.9664391024747712E-3</v>
      </c>
      <c r="AB521" s="14">
        <v>2.0630315217337509</v>
      </c>
      <c r="AC521" s="14">
        <v>1.6747771894107595</v>
      </c>
      <c r="AD521" s="14">
        <v>9.1434894706466818E-2</v>
      </c>
      <c r="AE521" s="14">
        <v>0.19311076798875718</v>
      </c>
      <c r="AF521" s="14">
        <v>0.6371512552158628</v>
      </c>
      <c r="AG521" s="14">
        <v>4.4092928480417562E-3</v>
      </c>
      <c r="AH521" s="14">
        <v>3.3887487963527283</v>
      </c>
      <c r="AI521" s="14">
        <v>2.9777786206500041</v>
      </c>
      <c r="AJ521" s="14">
        <v>0.20244882453313245</v>
      </c>
      <c r="AK521" s="14">
        <v>0.42203333468877779</v>
      </c>
      <c r="AL521" s="14">
        <v>1.3750964410667001</v>
      </c>
      <c r="AM521" s="14">
        <v>7.3347723426028886E-3</v>
      </c>
      <c r="AN521" s="14">
        <v>3.3876058348099383</v>
      </c>
      <c r="AO521" s="14">
        <v>3.4189114604411444</v>
      </c>
      <c r="AP521" s="14">
        <v>0.32818938501511302</v>
      </c>
      <c r="AQ521" s="14">
        <v>0.71198572928938664</v>
      </c>
      <c r="AR521" s="14">
        <v>2.471905186263478</v>
      </c>
      <c r="AS521" s="14">
        <v>7.5693411965029453E-3</v>
      </c>
      <c r="AT521" s="14">
        <v>3.6870201525775904E-3</v>
      </c>
      <c r="AU521" s="14">
        <v>5.9976268789091397E-3</v>
      </c>
      <c r="AV521" s="14">
        <v>0.34363134387535804</v>
      </c>
      <c r="AW521" s="14">
        <v>0.73054584122992305</v>
      </c>
      <c r="AX521" s="14">
        <v>2.5322232289972586</v>
      </c>
      <c r="AY521" s="14">
        <v>3.3015081029210565E-3</v>
      </c>
      <c r="AZ521" s="14">
        <v>0.56402988523334663</v>
      </c>
      <c r="BA521" s="14">
        <v>0.65149205070758776</v>
      </c>
      <c r="BB521" s="14">
        <v>3.5678169500387623E-2</v>
      </c>
      <c r="BC521" s="14">
        <v>0.38193806819144677</v>
      </c>
      <c r="BD521" s="14">
        <v>0.47553011066490092</v>
      </c>
      <c r="BE521" s="14">
        <v>2.7654724427271319E-6</v>
      </c>
      <c r="BF521" s="14">
        <v>1.1231116129894701E-8</v>
      </c>
      <c r="BG521" s="14">
        <v>6.5551130802756627E-9</v>
      </c>
      <c r="BH521" s="14">
        <v>3.5361020213570776E-5</v>
      </c>
      <c r="BI521" s="14">
        <v>1.0156776384256721E-4</v>
      </c>
      <c r="BJ521" s="14">
        <v>4.9707042819541062E-4</v>
      </c>
      <c r="BK521" s="14">
        <v>3.6038781137831703E-11</v>
      </c>
      <c r="BL521" s="14">
        <v>14989.872186646291</v>
      </c>
      <c r="BM521" s="14">
        <v>16446.683245032098</v>
      </c>
      <c r="BN521" s="14">
        <v>1.5674219814552225E-10</v>
      </c>
      <c r="BO521" s="14">
        <v>1.2714404870507024E-9</v>
      </c>
      <c r="BP521" s="14">
        <v>9.796885981645921E-9</v>
      </c>
      <c r="BQ521" s="20">
        <v>37.147746337819797</v>
      </c>
      <c r="BR521" s="20">
        <v>0.16796052687597457</v>
      </c>
      <c r="BS521" s="20">
        <v>0.64562491461614568</v>
      </c>
      <c r="BT521" s="20">
        <v>3260.3183887677897</v>
      </c>
      <c r="BU521" s="20">
        <v>4264.3040199713359</v>
      </c>
      <c r="BV521" s="20">
        <v>17714.810255086373</v>
      </c>
      <c r="BW521" s="14">
        <v>1.1391410734837522E-4</v>
      </c>
      <c r="BX521" s="14">
        <v>3.2402136237265358E-2</v>
      </c>
      <c r="BY521" s="14">
        <v>3.3317029149845342E-2</v>
      </c>
      <c r="BZ521" s="14">
        <v>3.1384453659784981E-3</v>
      </c>
      <c r="CA521" s="14">
        <v>4.2945410204135604E-3</v>
      </c>
      <c r="CB521" s="14">
        <v>2.7716164993026423E-2</v>
      </c>
      <c r="CC521" s="14">
        <v>3.0558950743549108E-4</v>
      </c>
      <c r="CD521" s="14">
        <v>8.3640804932088572E-2</v>
      </c>
      <c r="CE521" s="14">
        <v>0.11170437428052737</v>
      </c>
      <c r="CF521" s="14">
        <v>3.9506260326025479E-3</v>
      </c>
      <c r="CG521" s="14">
        <v>1.8643333105110595E-2</v>
      </c>
      <c r="CH521" s="14">
        <v>4.0412094995459225E-2</v>
      </c>
      <c r="CI521" s="14">
        <v>2.5463685697377675E-4</v>
      </c>
      <c r="CJ521" s="14">
        <v>6.2728891096394845E-2</v>
      </c>
      <c r="CK521" s="14">
        <v>7.253243059673091E-2</v>
      </c>
      <c r="CL521" s="14">
        <v>7.6936324748923049E-3</v>
      </c>
      <c r="CM521" s="14">
        <v>1.5563840586395195E-2</v>
      </c>
      <c r="CN521" s="14">
        <v>4.9578479667346527E-2</v>
      </c>
    </row>
    <row r="522" spans="2:92" x14ac:dyDescent="0.2">
      <c r="B522">
        <v>517</v>
      </c>
      <c r="C522" s="14">
        <v>7.0588922025407288E-3</v>
      </c>
      <c r="D522" s="14">
        <v>1.3838428618676302</v>
      </c>
      <c r="E522" s="14">
        <v>1.4088637029013302</v>
      </c>
      <c r="F522" s="14">
        <v>0.18447791039713127</v>
      </c>
      <c r="G522" s="14">
        <v>0.56376522933426532</v>
      </c>
      <c r="H522" s="14">
        <v>1.451256453695652</v>
      </c>
      <c r="I522" s="14">
        <v>6.2384934600538891E-5</v>
      </c>
      <c r="J522" s="14">
        <v>1.9134379572485503E-2</v>
      </c>
      <c r="K522" s="14">
        <v>2.0473807580145931E-2</v>
      </c>
      <c r="L522" s="14">
        <v>7.4966655526829832E-4</v>
      </c>
      <c r="M522" s="14">
        <v>2.3116169997259356E-3</v>
      </c>
      <c r="N522" s="14">
        <v>6.828680823153405E-3</v>
      </c>
      <c r="O522" s="14">
        <v>1.0899180572813834E-4</v>
      </c>
      <c r="P522" s="14">
        <v>6.0413205265592443E-3</v>
      </c>
      <c r="Q522" s="14">
        <v>6.4272865975813082E-3</v>
      </c>
      <c r="R522" s="14">
        <v>6.5796945070852497E-4</v>
      </c>
      <c r="S522" s="14">
        <v>1.2777435135710876E-3</v>
      </c>
      <c r="T522" s="14">
        <v>3.7229428961233334E-3</v>
      </c>
      <c r="U522" s="14">
        <v>3.7687206746691258E-4</v>
      </c>
      <c r="V522" s="14">
        <v>0.97277362739589257</v>
      </c>
      <c r="W522" s="14">
        <v>0.81646147143207504</v>
      </c>
      <c r="X522" s="14">
        <v>3.1074995788875761E-2</v>
      </c>
      <c r="Y522" s="14">
        <v>1.9054621492336384E-2</v>
      </c>
      <c r="Z522" s="14">
        <v>0.19161198200781424</v>
      </c>
      <c r="AA522" s="14">
        <v>1.9189570165489861E-3</v>
      </c>
      <c r="AB522" s="14">
        <v>1.9542748265423187</v>
      </c>
      <c r="AC522" s="14">
        <v>1.7507391138003592</v>
      </c>
      <c r="AD522" s="14">
        <v>9.8313726779571939E-2</v>
      </c>
      <c r="AE522" s="14">
        <v>0.19438820347155253</v>
      </c>
      <c r="AF522" s="14">
        <v>0.63573559821226644</v>
      </c>
      <c r="AG522" s="14">
        <v>4.3486904824825909E-3</v>
      </c>
      <c r="AH522" s="14">
        <v>3.2286305507900894</v>
      </c>
      <c r="AI522" s="14">
        <v>3.0286961081742088</v>
      </c>
      <c r="AJ522" s="14">
        <v>0.20877498363000188</v>
      </c>
      <c r="AK522" s="14">
        <v>0.4192031041294273</v>
      </c>
      <c r="AL522" s="14">
        <v>1.4239763872755027</v>
      </c>
      <c r="AM522" s="14">
        <v>7.2337769617007528E-3</v>
      </c>
      <c r="AN522" s="14">
        <v>3.6158086517929164</v>
      </c>
      <c r="AO522" s="14">
        <v>3.1884113388659774</v>
      </c>
      <c r="AP522" s="14">
        <v>0.33930801850855152</v>
      </c>
      <c r="AQ522" s="14">
        <v>0.66135854140313055</v>
      </c>
      <c r="AR522" s="14">
        <v>2.5141173189608477</v>
      </c>
      <c r="AS522" s="14">
        <v>7.6349736503609671E-3</v>
      </c>
      <c r="AT522" s="14">
        <v>3.6347202963903868E-3</v>
      </c>
      <c r="AU522" s="14">
        <v>5.975933350487005E-3</v>
      </c>
      <c r="AV522" s="14">
        <v>0.35821996985380844</v>
      </c>
      <c r="AW522" s="14">
        <v>0.74319752289976504</v>
      </c>
      <c r="AX522" s="14">
        <v>2.3929991566472268</v>
      </c>
      <c r="AY522" s="14">
        <v>3.14750308758547E-3</v>
      </c>
      <c r="AZ522" s="14">
        <v>0.57515048517924183</v>
      </c>
      <c r="BA522" s="14">
        <v>0.63524858604861867</v>
      </c>
      <c r="BB522" s="14">
        <v>3.5085612392338775E-2</v>
      </c>
      <c r="BC522" s="14">
        <v>0.36606467781195229</v>
      </c>
      <c r="BD522" s="14">
        <v>0.49138564741886998</v>
      </c>
      <c r="BE522" s="14">
        <v>2.973730379247322E-6</v>
      </c>
      <c r="BF522" s="14">
        <v>1.1082081612024153E-8</v>
      </c>
      <c r="BG522" s="14">
        <v>6.9378263769054762E-9</v>
      </c>
      <c r="BH522" s="14">
        <v>3.4201135536504715E-5</v>
      </c>
      <c r="BI522" s="14">
        <v>9.7630734944657093E-5</v>
      </c>
      <c r="BJ522" s="14">
        <v>5.3725202282693674E-4</v>
      </c>
      <c r="BK522" s="14">
        <v>3.7409492460435238E-11</v>
      </c>
      <c r="BL522" s="14">
        <v>14447.844164272325</v>
      </c>
      <c r="BM522" s="14">
        <v>16430.666641145777</v>
      </c>
      <c r="BN522" s="14">
        <v>1.5115791843241577E-10</v>
      </c>
      <c r="BO522" s="14">
        <v>1.1600298411860472E-9</v>
      </c>
      <c r="BP522" s="14">
        <v>9.6014977787157521E-9</v>
      </c>
      <c r="BQ522" s="20">
        <v>38.140737944127807</v>
      </c>
      <c r="BR522" s="20">
        <v>0.17102469587823868</v>
      </c>
      <c r="BS522" s="20">
        <v>0.62689979436436705</v>
      </c>
      <c r="BT522" s="20">
        <v>3362.0253652434662</v>
      </c>
      <c r="BU522" s="20">
        <v>4309.7454913618831</v>
      </c>
      <c r="BV522" s="20">
        <v>17379.716108913701</v>
      </c>
      <c r="BW522" s="14">
        <v>1.0960972976661477E-4</v>
      </c>
      <c r="BX522" s="14">
        <v>3.0967264078057069E-2</v>
      </c>
      <c r="BY522" s="14">
        <v>3.2166664284561566E-2</v>
      </c>
      <c r="BZ522" s="14">
        <v>2.9900185758703242E-3</v>
      </c>
      <c r="CA522" s="14">
        <v>4.1705108902074092E-3</v>
      </c>
      <c r="CB522" s="14">
        <v>2.9769240145108899E-2</v>
      </c>
      <c r="CC522" s="14">
        <v>2.9553189780573479E-4</v>
      </c>
      <c r="CD522" s="14">
        <v>8.7514631295656689E-2</v>
      </c>
      <c r="CE522" s="14">
        <v>0.10951663962679085</v>
      </c>
      <c r="CF522" s="14">
        <v>3.9201663324235896E-3</v>
      </c>
      <c r="CG522" s="14">
        <v>1.8810464583868453E-2</v>
      </c>
      <c r="CH522" s="14">
        <v>4.1442474921656536E-2</v>
      </c>
      <c r="CI522" s="14">
        <v>2.3450038487193956E-4</v>
      </c>
      <c r="CJ522" s="14">
        <v>6.2231939272111063E-2</v>
      </c>
      <c r="CK522" s="14">
        <v>7.329001379534722E-2</v>
      </c>
      <c r="CL522" s="14">
        <v>7.4250575668801215E-3</v>
      </c>
      <c r="CM522" s="14">
        <v>1.5878468709207807E-2</v>
      </c>
      <c r="CN522" s="14">
        <v>4.8970331637610616E-2</v>
      </c>
    </row>
    <row r="523" spans="2:92" x14ac:dyDescent="0.2">
      <c r="B523">
        <v>518</v>
      </c>
      <c r="C523" s="14">
        <v>7.2492227222448469E-3</v>
      </c>
      <c r="D523" s="14">
        <v>1.447343188689987</v>
      </c>
      <c r="E523" s="14">
        <v>1.394795817723987</v>
      </c>
      <c r="F523" s="14">
        <v>0.18186329431711132</v>
      </c>
      <c r="G523" s="14">
        <v>0.60288338502475458</v>
      </c>
      <c r="H523" s="14">
        <v>1.503597485598736</v>
      </c>
      <c r="I523" s="14">
        <v>6.4494889339057539E-5</v>
      </c>
      <c r="J523" s="14">
        <v>1.9678393348571268E-2</v>
      </c>
      <c r="K523" s="14">
        <v>2.2254777243409317E-2</v>
      </c>
      <c r="L523" s="14">
        <v>7.6666616918781843E-4</v>
      </c>
      <c r="M523" s="14">
        <v>2.270928288274781E-3</v>
      </c>
      <c r="N523" s="14">
        <v>6.3267313485493937E-3</v>
      </c>
      <c r="O523" s="14">
        <v>1.1534125783587276E-4</v>
      </c>
      <c r="P523" s="14">
        <v>6.2364890070637233E-3</v>
      </c>
      <c r="Q523" s="14">
        <v>6.5899422683678268E-3</v>
      </c>
      <c r="R523" s="14">
        <v>6.5735935825714589E-4</v>
      </c>
      <c r="S523" s="14">
        <v>1.3175444184859229E-3</v>
      </c>
      <c r="T523" s="14">
        <v>3.413390815826446E-3</v>
      </c>
      <c r="U523" s="14">
        <v>3.7122638574075206E-4</v>
      </c>
      <c r="V523" s="14">
        <v>0.89806121387925641</v>
      </c>
      <c r="W523" s="14">
        <v>0.78510352668110606</v>
      </c>
      <c r="X523" s="14">
        <v>3.0026689577734408E-2</v>
      </c>
      <c r="Y523" s="14">
        <v>1.8299634935503704E-2</v>
      </c>
      <c r="Z523" s="14">
        <v>0.21054619305636171</v>
      </c>
      <c r="AA523" s="14">
        <v>1.9711853772167894E-3</v>
      </c>
      <c r="AB523" s="14">
        <v>2.0692131946553558</v>
      </c>
      <c r="AC523" s="14">
        <v>1.6880500620221903</v>
      </c>
      <c r="AD523" s="14">
        <v>9.8279481280315231E-2</v>
      </c>
      <c r="AE523" s="14">
        <v>0.19189754053332445</v>
      </c>
      <c r="AF523" s="14">
        <v>0.66877789105526186</v>
      </c>
      <c r="AG523" s="14">
        <v>4.3708511713226872E-3</v>
      </c>
      <c r="AH523" s="14">
        <v>3.504441620815586</v>
      </c>
      <c r="AI523" s="14">
        <v>3.1448508514306108</v>
      </c>
      <c r="AJ523" s="14">
        <v>0.19600886476866683</v>
      </c>
      <c r="AK523" s="14">
        <v>0.40383028553697803</v>
      </c>
      <c r="AL523" s="14">
        <v>1.4703287108987531</v>
      </c>
      <c r="AM523" s="14">
        <v>7.1165388864188293E-3</v>
      </c>
      <c r="AN523" s="14">
        <v>3.4608358520965581</v>
      </c>
      <c r="AO523" s="14">
        <v>3.3614012531708735</v>
      </c>
      <c r="AP523" s="14">
        <v>0.33669565416710989</v>
      </c>
      <c r="AQ523" s="14">
        <v>0.72154579201677371</v>
      </c>
      <c r="AR523" s="14">
        <v>2.329342106403185</v>
      </c>
      <c r="AS523" s="14">
        <v>7.9667858621468874E-3</v>
      </c>
      <c r="AT523" s="14">
        <v>3.410258187601144E-3</v>
      </c>
      <c r="AU523" s="14">
        <v>5.4455655775525989E-3</v>
      </c>
      <c r="AV523" s="14">
        <v>0.33236177028678193</v>
      </c>
      <c r="AW523" s="14">
        <v>0.75520541572147259</v>
      </c>
      <c r="AX523" s="14">
        <v>2.3930079381241884</v>
      </c>
      <c r="AY523" s="14">
        <v>3.312730806918943E-3</v>
      </c>
      <c r="AZ523" s="14">
        <v>0.5579598593027334</v>
      </c>
      <c r="BA523" s="14">
        <v>0.64238789765247173</v>
      </c>
      <c r="BB523" s="14">
        <v>3.4710014240759292E-2</v>
      </c>
      <c r="BC523" s="14">
        <v>0.40061257497492841</v>
      </c>
      <c r="BD523" s="14">
        <v>0.49938159966067286</v>
      </c>
      <c r="BE523" s="14">
        <v>2.999784966915945E-6</v>
      </c>
      <c r="BF523" s="14">
        <v>1.1314346438751886E-8</v>
      </c>
      <c r="BG523" s="14">
        <v>6.7086162547234991E-9</v>
      </c>
      <c r="BH523" s="14">
        <v>3.4018653107728115E-5</v>
      </c>
      <c r="BI523" s="14">
        <v>1.0189863256462546E-4</v>
      </c>
      <c r="BJ523" s="14">
        <v>5.3068146016223771E-4</v>
      </c>
      <c r="BK523" s="14">
        <v>3.7748173849687988E-11</v>
      </c>
      <c r="BL523" s="14">
        <v>14864.616436258133</v>
      </c>
      <c r="BM523" s="14">
        <v>16332.622555478407</v>
      </c>
      <c r="BN523" s="14">
        <v>1.5511588405945485E-10</v>
      </c>
      <c r="BO523" s="14">
        <v>1.2565326124465089E-9</v>
      </c>
      <c r="BP523" s="14">
        <v>9.6315640703988403E-9</v>
      </c>
      <c r="BQ523" s="20">
        <v>36.957868880995079</v>
      </c>
      <c r="BR523" s="20">
        <v>0.17251713069601265</v>
      </c>
      <c r="BS523" s="20">
        <v>0.61466651795990046</v>
      </c>
      <c r="BT523" s="20">
        <v>3301.1550267610769</v>
      </c>
      <c r="BU523" s="20">
        <v>4385.0130186159058</v>
      </c>
      <c r="BV523" s="20">
        <v>17391.528383328998</v>
      </c>
      <c r="BW523" s="14">
        <v>1.1286467594295219E-4</v>
      </c>
      <c r="BX523" s="14">
        <v>3.0792654478117847E-2</v>
      </c>
      <c r="BY523" s="14">
        <v>3.0437730046539713E-2</v>
      </c>
      <c r="BZ523" s="14">
        <v>3.1612897696036103E-3</v>
      </c>
      <c r="CA523" s="14">
        <v>4.1909177148995742E-3</v>
      </c>
      <c r="CB523" s="14">
        <v>3.0022075365658405E-2</v>
      </c>
      <c r="CC523" s="14">
        <v>3.0642960655848474E-4</v>
      </c>
      <c r="CD523" s="14">
        <v>9.0033803577935917E-2</v>
      </c>
      <c r="CE523" s="14">
        <v>0.11488038349347642</v>
      </c>
      <c r="CF523" s="14">
        <v>3.9317525457589165E-3</v>
      </c>
      <c r="CG523" s="14">
        <v>1.8168317013711896E-2</v>
      </c>
      <c r="CH523" s="14">
        <v>3.8988355177254103E-2</v>
      </c>
      <c r="CI523" s="14">
        <v>2.3584742092843072E-4</v>
      </c>
      <c r="CJ523" s="14">
        <v>6.6592973327888452E-2</v>
      </c>
      <c r="CK523" s="14">
        <v>6.9631350342961695E-2</v>
      </c>
      <c r="CL523" s="14">
        <v>7.8112630376544539E-3</v>
      </c>
      <c r="CM523" s="14">
        <v>1.6001267363641186E-2</v>
      </c>
      <c r="CN523" s="14">
        <v>4.8657577033513956E-2</v>
      </c>
    </row>
    <row r="524" spans="2:92" x14ac:dyDescent="0.2">
      <c r="B524">
        <v>519</v>
      </c>
      <c r="C524" s="14">
        <v>7.3751527877470883E-3</v>
      </c>
      <c r="D524" s="14">
        <v>1.4288653657651591</v>
      </c>
      <c r="E524" s="14">
        <v>1.4266598618123423</v>
      </c>
      <c r="F524" s="14">
        <v>0.17504860402383859</v>
      </c>
      <c r="G524" s="14">
        <v>0.59225716073388635</v>
      </c>
      <c r="H524" s="14">
        <v>1.5428930079641785</v>
      </c>
      <c r="I524" s="14">
        <v>6.3638360197505465E-5</v>
      </c>
      <c r="J524" s="14">
        <v>1.931082314887575E-2</v>
      </c>
      <c r="K524" s="14">
        <v>2.0249229586901646E-2</v>
      </c>
      <c r="L524" s="14">
        <v>7.5435429523697652E-4</v>
      </c>
      <c r="M524" s="14">
        <v>2.3123998144224337E-3</v>
      </c>
      <c r="N524" s="14">
        <v>6.796607151539031E-3</v>
      </c>
      <c r="O524" s="14">
        <v>1.0781998406454063E-4</v>
      </c>
      <c r="P524" s="14">
        <v>6.3000269621439637E-3</v>
      </c>
      <c r="Q524" s="14">
        <v>6.5678681961189121E-3</v>
      </c>
      <c r="R524" s="14">
        <v>6.438793023358305E-4</v>
      </c>
      <c r="S524" s="14">
        <v>1.2028047535051131E-3</v>
      </c>
      <c r="T524" s="14">
        <v>3.6577977395292434E-3</v>
      </c>
      <c r="U524" s="14">
        <v>3.7228828115080009E-4</v>
      </c>
      <c r="V524" s="14">
        <v>0.91598746436690859</v>
      </c>
      <c r="W524" s="14">
        <v>0.78376914254442132</v>
      </c>
      <c r="X524" s="14">
        <v>3.1008415802152016E-2</v>
      </c>
      <c r="Y524" s="14">
        <v>1.8440343953756683E-2</v>
      </c>
      <c r="Z524" s="14">
        <v>0.19513208414748726</v>
      </c>
      <c r="AA524" s="14">
        <v>2.0031657906366945E-3</v>
      </c>
      <c r="AB524" s="14">
        <v>2.0472145900586005</v>
      </c>
      <c r="AC524" s="14">
        <v>1.6216496455777343</v>
      </c>
      <c r="AD524" s="14">
        <v>9.0265333854095561E-2</v>
      </c>
      <c r="AE524" s="14">
        <v>0.19759921522070226</v>
      </c>
      <c r="AF524" s="14">
        <v>0.64432316174690596</v>
      </c>
      <c r="AG524" s="14">
        <v>4.6090667365088038E-3</v>
      </c>
      <c r="AH524" s="14">
        <v>3.3672964374272372</v>
      </c>
      <c r="AI524" s="14">
        <v>3.2498955599564461</v>
      </c>
      <c r="AJ524" s="14">
        <v>0.1918602417224031</v>
      </c>
      <c r="AK524" s="14">
        <v>0.41471004454938531</v>
      </c>
      <c r="AL524" s="14">
        <v>1.4307140011254</v>
      </c>
      <c r="AM524" s="14">
        <v>7.5368430167988328E-3</v>
      </c>
      <c r="AN524" s="14">
        <v>3.400720859291956</v>
      </c>
      <c r="AO524" s="14">
        <v>3.3853425176477456</v>
      </c>
      <c r="AP524" s="14">
        <v>0.33704340513414688</v>
      </c>
      <c r="AQ524" s="14">
        <v>0.6988045796626291</v>
      </c>
      <c r="AR524" s="14">
        <v>2.4527297334066098</v>
      </c>
      <c r="AS524" s="14">
        <v>7.7312888650511568E-3</v>
      </c>
      <c r="AT524" s="14">
        <v>3.5660666206327428E-3</v>
      </c>
      <c r="AU524" s="14">
        <v>5.5658499581342303E-3</v>
      </c>
      <c r="AV524" s="14">
        <v>0.33098622558666846</v>
      </c>
      <c r="AW524" s="14">
        <v>0.69274228364253343</v>
      </c>
      <c r="AX524" s="14">
        <v>2.4405548282804861</v>
      </c>
      <c r="AY524" s="14">
        <v>3.2130570909036527E-3</v>
      </c>
      <c r="AZ524" s="14">
        <v>0.60638191034101618</v>
      </c>
      <c r="BA524" s="14">
        <v>0.66885327810681805</v>
      </c>
      <c r="BB524" s="14">
        <v>3.622431267890816E-2</v>
      </c>
      <c r="BC524" s="14">
        <v>0.39193882955244352</v>
      </c>
      <c r="BD524" s="14">
        <v>0.48007992444228037</v>
      </c>
      <c r="BE524" s="14">
        <v>2.9311605039257498E-6</v>
      </c>
      <c r="BF524" s="14">
        <v>1.0775881780957787E-8</v>
      </c>
      <c r="BG524" s="14">
        <v>6.4441272441728796E-9</v>
      </c>
      <c r="BH524" s="14">
        <v>3.4038267421897216E-5</v>
      </c>
      <c r="BI524" s="14">
        <v>9.6956961345496276E-5</v>
      </c>
      <c r="BJ524" s="14">
        <v>5.4174820496307125E-4</v>
      </c>
      <c r="BK524" s="14">
        <v>3.7601110640124056E-11</v>
      </c>
      <c r="BL524" s="14">
        <v>13989.772729240272</v>
      </c>
      <c r="BM524" s="14">
        <v>16682.840975959218</v>
      </c>
      <c r="BN524" s="14">
        <v>1.546157188686935E-10</v>
      </c>
      <c r="BO524" s="14">
        <v>1.2172486100492879E-9</v>
      </c>
      <c r="BP524" s="14">
        <v>9.698860241637433E-9</v>
      </c>
      <c r="BQ524" s="20">
        <v>37.926499191481284</v>
      </c>
      <c r="BR524" s="20">
        <v>0.16607468841955955</v>
      </c>
      <c r="BS524" s="20">
        <v>0.62324191709493093</v>
      </c>
      <c r="BT524" s="20">
        <v>3248.362021062017</v>
      </c>
      <c r="BU524" s="20">
        <v>4421.6402602527451</v>
      </c>
      <c r="BV524" s="20">
        <v>18253.568244548795</v>
      </c>
      <c r="BW524" s="14">
        <v>1.0975049935353619E-4</v>
      </c>
      <c r="BX524" s="14">
        <v>3.1684008315229086E-2</v>
      </c>
      <c r="BY524" s="14">
        <v>3.2286674644345294E-2</v>
      </c>
      <c r="BZ524" s="14">
        <v>3.2388022023672387E-3</v>
      </c>
      <c r="CA524" s="14">
        <v>4.1156240483912893E-3</v>
      </c>
      <c r="CB524" s="14">
        <v>2.8153814911457711E-2</v>
      </c>
      <c r="CC524" s="14">
        <v>3.1851311049277414E-4</v>
      </c>
      <c r="CD524" s="14">
        <v>8.7536901785079113E-2</v>
      </c>
      <c r="CE524" s="14">
        <v>0.10737236932051726</v>
      </c>
      <c r="CF524" s="14">
        <v>3.8408913428376041E-3</v>
      </c>
      <c r="CG524" s="14">
        <v>1.8679949565458081E-2</v>
      </c>
      <c r="CH524" s="14">
        <v>4.0694719725905229E-2</v>
      </c>
      <c r="CI524" s="14">
        <v>2.5129105558422229E-4</v>
      </c>
      <c r="CJ524" s="14">
        <v>6.3996551943792127E-2</v>
      </c>
      <c r="CK524" s="14">
        <v>6.7098052260856605E-2</v>
      </c>
      <c r="CL524" s="14">
        <v>7.4658449670120175E-3</v>
      </c>
      <c r="CM524" s="14">
        <v>1.5466450402355296E-2</v>
      </c>
      <c r="CN524" s="14">
        <v>5.0663661058505484E-2</v>
      </c>
    </row>
    <row r="525" spans="2:92" x14ac:dyDescent="0.2">
      <c r="B525">
        <v>520</v>
      </c>
      <c r="C525" s="14">
        <v>7.0456779230265824E-3</v>
      </c>
      <c r="D525" s="14">
        <v>1.4660828764926008</v>
      </c>
      <c r="E525" s="14">
        <v>1.4696925625346606</v>
      </c>
      <c r="F525" s="14">
        <v>0.17738363532733631</v>
      </c>
      <c r="G525" s="14">
        <v>0.567902610218459</v>
      </c>
      <c r="H525" s="14">
        <v>1.4544296932462963</v>
      </c>
      <c r="I525" s="14">
        <v>6.4209202185485078E-5</v>
      </c>
      <c r="J525" s="14">
        <v>1.8421855506906951E-2</v>
      </c>
      <c r="K525" s="14">
        <v>2.0999629549981788E-2</v>
      </c>
      <c r="L525" s="14">
        <v>7.7291220782265758E-4</v>
      </c>
      <c r="M525" s="14">
        <v>2.2183792120367995E-3</v>
      </c>
      <c r="N525" s="14">
        <v>6.2767464162978119E-3</v>
      </c>
      <c r="O525" s="14">
        <v>1.0924587011910841E-4</v>
      </c>
      <c r="P525" s="14">
        <v>5.7468563416284407E-3</v>
      </c>
      <c r="Q525" s="14">
        <v>6.5264870810877252E-3</v>
      </c>
      <c r="R525" s="14">
        <v>6.3112565051576675E-4</v>
      </c>
      <c r="S525" s="14">
        <v>1.2486816211761036E-3</v>
      </c>
      <c r="T525" s="14">
        <v>3.6858447015830254E-3</v>
      </c>
      <c r="U525" s="14">
        <v>3.7700143680716695E-4</v>
      </c>
      <c r="V525" s="14">
        <v>0.95340750232332516</v>
      </c>
      <c r="W525" s="14">
        <v>0.78865705831694422</v>
      </c>
      <c r="X525" s="14">
        <v>3.0959671507576537E-2</v>
      </c>
      <c r="Y525" s="14">
        <v>1.8620586265322859E-2</v>
      </c>
      <c r="Z525" s="14">
        <v>0.19866581246162993</v>
      </c>
      <c r="AA525" s="14">
        <v>1.9210559404105976E-3</v>
      </c>
      <c r="AB525" s="14">
        <v>2.0289381005792078</v>
      </c>
      <c r="AC525" s="14">
        <v>1.6473050711894446</v>
      </c>
      <c r="AD525" s="14">
        <v>9.2371025720879019E-2</v>
      </c>
      <c r="AE525" s="14">
        <v>0.18883672702987087</v>
      </c>
      <c r="AF525" s="14">
        <v>0.65218909581973405</v>
      </c>
      <c r="AG525" s="14">
        <v>4.5884196878791129E-3</v>
      </c>
      <c r="AH525" s="14">
        <v>3.435528184799808</v>
      </c>
      <c r="AI525" s="14">
        <v>3.1092009098758835</v>
      </c>
      <c r="AJ525" s="14">
        <v>0.20336614993608529</v>
      </c>
      <c r="AK525" s="14">
        <v>0.42827198401790129</v>
      </c>
      <c r="AL525" s="14">
        <v>1.4733081706038553</v>
      </c>
      <c r="AM525" s="14">
        <v>7.1929317949118166E-3</v>
      </c>
      <c r="AN525" s="14">
        <v>3.4327086678036647</v>
      </c>
      <c r="AO525" s="14">
        <v>3.1528854758823797</v>
      </c>
      <c r="AP525" s="14">
        <v>0.34096922995848333</v>
      </c>
      <c r="AQ525" s="14">
        <v>0.71359636355491129</v>
      </c>
      <c r="AR525" s="14">
        <v>2.4883272037791171</v>
      </c>
      <c r="AS525" s="14">
        <v>7.5164685015634888E-3</v>
      </c>
      <c r="AT525" s="14">
        <v>3.3956309711787799E-3</v>
      </c>
      <c r="AU525" s="14">
        <v>5.6608575526106136E-3</v>
      </c>
      <c r="AV525" s="14">
        <v>0.3283604703819118</v>
      </c>
      <c r="AW525" s="14">
        <v>0.7363532482559646</v>
      </c>
      <c r="AX525" s="14">
        <v>2.4497587049641401</v>
      </c>
      <c r="AY525" s="14">
        <v>3.4512529143236295E-3</v>
      </c>
      <c r="AZ525" s="14">
        <v>0.56075540524527356</v>
      </c>
      <c r="BA525" s="14">
        <v>0.63701262916610268</v>
      </c>
      <c r="BB525" s="14">
        <v>3.4657044804384814E-2</v>
      </c>
      <c r="BC525" s="14">
        <v>0.3848241247698812</v>
      </c>
      <c r="BD525" s="14">
        <v>0.49615491688065544</v>
      </c>
      <c r="BE525" s="14">
        <v>2.9948647817898798E-6</v>
      </c>
      <c r="BF525" s="14">
        <v>1.12135039499821E-8</v>
      </c>
      <c r="BG525" s="14">
        <v>6.8078516042333651E-9</v>
      </c>
      <c r="BH525" s="14">
        <v>3.4087727644005177E-5</v>
      </c>
      <c r="BI525" s="14">
        <v>1.0112254389659958E-4</v>
      </c>
      <c r="BJ525" s="14">
        <v>5.4317120905870758E-4</v>
      </c>
      <c r="BK525" s="14">
        <v>3.7422465328983992E-11</v>
      </c>
      <c r="BL525" s="14">
        <v>13714.202884790173</v>
      </c>
      <c r="BM525" s="14">
        <v>16125.554441886297</v>
      </c>
      <c r="BN525" s="14">
        <v>1.5128641445673048E-10</v>
      </c>
      <c r="BO525" s="14">
        <v>1.2453508120056387E-9</v>
      </c>
      <c r="BP525" s="14">
        <v>1.0060449802003403E-8</v>
      </c>
      <c r="BQ525" s="20">
        <v>37.23339879287974</v>
      </c>
      <c r="BR525" s="20">
        <v>0.1626880468400824</v>
      </c>
      <c r="BS525" s="20">
        <v>0.63293084390521603</v>
      </c>
      <c r="BT525" s="20">
        <v>3263.9036095247779</v>
      </c>
      <c r="BU525" s="20">
        <v>4402.7618569015012</v>
      </c>
      <c r="BV525" s="20">
        <v>17334.168309523768</v>
      </c>
      <c r="BW525" s="14">
        <v>1.1123520752422865E-4</v>
      </c>
      <c r="BX525" s="14">
        <v>3.1155199925216023E-2</v>
      </c>
      <c r="BY525" s="14">
        <v>3.2549784630530584E-2</v>
      </c>
      <c r="BZ525" s="14">
        <v>3.0677998488261855E-3</v>
      </c>
      <c r="CA525" s="14">
        <v>4.1966432501284101E-3</v>
      </c>
      <c r="CB525" s="14">
        <v>2.9447398468325697E-2</v>
      </c>
      <c r="CC525" s="14">
        <v>3.2361762096545197E-4</v>
      </c>
      <c r="CD525" s="14">
        <v>9.0949619660905173E-2</v>
      </c>
      <c r="CE525" s="14">
        <v>0.10779012312186563</v>
      </c>
      <c r="CF525" s="14">
        <v>3.8843742814207759E-3</v>
      </c>
      <c r="CG525" s="14">
        <v>1.8000792347109173E-2</v>
      </c>
      <c r="CH525" s="14">
        <v>4.1911043041000129E-2</v>
      </c>
      <c r="CI525" s="14">
        <v>2.4424099496171312E-4</v>
      </c>
      <c r="CJ525" s="14">
        <v>6.188458574067477E-2</v>
      </c>
      <c r="CK525" s="14">
        <v>6.9382566136288598E-2</v>
      </c>
      <c r="CL525" s="14">
        <v>7.698196785146643E-3</v>
      </c>
      <c r="CM525" s="14">
        <v>1.6103153592155944E-2</v>
      </c>
      <c r="CN525" s="14">
        <v>5.2355325008432166E-2</v>
      </c>
    </row>
    <row r="526" spans="2:92" x14ac:dyDescent="0.2">
      <c r="B526">
        <v>521</v>
      </c>
      <c r="C526" s="14">
        <v>7.3135155039544108E-3</v>
      </c>
      <c r="D526" s="14">
        <v>1.4058514101877597</v>
      </c>
      <c r="E526" s="14">
        <v>1.455253340667892</v>
      </c>
      <c r="F526" s="14">
        <v>0.17015068682856932</v>
      </c>
      <c r="G526" s="14">
        <v>0.58295337331404817</v>
      </c>
      <c r="H526" s="14">
        <v>1.5398136247986729</v>
      </c>
      <c r="I526" s="14">
        <v>6.6568249536326014E-5</v>
      </c>
      <c r="J526" s="14">
        <v>2.0223760187786984E-2</v>
      </c>
      <c r="K526" s="14">
        <v>2.2309065797951194E-2</v>
      </c>
      <c r="L526" s="14">
        <v>7.1588942670418711E-4</v>
      </c>
      <c r="M526" s="14">
        <v>2.3567879815675715E-3</v>
      </c>
      <c r="N526" s="14">
        <v>6.4744440365674021E-3</v>
      </c>
      <c r="O526" s="14">
        <v>1.1000422919464563E-4</v>
      </c>
      <c r="P526" s="14">
        <v>6.0683948001042393E-3</v>
      </c>
      <c r="Q526" s="14">
        <v>6.5375978117689169E-3</v>
      </c>
      <c r="R526" s="14">
        <v>6.5474573657307768E-4</v>
      </c>
      <c r="S526" s="14">
        <v>1.2796349133732427E-3</v>
      </c>
      <c r="T526" s="14">
        <v>3.4377794757783297E-3</v>
      </c>
      <c r="U526" s="14">
        <v>3.7389106614500929E-4</v>
      </c>
      <c r="V526" s="14">
        <v>0.92068832626463371</v>
      </c>
      <c r="W526" s="14">
        <v>0.81276545497277142</v>
      </c>
      <c r="X526" s="14">
        <v>3.1296338217818707E-2</v>
      </c>
      <c r="Y526" s="14">
        <v>1.8777736138450369E-2</v>
      </c>
      <c r="Z526" s="14">
        <v>0.19197537492803401</v>
      </c>
      <c r="AA526" s="14">
        <v>2.0701769098262672E-3</v>
      </c>
      <c r="AB526" s="14">
        <v>2.0348222276850723</v>
      </c>
      <c r="AC526" s="14">
        <v>1.7495166097596853</v>
      </c>
      <c r="AD526" s="14">
        <v>9.532364364166733E-2</v>
      </c>
      <c r="AE526" s="14">
        <v>0.20341987566133818</v>
      </c>
      <c r="AF526" s="14">
        <v>0.63679248329948901</v>
      </c>
      <c r="AG526" s="14">
        <v>4.3933270858289237E-3</v>
      </c>
      <c r="AH526" s="14">
        <v>3.3242293871327782</v>
      </c>
      <c r="AI526" s="14">
        <v>3.071829853476991</v>
      </c>
      <c r="AJ526" s="14">
        <v>0.1936319207952408</v>
      </c>
      <c r="AK526" s="14">
        <v>0.40355975158506419</v>
      </c>
      <c r="AL526" s="14">
        <v>1.415007776659698</v>
      </c>
      <c r="AM526" s="14">
        <v>7.1707949531702479E-3</v>
      </c>
      <c r="AN526" s="14">
        <v>3.620794069511748</v>
      </c>
      <c r="AO526" s="14">
        <v>3.2492371501180299</v>
      </c>
      <c r="AP526" s="14">
        <v>0.33777005393703374</v>
      </c>
      <c r="AQ526" s="14">
        <v>0.71927247304306829</v>
      </c>
      <c r="AR526" s="14">
        <v>2.4947478443351079</v>
      </c>
      <c r="AS526" s="14">
        <v>8.0304655164957807E-3</v>
      </c>
      <c r="AT526" s="14">
        <v>3.6974347280644537E-3</v>
      </c>
      <c r="AU526" s="14">
        <v>5.5695091640176322E-3</v>
      </c>
      <c r="AV526" s="14">
        <v>0.32843639408204617</v>
      </c>
      <c r="AW526" s="14">
        <v>0.70993946252185824</v>
      </c>
      <c r="AX526" s="14">
        <v>2.580206862473879</v>
      </c>
      <c r="AY526" s="14">
        <v>3.3543134994753147E-3</v>
      </c>
      <c r="AZ526" s="14">
        <v>0.59465893831681027</v>
      </c>
      <c r="BA526" s="14">
        <v>0.62626634281379057</v>
      </c>
      <c r="BB526" s="14">
        <v>3.6109705453677227E-2</v>
      </c>
      <c r="BC526" s="14">
        <v>0.39501321713111925</v>
      </c>
      <c r="BD526" s="14">
        <v>0.48830790108603911</v>
      </c>
      <c r="BE526" s="14">
        <v>2.8367467959300124E-6</v>
      </c>
      <c r="BF526" s="14">
        <v>1.1280474528155069E-8</v>
      </c>
      <c r="BG526" s="14">
        <v>6.6319523206109867E-9</v>
      </c>
      <c r="BH526" s="14">
        <v>3.4873602606542204E-5</v>
      </c>
      <c r="BI526" s="14">
        <v>9.659748227717605E-5</v>
      </c>
      <c r="BJ526" s="14">
        <v>5.0078102944463678E-4</v>
      </c>
      <c r="BK526" s="14">
        <v>3.6465046212371825E-11</v>
      </c>
      <c r="BL526" s="14">
        <v>14013.380685432947</v>
      </c>
      <c r="BM526" s="14">
        <v>16772.25311100002</v>
      </c>
      <c r="BN526" s="14">
        <v>1.5650730619883741E-10</v>
      </c>
      <c r="BO526" s="14">
        <v>1.1663624810803185E-9</v>
      </c>
      <c r="BP526" s="14">
        <v>1.0003816828729554E-8</v>
      </c>
      <c r="BQ526" s="20">
        <v>35.796415464629995</v>
      </c>
      <c r="BR526" s="20">
        <v>0.176763927033317</v>
      </c>
      <c r="BS526" s="20">
        <v>0.59567103650362929</v>
      </c>
      <c r="BT526" s="20">
        <v>3181.0992269835392</v>
      </c>
      <c r="BU526" s="20">
        <v>4352.8854506303896</v>
      </c>
      <c r="BV526" s="20">
        <v>18559.950744668909</v>
      </c>
      <c r="BW526" s="14">
        <v>1.1718916020429282E-4</v>
      </c>
      <c r="BX526" s="14">
        <v>3.017330046415731E-2</v>
      </c>
      <c r="BY526" s="14">
        <v>3.1563432220936209E-2</v>
      </c>
      <c r="BZ526" s="14">
        <v>2.9706978135245516E-3</v>
      </c>
      <c r="CA526" s="14">
        <v>3.907393669629001E-3</v>
      </c>
      <c r="CB526" s="14">
        <v>2.8260358290547585E-2</v>
      </c>
      <c r="CC526" s="14">
        <v>2.9776120206469067E-4</v>
      </c>
      <c r="CD526" s="14">
        <v>8.3909000842069301E-2</v>
      </c>
      <c r="CE526" s="14">
        <v>0.11330806788121034</v>
      </c>
      <c r="CF526" s="14">
        <v>3.9144737182302642E-3</v>
      </c>
      <c r="CG526" s="14">
        <v>1.7394407018016519E-2</v>
      </c>
      <c r="CH526" s="14">
        <v>4.2474378659854851E-2</v>
      </c>
      <c r="CI526" s="14">
        <v>2.3528576650451726E-4</v>
      </c>
      <c r="CJ526" s="14">
        <v>6.4311540317209953E-2</v>
      </c>
      <c r="CK526" s="14">
        <v>7.1623693374658362E-2</v>
      </c>
      <c r="CL526" s="14">
        <v>7.277103022017734E-3</v>
      </c>
      <c r="CM526" s="14">
        <v>1.4979936731702857E-2</v>
      </c>
      <c r="CN526" s="14">
        <v>5.1857266617083807E-2</v>
      </c>
    </row>
    <row r="527" spans="2:92" x14ac:dyDescent="0.2">
      <c r="B527">
        <v>522</v>
      </c>
      <c r="C527" s="14">
        <v>7.074921562549975E-3</v>
      </c>
      <c r="D527" s="14">
        <v>1.4763454133808289</v>
      </c>
      <c r="E527" s="14">
        <v>1.4845020803317355</v>
      </c>
      <c r="F527" s="14">
        <v>0.18453912627167809</v>
      </c>
      <c r="G527" s="14">
        <v>0.58376358548357699</v>
      </c>
      <c r="H527" s="14">
        <v>1.5334544631416764</v>
      </c>
      <c r="I527" s="14">
        <v>6.4673702400427815E-5</v>
      </c>
      <c r="J527" s="14">
        <v>1.8451003709388038E-2</v>
      </c>
      <c r="K527" s="14">
        <v>2.0312533109615737E-2</v>
      </c>
      <c r="L527" s="14">
        <v>7.2355302762280372E-4</v>
      </c>
      <c r="M527" s="14">
        <v>2.3761217939607818E-3</v>
      </c>
      <c r="N527" s="14">
        <v>6.6653365306145627E-3</v>
      </c>
      <c r="O527" s="14">
        <v>1.0753451424452983E-4</v>
      </c>
      <c r="P527" s="14">
        <v>6.2175875997016097E-3</v>
      </c>
      <c r="Q527" s="14">
        <v>6.5179507372567945E-3</v>
      </c>
      <c r="R527" s="14">
        <v>6.595449565987403E-4</v>
      </c>
      <c r="S527" s="14">
        <v>1.2111755220853421E-3</v>
      </c>
      <c r="T527" s="14">
        <v>3.7404706501386852E-3</v>
      </c>
      <c r="U527" s="14">
        <v>3.9374322255522127E-4</v>
      </c>
      <c r="V527" s="14">
        <v>0.94748859878560965</v>
      </c>
      <c r="W527" s="14">
        <v>0.79495515394060479</v>
      </c>
      <c r="X527" s="14">
        <v>2.9823229466014747E-2</v>
      </c>
      <c r="Y527" s="14">
        <v>1.9248386076296083E-2</v>
      </c>
      <c r="Z527" s="14">
        <v>0.19401912833527951</v>
      </c>
      <c r="AA527" s="14">
        <v>1.9586225223538123E-3</v>
      </c>
      <c r="AB527" s="14">
        <v>1.9747621971500571</v>
      </c>
      <c r="AC527" s="14">
        <v>1.6505535174593218</v>
      </c>
      <c r="AD527" s="14">
        <v>9.430612444071565E-2</v>
      </c>
      <c r="AE527" s="14">
        <v>0.1866936366672001</v>
      </c>
      <c r="AF527" s="14">
        <v>0.66851219909962134</v>
      </c>
      <c r="AG527" s="14">
        <v>4.2884492002900603E-3</v>
      </c>
      <c r="AH527" s="14">
        <v>3.3300102148375981</v>
      </c>
      <c r="AI527" s="14">
        <v>3.1576034765927732</v>
      </c>
      <c r="AJ527" s="14">
        <v>0.19497678947571492</v>
      </c>
      <c r="AK527" s="14">
        <v>0.40746431343783612</v>
      </c>
      <c r="AL527" s="14">
        <v>1.4621508495412425</v>
      </c>
      <c r="AM527" s="14">
        <v>7.2772767437793099E-3</v>
      </c>
      <c r="AN527" s="14">
        <v>3.5502664611026771</v>
      </c>
      <c r="AO527" s="14">
        <v>3.2545295933858029</v>
      </c>
      <c r="AP527" s="14">
        <v>0.34647579177510635</v>
      </c>
      <c r="AQ527" s="14">
        <v>0.7206131816846798</v>
      </c>
      <c r="AR527" s="14">
        <v>2.403331885774306</v>
      </c>
      <c r="AS527" s="14">
        <v>7.8686837042876694E-3</v>
      </c>
      <c r="AT527" s="14">
        <v>3.6722291266954726E-3</v>
      </c>
      <c r="AU527" s="14">
        <v>5.9716274655183914E-3</v>
      </c>
      <c r="AV527" s="14">
        <v>0.35407297429812806</v>
      </c>
      <c r="AW527" s="14">
        <v>0.75214264464604674</v>
      </c>
      <c r="AX527" s="14">
        <v>2.4628589852978697</v>
      </c>
      <c r="AY527" s="14">
        <v>3.3626804974714848E-3</v>
      </c>
      <c r="AZ527" s="14">
        <v>0.56694381855357845</v>
      </c>
      <c r="BA527" s="14">
        <v>0.63441324505148977</v>
      </c>
      <c r="BB527" s="14">
        <v>3.7044464645924827E-2</v>
      </c>
      <c r="BC527" s="14">
        <v>0.3989235108952558</v>
      </c>
      <c r="BD527" s="14">
        <v>0.47615206657583931</v>
      </c>
      <c r="BE527" s="14">
        <v>3.00190993708548E-6</v>
      </c>
      <c r="BF527" s="14">
        <v>1.13297111461497E-8</v>
      </c>
      <c r="BG527" s="14">
        <v>6.4734297423176965E-9</v>
      </c>
      <c r="BH527" s="14">
        <v>3.3329945882602345E-5</v>
      </c>
      <c r="BI527" s="14">
        <v>9.6939951537037031E-5</v>
      </c>
      <c r="BJ527" s="14">
        <v>5.0590515815090748E-4</v>
      </c>
      <c r="BK527" s="14">
        <v>3.5252607073940402E-11</v>
      </c>
      <c r="BL527" s="14">
        <v>14654.180138774438</v>
      </c>
      <c r="BM527" s="14">
        <v>16326.916992171387</v>
      </c>
      <c r="BN527" s="14">
        <v>1.5184316605424932E-10</v>
      </c>
      <c r="BO527" s="14">
        <v>1.2423874942917638E-9</v>
      </c>
      <c r="BP527" s="14">
        <v>1.0177060660462835E-8</v>
      </c>
      <c r="BQ527" s="20">
        <v>36.824116493493023</v>
      </c>
      <c r="BR527" s="20">
        <v>0.17178027880368713</v>
      </c>
      <c r="BS527" s="20">
        <v>0.62421237624345027</v>
      </c>
      <c r="BT527" s="20">
        <v>3230.4396706596185</v>
      </c>
      <c r="BU527" s="20">
        <v>4504.2727187060691</v>
      </c>
      <c r="BV527" s="20">
        <v>18527.242706060006</v>
      </c>
      <c r="BW527" s="14">
        <v>1.1257323488071897E-4</v>
      </c>
      <c r="BX527" s="14">
        <v>3.1610461983269035E-2</v>
      </c>
      <c r="BY527" s="14">
        <v>3.0930266869560737E-2</v>
      </c>
      <c r="BZ527" s="14">
        <v>3.0192924653080874E-3</v>
      </c>
      <c r="CA527" s="14">
        <v>3.9614706410908756E-3</v>
      </c>
      <c r="CB527" s="14">
        <v>2.8344430316005743E-2</v>
      </c>
      <c r="CC527" s="14">
        <v>3.2049397732017383E-4</v>
      </c>
      <c r="CD527" s="14">
        <v>9.1691118535890223E-2</v>
      </c>
      <c r="CE527" s="14">
        <v>0.10920192903068285</v>
      </c>
      <c r="CF527" s="14">
        <v>3.8290766283370532E-3</v>
      </c>
      <c r="CG527" s="14">
        <v>1.8912223396480576E-2</v>
      </c>
      <c r="CH527" s="14">
        <v>4.1475390036349827E-2</v>
      </c>
      <c r="CI527" s="14">
        <v>2.4488237100654198E-4</v>
      </c>
      <c r="CJ527" s="14">
        <v>6.3842289480946141E-2</v>
      </c>
      <c r="CK527" s="14">
        <v>7.2993300377631715E-2</v>
      </c>
      <c r="CL527" s="14">
        <v>7.4146775279336731E-3</v>
      </c>
      <c r="CM527" s="14">
        <v>1.5502094684357034E-2</v>
      </c>
      <c r="CN527" s="14">
        <v>4.8199950330477165E-2</v>
      </c>
    </row>
    <row r="528" spans="2:92" x14ac:dyDescent="0.2">
      <c r="B528">
        <v>523</v>
      </c>
      <c r="C528" s="14">
        <v>6.9033671060831281E-3</v>
      </c>
      <c r="D528" s="14">
        <v>1.419794022602249</v>
      </c>
      <c r="E528" s="14">
        <v>1.4438428822599887</v>
      </c>
      <c r="F528" s="14">
        <v>0.17939975055659479</v>
      </c>
      <c r="G528" s="14">
        <v>0.56666625052511865</v>
      </c>
      <c r="H528" s="14">
        <v>1.5497193028024225</v>
      </c>
      <c r="I528" s="14">
        <v>6.5662627222995583E-5</v>
      </c>
      <c r="J528" s="14">
        <v>1.9688572592964138E-2</v>
      </c>
      <c r="K528" s="14">
        <v>2.1988134513816884E-2</v>
      </c>
      <c r="L528" s="14">
        <v>7.8275642432197666E-4</v>
      </c>
      <c r="M528" s="14">
        <v>2.2621306285771099E-3</v>
      </c>
      <c r="N528" s="14">
        <v>6.7421397044878798E-3</v>
      </c>
      <c r="O528" s="14">
        <v>1.0634889115542457E-4</v>
      </c>
      <c r="P528" s="14">
        <v>5.8589660882815645E-3</v>
      </c>
      <c r="Q528" s="14">
        <v>6.2928412984512268E-3</v>
      </c>
      <c r="R528" s="14">
        <v>6.4601838169352785E-4</v>
      </c>
      <c r="S528" s="14">
        <v>1.2626743206951576E-3</v>
      </c>
      <c r="T528" s="14">
        <v>3.6748973940241877E-3</v>
      </c>
      <c r="U528" s="14">
        <v>3.7897910727567108E-4</v>
      </c>
      <c r="V528" s="14">
        <v>0.99002559764792353</v>
      </c>
      <c r="W528" s="14">
        <v>0.83913096735671</v>
      </c>
      <c r="X528" s="14">
        <v>2.9403705855288516E-2</v>
      </c>
      <c r="Y528" s="14">
        <v>1.9213018294151989E-2</v>
      </c>
      <c r="Z528" s="14">
        <v>0.20511815231416983</v>
      </c>
      <c r="AA528" s="14">
        <v>2.0301490386242012E-3</v>
      </c>
      <c r="AB528" s="14">
        <v>1.9701638230227536</v>
      </c>
      <c r="AC528" s="14">
        <v>1.7382494167586748</v>
      </c>
      <c r="AD528" s="14">
        <v>9.6760127778301688E-2</v>
      </c>
      <c r="AE528" s="14">
        <v>0.18504643554020009</v>
      </c>
      <c r="AF528" s="14">
        <v>0.65330166599104045</v>
      </c>
      <c r="AG528" s="14">
        <v>4.1855725960145019E-3</v>
      </c>
      <c r="AH528" s="14">
        <v>3.3885340606443788</v>
      </c>
      <c r="AI528" s="14">
        <v>3.2040060172523104</v>
      </c>
      <c r="AJ528" s="14">
        <v>0.20752534987019394</v>
      </c>
      <c r="AK528" s="14">
        <v>0.42199752154555653</v>
      </c>
      <c r="AL528" s="14">
        <v>1.3944051464908858</v>
      </c>
      <c r="AM528" s="14">
        <v>7.659243613980936E-3</v>
      </c>
      <c r="AN528" s="14">
        <v>3.3484047541101711</v>
      </c>
      <c r="AO528" s="14">
        <v>3.2587491845610681</v>
      </c>
      <c r="AP528" s="14">
        <v>0.34477755340127442</v>
      </c>
      <c r="AQ528" s="14">
        <v>0.70881643136404238</v>
      </c>
      <c r="AR528" s="14">
        <v>2.3996676859958153</v>
      </c>
      <c r="AS528" s="14">
        <v>7.4398524574338827E-3</v>
      </c>
      <c r="AT528" s="14">
        <v>3.5293658904409779E-3</v>
      </c>
      <c r="AU528" s="14">
        <v>5.7796125913166466E-3</v>
      </c>
      <c r="AV528" s="14">
        <v>0.34579095214610062</v>
      </c>
      <c r="AW528" s="14">
        <v>0.7441316489565406</v>
      </c>
      <c r="AX528" s="14">
        <v>2.5477373045638139</v>
      </c>
      <c r="AY528" s="14">
        <v>3.4057480510775646E-3</v>
      </c>
      <c r="AZ528" s="14">
        <v>0.61189364923024281</v>
      </c>
      <c r="BA528" s="14">
        <v>0.66129172956850957</v>
      </c>
      <c r="BB528" s="14">
        <v>3.5806522006584837E-2</v>
      </c>
      <c r="BC528" s="14">
        <v>0.38578737335465335</v>
      </c>
      <c r="BD528" s="14">
        <v>0.48485578048559863</v>
      </c>
      <c r="BE528" s="14">
        <v>2.7782517619151009E-6</v>
      </c>
      <c r="BF528" s="14">
        <v>1.1025119153567213E-8</v>
      </c>
      <c r="BG528" s="14">
        <v>6.6044912729172864E-9</v>
      </c>
      <c r="BH528" s="14">
        <v>3.5126714276342414E-5</v>
      </c>
      <c r="BI528" s="14">
        <v>9.8165833006944232E-5</v>
      </c>
      <c r="BJ528" s="14">
        <v>5.1257700406804967E-4</v>
      </c>
      <c r="BK528" s="14">
        <v>3.5956034185836764E-11</v>
      </c>
      <c r="BL528" s="14">
        <v>14125.248824567143</v>
      </c>
      <c r="BM528" s="14">
        <v>16752.014357942753</v>
      </c>
      <c r="BN528" s="14">
        <v>1.4881402668783629E-10</v>
      </c>
      <c r="BO528" s="14">
        <v>1.1640103352234789E-9</v>
      </c>
      <c r="BP528" s="14">
        <v>9.9685906359093877E-9</v>
      </c>
      <c r="BQ528" s="20">
        <v>35.618646523606166</v>
      </c>
      <c r="BR528" s="20">
        <v>0.16338454720966497</v>
      </c>
      <c r="BS528" s="20">
        <v>0.64347131166998095</v>
      </c>
      <c r="BT528" s="20">
        <v>3152.9138818094925</v>
      </c>
      <c r="BU528" s="20">
        <v>4178.9386057911042</v>
      </c>
      <c r="BV528" s="20">
        <v>18606.207115144935</v>
      </c>
      <c r="BW528" s="14">
        <v>1.1696598543987029E-4</v>
      </c>
      <c r="BX528" s="14">
        <v>3.0702355593647347E-2</v>
      </c>
      <c r="BY528" s="14">
        <v>3.2535846635937705E-2</v>
      </c>
      <c r="BZ528" s="14">
        <v>3.0247580239001746E-3</v>
      </c>
      <c r="CA528" s="14">
        <v>3.9497925696412983E-3</v>
      </c>
      <c r="CB528" s="14">
        <v>2.9664762959228791E-2</v>
      </c>
      <c r="CC528" s="14">
        <v>3.0512826776382088E-4</v>
      </c>
      <c r="CD528" s="14">
        <v>8.9813561327976216E-2</v>
      </c>
      <c r="CE528" s="14">
        <v>0.106567018600073</v>
      </c>
      <c r="CF528" s="14">
        <v>3.7951851123695728E-3</v>
      </c>
      <c r="CG528" s="14">
        <v>1.7635198464185563E-2</v>
      </c>
      <c r="CH528" s="14">
        <v>3.9866883091762874E-2</v>
      </c>
      <c r="CI528" s="14">
        <v>2.5370570606757779E-4</v>
      </c>
      <c r="CJ528" s="14">
        <v>6.4426850017810885E-2</v>
      </c>
      <c r="CK528" s="14">
        <v>7.3096667587481415E-2</v>
      </c>
      <c r="CL528" s="14">
        <v>7.6458895921394298E-3</v>
      </c>
      <c r="CM528" s="14">
        <v>1.633556337468314E-2</v>
      </c>
      <c r="CN528" s="14">
        <v>5.0839774776952937E-2</v>
      </c>
    </row>
    <row r="529" spans="2:92" x14ac:dyDescent="0.2">
      <c r="B529">
        <v>524</v>
      </c>
      <c r="C529" s="14">
        <v>7.1873069702854458E-3</v>
      </c>
      <c r="D529" s="14">
        <v>1.4267842359333003</v>
      </c>
      <c r="E529" s="14">
        <v>1.5133396886164492</v>
      </c>
      <c r="F529" s="14">
        <v>0.17677988246694362</v>
      </c>
      <c r="G529" s="14">
        <v>0.56718901455077209</v>
      </c>
      <c r="H529" s="14">
        <v>1.4808825365644367</v>
      </c>
      <c r="I529" s="14">
        <v>6.4464195238577812E-5</v>
      </c>
      <c r="J529" s="14">
        <v>1.9955689382392085E-2</v>
      </c>
      <c r="K529" s="14">
        <v>2.2049777491082098E-2</v>
      </c>
      <c r="L529" s="14">
        <v>7.757141560146213E-4</v>
      </c>
      <c r="M529" s="14">
        <v>2.4118511301425612E-3</v>
      </c>
      <c r="N529" s="14">
        <v>6.4150052420750567E-3</v>
      </c>
      <c r="O529" s="14">
        <v>1.1035552089174457E-4</v>
      </c>
      <c r="P529" s="14">
        <v>5.851225636661378E-3</v>
      </c>
      <c r="Q529" s="14">
        <v>6.299880828340822E-3</v>
      </c>
      <c r="R529" s="14">
        <v>6.6758914394430798E-4</v>
      </c>
      <c r="S529" s="14">
        <v>1.2753771187637918E-3</v>
      </c>
      <c r="T529" s="14">
        <v>3.7116925796217975E-3</v>
      </c>
      <c r="U529" s="14">
        <v>3.7047796328397648E-4</v>
      </c>
      <c r="V529" s="14">
        <v>0.97732007564388668</v>
      </c>
      <c r="W529" s="14">
        <v>0.77646803512361984</v>
      </c>
      <c r="X529" s="14">
        <v>2.9844077004533408E-2</v>
      </c>
      <c r="Y529" s="14">
        <v>1.9620909060399642E-2</v>
      </c>
      <c r="Z529" s="14">
        <v>0.20759728675117134</v>
      </c>
      <c r="AA529" s="14">
        <v>2.0803877192119092E-3</v>
      </c>
      <c r="AB529" s="14">
        <v>1.9520193079707511</v>
      </c>
      <c r="AC529" s="14">
        <v>1.6096743237414517</v>
      </c>
      <c r="AD529" s="14">
        <v>9.0589045944288057E-2</v>
      </c>
      <c r="AE529" s="14">
        <v>0.20113458812989982</v>
      </c>
      <c r="AF529" s="14">
        <v>0.69219439848081921</v>
      </c>
      <c r="AG529" s="14">
        <v>4.3491314864039891E-3</v>
      </c>
      <c r="AH529" s="14">
        <v>3.394981877659383</v>
      </c>
      <c r="AI529" s="14">
        <v>3.1764981000493457</v>
      </c>
      <c r="AJ529" s="14">
        <v>0.1917928551610586</v>
      </c>
      <c r="AK529" s="14">
        <v>0.41255728864972463</v>
      </c>
      <c r="AL529" s="14">
        <v>1.4730414424153901</v>
      </c>
      <c r="AM529" s="14">
        <v>7.7547773106879259E-3</v>
      </c>
      <c r="AN529" s="14">
        <v>3.6544596749556253</v>
      </c>
      <c r="AO529" s="14">
        <v>3.2192609238791632</v>
      </c>
      <c r="AP529" s="14">
        <v>0.33286436239085426</v>
      </c>
      <c r="AQ529" s="14">
        <v>0.66826714806988952</v>
      </c>
      <c r="AR529" s="14">
        <v>2.5057087994519183</v>
      </c>
      <c r="AS529" s="14">
        <v>7.8953405516686143E-3</v>
      </c>
      <c r="AT529" s="14">
        <v>3.624417386689718E-3</v>
      </c>
      <c r="AU529" s="14">
        <v>5.4347078768865499E-3</v>
      </c>
      <c r="AV529" s="14">
        <v>0.35934839262471757</v>
      </c>
      <c r="AW529" s="14">
        <v>0.7558281410767389</v>
      </c>
      <c r="AX529" s="14">
        <v>2.3936087803227086</v>
      </c>
      <c r="AY529" s="14">
        <v>3.4391305323325603E-3</v>
      </c>
      <c r="AZ529" s="14">
        <v>0.58135901729068151</v>
      </c>
      <c r="BA529" s="14">
        <v>0.6306584807359783</v>
      </c>
      <c r="BB529" s="14">
        <v>3.3952470791867917E-2</v>
      </c>
      <c r="BC529" s="14">
        <v>0.36615308997738261</v>
      </c>
      <c r="BD529" s="14">
        <v>0.47613435037506563</v>
      </c>
      <c r="BE529" s="14">
        <v>3.0308056635383531E-6</v>
      </c>
      <c r="BF529" s="14">
        <v>1.1382009523898482E-8</v>
      </c>
      <c r="BG529" s="14">
        <v>6.7196275778424217E-9</v>
      </c>
      <c r="BH529" s="14">
        <v>3.5054689765893267E-5</v>
      </c>
      <c r="BI529" s="14">
        <v>9.7700852513791985E-5</v>
      </c>
      <c r="BJ529" s="14">
        <v>5.4376387751733891E-4</v>
      </c>
      <c r="BK529" s="14">
        <v>3.6104353970730637E-11</v>
      </c>
      <c r="BL529" s="14">
        <v>13746.268932995488</v>
      </c>
      <c r="BM529" s="14">
        <v>16384.016334886306</v>
      </c>
      <c r="BN529" s="14">
        <v>1.4968074005237346E-10</v>
      </c>
      <c r="BO529" s="14">
        <v>1.2763093250713761E-9</v>
      </c>
      <c r="BP529" s="14">
        <v>9.3128593280267935E-9</v>
      </c>
      <c r="BQ529" s="20">
        <v>38.279680083521043</v>
      </c>
      <c r="BR529" s="20">
        <v>0.16492236982617253</v>
      </c>
      <c r="BS529" s="20">
        <v>0.58837532714382867</v>
      </c>
      <c r="BT529" s="20">
        <v>3198.4533680853765</v>
      </c>
      <c r="BU529" s="20">
        <v>4540.5235911164491</v>
      </c>
      <c r="BV529" s="20">
        <v>17704.751662814062</v>
      </c>
      <c r="BW529" s="14">
        <v>1.14159173053363E-4</v>
      </c>
      <c r="BX529" s="14">
        <v>3.2008238022749019E-2</v>
      </c>
      <c r="BY529" s="14">
        <v>3.1741403332338415E-2</v>
      </c>
      <c r="BZ529" s="14">
        <v>3.048037302126193E-3</v>
      </c>
      <c r="CA529" s="14">
        <v>4.0363725933319121E-3</v>
      </c>
      <c r="CB529" s="14">
        <v>2.8355361398532453E-2</v>
      </c>
      <c r="CC529" s="14">
        <v>2.9765468352237602E-4</v>
      </c>
      <c r="CD529" s="14">
        <v>8.9005396515674864E-2</v>
      </c>
      <c r="CE529" s="14">
        <v>0.11365527116310407</v>
      </c>
      <c r="CF529" s="14">
        <v>3.7109921677014775E-3</v>
      </c>
      <c r="CG529" s="14">
        <v>1.8534953100698037E-2</v>
      </c>
      <c r="CH529" s="14">
        <v>4.0315728359176926E-2</v>
      </c>
      <c r="CI529" s="14">
        <v>2.3776146822500813E-4</v>
      </c>
      <c r="CJ529" s="14">
        <v>6.4517728106853189E-2</v>
      </c>
      <c r="CK529" s="14">
        <v>6.99789572080112E-2</v>
      </c>
      <c r="CL529" s="14">
        <v>7.7978904213209929E-3</v>
      </c>
      <c r="CM529" s="14">
        <v>1.5672135238900521E-2</v>
      </c>
      <c r="CN529" s="14">
        <v>4.9283875629237132E-2</v>
      </c>
    </row>
    <row r="530" spans="2:92" x14ac:dyDescent="0.2">
      <c r="B530">
        <v>525</v>
      </c>
      <c r="C530" s="14">
        <v>7.0064173984242962E-3</v>
      </c>
      <c r="D530" s="14">
        <v>1.3782375204498931</v>
      </c>
      <c r="E530" s="14">
        <v>1.4645738025537163</v>
      </c>
      <c r="F530" s="14">
        <v>0.16938726072065874</v>
      </c>
      <c r="G530" s="14">
        <v>0.56833670463712216</v>
      </c>
      <c r="H530" s="14">
        <v>1.5617010156204827</v>
      </c>
      <c r="I530" s="14">
        <v>6.5102467681174808E-5</v>
      </c>
      <c r="J530" s="14">
        <v>1.9780374509023375E-2</v>
      </c>
      <c r="K530" s="14">
        <v>2.2022750764434794E-2</v>
      </c>
      <c r="L530" s="14">
        <v>7.3930728669160375E-4</v>
      </c>
      <c r="M530" s="14">
        <v>2.2206283916026883E-3</v>
      </c>
      <c r="N530" s="14">
        <v>6.6839266399016922E-3</v>
      </c>
      <c r="O530" s="14">
        <v>1.1247622638713487E-4</v>
      </c>
      <c r="P530" s="14">
        <v>6.1046667519251184E-3</v>
      </c>
      <c r="Q530" s="14">
        <v>6.1645148229008814E-3</v>
      </c>
      <c r="R530" s="14">
        <v>6.6420348947164175E-4</v>
      </c>
      <c r="S530" s="14">
        <v>1.265945145092709E-3</v>
      </c>
      <c r="T530" s="14">
        <v>3.6643880865068652E-3</v>
      </c>
      <c r="U530" s="14">
        <v>3.9715993532810052E-4</v>
      </c>
      <c r="V530" s="14">
        <v>0.97226937383328349</v>
      </c>
      <c r="W530" s="14">
        <v>0.79216077740339685</v>
      </c>
      <c r="X530" s="14">
        <v>2.9799658857817029E-2</v>
      </c>
      <c r="Y530" s="14">
        <v>1.8557563028012331E-2</v>
      </c>
      <c r="Z530" s="14">
        <v>0.19913001495989249</v>
      </c>
      <c r="AA530" s="14">
        <v>2.0849490432131761E-3</v>
      </c>
      <c r="AB530" s="14">
        <v>1.9761565782130037</v>
      </c>
      <c r="AC530" s="14">
        <v>1.6698386439207573</v>
      </c>
      <c r="AD530" s="14">
        <v>9.4692536999901072E-2</v>
      </c>
      <c r="AE530" s="14">
        <v>0.18857452951400111</v>
      </c>
      <c r="AF530" s="14">
        <v>0.6523810826680857</v>
      </c>
      <c r="AG530" s="14">
        <v>4.439933543481221E-3</v>
      </c>
      <c r="AH530" s="14">
        <v>3.4067477415503133</v>
      </c>
      <c r="AI530" s="14">
        <v>3.1777795022465467</v>
      </c>
      <c r="AJ530" s="14">
        <v>0.21033061619836688</v>
      </c>
      <c r="AK530" s="14">
        <v>0.41051835013636562</v>
      </c>
      <c r="AL530" s="14">
        <v>1.4469051599348286</v>
      </c>
      <c r="AM530" s="14">
        <v>7.7634316530271908E-3</v>
      </c>
      <c r="AN530" s="14">
        <v>3.493878137110209</v>
      </c>
      <c r="AO530" s="14">
        <v>3.2556299311586181</v>
      </c>
      <c r="AP530" s="14">
        <v>0.34479200140127797</v>
      </c>
      <c r="AQ530" s="14">
        <v>0.67695762740639986</v>
      </c>
      <c r="AR530" s="14">
        <v>2.4359630864866979</v>
      </c>
      <c r="AS530" s="14">
        <v>8.1014532888529604E-3</v>
      </c>
      <c r="AT530" s="14">
        <v>3.6278796011657306E-3</v>
      </c>
      <c r="AU530" s="14">
        <v>5.7083650358334672E-3</v>
      </c>
      <c r="AV530" s="14">
        <v>0.34432950973130888</v>
      </c>
      <c r="AW530" s="14">
        <v>0.69468414063875417</v>
      </c>
      <c r="AX530" s="14">
        <v>2.5340998636456575</v>
      </c>
      <c r="AY530" s="14">
        <v>3.3203071141385729E-3</v>
      </c>
      <c r="AZ530" s="14">
        <v>0.59839257340207985</v>
      </c>
      <c r="BA530" s="14">
        <v>0.65814606842540724</v>
      </c>
      <c r="BB530" s="14">
        <v>3.5498585887385921E-2</v>
      </c>
      <c r="BC530" s="14">
        <v>0.38158822211559607</v>
      </c>
      <c r="BD530" s="14">
        <v>0.48800256495101013</v>
      </c>
      <c r="BE530" s="14">
        <v>2.8872021509349571E-6</v>
      </c>
      <c r="BF530" s="14">
        <v>1.0826753516709974E-8</v>
      </c>
      <c r="BG530" s="14">
        <v>7.0342831879489376E-9</v>
      </c>
      <c r="BH530" s="14">
        <v>3.3257950477488426E-5</v>
      </c>
      <c r="BI530" s="14">
        <v>9.8641536244099153E-5</v>
      </c>
      <c r="BJ530" s="14">
        <v>5.4575707577383492E-4</v>
      </c>
      <c r="BK530" s="14">
        <v>3.4794853805075471E-11</v>
      </c>
      <c r="BL530" s="14">
        <v>14782.453524382609</v>
      </c>
      <c r="BM530" s="14">
        <v>15743.835283780105</v>
      </c>
      <c r="BN530" s="14">
        <v>1.5372587034209484E-10</v>
      </c>
      <c r="BO530" s="14">
        <v>1.171488314596008E-9</v>
      </c>
      <c r="BP530" s="14">
        <v>9.7861368300707198E-9</v>
      </c>
      <c r="BQ530" s="20">
        <v>37.524822556548692</v>
      </c>
      <c r="BR530" s="20">
        <v>0.1625549754565726</v>
      </c>
      <c r="BS530" s="20">
        <v>0.60610963758848746</v>
      </c>
      <c r="BT530" s="20">
        <v>3361.8177714447706</v>
      </c>
      <c r="BU530" s="20">
        <v>4592.4160653110484</v>
      </c>
      <c r="BV530" s="20">
        <v>18606.804817894401</v>
      </c>
      <c r="BW530" s="14">
        <v>1.1128451418631091E-4</v>
      </c>
      <c r="BX530" s="14">
        <v>3.2720503502860807E-2</v>
      </c>
      <c r="BY530" s="14">
        <v>3.3280174914087156E-2</v>
      </c>
      <c r="BZ530" s="14">
        <v>2.9697343079014612E-3</v>
      </c>
      <c r="CA530" s="14">
        <v>4.1419556931101978E-3</v>
      </c>
      <c r="CB530" s="14">
        <v>2.8298087047856944E-2</v>
      </c>
      <c r="CC530" s="14">
        <v>3.0362616284933328E-4</v>
      </c>
      <c r="CD530" s="14">
        <v>8.6426894691018899E-2</v>
      </c>
      <c r="CE530" s="14">
        <v>0.1079852483196552</v>
      </c>
      <c r="CF530" s="14">
        <v>3.806858558611668E-3</v>
      </c>
      <c r="CG530" s="14">
        <v>1.7733069403723774E-2</v>
      </c>
      <c r="CH530" s="14">
        <v>3.8997427573232719E-2</v>
      </c>
      <c r="CI530" s="14">
        <v>2.3726411166464359E-4</v>
      </c>
      <c r="CJ530" s="14">
        <v>6.2003707338884426E-2</v>
      </c>
      <c r="CK530" s="14">
        <v>7.2515936637565656E-2</v>
      </c>
      <c r="CL530" s="14">
        <v>7.5174142740121585E-3</v>
      </c>
      <c r="CM530" s="14">
        <v>1.5001637568993524E-2</v>
      </c>
      <c r="CN530" s="14">
        <v>4.9513452835018845E-2</v>
      </c>
    </row>
    <row r="531" spans="2:92" x14ac:dyDescent="0.2">
      <c r="B531">
        <v>526</v>
      </c>
      <c r="C531" s="14">
        <v>6.9982264591484464E-3</v>
      </c>
      <c r="D531" s="14">
        <v>1.4317519158267735</v>
      </c>
      <c r="E531" s="14">
        <v>1.4654367905040238</v>
      </c>
      <c r="F531" s="14">
        <v>0.17822798484605443</v>
      </c>
      <c r="G531" s="14">
        <v>0.56419246571454706</v>
      </c>
      <c r="H531" s="14">
        <v>1.5070346184349501</v>
      </c>
      <c r="I531" s="14">
        <v>6.5319428693549452E-5</v>
      </c>
      <c r="J531" s="14">
        <v>2.0009679952247884E-2</v>
      </c>
      <c r="K531" s="14">
        <v>2.0789272553970325E-2</v>
      </c>
      <c r="L531" s="14">
        <v>7.7807870042258297E-4</v>
      </c>
      <c r="M531" s="14">
        <v>2.3810006534133307E-3</v>
      </c>
      <c r="N531" s="14">
        <v>6.6441295943593312E-3</v>
      </c>
      <c r="O531" s="14">
        <v>1.1337694498965853E-4</v>
      </c>
      <c r="P531" s="14">
        <v>6.2149720242390223E-3</v>
      </c>
      <c r="Q531" s="14">
        <v>6.1354614438364589E-3</v>
      </c>
      <c r="R531" s="14">
        <v>6.4872660210602516E-4</v>
      </c>
      <c r="S531" s="14">
        <v>1.2749073705108447E-3</v>
      </c>
      <c r="T531" s="14">
        <v>3.6120872574408351E-3</v>
      </c>
      <c r="U531" s="14">
        <v>3.9275711629777158E-4</v>
      </c>
      <c r="V531" s="14">
        <v>0.98845561266700455</v>
      </c>
      <c r="W531" s="14">
        <v>0.83505730316787874</v>
      </c>
      <c r="X531" s="14">
        <v>2.973621563818156E-2</v>
      </c>
      <c r="Y531" s="14">
        <v>1.8410251073063329E-2</v>
      </c>
      <c r="Z531" s="14">
        <v>0.20270221682831943</v>
      </c>
      <c r="AA531" s="14">
        <v>2.0400614257487875E-3</v>
      </c>
      <c r="AB531" s="14">
        <v>2.035254882921719</v>
      </c>
      <c r="AC531" s="14">
        <v>1.6330122226281563</v>
      </c>
      <c r="AD531" s="14">
        <v>9.1689857679704945E-2</v>
      </c>
      <c r="AE531" s="14">
        <v>0.18482853942735927</v>
      </c>
      <c r="AF531" s="14">
        <v>0.69328085423066566</v>
      </c>
      <c r="AG531" s="14">
        <v>4.3858234590255949E-3</v>
      </c>
      <c r="AH531" s="14">
        <v>3.2170398339167439</v>
      </c>
      <c r="AI531" s="14">
        <v>3.0714322346421929</v>
      </c>
      <c r="AJ531" s="14">
        <v>0.19065594079982459</v>
      </c>
      <c r="AK531" s="14">
        <v>0.4192660956396223</v>
      </c>
      <c r="AL531" s="14">
        <v>1.3944847214769251</v>
      </c>
      <c r="AM531" s="14">
        <v>7.5629738554778767E-3</v>
      </c>
      <c r="AN531" s="14">
        <v>3.4114129991479465</v>
      </c>
      <c r="AO531" s="14">
        <v>3.1989144391012689</v>
      </c>
      <c r="AP531" s="14">
        <v>0.31893090514393696</v>
      </c>
      <c r="AQ531" s="14">
        <v>0.68442055059409634</v>
      </c>
      <c r="AR531" s="14">
        <v>2.47178112591912</v>
      </c>
      <c r="AS531" s="14">
        <v>7.6710762268624557E-3</v>
      </c>
      <c r="AT531" s="14">
        <v>3.6388274073593766E-3</v>
      </c>
      <c r="AU531" s="14">
        <v>5.4811897245334818E-3</v>
      </c>
      <c r="AV531" s="14">
        <v>0.35040568297066521</v>
      </c>
      <c r="AW531" s="14">
        <v>0.75473409199081942</v>
      </c>
      <c r="AX531" s="14">
        <v>2.5215938266011073</v>
      </c>
      <c r="AY531" s="14">
        <v>3.25080133911319E-3</v>
      </c>
      <c r="AZ531" s="14">
        <v>0.61559629275633265</v>
      </c>
      <c r="BA531" s="14">
        <v>0.6438189995588649</v>
      </c>
      <c r="BB531" s="14">
        <v>3.5923900651848605E-2</v>
      </c>
      <c r="BC531" s="14">
        <v>0.3700651460759613</v>
      </c>
      <c r="BD531" s="14">
        <v>0.4988251308545012</v>
      </c>
      <c r="BE531" s="14">
        <v>2.8355739587783998E-6</v>
      </c>
      <c r="BF531" s="14">
        <v>1.0670959884532666E-8</v>
      </c>
      <c r="BG531" s="14">
        <v>7.0078326545151019E-9</v>
      </c>
      <c r="BH531" s="14">
        <v>3.6064907889608401E-5</v>
      </c>
      <c r="BI531" s="14">
        <v>1.0234070539654575E-4</v>
      </c>
      <c r="BJ531" s="14">
        <v>5.3011755201771049E-4</v>
      </c>
      <c r="BK531" s="14">
        <v>3.6599654937858208E-11</v>
      </c>
      <c r="BL531" s="14">
        <v>14098.761946353996</v>
      </c>
      <c r="BM531" s="14">
        <v>16969.804072719431</v>
      </c>
      <c r="BN531" s="14">
        <v>1.4546133438305991E-10</v>
      </c>
      <c r="BO531" s="14">
        <v>1.1895601083437983E-9</v>
      </c>
      <c r="BP531" s="14">
        <v>9.8385884988466927E-9</v>
      </c>
      <c r="BQ531" s="20">
        <v>35.387339765901991</v>
      </c>
      <c r="BR531" s="20">
        <v>0.16851101182216741</v>
      </c>
      <c r="BS531" s="20">
        <v>0.64544195412796723</v>
      </c>
      <c r="BT531" s="20">
        <v>3364.3221280892758</v>
      </c>
      <c r="BU531" s="20">
        <v>4204.0485699583614</v>
      </c>
      <c r="BV531" s="20">
        <v>18694.834559273037</v>
      </c>
      <c r="BW531" s="14">
        <v>1.1289906943290135E-4</v>
      </c>
      <c r="BX531" s="14">
        <v>3.0075100222316006E-2</v>
      </c>
      <c r="BY531" s="14">
        <v>3.098286158070605E-2</v>
      </c>
      <c r="BZ531" s="14">
        <v>3.0080184684382833E-3</v>
      </c>
      <c r="CA531" s="14">
        <v>4.2346667847996192E-3</v>
      </c>
      <c r="CB531" s="14">
        <v>3.0509951686744734E-2</v>
      </c>
      <c r="CC531" s="14">
        <v>2.973590408932176E-4</v>
      </c>
      <c r="CD531" s="14">
        <v>8.395553471431369E-2</v>
      </c>
      <c r="CE531" s="14">
        <v>0.10925225973363833</v>
      </c>
      <c r="CF531" s="14">
        <v>3.7247202020047714E-3</v>
      </c>
      <c r="CG531" s="14">
        <v>1.8656886037092733E-2</v>
      </c>
      <c r="CH531" s="14">
        <v>3.9447882578084341E-2</v>
      </c>
      <c r="CI531" s="14">
        <v>2.5533605569762836E-4</v>
      </c>
      <c r="CJ531" s="14">
        <v>6.3943866476897648E-2</v>
      </c>
      <c r="CK531" s="14">
        <v>6.8459979298726811E-2</v>
      </c>
      <c r="CL531" s="14">
        <v>7.7737904988826488E-3</v>
      </c>
      <c r="CM531" s="14">
        <v>1.5973169331865072E-2</v>
      </c>
      <c r="CN531" s="14">
        <v>5.3080816364232099E-2</v>
      </c>
    </row>
    <row r="532" spans="2:92" x14ac:dyDescent="0.2">
      <c r="B532">
        <v>527</v>
      </c>
      <c r="C532" s="14">
        <v>6.9976692408184344E-3</v>
      </c>
      <c r="D532" s="14">
        <v>1.4042337924512787</v>
      </c>
      <c r="E532" s="14">
        <v>1.3863476454170407</v>
      </c>
      <c r="F532" s="14">
        <v>0.16876402435549936</v>
      </c>
      <c r="G532" s="14">
        <v>0.60956299984102191</v>
      </c>
      <c r="H532" s="14">
        <v>1.5821853189915038</v>
      </c>
      <c r="I532" s="14">
        <v>6.5812216587296613E-5</v>
      </c>
      <c r="J532" s="14">
        <v>1.9280753037566243E-2</v>
      </c>
      <c r="K532" s="14">
        <v>2.1291997438636651E-2</v>
      </c>
      <c r="L532" s="14">
        <v>7.8301557767293637E-4</v>
      </c>
      <c r="M532" s="14">
        <v>2.3541679294239587E-3</v>
      </c>
      <c r="N532" s="14">
        <v>6.7858200942424599E-3</v>
      </c>
      <c r="O532" s="14">
        <v>1.1272434017448004E-4</v>
      </c>
      <c r="P532" s="14">
        <v>5.7587349928491663E-3</v>
      </c>
      <c r="Q532" s="14">
        <v>6.5251726839827091E-3</v>
      </c>
      <c r="R532" s="14">
        <v>6.204670807190909E-4</v>
      </c>
      <c r="S532" s="14">
        <v>1.2258976965240473E-3</v>
      </c>
      <c r="T532" s="14">
        <v>3.4479043498271342E-3</v>
      </c>
      <c r="U532" s="14">
        <v>3.8699516182496522E-4</v>
      </c>
      <c r="V532" s="14">
        <v>0.92205405258086426</v>
      </c>
      <c r="W532" s="14">
        <v>0.82811493483957477</v>
      </c>
      <c r="X532" s="14">
        <v>3.0428775043036795E-2</v>
      </c>
      <c r="Y532" s="14">
        <v>1.8540663710447929E-2</v>
      </c>
      <c r="Z532" s="14">
        <v>0.20642882145915498</v>
      </c>
      <c r="AA532" s="14">
        <v>1.9836714630298009E-3</v>
      </c>
      <c r="AB532" s="14">
        <v>1.9601042642651791</v>
      </c>
      <c r="AC532" s="14">
        <v>1.7137940209343212</v>
      </c>
      <c r="AD532" s="14">
        <v>9.6342550531833826E-2</v>
      </c>
      <c r="AE532" s="14">
        <v>0.2001779248736921</v>
      </c>
      <c r="AF532" s="14">
        <v>0.6802454426651654</v>
      </c>
      <c r="AG532" s="14">
        <v>4.2262412719809971E-3</v>
      </c>
      <c r="AH532" s="14">
        <v>3.385982129261929</v>
      </c>
      <c r="AI532" s="14">
        <v>2.9938871618386833</v>
      </c>
      <c r="AJ532" s="14">
        <v>0.20750331126007091</v>
      </c>
      <c r="AK532" s="14">
        <v>0.40521018011833371</v>
      </c>
      <c r="AL532" s="14">
        <v>1.365689922879169</v>
      </c>
      <c r="AM532" s="14">
        <v>7.240679038246752E-3</v>
      </c>
      <c r="AN532" s="14">
        <v>3.4784622732407282</v>
      </c>
      <c r="AO532" s="14">
        <v>3.3414162441560338</v>
      </c>
      <c r="AP532" s="14">
        <v>0.3203574458342005</v>
      </c>
      <c r="AQ532" s="14">
        <v>0.66260548052502855</v>
      </c>
      <c r="AR532" s="14">
        <v>2.4083788548011724</v>
      </c>
      <c r="AS532" s="14">
        <v>7.9614683589507886E-3</v>
      </c>
      <c r="AT532" s="14">
        <v>3.3834136448566373E-3</v>
      </c>
      <c r="AU532" s="14">
        <v>5.9073993908848772E-3</v>
      </c>
      <c r="AV532" s="14">
        <v>0.3571867530738061</v>
      </c>
      <c r="AW532" s="14">
        <v>0.69587756133646994</v>
      </c>
      <c r="AX532" s="14">
        <v>2.5270538523924486</v>
      </c>
      <c r="AY532" s="14">
        <v>3.430503758478204E-3</v>
      </c>
      <c r="AZ532" s="14">
        <v>0.60106632172873475</v>
      </c>
      <c r="BA532" s="14">
        <v>0.6592382017498275</v>
      </c>
      <c r="BB532" s="14">
        <v>3.4149433723817221E-2</v>
      </c>
      <c r="BC532" s="14">
        <v>0.37069903555159422</v>
      </c>
      <c r="BD532" s="14">
        <v>0.51186098757478249</v>
      </c>
      <c r="BE532" s="14">
        <v>2.9083605282610288E-6</v>
      </c>
      <c r="BF532" s="14">
        <v>1.0676289374435964E-8</v>
      </c>
      <c r="BG532" s="14">
        <v>7.0299751135293788E-9</v>
      </c>
      <c r="BH532" s="14">
        <v>3.3143099686597651E-5</v>
      </c>
      <c r="BI532" s="14">
        <v>1.0168354777146001E-4</v>
      </c>
      <c r="BJ532" s="14">
        <v>5.1844345987810798E-4</v>
      </c>
      <c r="BK532" s="14">
        <v>3.703331962502117E-11</v>
      </c>
      <c r="BL532" s="14">
        <v>14945.400665616402</v>
      </c>
      <c r="BM532" s="14">
        <v>16428.798317539386</v>
      </c>
      <c r="BN532" s="14">
        <v>1.4647216160568166E-10</v>
      </c>
      <c r="BO532" s="14">
        <v>1.2571103057983974E-9</v>
      </c>
      <c r="BP532" s="14">
        <v>1.0108029193436614E-8</v>
      </c>
      <c r="BQ532" s="20">
        <v>37.713919724882437</v>
      </c>
      <c r="BR532" s="20">
        <v>0.17805792614605548</v>
      </c>
      <c r="BS532" s="20">
        <v>0.60768446197196768</v>
      </c>
      <c r="BT532" s="20">
        <v>3204.9274824038348</v>
      </c>
      <c r="BU532" s="20">
        <v>4287.7630465164466</v>
      </c>
      <c r="BV532" s="20">
        <v>17603.705913116355</v>
      </c>
      <c r="BW532" s="14">
        <v>1.1523869559930135E-4</v>
      </c>
      <c r="BX532" s="14">
        <v>3.0822896694130433E-2</v>
      </c>
      <c r="BY532" s="14">
        <v>3.1772767197937868E-2</v>
      </c>
      <c r="BZ532" s="14">
        <v>3.1680717911463296E-3</v>
      </c>
      <c r="CA532" s="14">
        <v>4.1111188836242202E-3</v>
      </c>
      <c r="CB532" s="14">
        <v>2.9092573601784015E-2</v>
      </c>
      <c r="CC532" s="14">
        <v>3.1508306436149657E-4</v>
      </c>
      <c r="CD532" s="14">
        <v>8.8618727248727533E-2</v>
      </c>
      <c r="CE532" s="14">
        <v>0.11670339105146718</v>
      </c>
      <c r="CF532" s="14">
        <v>3.9252966691289779E-3</v>
      </c>
      <c r="CG532" s="14">
        <v>1.8004745545500921E-2</v>
      </c>
      <c r="CH532" s="14">
        <v>4.0198322133091768E-2</v>
      </c>
      <c r="CI532" s="14">
        <v>2.4916766365528921E-4</v>
      </c>
      <c r="CJ532" s="14">
        <v>6.3599552473504378E-2</v>
      </c>
      <c r="CK532" s="14">
        <v>7.2581803747219273E-2</v>
      </c>
      <c r="CL532" s="14">
        <v>7.3181851110990966E-3</v>
      </c>
      <c r="CM532" s="14">
        <v>1.5715112598056514E-2</v>
      </c>
      <c r="CN532" s="14">
        <v>5.1729144851929844E-2</v>
      </c>
    </row>
    <row r="533" spans="2:92" x14ac:dyDescent="0.2">
      <c r="B533">
        <v>528</v>
      </c>
      <c r="C533" s="14">
        <v>7.2449682574487551E-3</v>
      </c>
      <c r="D533" s="14">
        <v>1.3433400140041618</v>
      </c>
      <c r="E533" s="14">
        <v>1.4065161428606214</v>
      </c>
      <c r="F533" s="14">
        <v>0.17946306126395137</v>
      </c>
      <c r="G533" s="14">
        <v>0.6083422252201871</v>
      </c>
      <c r="H533" s="14">
        <v>1.4871488142601974</v>
      </c>
      <c r="I533" s="14">
        <v>6.3319019551879167E-5</v>
      </c>
      <c r="J533" s="14">
        <v>2.0177350057613827E-2</v>
      </c>
      <c r="K533" s="14">
        <v>2.2029451769202475E-2</v>
      </c>
      <c r="L533" s="14">
        <v>7.6388131814597799E-4</v>
      </c>
      <c r="M533" s="14">
        <v>2.4020640005837837E-3</v>
      </c>
      <c r="N533" s="14">
        <v>6.5429219078145806E-3</v>
      </c>
      <c r="O533" s="14">
        <v>1.063629764766008E-4</v>
      </c>
      <c r="P533" s="14">
        <v>6.0170873886031652E-3</v>
      </c>
      <c r="Q533" s="14">
        <v>6.0106034577325522E-3</v>
      </c>
      <c r="R533" s="14">
        <v>6.5029231694768675E-4</v>
      </c>
      <c r="S533" s="14">
        <v>1.294757673797524E-3</v>
      </c>
      <c r="T533" s="14">
        <v>3.514375770519081E-3</v>
      </c>
      <c r="U533" s="14">
        <v>3.831614572652649E-4</v>
      </c>
      <c r="V533" s="14">
        <v>0.90723244997308017</v>
      </c>
      <c r="W533" s="14">
        <v>0.85673453184334902</v>
      </c>
      <c r="X533" s="14">
        <v>3.0328909057500446E-2</v>
      </c>
      <c r="Y533" s="14">
        <v>1.8038358607791974E-2</v>
      </c>
      <c r="Z533" s="14">
        <v>0.19577957326980922</v>
      </c>
      <c r="AA533" s="14">
        <v>1.9429082203555224E-3</v>
      </c>
      <c r="AB533" s="14">
        <v>2.0562525382201118</v>
      </c>
      <c r="AC533" s="14">
        <v>1.6171126718182443</v>
      </c>
      <c r="AD533" s="14">
        <v>9.354475928895481E-2</v>
      </c>
      <c r="AE533" s="14">
        <v>0.20196085136057026</v>
      </c>
      <c r="AF533" s="14">
        <v>0.6859063536217247</v>
      </c>
      <c r="AG533" s="14">
        <v>4.2423910432040097E-3</v>
      </c>
      <c r="AH533" s="14">
        <v>3.373610760609838</v>
      </c>
      <c r="AI533" s="14">
        <v>3.0199906398262333</v>
      </c>
      <c r="AJ533" s="14">
        <v>0.19323852429534574</v>
      </c>
      <c r="AK533" s="14">
        <v>0.43184176390976475</v>
      </c>
      <c r="AL533" s="14">
        <v>1.4428448639697373</v>
      </c>
      <c r="AM533" s="14">
        <v>7.0914898805754306E-3</v>
      </c>
      <c r="AN533" s="14">
        <v>3.679148147860734</v>
      </c>
      <c r="AO533" s="14">
        <v>3.3973975368321181</v>
      </c>
      <c r="AP533" s="14">
        <v>0.32409849928580986</v>
      </c>
      <c r="AQ533" s="14">
        <v>0.68725753522715927</v>
      </c>
      <c r="AR533" s="14">
        <v>2.3521710701067065</v>
      </c>
      <c r="AS533" s="14">
        <v>7.8847827033979179E-3</v>
      </c>
      <c r="AT533" s="14">
        <v>3.6896215065182676E-3</v>
      </c>
      <c r="AU533" s="14">
        <v>5.806931804003497E-3</v>
      </c>
      <c r="AV533" s="14">
        <v>0.34330985557449112</v>
      </c>
      <c r="AW533" s="14">
        <v>0.73982537701227113</v>
      </c>
      <c r="AX533" s="14">
        <v>2.5307504907350866</v>
      </c>
      <c r="AY533" s="14">
        <v>3.3676661254519878E-3</v>
      </c>
      <c r="AZ533" s="14">
        <v>0.60836151952897988</v>
      </c>
      <c r="BA533" s="14">
        <v>0.64714011225941204</v>
      </c>
      <c r="BB533" s="14">
        <v>3.4964493237545184E-2</v>
      </c>
      <c r="BC533" s="14">
        <v>0.37675136576526874</v>
      </c>
      <c r="BD533" s="14">
        <v>0.50364328129432245</v>
      </c>
      <c r="BE533" s="14">
        <v>2.9059753832017505E-6</v>
      </c>
      <c r="BF533" s="14">
        <v>1.097707609113905E-8</v>
      </c>
      <c r="BG533" s="14">
        <v>7.0406862387909178E-9</v>
      </c>
      <c r="BH533" s="14">
        <v>3.4823779753290238E-5</v>
      </c>
      <c r="BI533" s="14">
        <v>9.3834782293762535E-5</v>
      </c>
      <c r="BJ533" s="14">
        <v>5.3442480731362863E-4</v>
      </c>
      <c r="BK533" s="14">
        <v>3.7507667881119851E-11</v>
      </c>
      <c r="BL533" s="14">
        <v>14209.824148990558</v>
      </c>
      <c r="BM533" s="14">
        <v>17027.962942125316</v>
      </c>
      <c r="BN533" s="14">
        <v>1.4923890718937405E-10</v>
      </c>
      <c r="BO533" s="14">
        <v>1.2804422196507091E-9</v>
      </c>
      <c r="BP533" s="14">
        <v>9.9428494677076565E-9</v>
      </c>
      <c r="BQ533" s="20">
        <v>37.812717230174549</v>
      </c>
      <c r="BR533" s="20">
        <v>0.16909873746445472</v>
      </c>
      <c r="BS533" s="20">
        <v>0.61353759486091475</v>
      </c>
      <c r="BT533" s="20">
        <v>3445.0649478716778</v>
      </c>
      <c r="BU533" s="20">
        <v>4440.705594399531</v>
      </c>
      <c r="BV533" s="20">
        <v>17553.600233112655</v>
      </c>
      <c r="BW533" s="14">
        <v>1.1290502147465623E-4</v>
      </c>
      <c r="BX533" s="14">
        <v>3.1002103105873292E-2</v>
      </c>
      <c r="BY533" s="14">
        <v>3.1047440460311708E-2</v>
      </c>
      <c r="BZ533" s="14">
        <v>3.0749144026584519E-3</v>
      </c>
      <c r="CA533" s="14">
        <v>4.0298549107637485E-3</v>
      </c>
      <c r="CB533" s="14">
        <v>3.0000443601814475E-2</v>
      </c>
      <c r="CC533" s="14">
        <v>3.1321925693187486E-4</v>
      </c>
      <c r="CD533" s="14">
        <v>8.9613800920116643E-2</v>
      </c>
      <c r="CE533" s="14">
        <v>0.10671346673096005</v>
      </c>
      <c r="CF533" s="14">
        <v>3.864708543869156E-3</v>
      </c>
      <c r="CG533" s="14">
        <v>1.834299637302883E-2</v>
      </c>
      <c r="CH533" s="14">
        <v>3.8950719717550743E-2</v>
      </c>
      <c r="CI533" s="14">
        <v>2.4385854930006025E-4</v>
      </c>
      <c r="CJ533" s="14">
        <v>6.6511026963480505E-2</v>
      </c>
      <c r="CK533" s="14">
        <v>7.1388945620081093E-2</v>
      </c>
      <c r="CL533" s="14">
        <v>7.7280070789295706E-3</v>
      </c>
      <c r="CM533" s="14">
        <v>1.5919880701814562E-2</v>
      </c>
      <c r="CN533" s="14">
        <v>4.9889544003949959E-2</v>
      </c>
    </row>
    <row r="534" spans="2:92" x14ac:dyDescent="0.2">
      <c r="B534">
        <v>529</v>
      </c>
      <c r="C534" s="14">
        <v>7.4642485358315342E-3</v>
      </c>
      <c r="D534" s="14">
        <v>1.3488582431327636</v>
      </c>
      <c r="E534" s="14">
        <v>1.5048775264753407</v>
      </c>
      <c r="F534" s="14">
        <v>0.17572747295346328</v>
      </c>
      <c r="G534" s="14">
        <v>0.59217589784789659</v>
      </c>
      <c r="H534" s="14">
        <v>1.5484120571203475</v>
      </c>
      <c r="I534" s="14">
        <v>6.7296757451466648E-5</v>
      </c>
      <c r="J534" s="14">
        <v>1.9420566800581223E-2</v>
      </c>
      <c r="K534" s="14">
        <v>2.1574912517413041E-2</v>
      </c>
      <c r="L534" s="14">
        <v>7.6972974250810017E-4</v>
      </c>
      <c r="M534" s="14">
        <v>2.249436274479418E-3</v>
      </c>
      <c r="N534" s="14">
        <v>6.5222076346106855E-3</v>
      </c>
      <c r="O534" s="14">
        <v>1.0701703428069359E-4</v>
      </c>
      <c r="P534" s="14">
        <v>6.2496136052755885E-3</v>
      </c>
      <c r="Q534" s="14">
        <v>6.5550746995772947E-3</v>
      </c>
      <c r="R534" s="14">
        <v>6.6427527546509472E-4</v>
      </c>
      <c r="S534" s="14">
        <v>1.1931842041588148E-3</v>
      </c>
      <c r="T534" s="14">
        <v>3.6273256131342498E-3</v>
      </c>
      <c r="U534" s="14">
        <v>3.6627299096814473E-4</v>
      </c>
      <c r="V534" s="14">
        <v>0.98422048945193774</v>
      </c>
      <c r="W534" s="14">
        <v>0.85093571191960216</v>
      </c>
      <c r="X534" s="14">
        <v>3.1075997999976665E-2</v>
      </c>
      <c r="Y534" s="14">
        <v>1.8419083183035166E-2</v>
      </c>
      <c r="Z534" s="14">
        <v>0.20696115150488448</v>
      </c>
      <c r="AA534" s="14">
        <v>2.0179116649500332E-3</v>
      </c>
      <c r="AB534" s="14">
        <v>1.9575977928597639</v>
      </c>
      <c r="AC534" s="14">
        <v>1.7628285264472019</v>
      </c>
      <c r="AD534" s="14">
        <v>9.0027590823275383E-2</v>
      </c>
      <c r="AE534" s="14">
        <v>0.20209306978037184</v>
      </c>
      <c r="AF534" s="14">
        <v>0.63773363821519558</v>
      </c>
      <c r="AG534" s="14">
        <v>4.4752391792053951E-3</v>
      </c>
      <c r="AH534" s="14">
        <v>3.231559842765531</v>
      </c>
      <c r="AI534" s="14">
        <v>3.2593910293405934</v>
      </c>
      <c r="AJ534" s="14">
        <v>0.20699993190507604</v>
      </c>
      <c r="AK534" s="14">
        <v>0.41095378016924028</v>
      </c>
      <c r="AL534" s="14">
        <v>1.3599589123866844</v>
      </c>
      <c r="AM534" s="14">
        <v>7.3490067740007558E-3</v>
      </c>
      <c r="AN534" s="14">
        <v>3.3989481202953065</v>
      </c>
      <c r="AO534" s="14">
        <v>3.4204595014996988</v>
      </c>
      <c r="AP534" s="14">
        <v>0.31791648767610742</v>
      </c>
      <c r="AQ534" s="14">
        <v>0.71542492394295487</v>
      </c>
      <c r="AR534" s="14">
        <v>2.3644795972704982</v>
      </c>
      <c r="AS534" s="14">
        <v>8.0772602882028238E-3</v>
      </c>
      <c r="AT534" s="14">
        <v>3.5536090757374524E-3</v>
      </c>
      <c r="AU534" s="14">
        <v>5.5356497521474061E-3</v>
      </c>
      <c r="AV534" s="14">
        <v>0.36026700126322414</v>
      </c>
      <c r="AW534" s="14">
        <v>0.70607235608732366</v>
      </c>
      <c r="AX534" s="14">
        <v>2.5423325447447889</v>
      </c>
      <c r="AY534" s="14">
        <v>3.4308289179915351E-3</v>
      </c>
      <c r="AZ534" s="14">
        <v>0.56437394380341055</v>
      </c>
      <c r="BA534" s="14">
        <v>0.67094375980142984</v>
      </c>
      <c r="BB534" s="14">
        <v>3.6986382460890595E-2</v>
      </c>
      <c r="BC534" s="14">
        <v>0.39111239789219654</v>
      </c>
      <c r="BD534" s="14">
        <v>0.50265792912049434</v>
      </c>
      <c r="BE534" s="14">
        <v>2.8161530838709472E-6</v>
      </c>
      <c r="BF534" s="14">
        <v>1.1225540969256683E-8</v>
      </c>
      <c r="BG534" s="14">
        <v>7.0394323567971572E-9</v>
      </c>
      <c r="BH534" s="14">
        <v>3.6311458637795546E-5</v>
      </c>
      <c r="BI534" s="14">
        <v>9.9034492555835651E-5</v>
      </c>
      <c r="BJ534" s="14">
        <v>5.3833661169565815E-4</v>
      </c>
      <c r="BK534" s="14">
        <v>3.6990235756406238E-11</v>
      </c>
      <c r="BL534" s="14">
        <v>14487.714828196618</v>
      </c>
      <c r="BM534" s="14">
        <v>15589.769564330576</v>
      </c>
      <c r="BN534" s="14">
        <v>1.5725768583340743E-10</v>
      </c>
      <c r="BO534" s="14">
        <v>1.1596623054149609E-9</v>
      </c>
      <c r="BP534" s="14">
        <v>9.4981396015434511E-9</v>
      </c>
      <c r="BQ534" s="20">
        <v>37.563129565243372</v>
      </c>
      <c r="BR534" s="20">
        <v>0.17417472578920856</v>
      </c>
      <c r="BS534" s="20">
        <v>0.63349810725363709</v>
      </c>
      <c r="BT534" s="20">
        <v>3279.2270342642496</v>
      </c>
      <c r="BU534" s="20">
        <v>4472.3446670030835</v>
      </c>
      <c r="BV534" s="20">
        <v>17087.757517566017</v>
      </c>
      <c r="BW534" s="14">
        <v>1.09677104653602E-4</v>
      </c>
      <c r="BX534" s="14">
        <v>3.0429846698610295E-2</v>
      </c>
      <c r="BY534" s="14">
        <v>3.3445662791496286E-2</v>
      </c>
      <c r="BZ534" s="14">
        <v>3.2441491293847676E-3</v>
      </c>
      <c r="CA534" s="14">
        <v>3.9893090386974896E-3</v>
      </c>
      <c r="CB534" s="14">
        <v>2.9366197657876854E-2</v>
      </c>
      <c r="CC534" s="14">
        <v>2.9643412603941018E-4</v>
      </c>
      <c r="CD534" s="14">
        <v>8.6507068622706032E-2</v>
      </c>
      <c r="CE534" s="14">
        <v>0.10922999806899991</v>
      </c>
      <c r="CF534" s="14">
        <v>3.7849796343063916E-3</v>
      </c>
      <c r="CG534" s="14">
        <v>1.823500981736571E-2</v>
      </c>
      <c r="CH534" s="14">
        <v>4.1947102806868357E-2</v>
      </c>
      <c r="CI534" s="14">
        <v>2.5064510052592458E-4</v>
      </c>
      <c r="CJ534" s="14">
        <v>6.4917067107347959E-2</v>
      </c>
      <c r="CK534" s="14">
        <v>7.1392996718915289E-2</v>
      </c>
      <c r="CL534" s="14">
        <v>7.8333695498820546E-3</v>
      </c>
      <c r="CM534" s="14">
        <v>1.6200889990340681E-2</v>
      </c>
      <c r="CN534" s="14">
        <v>4.8734495278862582E-2</v>
      </c>
    </row>
    <row r="535" spans="2:92" x14ac:dyDescent="0.2">
      <c r="B535">
        <v>530</v>
      </c>
      <c r="C535" s="14">
        <v>6.9337838115682421E-3</v>
      </c>
      <c r="D535" s="14">
        <v>1.4771571185576571</v>
      </c>
      <c r="E535" s="14">
        <v>1.4763289036876166</v>
      </c>
      <c r="F535" s="14">
        <v>0.17481283391376684</v>
      </c>
      <c r="G535" s="14">
        <v>0.61901777989240347</v>
      </c>
      <c r="H535" s="14">
        <v>1.4822878187224582</v>
      </c>
      <c r="I535" s="14">
        <v>6.5048402298344693E-5</v>
      </c>
      <c r="J535" s="14">
        <v>1.9227591713027532E-2</v>
      </c>
      <c r="K535" s="14">
        <v>2.1237774980916481E-2</v>
      </c>
      <c r="L535" s="14">
        <v>7.6631797329576785E-4</v>
      </c>
      <c r="M535" s="14">
        <v>2.2989079319402058E-3</v>
      </c>
      <c r="N535" s="14">
        <v>6.364302090164183E-3</v>
      </c>
      <c r="O535" s="14">
        <v>1.1351299031413761E-4</v>
      </c>
      <c r="P535" s="14">
        <v>5.8162879464008126E-3</v>
      </c>
      <c r="Q535" s="14">
        <v>6.2293317511604197E-3</v>
      </c>
      <c r="R535" s="14">
        <v>6.3447533767276249E-4</v>
      </c>
      <c r="S535" s="14">
        <v>1.2285607900422238E-3</v>
      </c>
      <c r="T535" s="14">
        <v>3.6848221730534387E-3</v>
      </c>
      <c r="U535" s="14">
        <v>3.6811914266103086E-4</v>
      </c>
      <c r="V535" s="14">
        <v>0.97171838253048126</v>
      </c>
      <c r="W535" s="14">
        <v>0.79344854041043267</v>
      </c>
      <c r="X535" s="14">
        <v>3.071812686860308E-2</v>
      </c>
      <c r="Y535" s="14">
        <v>1.8335297212672828E-2</v>
      </c>
      <c r="Z535" s="14">
        <v>0.19887874604626693</v>
      </c>
      <c r="AA535" s="14">
        <v>1.9823954496592656E-3</v>
      </c>
      <c r="AB535" s="14">
        <v>1.9095328961531455</v>
      </c>
      <c r="AC535" s="14">
        <v>1.7376637196919109</v>
      </c>
      <c r="AD535" s="14">
        <v>9.15258192790986E-2</v>
      </c>
      <c r="AE535" s="14">
        <v>0.19960660084043025</v>
      </c>
      <c r="AF535" s="14">
        <v>0.67105793270685277</v>
      </c>
      <c r="AG535" s="14">
        <v>4.5038594002269903E-3</v>
      </c>
      <c r="AH535" s="14">
        <v>3.3320654445250923</v>
      </c>
      <c r="AI535" s="14">
        <v>2.9918893245442768</v>
      </c>
      <c r="AJ535" s="14">
        <v>0.20066578119151815</v>
      </c>
      <c r="AK535" s="14">
        <v>0.40612507810307347</v>
      </c>
      <c r="AL535" s="14">
        <v>1.4238591838237025</v>
      </c>
      <c r="AM535" s="14">
        <v>7.6396740590073146E-3</v>
      </c>
      <c r="AN535" s="14">
        <v>3.6690446290380208</v>
      </c>
      <c r="AO535" s="14">
        <v>3.2686284788958768</v>
      </c>
      <c r="AP535" s="14">
        <v>0.34765659716548075</v>
      </c>
      <c r="AQ535" s="14">
        <v>0.66440428171916766</v>
      </c>
      <c r="AR535" s="14">
        <v>2.3613090026275101</v>
      </c>
      <c r="AS535" s="14">
        <v>8.0202534115314111E-3</v>
      </c>
      <c r="AT535" s="14">
        <v>3.6782261275186637E-3</v>
      </c>
      <c r="AU535" s="14">
        <v>5.5130072658702237E-3</v>
      </c>
      <c r="AV535" s="14">
        <v>0.34752347928258209</v>
      </c>
      <c r="AW535" s="14">
        <v>0.73624784931355458</v>
      </c>
      <c r="AX535" s="14">
        <v>2.564682350225107</v>
      </c>
      <c r="AY535" s="14">
        <v>3.4625728445318686E-3</v>
      </c>
      <c r="AZ535" s="14">
        <v>0.56832592248298419</v>
      </c>
      <c r="BA535" s="14">
        <v>0.66033981433635658</v>
      </c>
      <c r="BB535" s="14">
        <v>3.5199250884748977E-2</v>
      </c>
      <c r="BC535" s="14">
        <v>0.40447043274992694</v>
      </c>
      <c r="BD535" s="14">
        <v>0.47244116016047971</v>
      </c>
      <c r="BE535" s="14">
        <v>2.8577761318067823E-6</v>
      </c>
      <c r="BF535" s="14">
        <v>1.1535406445911691E-8</v>
      </c>
      <c r="BG535" s="14">
        <v>6.9732041582277475E-9</v>
      </c>
      <c r="BH535" s="14">
        <v>3.3903230292448452E-5</v>
      </c>
      <c r="BI535" s="14">
        <v>9.7526816558547315E-5</v>
      </c>
      <c r="BJ535" s="14">
        <v>5.4602579484180815E-4</v>
      </c>
      <c r="BK535" s="14">
        <v>3.5571605784633022E-11</v>
      </c>
      <c r="BL535" s="14">
        <v>15055.296131652236</v>
      </c>
      <c r="BM535" s="14">
        <v>15792.46350404741</v>
      </c>
      <c r="BN535" s="14">
        <v>1.4341139366706721E-10</v>
      </c>
      <c r="BO535" s="14">
        <v>1.1733958615726088E-9</v>
      </c>
      <c r="BP535" s="14">
        <v>9.9336886026251253E-9</v>
      </c>
      <c r="BQ535" s="20">
        <v>36.25570600867534</v>
      </c>
      <c r="BR535" s="20">
        <v>0.16912125024347255</v>
      </c>
      <c r="BS535" s="20">
        <v>0.61859001337669961</v>
      </c>
      <c r="BT535" s="20">
        <v>3237.0163256424612</v>
      </c>
      <c r="BU535" s="20">
        <v>4561.7036796753819</v>
      </c>
      <c r="BV535" s="20">
        <v>17313.821407115687</v>
      </c>
      <c r="BW535" s="14">
        <v>1.138442700857483E-4</v>
      </c>
      <c r="BX535" s="14">
        <v>3.0048411638976976E-2</v>
      </c>
      <c r="BY535" s="14">
        <v>3.1212948484857436E-2</v>
      </c>
      <c r="BZ535" s="14">
        <v>3.2292967152122531E-3</v>
      </c>
      <c r="CA535" s="14">
        <v>3.9798330241080137E-3</v>
      </c>
      <c r="CB535" s="14">
        <v>2.9275033109631511E-2</v>
      </c>
      <c r="CC535" s="14">
        <v>3.0231087427728633E-4</v>
      </c>
      <c r="CD535" s="14">
        <v>8.5026640498440026E-2</v>
      </c>
      <c r="CE535" s="14">
        <v>0.11661632623766018</v>
      </c>
      <c r="CF535" s="14">
        <v>3.7004421861936919E-3</v>
      </c>
      <c r="CG535" s="14">
        <v>1.8437013370796076E-2</v>
      </c>
      <c r="CH535" s="14">
        <v>4.218867360105312E-2</v>
      </c>
      <c r="CI535" s="14">
        <v>2.3645061014959402E-4</v>
      </c>
      <c r="CJ535" s="14">
        <v>6.5391746670860021E-2</v>
      </c>
      <c r="CK535" s="14">
        <v>7.0006181636223894E-2</v>
      </c>
      <c r="CL535" s="14">
        <v>7.9257174176615344E-3</v>
      </c>
      <c r="CM535" s="14">
        <v>1.6283993070530731E-2</v>
      </c>
      <c r="CN535" s="14">
        <v>4.9971728537635186E-2</v>
      </c>
    </row>
    <row r="536" spans="2:92" x14ac:dyDescent="0.2">
      <c r="B536">
        <v>531</v>
      </c>
      <c r="C536" s="14">
        <v>7.153298060263236E-3</v>
      </c>
      <c r="D536" s="14">
        <v>1.40112514322916</v>
      </c>
      <c r="E536" s="14">
        <v>1.470724601588461</v>
      </c>
      <c r="F536" s="14">
        <v>0.17764672426302053</v>
      </c>
      <c r="G536" s="14">
        <v>0.60400288231287602</v>
      </c>
      <c r="H536" s="14">
        <v>1.4967592397658727</v>
      </c>
      <c r="I536" s="14">
        <v>6.4951772204788078E-5</v>
      </c>
      <c r="J536" s="14">
        <v>1.8980347489621442E-2</v>
      </c>
      <c r="K536" s="14">
        <v>2.1261401080562563E-2</v>
      </c>
      <c r="L536" s="14">
        <v>7.2440295150522115E-4</v>
      </c>
      <c r="M536" s="14">
        <v>2.2687203015575134E-3</v>
      </c>
      <c r="N536" s="14">
        <v>6.2970004831615165E-3</v>
      </c>
      <c r="O536" s="14">
        <v>1.0787553148463951E-4</v>
      </c>
      <c r="P536" s="14">
        <v>6.2280382867225424E-3</v>
      </c>
      <c r="Q536" s="14">
        <v>6.5316728749434463E-3</v>
      </c>
      <c r="R536" s="14">
        <v>6.172764275217535E-4</v>
      </c>
      <c r="S536" s="14">
        <v>1.201152929179821E-3</v>
      </c>
      <c r="T536" s="14">
        <v>3.5327054195461766E-3</v>
      </c>
      <c r="U536" s="14">
        <v>3.8116962238008421E-4</v>
      </c>
      <c r="V536" s="14">
        <v>0.90006106757687476</v>
      </c>
      <c r="W536" s="14">
        <v>0.84382917697325555</v>
      </c>
      <c r="X536" s="14">
        <v>2.9215366436872454E-2</v>
      </c>
      <c r="Y536" s="14">
        <v>1.9379501369972508E-2</v>
      </c>
      <c r="Z536" s="14">
        <v>0.20985896785963734</v>
      </c>
      <c r="AA536" s="14">
        <v>1.9842889152304906E-3</v>
      </c>
      <c r="AB536" s="14">
        <v>1.8955277225942333</v>
      </c>
      <c r="AC536" s="14">
        <v>1.7731070097225683</v>
      </c>
      <c r="AD536" s="14">
        <v>9.4105626128355296E-2</v>
      </c>
      <c r="AE536" s="14">
        <v>0.20163494250844768</v>
      </c>
      <c r="AF536" s="14">
        <v>0.64157609659764592</v>
      </c>
      <c r="AG536" s="14">
        <v>4.6159475969658071E-3</v>
      </c>
      <c r="AH536" s="14">
        <v>3.325082271346778</v>
      </c>
      <c r="AI536" s="14">
        <v>2.9704406270399457</v>
      </c>
      <c r="AJ536" s="14">
        <v>0.19095218629880248</v>
      </c>
      <c r="AK536" s="14">
        <v>0.41344903907606617</v>
      </c>
      <c r="AL536" s="14">
        <v>1.350353526703562</v>
      </c>
      <c r="AM536" s="14">
        <v>7.1280968541675583E-3</v>
      </c>
      <c r="AN536" s="14">
        <v>3.6568219858617605</v>
      </c>
      <c r="AO536" s="14">
        <v>3.3173940422661454</v>
      </c>
      <c r="AP536" s="14">
        <v>0.34162765268080886</v>
      </c>
      <c r="AQ536" s="14">
        <v>0.69820377893812735</v>
      </c>
      <c r="AR536" s="14">
        <v>2.4987801466470292</v>
      </c>
      <c r="AS536" s="14">
        <v>7.8809728020429373E-3</v>
      </c>
      <c r="AT536" s="14">
        <v>3.6584665058437857E-3</v>
      </c>
      <c r="AU536" s="14">
        <v>5.6810775799922969E-3</v>
      </c>
      <c r="AV536" s="14">
        <v>0.32849205473407878</v>
      </c>
      <c r="AW536" s="14">
        <v>0.69780720866023727</v>
      </c>
      <c r="AX536" s="14">
        <v>2.4733377522978239</v>
      </c>
      <c r="AY536" s="14">
        <v>3.2605731198776366E-3</v>
      </c>
      <c r="AZ536" s="14">
        <v>0.61298985029280617</v>
      </c>
      <c r="BA536" s="14">
        <v>0.68723241061285589</v>
      </c>
      <c r="BB536" s="14">
        <v>3.5103227782104306E-2</v>
      </c>
      <c r="BC536" s="14">
        <v>0.39208780460660064</v>
      </c>
      <c r="BD536" s="14">
        <v>0.48470826145383128</v>
      </c>
      <c r="BE536" s="14">
        <v>2.9116819760439338E-6</v>
      </c>
      <c r="BF536" s="14">
        <v>1.0742980536862374E-8</v>
      </c>
      <c r="BG536" s="14">
        <v>7.0492049578951676E-9</v>
      </c>
      <c r="BH536" s="14">
        <v>3.3236675768650027E-5</v>
      </c>
      <c r="BI536" s="14">
        <v>1.0227166417151702E-4</v>
      </c>
      <c r="BJ536" s="14">
        <v>5.4224005597924038E-4</v>
      </c>
      <c r="BK536" s="14">
        <v>3.4215970841088588E-11</v>
      </c>
      <c r="BL536" s="14">
        <v>14211.570857747236</v>
      </c>
      <c r="BM536" s="14">
        <v>16498.603244157624</v>
      </c>
      <c r="BN536" s="14">
        <v>1.5744105838980109E-10</v>
      </c>
      <c r="BO536" s="14">
        <v>1.2518258313484353E-9</v>
      </c>
      <c r="BP536" s="14">
        <v>9.4694630208821355E-9</v>
      </c>
      <c r="BQ536" s="20">
        <v>37.435262114621054</v>
      </c>
      <c r="BR536" s="20">
        <v>0.16149970745108089</v>
      </c>
      <c r="BS536" s="20">
        <v>0.6265421658089495</v>
      </c>
      <c r="BT536" s="20">
        <v>3378.1911880791981</v>
      </c>
      <c r="BU536" s="20">
        <v>4499.756644950422</v>
      </c>
      <c r="BV536" s="20">
        <v>18607.179243284481</v>
      </c>
      <c r="BW536" s="14">
        <v>1.2070451574999595E-4</v>
      </c>
      <c r="BX536" s="14">
        <v>3.2144345166059331E-2</v>
      </c>
      <c r="BY536" s="14">
        <v>3.2973626981575792E-2</v>
      </c>
      <c r="BZ536" s="14">
        <v>3.0578031248929671E-3</v>
      </c>
      <c r="CA536" s="14">
        <v>3.9269556758946937E-3</v>
      </c>
      <c r="CB536" s="14">
        <v>2.9196741838264803E-2</v>
      </c>
      <c r="CC536" s="14">
        <v>3.0449139880459904E-4</v>
      </c>
      <c r="CD536" s="14">
        <v>8.8104017038509563E-2</v>
      </c>
      <c r="CE536" s="14">
        <v>0.10740307270455239</v>
      </c>
      <c r="CF536" s="14">
        <v>3.7031884208073209E-3</v>
      </c>
      <c r="CG536" s="14">
        <v>1.7913537311166749E-2</v>
      </c>
      <c r="CH536" s="14">
        <v>3.9616071163615499E-2</v>
      </c>
      <c r="CI536" s="14">
        <v>2.4544282568127125E-4</v>
      </c>
      <c r="CJ536" s="14">
        <v>6.4974847956783363E-2</v>
      </c>
      <c r="CK536" s="14">
        <v>6.8923583803362734E-2</v>
      </c>
      <c r="CL536" s="14">
        <v>7.4775127192565219E-3</v>
      </c>
      <c r="CM536" s="14">
        <v>1.6301975024360475E-2</v>
      </c>
      <c r="CN536" s="14">
        <v>5.0383348375411537E-2</v>
      </c>
    </row>
    <row r="537" spans="2:92" x14ac:dyDescent="0.2">
      <c r="B537">
        <v>532</v>
      </c>
      <c r="C537" s="14">
        <v>7.2397190895119095E-3</v>
      </c>
      <c r="D537" s="14">
        <v>1.380953124392259</v>
      </c>
      <c r="E537" s="14">
        <v>1.410134741907922</v>
      </c>
      <c r="F537" s="14">
        <v>0.16974172677499283</v>
      </c>
      <c r="G537" s="14">
        <v>0.57734329924842898</v>
      </c>
      <c r="H537" s="14">
        <v>1.5329921489586811</v>
      </c>
      <c r="I537" s="14">
        <v>6.6702032332222104E-5</v>
      </c>
      <c r="J537" s="14">
        <v>1.9328932754598974E-2</v>
      </c>
      <c r="K537" s="14">
        <v>2.1325419980904193E-2</v>
      </c>
      <c r="L537" s="14">
        <v>7.3126472428851677E-4</v>
      </c>
      <c r="M537" s="14">
        <v>2.3357864982422312E-3</v>
      </c>
      <c r="N537" s="14">
        <v>6.7654326050913165E-3</v>
      </c>
      <c r="O537" s="14">
        <v>1.1231061917756571E-4</v>
      </c>
      <c r="P537" s="14">
        <v>6.0761470396787356E-3</v>
      </c>
      <c r="Q537" s="14">
        <v>6.5237606073050881E-3</v>
      </c>
      <c r="R537" s="14">
        <v>6.5627831654072716E-4</v>
      </c>
      <c r="S537" s="14">
        <v>1.2797568364198849E-3</v>
      </c>
      <c r="T537" s="14">
        <v>3.4979065960914751E-3</v>
      </c>
      <c r="U537" s="14">
        <v>3.9426923772537431E-4</v>
      </c>
      <c r="V537" s="14">
        <v>0.9053106956319632</v>
      </c>
      <c r="W537" s="14">
        <v>0.82946471904770114</v>
      </c>
      <c r="X537" s="14">
        <v>3.1533675413805383E-2</v>
      </c>
      <c r="Y537" s="14">
        <v>1.8255052604404774E-2</v>
      </c>
      <c r="Z537" s="14">
        <v>0.19626924704287851</v>
      </c>
      <c r="AA537" s="14">
        <v>1.9740073276622418E-3</v>
      </c>
      <c r="AB537" s="14">
        <v>2.0098756314880175</v>
      </c>
      <c r="AC537" s="14">
        <v>1.6215314554361642</v>
      </c>
      <c r="AD537" s="14">
        <v>9.5931011501695404E-2</v>
      </c>
      <c r="AE537" s="14">
        <v>0.19173526606542732</v>
      </c>
      <c r="AF537" s="14">
        <v>0.66899956080174983</v>
      </c>
      <c r="AG537" s="14">
        <v>4.192452923693332E-3</v>
      </c>
      <c r="AH537" s="14">
        <v>3.4713651894167596</v>
      </c>
      <c r="AI537" s="14">
        <v>3.2146609464371831</v>
      </c>
      <c r="AJ537" s="14">
        <v>0.20910515317970593</v>
      </c>
      <c r="AK537" s="14">
        <v>0.41957065938783628</v>
      </c>
      <c r="AL537" s="14">
        <v>1.4544077220577845</v>
      </c>
      <c r="AM537" s="14">
        <v>7.6179831977369874E-3</v>
      </c>
      <c r="AN537" s="14">
        <v>3.514945060602034</v>
      </c>
      <c r="AO537" s="14">
        <v>3.4030834229031268</v>
      </c>
      <c r="AP537" s="14">
        <v>0.349420509279043</v>
      </c>
      <c r="AQ537" s="14">
        <v>0.70316880297504814</v>
      </c>
      <c r="AR537" s="14">
        <v>2.4864850381503132</v>
      </c>
      <c r="AS537" s="14">
        <v>8.0373200946287655E-3</v>
      </c>
      <c r="AT537" s="14">
        <v>3.5245994696612572E-3</v>
      </c>
      <c r="AU537" s="14">
        <v>5.7875482924088506E-3</v>
      </c>
      <c r="AV537" s="14">
        <v>0.33820687606883626</v>
      </c>
      <c r="AW537" s="14">
        <v>0.70088617682829846</v>
      </c>
      <c r="AX537" s="14">
        <v>2.4004207159534929</v>
      </c>
      <c r="AY537" s="14">
        <v>3.4536342660068452E-3</v>
      </c>
      <c r="AZ537" s="14">
        <v>0.58246135643353947</v>
      </c>
      <c r="BA537" s="14">
        <v>0.66307719116496777</v>
      </c>
      <c r="BB537" s="14">
        <v>3.4425063726049414E-2</v>
      </c>
      <c r="BC537" s="14">
        <v>0.3827692176540432</v>
      </c>
      <c r="BD537" s="14">
        <v>0.51280813003775827</v>
      </c>
      <c r="BE537" s="14">
        <v>2.8365423430059557E-6</v>
      </c>
      <c r="BF537" s="14">
        <v>1.1288596007589216E-8</v>
      </c>
      <c r="BG537" s="14">
        <v>6.838938056293479E-9</v>
      </c>
      <c r="BH537" s="14">
        <v>3.3453814285657355E-5</v>
      </c>
      <c r="BI537" s="14">
        <v>1.0091593882380299E-4</v>
      </c>
      <c r="BJ537" s="14">
        <v>5.1636117681415046E-4</v>
      </c>
      <c r="BK537" s="14">
        <v>3.5147669540125696E-11</v>
      </c>
      <c r="BL537" s="14">
        <v>14613.73770938045</v>
      </c>
      <c r="BM537" s="14">
        <v>17059.905498937111</v>
      </c>
      <c r="BN537" s="14">
        <v>1.4831430876521807E-10</v>
      </c>
      <c r="BO537" s="14">
        <v>1.2305949503613825E-9</v>
      </c>
      <c r="BP537" s="14">
        <v>1.0235179106121469E-8</v>
      </c>
      <c r="BQ537" s="20">
        <v>37.348629966033762</v>
      </c>
      <c r="BR537" s="20">
        <v>0.16920433350806469</v>
      </c>
      <c r="BS537" s="20">
        <v>0.62163462268650549</v>
      </c>
      <c r="BT537" s="20">
        <v>3431.9345216671281</v>
      </c>
      <c r="BU537" s="20">
        <v>4445.9037631240662</v>
      </c>
      <c r="BV537" s="20">
        <v>18033.430654692242</v>
      </c>
      <c r="BW537" s="14">
        <v>1.102070195903229E-4</v>
      </c>
      <c r="BX537" s="14">
        <v>3.282475622447184E-2</v>
      </c>
      <c r="BY537" s="14">
        <v>3.0955164194708278E-2</v>
      </c>
      <c r="BZ537" s="14">
        <v>3.2692432958455128E-3</v>
      </c>
      <c r="CA537" s="14">
        <v>4.0225796839523176E-3</v>
      </c>
      <c r="CB537" s="14">
        <v>2.91853061203135E-2</v>
      </c>
      <c r="CC537" s="14">
        <v>3.0560838169548882E-4</v>
      </c>
      <c r="CD537" s="14">
        <v>8.8407844197225416E-2</v>
      </c>
      <c r="CE537" s="14">
        <v>0.10775859526228612</v>
      </c>
      <c r="CF537" s="14">
        <v>3.9671961192697365E-3</v>
      </c>
      <c r="CG537" s="14">
        <v>1.7964151703203354E-2</v>
      </c>
      <c r="CH537" s="14">
        <v>4.2678840864862913E-2</v>
      </c>
      <c r="CI537" s="14">
        <v>2.344530511484467E-4</v>
      </c>
      <c r="CJ537" s="14">
        <v>6.4716723645351332E-2</v>
      </c>
      <c r="CK537" s="14">
        <v>6.9494181474223454E-2</v>
      </c>
      <c r="CL537" s="14">
        <v>7.5154080147006967E-3</v>
      </c>
      <c r="CM537" s="14">
        <v>1.5569525225525889E-2</v>
      </c>
      <c r="CN537" s="14">
        <v>5.0551386299236868E-2</v>
      </c>
    </row>
    <row r="538" spans="2:92" x14ac:dyDescent="0.2">
      <c r="B538">
        <v>533</v>
      </c>
      <c r="C538" s="14">
        <v>6.8525579241933404E-3</v>
      </c>
      <c r="D538" s="14">
        <v>1.4355112331084523</v>
      </c>
      <c r="E538" s="14">
        <v>1.4692581644491036</v>
      </c>
      <c r="F538" s="14">
        <v>0.16800905462819862</v>
      </c>
      <c r="G538" s="14">
        <v>0.61427611500354762</v>
      </c>
      <c r="H538" s="14">
        <v>1.4477763289573184</v>
      </c>
      <c r="I538" s="14">
        <v>6.5382678123916861E-5</v>
      </c>
      <c r="J538" s="14">
        <v>1.980834131876897E-2</v>
      </c>
      <c r="K538" s="14">
        <v>2.1248214071709896E-2</v>
      </c>
      <c r="L538" s="14">
        <v>7.7150341882451488E-4</v>
      </c>
      <c r="M538" s="14">
        <v>2.2696780948872524E-3</v>
      </c>
      <c r="N538" s="14">
        <v>6.7357331229708868E-3</v>
      </c>
      <c r="O538" s="14">
        <v>1.1228267478308328E-4</v>
      </c>
      <c r="P538" s="14">
        <v>6.269248246328297E-3</v>
      </c>
      <c r="Q538" s="14">
        <v>6.5445666649958422E-3</v>
      </c>
      <c r="R538" s="14">
        <v>6.3169145034264445E-4</v>
      </c>
      <c r="S538" s="14">
        <v>1.2509502873308575E-3</v>
      </c>
      <c r="T538" s="14">
        <v>3.7164814327719587E-3</v>
      </c>
      <c r="U538" s="14">
        <v>3.9007373113869722E-4</v>
      </c>
      <c r="V538" s="14">
        <v>0.92761027000344942</v>
      </c>
      <c r="W538" s="14">
        <v>0.82135837669321343</v>
      </c>
      <c r="X538" s="14">
        <v>2.9468354485095809E-2</v>
      </c>
      <c r="Y538" s="14">
        <v>1.8130040616450453E-2</v>
      </c>
      <c r="Z538" s="14">
        <v>0.19176894707593281</v>
      </c>
      <c r="AA538" s="14">
        <v>2.0595706571030401E-3</v>
      </c>
      <c r="AB538" s="14">
        <v>1.8799305947161526</v>
      </c>
      <c r="AC538" s="14">
        <v>1.7593634757167074</v>
      </c>
      <c r="AD538" s="14">
        <v>9.1113109724552402E-2</v>
      </c>
      <c r="AE538" s="14">
        <v>0.18671618096627329</v>
      </c>
      <c r="AF538" s="14">
        <v>0.66939371835896322</v>
      </c>
      <c r="AG538" s="14">
        <v>4.272648546121474E-3</v>
      </c>
      <c r="AH538" s="14">
        <v>3.3190097505991725</v>
      </c>
      <c r="AI538" s="14">
        <v>3.0477962071396791</v>
      </c>
      <c r="AJ538" s="14">
        <v>0.19121603331189793</v>
      </c>
      <c r="AK538" s="14">
        <v>0.41324111791029944</v>
      </c>
      <c r="AL538" s="14">
        <v>1.3494058953471431</v>
      </c>
      <c r="AM538" s="14">
        <v>7.3519389425473888E-3</v>
      </c>
      <c r="AN538" s="14">
        <v>3.3476459818207771</v>
      </c>
      <c r="AO538" s="14">
        <v>3.3945562004520689</v>
      </c>
      <c r="AP538" s="14">
        <v>0.34041256294783029</v>
      </c>
      <c r="AQ538" s="14">
        <v>0.71811559053191476</v>
      </c>
      <c r="AR538" s="14">
        <v>2.4525356926630755</v>
      </c>
      <c r="AS538" s="14">
        <v>7.6013231652540267E-3</v>
      </c>
      <c r="AT538" s="14">
        <v>3.632358372857635E-3</v>
      </c>
      <c r="AU538" s="14">
        <v>5.4378969955365293E-3</v>
      </c>
      <c r="AV538" s="14">
        <v>0.331855747240758</v>
      </c>
      <c r="AW538" s="14">
        <v>0.69932075713691488</v>
      </c>
      <c r="AX538" s="14">
        <v>2.4424375366464659</v>
      </c>
      <c r="AY538" s="14">
        <v>3.3835643106447629E-3</v>
      </c>
      <c r="AZ538" s="14">
        <v>0.56643633962384732</v>
      </c>
      <c r="BA538" s="14">
        <v>0.64254460376097178</v>
      </c>
      <c r="BB538" s="14">
        <v>3.7211441191466584E-2</v>
      </c>
      <c r="BC538" s="14">
        <v>0.39020578477757367</v>
      </c>
      <c r="BD538" s="14">
        <v>0.49439893080880415</v>
      </c>
      <c r="BE538" s="14">
        <v>3.0366092529096964E-6</v>
      </c>
      <c r="BF538" s="14">
        <v>1.1014526145563844E-8</v>
      </c>
      <c r="BG538" s="14">
        <v>7.0692550378825044E-9</v>
      </c>
      <c r="BH538" s="14">
        <v>3.5502045007476438E-5</v>
      </c>
      <c r="BI538" s="14">
        <v>9.6920129483249264E-5</v>
      </c>
      <c r="BJ538" s="14">
        <v>5.1453068016016183E-4</v>
      </c>
      <c r="BK538" s="14">
        <v>3.6202330603188383E-11</v>
      </c>
      <c r="BL538" s="14">
        <v>13708.434818500898</v>
      </c>
      <c r="BM538" s="14">
        <v>15829.545594602267</v>
      </c>
      <c r="BN538" s="14">
        <v>1.4740242520199947E-10</v>
      </c>
      <c r="BO538" s="14">
        <v>1.1622830912262503E-9</v>
      </c>
      <c r="BP538" s="14">
        <v>9.8217833569196981E-9</v>
      </c>
      <c r="BQ538" s="20">
        <v>38.301573977550625</v>
      </c>
      <c r="BR538" s="20">
        <v>0.16186867059899013</v>
      </c>
      <c r="BS538" s="20">
        <v>0.60973979594994043</v>
      </c>
      <c r="BT538" s="20">
        <v>3194.8078855617655</v>
      </c>
      <c r="BU538" s="20">
        <v>4502.764864231337</v>
      </c>
      <c r="BV538" s="20">
        <v>17372.313287129207</v>
      </c>
      <c r="BW538" s="14">
        <v>1.157948944256785E-4</v>
      </c>
      <c r="BX538" s="14">
        <v>3.0704926130845744E-2</v>
      </c>
      <c r="BY538" s="14">
        <v>3.0610868718958635E-2</v>
      </c>
      <c r="BZ538" s="14">
        <v>3.1613430016223971E-3</v>
      </c>
      <c r="CA538" s="14">
        <v>4.2024397030883493E-3</v>
      </c>
      <c r="CB538" s="14">
        <v>2.9699810806387478E-2</v>
      </c>
      <c r="CC538" s="14">
        <v>3.1829659511880664E-4</v>
      </c>
      <c r="CD538" s="14">
        <v>9.13750170977954E-2</v>
      </c>
      <c r="CE538" s="14">
        <v>0.11002408651652369</v>
      </c>
      <c r="CF538" s="14">
        <v>3.8399651940253143E-3</v>
      </c>
      <c r="CG538" s="14">
        <v>1.8465129110417044E-2</v>
      </c>
      <c r="CH538" s="14">
        <v>4.1698856938023013E-2</v>
      </c>
      <c r="CI538" s="14">
        <v>2.4291319410054812E-4</v>
      </c>
      <c r="CJ538" s="14">
        <v>6.6135504857618446E-2</v>
      </c>
      <c r="CK538" s="14">
        <v>6.9642293195038174E-2</v>
      </c>
      <c r="CL538" s="14">
        <v>7.6430309437671897E-3</v>
      </c>
      <c r="CM538" s="14">
        <v>1.4886900740605245E-2</v>
      </c>
      <c r="CN538" s="14">
        <v>5.1358343422336306E-2</v>
      </c>
    </row>
    <row r="539" spans="2:92" x14ac:dyDescent="0.2">
      <c r="B539">
        <v>534</v>
      </c>
      <c r="C539" s="14">
        <v>7.1339648510759706E-3</v>
      </c>
      <c r="D539" s="14">
        <v>1.470758180815809</v>
      </c>
      <c r="E539" s="14">
        <v>1.4426923951271797</v>
      </c>
      <c r="F539" s="14">
        <v>0.16930279375968127</v>
      </c>
      <c r="G539" s="14">
        <v>0.58021574180584989</v>
      </c>
      <c r="H539" s="14">
        <v>1.5200686968387798</v>
      </c>
      <c r="I539" s="14">
        <v>6.4146624048004968E-5</v>
      </c>
      <c r="J539" s="14">
        <v>1.9306510938566449E-2</v>
      </c>
      <c r="K539" s="14">
        <v>2.1114593692786381E-2</v>
      </c>
      <c r="L539" s="14">
        <v>7.5887320221597245E-4</v>
      </c>
      <c r="M539" s="14">
        <v>2.3929998293296239E-3</v>
      </c>
      <c r="N539" s="14">
        <v>6.2293574098089763E-3</v>
      </c>
      <c r="O539" s="14">
        <v>1.1307228419312837E-4</v>
      </c>
      <c r="P539" s="14">
        <v>5.9938113890798924E-3</v>
      </c>
      <c r="Q539" s="14">
        <v>6.1971925516813462E-3</v>
      </c>
      <c r="R539" s="14">
        <v>6.6660745659816276E-4</v>
      </c>
      <c r="S539" s="14">
        <v>1.2483451634821478E-3</v>
      </c>
      <c r="T539" s="14">
        <v>3.4071853242341838E-3</v>
      </c>
      <c r="U539" s="14">
        <v>3.7604854283313887E-4</v>
      </c>
      <c r="V539" s="14">
        <v>0.90113491092480347</v>
      </c>
      <c r="W539" s="14">
        <v>0.79350548735357251</v>
      </c>
      <c r="X539" s="14">
        <v>3.0294886874951511E-2</v>
      </c>
      <c r="Y539" s="14">
        <v>1.9108534965756666E-2</v>
      </c>
      <c r="Z539" s="14">
        <v>0.20142448250833767</v>
      </c>
      <c r="AA539" s="14">
        <v>2.0376191645174006E-3</v>
      </c>
      <c r="AB539" s="14">
        <v>1.9547616932170202</v>
      </c>
      <c r="AC539" s="14">
        <v>1.6142838087487472</v>
      </c>
      <c r="AD539" s="14">
        <v>9.6863053452368272E-2</v>
      </c>
      <c r="AE539" s="14">
        <v>0.19743359874944538</v>
      </c>
      <c r="AF539" s="14">
        <v>0.63441247521308397</v>
      </c>
      <c r="AG539" s="14">
        <v>4.2741034387916337E-3</v>
      </c>
      <c r="AH539" s="14">
        <v>3.5160121508405737</v>
      </c>
      <c r="AI539" s="14">
        <v>3.0284737851697745</v>
      </c>
      <c r="AJ539" s="14">
        <v>0.2095571007937691</v>
      </c>
      <c r="AK539" s="14">
        <v>0.43203958083380789</v>
      </c>
      <c r="AL539" s="14">
        <v>1.4292685064724238</v>
      </c>
      <c r="AM539" s="14">
        <v>7.1554587618487897E-3</v>
      </c>
      <c r="AN539" s="14">
        <v>3.4101681525478784</v>
      </c>
      <c r="AO539" s="14">
        <v>3.456628001269753</v>
      </c>
      <c r="AP539" s="14">
        <v>0.33852058066075813</v>
      </c>
      <c r="AQ539" s="14">
        <v>0.71293673590926054</v>
      </c>
      <c r="AR539" s="14">
        <v>2.5006966280477614</v>
      </c>
      <c r="AS539" s="14">
        <v>7.8819053675232044E-3</v>
      </c>
      <c r="AT539" s="14">
        <v>3.6507604156182719E-3</v>
      </c>
      <c r="AU539" s="14">
        <v>5.7994242404202966E-3</v>
      </c>
      <c r="AV539" s="14">
        <v>0.3457914563227128</v>
      </c>
      <c r="AW539" s="14">
        <v>0.73457234106893732</v>
      </c>
      <c r="AX539" s="14">
        <v>2.5881961763479238</v>
      </c>
      <c r="AY539" s="14">
        <v>3.1574661648935821E-3</v>
      </c>
      <c r="AZ539" s="14">
        <v>0.58286114696496027</v>
      </c>
      <c r="BA539" s="14">
        <v>0.64703913968123306</v>
      </c>
      <c r="BB539" s="14">
        <v>3.5900921983151701E-2</v>
      </c>
      <c r="BC539" s="14">
        <v>0.37169909870953938</v>
      </c>
      <c r="BD539" s="14">
        <v>0.47369761303358865</v>
      </c>
      <c r="BE539" s="14">
        <v>2.9235351276653928E-6</v>
      </c>
      <c r="BF539" s="14">
        <v>1.1205469662633996E-8</v>
      </c>
      <c r="BG539" s="14">
        <v>6.6525038950753347E-9</v>
      </c>
      <c r="BH539" s="14">
        <v>3.5381640159900416E-5</v>
      </c>
      <c r="BI539" s="14">
        <v>9.9901190010157176E-5</v>
      </c>
      <c r="BJ539" s="14">
        <v>5.306493652855658E-4</v>
      </c>
      <c r="BK539" s="14">
        <v>3.4238875228482077E-11</v>
      </c>
      <c r="BL539" s="14">
        <v>14104.98830670548</v>
      </c>
      <c r="BM539" s="14">
        <v>16953.254252239636</v>
      </c>
      <c r="BN539" s="14">
        <v>1.4724664348580497E-10</v>
      </c>
      <c r="BO539" s="14">
        <v>1.2134464621791754E-9</v>
      </c>
      <c r="BP539" s="14">
        <v>9.8542031448282082E-9</v>
      </c>
      <c r="BQ539" s="20">
        <v>37.149379046407134</v>
      </c>
      <c r="BR539" s="20">
        <v>0.17533552056261767</v>
      </c>
      <c r="BS539" s="20">
        <v>0.58624865320448127</v>
      </c>
      <c r="BT539" s="20">
        <v>3185.4972367661962</v>
      </c>
      <c r="BU539" s="20">
        <v>4190.8627372296669</v>
      </c>
      <c r="BV539" s="20">
        <v>18646.524573243034</v>
      </c>
      <c r="BW539" s="14">
        <v>1.1445645302907949E-4</v>
      </c>
      <c r="BX539" s="14">
        <v>3.1644044961646023E-2</v>
      </c>
      <c r="BY539" s="14">
        <v>3.1624683939941077E-2</v>
      </c>
      <c r="BZ539" s="14">
        <v>3.0863999892851686E-3</v>
      </c>
      <c r="CA539" s="14">
        <v>3.9839588439893213E-3</v>
      </c>
      <c r="CB539" s="14">
        <v>2.9967595825849506E-2</v>
      </c>
      <c r="CC539" s="14">
        <v>3.2006750282307831E-4</v>
      </c>
      <c r="CD539" s="14">
        <v>8.7965858824781265E-2</v>
      </c>
      <c r="CE539" s="14">
        <v>0.10907066853316962</v>
      </c>
      <c r="CF539" s="14">
        <v>3.8601121308686156E-3</v>
      </c>
      <c r="CG539" s="14">
        <v>1.8479163088006362E-2</v>
      </c>
      <c r="CH539" s="14">
        <v>4.0514797619574709E-2</v>
      </c>
      <c r="CI539" s="14">
        <v>2.3700262010693945E-4</v>
      </c>
      <c r="CJ539" s="14">
        <v>6.6916965763227684E-2</v>
      </c>
      <c r="CK539" s="14">
        <v>7.1307604553688939E-2</v>
      </c>
      <c r="CL539" s="14">
        <v>7.505054840066451E-3</v>
      </c>
      <c r="CM539" s="14">
        <v>1.5049165130545487E-2</v>
      </c>
      <c r="CN539" s="14">
        <v>5.1607935319373306E-2</v>
      </c>
    </row>
    <row r="540" spans="2:92" x14ac:dyDescent="0.2">
      <c r="B540">
        <v>535</v>
      </c>
      <c r="C540" s="14">
        <v>7.3036199594255198E-3</v>
      </c>
      <c r="D540" s="14">
        <v>1.3537714629465236</v>
      </c>
      <c r="E540" s="14">
        <v>1.4172313413855686</v>
      </c>
      <c r="F540" s="14">
        <v>0.16926892534312923</v>
      </c>
      <c r="G540" s="14">
        <v>0.59296580349128447</v>
      </c>
      <c r="H540" s="14">
        <v>1.4609223709537995</v>
      </c>
      <c r="I540" s="14">
        <v>6.5204910372194304E-5</v>
      </c>
      <c r="J540" s="14">
        <v>1.8628416394365299E-2</v>
      </c>
      <c r="K540" s="14">
        <v>2.1062922609265351E-2</v>
      </c>
      <c r="L540" s="14">
        <v>7.1380120982322229E-4</v>
      </c>
      <c r="M540" s="14">
        <v>2.2967945309811323E-3</v>
      </c>
      <c r="N540" s="14">
        <v>6.7782436221370621E-3</v>
      </c>
      <c r="O540" s="14">
        <v>1.063787814303714E-4</v>
      </c>
      <c r="P540" s="14">
        <v>5.9516284371959466E-3</v>
      </c>
      <c r="Q540" s="14">
        <v>6.0632188147950808E-3</v>
      </c>
      <c r="R540" s="14">
        <v>6.4105152996331576E-4</v>
      </c>
      <c r="S540" s="14">
        <v>1.2504624813498956E-3</v>
      </c>
      <c r="T540" s="14">
        <v>3.5191337234143855E-3</v>
      </c>
      <c r="U540" s="14">
        <v>3.9119258112500007E-4</v>
      </c>
      <c r="V540" s="14">
        <v>0.96383309813140439</v>
      </c>
      <c r="W540" s="14">
        <v>0.78738752244327526</v>
      </c>
      <c r="X540" s="14">
        <v>2.9820100747720731E-2</v>
      </c>
      <c r="Y540" s="14">
        <v>1.8507940058276089E-2</v>
      </c>
      <c r="Z540" s="14">
        <v>0.19280614198071841</v>
      </c>
      <c r="AA540" s="14">
        <v>1.9570305520512812E-3</v>
      </c>
      <c r="AB540" s="14">
        <v>1.882473065553264</v>
      </c>
      <c r="AC540" s="14">
        <v>1.6389381575351054</v>
      </c>
      <c r="AD540" s="14">
        <v>9.8857250126371962E-2</v>
      </c>
      <c r="AE540" s="14">
        <v>0.19464338542249474</v>
      </c>
      <c r="AF540" s="14">
        <v>0.64929226631711656</v>
      </c>
      <c r="AG540" s="14">
        <v>4.5089802414094299E-3</v>
      </c>
      <c r="AH540" s="14">
        <v>3.4880975422776981</v>
      </c>
      <c r="AI540" s="14">
        <v>3.1739170186257226</v>
      </c>
      <c r="AJ540" s="14">
        <v>0.19739999539447181</v>
      </c>
      <c r="AK540" s="14">
        <v>0.39849267854358572</v>
      </c>
      <c r="AL540" s="14">
        <v>1.415884655575278</v>
      </c>
      <c r="AM540" s="14">
        <v>7.0401110301483421E-3</v>
      </c>
      <c r="AN540" s="14">
        <v>3.458792052459327</v>
      </c>
      <c r="AO540" s="14">
        <v>3.437662966167891</v>
      </c>
      <c r="AP540" s="14">
        <v>0.33578750402537921</v>
      </c>
      <c r="AQ540" s="14">
        <v>0.68399430581603715</v>
      </c>
      <c r="AR540" s="14">
        <v>2.3574295823331601</v>
      </c>
      <c r="AS540" s="14">
        <v>7.9408791060645648E-3</v>
      </c>
      <c r="AT540" s="14">
        <v>3.6326609142263246E-3</v>
      </c>
      <c r="AU540" s="14">
        <v>5.793902800734229E-3</v>
      </c>
      <c r="AV540" s="14">
        <v>0.33907486114765106</v>
      </c>
      <c r="AW540" s="14">
        <v>0.75954389446863491</v>
      </c>
      <c r="AX540" s="14">
        <v>2.4083748534816687</v>
      </c>
      <c r="AY540" s="14">
        <v>3.2370606830408695E-3</v>
      </c>
      <c r="AZ540" s="14">
        <v>0.60374255429085799</v>
      </c>
      <c r="BA540" s="14">
        <v>0.64652544309201898</v>
      </c>
      <c r="BB540" s="14">
        <v>3.4942167039096694E-2</v>
      </c>
      <c r="BC540" s="14">
        <v>0.37096258425699435</v>
      </c>
      <c r="BD540" s="14">
        <v>0.49520851543976913</v>
      </c>
      <c r="BE540" s="14">
        <v>2.9976352660566878E-6</v>
      </c>
      <c r="BF540" s="14">
        <v>1.0748106239956467E-8</v>
      </c>
      <c r="BG540" s="14">
        <v>6.8756681832530882E-9</v>
      </c>
      <c r="BH540" s="14">
        <v>3.4020403078222509E-5</v>
      </c>
      <c r="BI540" s="14">
        <v>1.028554634242406E-4</v>
      </c>
      <c r="BJ540" s="14">
        <v>5.2096589246336045E-4</v>
      </c>
      <c r="BK540" s="14">
        <v>3.718522635409357E-11</v>
      </c>
      <c r="BL540" s="14">
        <v>14539.853233415213</v>
      </c>
      <c r="BM540" s="14">
        <v>16188.449438805148</v>
      </c>
      <c r="BN540" s="14">
        <v>1.4266409722317799E-10</v>
      </c>
      <c r="BO540" s="14">
        <v>1.2006414585625716E-9</v>
      </c>
      <c r="BP540" s="14">
        <v>9.7132390555576478E-9</v>
      </c>
      <c r="BQ540" s="20">
        <v>37.889958055152995</v>
      </c>
      <c r="BR540" s="20">
        <v>0.16151314532482103</v>
      </c>
      <c r="BS540" s="20">
        <v>0.62535017226869061</v>
      </c>
      <c r="BT540" s="20">
        <v>3387.7943046649557</v>
      </c>
      <c r="BU540" s="20">
        <v>4174.7877721838768</v>
      </c>
      <c r="BV540" s="20">
        <v>17144.383173434275</v>
      </c>
      <c r="BW540" s="14">
        <v>1.1569563206669932E-4</v>
      </c>
      <c r="BX540" s="14">
        <v>3.0241860039595777E-2</v>
      </c>
      <c r="BY540" s="14">
        <v>3.1417021842117768E-2</v>
      </c>
      <c r="BZ540" s="14">
        <v>3.0562595796465378E-3</v>
      </c>
      <c r="CA540" s="14">
        <v>3.9164231204694769E-3</v>
      </c>
      <c r="CB540" s="14">
        <v>2.8782973976522925E-2</v>
      </c>
      <c r="CC540" s="14">
        <v>3.0549918750462292E-4</v>
      </c>
      <c r="CD540" s="14">
        <v>8.9473123275759486E-2</v>
      </c>
      <c r="CE540" s="14">
        <v>0.11387993445221421</v>
      </c>
      <c r="CF540" s="14">
        <v>3.8286484006831516E-3</v>
      </c>
      <c r="CG540" s="14">
        <v>1.7546600000358861E-2</v>
      </c>
      <c r="CH540" s="14">
        <v>4.2232026190634042E-2</v>
      </c>
      <c r="CI540" s="14">
        <v>2.4764996869579633E-4</v>
      </c>
      <c r="CJ540" s="14">
        <v>6.2158315790170018E-2</v>
      </c>
      <c r="CK540" s="14">
        <v>6.8356134148540082E-2</v>
      </c>
      <c r="CL540" s="14">
        <v>7.3218166650316314E-3</v>
      </c>
      <c r="CM540" s="14">
        <v>1.4896720711237198E-2</v>
      </c>
      <c r="CN540" s="14">
        <v>4.8739210680262116E-2</v>
      </c>
    </row>
    <row r="541" spans="2:92" x14ac:dyDescent="0.2">
      <c r="B541">
        <v>536</v>
      </c>
      <c r="C541" s="14">
        <v>7.5026247936648624E-3</v>
      </c>
      <c r="D541" s="14">
        <v>1.4289621862536943</v>
      </c>
      <c r="E541" s="14">
        <v>1.4584268379805525</v>
      </c>
      <c r="F541" s="14">
        <v>0.18482918466277432</v>
      </c>
      <c r="G541" s="14">
        <v>0.60611914634199415</v>
      </c>
      <c r="H541" s="14">
        <v>1.4485684376689512</v>
      </c>
      <c r="I541" s="14">
        <v>6.7855051137065116E-5</v>
      </c>
      <c r="J541" s="14">
        <v>1.9277058038741524E-2</v>
      </c>
      <c r="K541" s="14">
        <v>2.2280918887818288E-2</v>
      </c>
      <c r="L541" s="14">
        <v>7.7882681376391469E-4</v>
      </c>
      <c r="M541" s="14">
        <v>2.3131161740881077E-3</v>
      </c>
      <c r="N541" s="14">
        <v>6.5045112232724103E-3</v>
      </c>
      <c r="O541" s="14">
        <v>1.0744435903053522E-4</v>
      </c>
      <c r="P541" s="14">
        <v>5.8460439021306545E-3</v>
      </c>
      <c r="Q541" s="14">
        <v>6.1257120388718278E-3</v>
      </c>
      <c r="R541" s="14">
        <v>6.742321349275563E-4</v>
      </c>
      <c r="S541" s="14">
        <v>1.2266827781080864E-3</v>
      </c>
      <c r="T541" s="14">
        <v>3.4760386703105895E-3</v>
      </c>
      <c r="U541" s="14">
        <v>3.9826092809723887E-4</v>
      </c>
      <c r="V541" s="14">
        <v>0.91326168978862809</v>
      </c>
      <c r="W541" s="14">
        <v>0.81250454195006183</v>
      </c>
      <c r="X541" s="14">
        <v>3.038576367156735E-2</v>
      </c>
      <c r="Y541" s="14">
        <v>1.9584381887180868E-2</v>
      </c>
      <c r="Z541" s="14">
        <v>0.21079427677511683</v>
      </c>
      <c r="AA541" s="14">
        <v>1.9641331675756104E-3</v>
      </c>
      <c r="AB541" s="14">
        <v>1.9359939141654738</v>
      </c>
      <c r="AC541" s="14">
        <v>1.630121249180793</v>
      </c>
      <c r="AD541" s="14">
        <v>9.49377431783478E-2</v>
      </c>
      <c r="AE541" s="14">
        <v>0.20146398574348431</v>
      </c>
      <c r="AF541" s="14">
        <v>0.66192663624643588</v>
      </c>
      <c r="AG541" s="14">
        <v>4.3973878951040048E-3</v>
      </c>
      <c r="AH541" s="14">
        <v>3.4927965811701149</v>
      </c>
      <c r="AI541" s="14">
        <v>3.2688940093319312</v>
      </c>
      <c r="AJ541" s="14">
        <v>0.20386032299990511</v>
      </c>
      <c r="AK541" s="14">
        <v>0.40615336232979254</v>
      </c>
      <c r="AL541" s="14">
        <v>1.3590423949851047</v>
      </c>
      <c r="AM541" s="14">
        <v>7.1195076542609134E-3</v>
      </c>
      <c r="AN541" s="14">
        <v>3.4616566313771693</v>
      </c>
      <c r="AO541" s="14">
        <v>3.3321601542002917</v>
      </c>
      <c r="AP541" s="14">
        <v>0.3380572032941293</v>
      </c>
      <c r="AQ541" s="14">
        <v>0.69494764377563656</v>
      </c>
      <c r="AR541" s="14">
        <v>2.3861054259039638</v>
      </c>
      <c r="AS541" s="14">
        <v>7.5005915579694138E-3</v>
      </c>
      <c r="AT541" s="14">
        <v>3.6732124310187883E-3</v>
      </c>
      <c r="AU541" s="14">
        <v>5.5759294804608164E-3</v>
      </c>
      <c r="AV541" s="14">
        <v>0.33925925009538527</v>
      </c>
      <c r="AW541" s="14">
        <v>0.74798911129349077</v>
      </c>
      <c r="AX541" s="14">
        <v>2.557646733768435</v>
      </c>
      <c r="AY541" s="14">
        <v>3.2560948932832427E-3</v>
      </c>
      <c r="AZ541" s="14">
        <v>0.57129363884733875</v>
      </c>
      <c r="BA541" s="14">
        <v>0.67963180195621475</v>
      </c>
      <c r="BB541" s="14">
        <v>3.5381657792393363E-2</v>
      </c>
      <c r="BC541" s="14">
        <v>0.38010651761142561</v>
      </c>
      <c r="BD541" s="14">
        <v>0.48211779538408239</v>
      </c>
      <c r="BE541" s="14">
        <v>2.9379760977248257E-6</v>
      </c>
      <c r="BF541" s="14">
        <v>1.0498974489694776E-8</v>
      </c>
      <c r="BG541" s="14">
        <v>6.8723561567157277E-9</v>
      </c>
      <c r="BH541" s="14">
        <v>3.6434238400305279E-5</v>
      </c>
      <c r="BI541" s="14">
        <v>9.4511505761955716E-5</v>
      </c>
      <c r="BJ541" s="14">
        <v>5.2220098143376651E-4</v>
      </c>
      <c r="BK541" s="14">
        <v>3.5986162400163095E-11</v>
      </c>
      <c r="BL541" s="14">
        <v>13917.916958617412</v>
      </c>
      <c r="BM541" s="14">
        <v>16493.911101740134</v>
      </c>
      <c r="BN541" s="14">
        <v>1.5464354975308774E-10</v>
      </c>
      <c r="BO541" s="14">
        <v>1.2720276271247088E-9</v>
      </c>
      <c r="BP541" s="14">
        <v>1.024058345873765E-8</v>
      </c>
      <c r="BQ541" s="20">
        <v>36.469455274389034</v>
      </c>
      <c r="BR541" s="20">
        <v>0.17773841388830777</v>
      </c>
      <c r="BS541" s="20">
        <v>0.60565179165194827</v>
      </c>
      <c r="BT541" s="20">
        <v>3459.8759625066596</v>
      </c>
      <c r="BU541" s="20">
        <v>4219.1209613788114</v>
      </c>
      <c r="BV541" s="20">
        <v>17328.87050881713</v>
      </c>
      <c r="BW541" s="14">
        <v>1.1536920157543007E-4</v>
      </c>
      <c r="BX541" s="14">
        <v>3.2746946587240283E-2</v>
      </c>
      <c r="BY541" s="14">
        <v>3.2060522690565627E-2</v>
      </c>
      <c r="BZ541" s="14">
        <v>3.0163913714427617E-3</v>
      </c>
      <c r="CA541" s="14">
        <v>3.9149691224543964E-3</v>
      </c>
      <c r="CB541" s="14">
        <v>2.8955985915631349E-2</v>
      </c>
      <c r="CC541" s="14">
        <v>3.1734387527017805E-4</v>
      </c>
      <c r="CD541" s="14">
        <v>8.9482633061153796E-2</v>
      </c>
      <c r="CE541" s="14">
        <v>0.1112266702005368</v>
      </c>
      <c r="CF541" s="14">
        <v>3.8183309586325856E-3</v>
      </c>
      <c r="CG541" s="14">
        <v>1.9134010506990273E-2</v>
      </c>
      <c r="CH541" s="14">
        <v>4.0482631506523162E-2</v>
      </c>
      <c r="CI541" s="14">
        <v>2.4554397770888762E-4</v>
      </c>
      <c r="CJ541" s="14">
        <v>6.3767922518351172E-2</v>
      </c>
      <c r="CK541" s="14">
        <v>7.2539521786296426E-2</v>
      </c>
      <c r="CL541" s="14">
        <v>7.564204427802413E-3</v>
      </c>
      <c r="CM541" s="14">
        <v>1.6226569421450836E-2</v>
      </c>
      <c r="CN541" s="14">
        <v>4.8158288458257856E-2</v>
      </c>
    </row>
    <row r="542" spans="2:92" x14ac:dyDescent="0.2">
      <c r="B542">
        <v>537</v>
      </c>
      <c r="C542" s="14">
        <v>7.2779683961928842E-3</v>
      </c>
      <c r="D542" s="14">
        <v>1.3790812973929263</v>
      </c>
      <c r="E542" s="14">
        <v>1.4130025810776008</v>
      </c>
      <c r="F542" s="14">
        <v>0.17918795896115239</v>
      </c>
      <c r="G542" s="14">
        <v>0.56857953452038057</v>
      </c>
      <c r="H542" s="14">
        <v>1.546486853338461</v>
      </c>
      <c r="I542" s="14">
        <v>6.2700745310943556E-5</v>
      </c>
      <c r="J542" s="14">
        <v>1.9327148870907158E-2</v>
      </c>
      <c r="K542" s="14">
        <v>2.2175713413718306E-2</v>
      </c>
      <c r="L542" s="14">
        <v>7.6558148849434739E-4</v>
      </c>
      <c r="M542" s="14">
        <v>2.3954898091082789E-3</v>
      </c>
      <c r="N542" s="14">
        <v>6.6660771245976814E-3</v>
      </c>
      <c r="O542" s="14">
        <v>1.0570188362539949E-4</v>
      </c>
      <c r="P542" s="14">
        <v>5.8775053512617591E-3</v>
      </c>
      <c r="Q542" s="14">
        <v>6.3759637257962383E-3</v>
      </c>
      <c r="R542" s="14">
        <v>6.1465132185516277E-4</v>
      </c>
      <c r="S542" s="14">
        <v>1.2325760157355363E-3</v>
      </c>
      <c r="T542" s="14">
        <v>3.6961091685144254E-3</v>
      </c>
      <c r="U542" s="14">
        <v>3.9815880579002717E-4</v>
      </c>
      <c r="V542" s="14">
        <v>0.90889931344953001</v>
      </c>
      <c r="W542" s="14">
        <v>0.82962974632482633</v>
      </c>
      <c r="X542" s="14">
        <v>2.9934530215437381E-2</v>
      </c>
      <c r="Y542" s="14">
        <v>1.8068099651850838E-2</v>
      </c>
      <c r="Z542" s="14">
        <v>0.2083299510782905</v>
      </c>
      <c r="AA542" s="14">
        <v>1.9503322292864812E-3</v>
      </c>
      <c r="AB542" s="14">
        <v>1.9582965117120368</v>
      </c>
      <c r="AC542" s="14">
        <v>1.6859934671524361</v>
      </c>
      <c r="AD542" s="14">
        <v>9.658066509787748E-2</v>
      </c>
      <c r="AE542" s="14">
        <v>0.18904260239349147</v>
      </c>
      <c r="AF542" s="14">
        <v>0.64228710690367352</v>
      </c>
      <c r="AG542" s="14">
        <v>4.1968103740545153E-3</v>
      </c>
      <c r="AH542" s="14">
        <v>3.4413792159175229</v>
      </c>
      <c r="AI542" s="14">
        <v>3.083757161433669</v>
      </c>
      <c r="AJ542" s="14">
        <v>0.20227113004116293</v>
      </c>
      <c r="AK542" s="14">
        <v>0.39392889461452174</v>
      </c>
      <c r="AL542" s="14">
        <v>1.4579828098664278</v>
      </c>
      <c r="AM542" s="14">
        <v>7.0531001628121644E-3</v>
      </c>
      <c r="AN542" s="14">
        <v>3.3747109340900554</v>
      </c>
      <c r="AO542" s="14">
        <v>3.3061928868600807</v>
      </c>
      <c r="AP542" s="14">
        <v>0.33073513551017053</v>
      </c>
      <c r="AQ542" s="14">
        <v>0.72752217166707056</v>
      </c>
      <c r="AR542" s="14">
        <v>2.4191791892071675</v>
      </c>
      <c r="AS542" s="14">
        <v>7.7480539528433845E-3</v>
      </c>
      <c r="AT542" s="14">
        <v>3.6464079209814334E-3</v>
      </c>
      <c r="AU542" s="14">
        <v>5.5432633241210309E-3</v>
      </c>
      <c r="AV542" s="14">
        <v>0.34856019094293506</v>
      </c>
      <c r="AW542" s="14">
        <v>0.75243749894979872</v>
      </c>
      <c r="AX542" s="14">
        <v>2.590072718868897</v>
      </c>
      <c r="AY542" s="14">
        <v>3.1553048228564256E-3</v>
      </c>
      <c r="AZ542" s="14">
        <v>0.57509860847594074</v>
      </c>
      <c r="BA542" s="14">
        <v>0.67254735509392882</v>
      </c>
      <c r="BB542" s="14">
        <v>3.4110698392612902E-2</v>
      </c>
      <c r="BC542" s="14">
        <v>0.39508133939886164</v>
      </c>
      <c r="BD542" s="14">
        <v>0.46537575278288118</v>
      </c>
      <c r="BE542" s="14">
        <v>2.8038159415213605E-6</v>
      </c>
      <c r="BF542" s="14">
        <v>1.1448987159842752E-8</v>
      </c>
      <c r="BG542" s="14">
        <v>6.7230825000498284E-9</v>
      </c>
      <c r="BH542" s="14">
        <v>3.4134764970054012E-5</v>
      </c>
      <c r="BI542" s="14">
        <v>9.7326488027237799E-5</v>
      </c>
      <c r="BJ542" s="14">
        <v>5.1670584995949006E-4</v>
      </c>
      <c r="BK542" s="14">
        <v>3.7279166269311786E-11</v>
      </c>
      <c r="BL542" s="14">
        <v>14715.394175121392</v>
      </c>
      <c r="BM542" s="14">
        <v>16837.176381588863</v>
      </c>
      <c r="BN542" s="14">
        <v>1.559533826193851E-10</v>
      </c>
      <c r="BO542" s="14">
        <v>1.2315669904660058E-9</v>
      </c>
      <c r="BP542" s="14">
        <v>9.7342347831883218E-9</v>
      </c>
      <c r="BQ542" s="20">
        <v>37.10448683071693</v>
      </c>
      <c r="BR542" s="20">
        <v>0.16447939277548651</v>
      </c>
      <c r="BS542" s="20">
        <v>0.61903470256178028</v>
      </c>
      <c r="BT542" s="20">
        <v>3368.5850653626449</v>
      </c>
      <c r="BU542" s="20">
        <v>4532.4508918071115</v>
      </c>
      <c r="BV542" s="20">
        <v>17297.972582440016</v>
      </c>
      <c r="BW542" s="14">
        <v>1.1270211605817005E-4</v>
      </c>
      <c r="BX542" s="14">
        <v>3.0159810855830565E-2</v>
      </c>
      <c r="BY542" s="14">
        <v>3.2919319731996646E-2</v>
      </c>
      <c r="BZ542" s="14">
        <v>3.1449104243254115E-3</v>
      </c>
      <c r="CA542" s="14">
        <v>4.2153944572629566E-3</v>
      </c>
      <c r="CB542" s="14">
        <v>2.9956501604637566E-2</v>
      </c>
      <c r="CC542" s="14">
        <v>3.0879409243288132E-4</v>
      </c>
      <c r="CD542" s="14">
        <v>9.0839004403084858E-2</v>
      </c>
      <c r="CE542" s="14">
        <v>0.10740376441262327</v>
      </c>
      <c r="CF542" s="14">
        <v>3.8310301590250284E-3</v>
      </c>
      <c r="CG542" s="14">
        <v>1.8547522331675743E-2</v>
      </c>
      <c r="CH542" s="14">
        <v>3.9536280286998911E-2</v>
      </c>
      <c r="CI542" s="14">
        <v>2.4789544477526462E-4</v>
      </c>
      <c r="CJ542" s="14">
        <v>6.2655192316255728E-2</v>
      </c>
      <c r="CK542" s="14">
        <v>7.0967259932580934E-2</v>
      </c>
      <c r="CL542" s="14">
        <v>7.343121590870777E-3</v>
      </c>
      <c r="CM542" s="14">
        <v>1.4810915973104541E-2</v>
      </c>
      <c r="CN542" s="14">
        <v>4.9088831749064116E-2</v>
      </c>
    </row>
    <row r="543" spans="2:92" x14ac:dyDescent="0.2">
      <c r="B543">
        <v>538</v>
      </c>
      <c r="C543" s="14">
        <v>7.4097989711263135E-3</v>
      </c>
      <c r="D543" s="14">
        <v>1.3878633475127478</v>
      </c>
      <c r="E543" s="14">
        <v>1.4770991295405005</v>
      </c>
      <c r="F543" s="14">
        <v>0.18519538394449722</v>
      </c>
      <c r="G543" s="14">
        <v>0.57820047807131136</v>
      </c>
      <c r="H543" s="14">
        <v>1.4470583717780019</v>
      </c>
      <c r="I543" s="14">
        <v>6.5515780025970449E-5</v>
      </c>
      <c r="J543" s="14">
        <v>1.9637188614936664E-2</v>
      </c>
      <c r="K543" s="14">
        <v>2.0412333745507067E-2</v>
      </c>
      <c r="L543" s="14">
        <v>7.1815334078186466E-4</v>
      </c>
      <c r="M543" s="14">
        <v>2.3922751360465032E-3</v>
      </c>
      <c r="N543" s="14">
        <v>6.5406259539698801E-3</v>
      </c>
      <c r="O543" s="14">
        <v>1.1022172033922527E-4</v>
      </c>
      <c r="P543" s="14">
        <v>6.0214217151793896E-3</v>
      </c>
      <c r="Q543" s="14">
        <v>6.3644238702333282E-3</v>
      </c>
      <c r="R543" s="14">
        <v>6.5505934767080571E-4</v>
      </c>
      <c r="S543" s="14">
        <v>1.2342093916777308E-3</v>
      </c>
      <c r="T543" s="14">
        <v>3.7154424887859356E-3</v>
      </c>
      <c r="U543" s="14">
        <v>3.7159348714674702E-4</v>
      </c>
      <c r="V543" s="14">
        <v>0.91128460960182456</v>
      </c>
      <c r="W543" s="14">
        <v>0.85326201946337166</v>
      </c>
      <c r="X543" s="14">
        <v>3.2058867914980187E-2</v>
      </c>
      <c r="Y543" s="14">
        <v>1.8500774893879097E-2</v>
      </c>
      <c r="Z543" s="14">
        <v>0.19259802437744303</v>
      </c>
      <c r="AA543" s="14">
        <v>2.0156907989363768E-3</v>
      </c>
      <c r="AB543" s="14">
        <v>2.0413898547936298</v>
      </c>
      <c r="AC543" s="14">
        <v>1.6404987640851558</v>
      </c>
      <c r="AD543" s="14">
        <v>9.5455339481490736E-2</v>
      </c>
      <c r="AE543" s="14">
        <v>0.18842863002070387</v>
      </c>
      <c r="AF543" s="14">
        <v>0.63509592521384406</v>
      </c>
      <c r="AG543" s="14">
        <v>4.326664989752615E-3</v>
      </c>
      <c r="AH543" s="14">
        <v>3.2151334512823855</v>
      </c>
      <c r="AI543" s="14">
        <v>3.0786506053177791</v>
      </c>
      <c r="AJ543" s="14">
        <v>0.20374889259138684</v>
      </c>
      <c r="AK543" s="14">
        <v>0.42825718581862471</v>
      </c>
      <c r="AL543" s="14">
        <v>1.344209531608243</v>
      </c>
      <c r="AM543" s="14">
        <v>7.4334643571048074E-3</v>
      </c>
      <c r="AN543" s="14">
        <v>3.6378303744121627</v>
      </c>
      <c r="AO543" s="14">
        <v>3.1868540468976461</v>
      </c>
      <c r="AP543" s="14">
        <v>0.34388411750085351</v>
      </c>
      <c r="AQ543" s="14">
        <v>0.70739772219825803</v>
      </c>
      <c r="AR543" s="14">
        <v>2.4293979368104939</v>
      </c>
      <c r="AS543" s="14">
        <v>7.5202146358863157E-3</v>
      </c>
      <c r="AT543" s="14">
        <v>3.4383368505919317E-3</v>
      </c>
      <c r="AU543" s="14">
        <v>5.8108076588011823E-3</v>
      </c>
      <c r="AV543" s="14">
        <v>0.35265397888315037</v>
      </c>
      <c r="AW543" s="14">
        <v>0.72054284798015555</v>
      </c>
      <c r="AX543" s="14">
        <v>2.3976797772841789</v>
      </c>
      <c r="AY543" s="14">
        <v>3.2990707288171419E-3</v>
      </c>
      <c r="AZ543" s="14">
        <v>0.59433584050132904</v>
      </c>
      <c r="BA543" s="14">
        <v>0.67175248035656088</v>
      </c>
      <c r="BB543" s="14">
        <v>3.393570602896414E-2</v>
      </c>
      <c r="BC543" s="14">
        <v>0.39888384065971749</v>
      </c>
      <c r="BD543" s="14">
        <v>0.49972635654386405</v>
      </c>
      <c r="BE543" s="14">
        <v>2.9685543630490042E-6</v>
      </c>
      <c r="BF543" s="14">
        <v>1.0950889443499812E-8</v>
      </c>
      <c r="BG543" s="14">
        <v>6.8353006102956916E-9</v>
      </c>
      <c r="BH543" s="14">
        <v>3.5032383287309036E-5</v>
      </c>
      <c r="BI543" s="14">
        <v>1.0268842398514742E-4</v>
      </c>
      <c r="BJ543" s="14">
        <v>5.073374851516688E-4</v>
      </c>
      <c r="BK543" s="14">
        <v>3.5740010999967453E-11</v>
      </c>
      <c r="BL543" s="14">
        <v>13703.904764441457</v>
      </c>
      <c r="BM543" s="14">
        <v>16934.728905782282</v>
      </c>
      <c r="BN543" s="14">
        <v>1.5673089464687271E-10</v>
      </c>
      <c r="BO543" s="14">
        <v>1.1741813303037586E-9</v>
      </c>
      <c r="BP543" s="14">
        <v>9.7251169402048261E-9</v>
      </c>
      <c r="BQ543" s="20">
        <v>38.762903112339686</v>
      </c>
      <c r="BR543" s="20">
        <v>0.17345271392462286</v>
      </c>
      <c r="BS543" s="20">
        <v>0.58976826945021554</v>
      </c>
      <c r="BT543" s="20">
        <v>3252.1302411368647</v>
      </c>
      <c r="BU543" s="20">
        <v>4369.0916255146976</v>
      </c>
      <c r="BV543" s="20">
        <v>18736.477623693227</v>
      </c>
      <c r="BW543" s="14">
        <v>1.1235301849323983E-4</v>
      </c>
      <c r="BX543" s="14">
        <v>3.1390328157336812E-2</v>
      </c>
      <c r="BY543" s="14">
        <v>3.3070796143058717E-2</v>
      </c>
      <c r="BZ543" s="14">
        <v>3.215546610785879E-3</v>
      </c>
      <c r="CA543" s="14">
        <v>4.2894583067354082E-3</v>
      </c>
      <c r="CB543" s="14">
        <v>2.7820721664000916E-2</v>
      </c>
      <c r="CC543" s="14">
        <v>3.137108374668845E-4</v>
      </c>
      <c r="CD543" s="14">
        <v>8.7063401119855235E-2</v>
      </c>
      <c r="CE543" s="14">
        <v>0.11276256251906977</v>
      </c>
      <c r="CF543" s="14">
        <v>3.7641017758424503E-3</v>
      </c>
      <c r="CG543" s="14">
        <v>1.7811957092032996E-2</v>
      </c>
      <c r="CH543" s="14">
        <v>4.0417757052315734E-2</v>
      </c>
      <c r="CI543" s="14">
        <v>2.333577203744624E-4</v>
      </c>
      <c r="CJ543" s="14">
        <v>6.752594848998128E-2</v>
      </c>
      <c r="CK543" s="14">
        <v>6.6976217646883565E-2</v>
      </c>
      <c r="CL543" s="14">
        <v>7.2383750226451705E-3</v>
      </c>
      <c r="CM543" s="14">
        <v>1.5256158635645382E-2</v>
      </c>
      <c r="CN543" s="14">
        <v>4.8207514100480547E-2</v>
      </c>
    </row>
    <row r="544" spans="2:92" x14ac:dyDescent="0.2">
      <c r="B544">
        <v>539</v>
      </c>
      <c r="C544" s="14">
        <v>7.2707241601090138E-3</v>
      </c>
      <c r="D544" s="14">
        <v>1.4787458108405125</v>
      </c>
      <c r="E544" s="14">
        <v>1.3864697361188805</v>
      </c>
      <c r="F544" s="14">
        <v>0.17873470322696425</v>
      </c>
      <c r="G544" s="14">
        <v>0.58484911121659644</v>
      </c>
      <c r="H544" s="14">
        <v>1.5644179459515846</v>
      </c>
      <c r="I544" s="14">
        <v>6.4242788395867551E-5</v>
      </c>
      <c r="J544" s="14">
        <v>1.8632152470713363E-2</v>
      </c>
      <c r="K544" s="14">
        <v>2.1896088437449449E-2</v>
      </c>
      <c r="L544" s="14">
        <v>7.486709934770761E-4</v>
      </c>
      <c r="M544" s="14">
        <v>2.3606247221621404E-3</v>
      </c>
      <c r="N544" s="14">
        <v>6.4850792967550098E-3</v>
      </c>
      <c r="O544" s="14">
        <v>1.0572211398572602E-4</v>
      </c>
      <c r="P544" s="14">
        <v>6.0725761027570178E-3</v>
      </c>
      <c r="Q544" s="14">
        <v>6.569693009090289E-3</v>
      </c>
      <c r="R544" s="14">
        <v>6.3032911634264082E-4</v>
      </c>
      <c r="S544" s="14">
        <v>1.2405372496793908E-3</v>
      </c>
      <c r="T544" s="14">
        <v>3.4568050657507185E-3</v>
      </c>
      <c r="U544" s="14">
        <v>3.8888414906176698E-4</v>
      </c>
      <c r="V544" s="14">
        <v>0.94275643669824327</v>
      </c>
      <c r="W544" s="14">
        <v>0.77830607877730273</v>
      </c>
      <c r="X544" s="14">
        <v>3.0274281157998278E-2</v>
      </c>
      <c r="Y544" s="14">
        <v>1.888150334981676E-2</v>
      </c>
      <c r="Z544" s="14">
        <v>0.19213640517700808</v>
      </c>
      <c r="AA544" s="14">
        <v>2.0668768435953681E-3</v>
      </c>
      <c r="AB544" s="14">
        <v>2.0107722930635914</v>
      </c>
      <c r="AC544" s="14">
        <v>1.749572165113163</v>
      </c>
      <c r="AD544" s="14">
        <v>9.5845226583688603E-2</v>
      </c>
      <c r="AE544" s="14">
        <v>0.18902957244509</v>
      </c>
      <c r="AF544" s="14">
        <v>0.68116961437967993</v>
      </c>
      <c r="AG544" s="14">
        <v>4.5540889559949668E-3</v>
      </c>
      <c r="AH544" s="14">
        <v>3.3658790915080523</v>
      </c>
      <c r="AI544" s="14">
        <v>3.2410388822564591</v>
      </c>
      <c r="AJ544" s="14">
        <v>0.20830025570238608</v>
      </c>
      <c r="AK544" s="14">
        <v>0.39474819596166683</v>
      </c>
      <c r="AL544" s="14">
        <v>1.3796616341915029</v>
      </c>
      <c r="AM544" s="14">
        <v>7.348310476289352E-3</v>
      </c>
      <c r="AN544" s="14">
        <v>3.4987618035072536</v>
      </c>
      <c r="AO544" s="14">
        <v>3.2941638184932742</v>
      </c>
      <c r="AP544" s="14">
        <v>0.32122324870382624</v>
      </c>
      <c r="AQ544" s="14">
        <v>0.70016132768742845</v>
      </c>
      <c r="AR544" s="14">
        <v>2.4972058806445872</v>
      </c>
      <c r="AS544" s="14">
        <v>7.6502818276223961E-3</v>
      </c>
      <c r="AT544" s="14">
        <v>3.7129577659382037E-3</v>
      </c>
      <c r="AU544" s="14">
        <v>5.5244489688809932E-3</v>
      </c>
      <c r="AV544" s="14">
        <v>0.34156293294500406</v>
      </c>
      <c r="AW544" s="14">
        <v>0.75156655588355636</v>
      </c>
      <c r="AX544" s="14">
        <v>2.3882160358131466</v>
      </c>
      <c r="AY544" s="14">
        <v>3.1895315183042778E-3</v>
      </c>
      <c r="AZ544" s="14">
        <v>0.59570141429866952</v>
      </c>
      <c r="BA544" s="14">
        <v>0.68049618096597575</v>
      </c>
      <c r="BB544" s="14">
        <v>3.5302670865094213E-2</v>
      </c>
      <c r="BC544" s="14">
        <v>0.36619677862665423</v>
      </c>
      <c r="BD544" s="14">
        <v>0.496661884749381</v>
      </c>
      <c r="BE544" s="14">
        <v>2.8813875628199233E-6</v>
      </c>
      <c r="BF544" s="14">
        <v>1.1306943546806973E-8</v>
      </c>
      <c r="BG544" s="14">
        <v>6.6558653274803621E-9</v>
      </c>
      <c r="BH544" s="14">
        <v>3.4132387331055553E-5</v>
      </c>
      <c r="BI544" s="14">
        <v>1.0250657139781675E-4</v>
      </c>
      <c r="BJ544" s="14">
        <v>5.4165922276828515E-4</v>
      </c>
      <c r="BK544" s="14">
        <v>3.7059990603710261E-11</v>
      </c>
      <c r="BL544" s="14">
        <v>13992.198398530321</v>
      </c>
      <c r="BM544" s="14">
        <v>16377.183043935493</v>
      </c>
      <c r="BN544" s="14">
        <v>1.4949577204420649E-10</v>
      </c>
      <c r="BO544" s="14">
        <v>1.2362654768400857E-9</v>
      </c>
      <c r="BP544" s="14">
        <v>1.0215741163951694E-8</v>
      </c>
      <c r="BQ544" s="20">
        <v>37.685292129922907</v>
      </c>
      <c r="BR544" s="20">
        <v>0.17136283361046581</v>
      </c>
      <c r="BS544" s="20">
        <v>0.63327883425909959</v>
      </c>
      <c r="BT544" s="20">
        <v>3368.2883925265805</v>
      </c>
      <c r="BU544" s="20">
        <v>4366.1885230867056</v>
      </c>
      <c r="BV544" s="20">
        <v>17988.0763458851</v>
      </c>
      <c r="BW544" s="14">
        <v>1.1505942932468274E-4</v>
      </c>
      <c r="BX544" s="14">
        <v>3.2607858210585136E-2</v>
      </c>
      <c r="BY544" s="14">
        <v>3.1414714316637032E-2</v>
      </c>
      <c r="BZ544" s="14">
        <v>3.0075565117002791E-3</v>
      </c>
      <c r="CA544" s="14">
        <v>3.9159941793814228E-3</v>
      </c>
      <c r="CB544" s="14">
        <v>2.7782141731781781E-2</v>
      </c>
      <c r="CC544" s="14">
        <v>3.1315040906843732E-4</v>
      </c>
      <c r="CD544" s="14">
        <v>8.8856324949254245E-2</v>
      </c>
      <c r="CE544" s="14">
        <v>0.10699391772783814</v>
      </c>
      <c r="CF544" s="14">
        <v>3.9379418608134747E-3</v>
      </c>
      <c r="CG544" s="14">
        <v>1.9166412527220133E-2</v>
      </c>
      <c r="CH544" s="14">
        <v>3.9316649007337529E-2</v>
      </c>
      <c r="CI544" s="14">
        <v>2.3613662441904031E-4</v>
      </c>
      <c r="CJ544" s="14">
        <v>6.2567502821517712E-2</v>
      </c>
      <c r="CK544" s="14">
        <v>7.1464716309082105E-2</v>
      </c>
      <c r="CL544" s="14">
        <v>7.3291449608270959E-3</v>
      </c>
      <c r="CM544" s="14">
        <v>1.5881281321231427E-2</v>
      </c>
      <c r="CN544" s="14">
        <v>4.9968190182473442E-2</v>
      </c>
    </row>
    <row r="545" spans="2:92" x14ac:dyDescent="0.2">
      <c r="B545">
        <v>540</v>
      </c>
      <c r="C545" s="14">
        <v>7.4348896283645272E-3</v>
      </c>
      <c r="D545" s="14">
        <v>1.4751244240754484</v>
      </c>
      <c r="E545" s="14">
        <v>1.4564566938747152</v>
      </c>
      <c r="F545" s="14">
        <v>0.18218924347456036</v>
      </c>
      <c r="G545" s="14">
        <v>0.59452518895451978</v>
      </c>
      <c r="H545" s="14">
        <v>1.5305897740809757</v>
      </c>
      <c r="I545" s="14">
        <v>6.3583689506198005E-5</v>
      </c>
      <c r="J545" s="14">
        <v>2.0147712395086448E-2</v>
      </c>
      <c r="K545" s="14">
        <v>2.2187237232687392E-2</v>
      </c>
      <c r="L545" s="14">
        <v>7.39855503524033E-4</v>
      </c>
      <c r="M545" s="14">
        <v>2.3297539268022365E-3</v>
      </c>
      <c r="N545" s="14">
        <v>6.4203204285191726E-3</v>
      </c>
      <c r="O545" s="14">
        <v>1.1204953412309436E-4</v>
      </c>
      <c r="P545" s="14">
        <v>6.0430564396839054E-3</v>
      </c>
      <c r="Q545" s="14">
        <v>6.4247265891102245E-3</v>
      </c>
      <c r="R545" s="14">
        <v>6.1648859439044539E-4</v>
      </c>
      <c r="S545" s="14">
        <v>1.3101541100451551E-3</v>
      </c>
      <c r="T545" s="14">
        <v>3.4348217051203352E-3</v>
      </c>
      <c r="U545" s="14">
        <v>3.8091810423564247E-4</v>
      </c>
      <c r="V545" s="14">
        <v>0.95851831170779445</v>
      </c>
      <c r="W545" s="14">
        <v>0.79605034547376552</v>
      </c>
      <c r="X545" s="14">
        <v>2.9125504488198353E-2</v>
      </c>
      <c r="Y545" s="14">
        <v>1.8052638113103904E-2</v>
      </c>
      <c r="Z545" s="14">
        <v>0.20562062344742615</v>
      </c>
      <c r="AA545" s="14">
        <v>1.9933935335911105E-3</v>
      </c>
      <c r="AB545" s="14">
        <v>2.0005558862623585</v>
      </c>
      <c r="AC545" s="14">
        <v>1.6212451469362559</v>
      </c>
      <c r="AD545" s="14">
        <v>9.4251444340037016E-2</v>
      </c>
      <c r="AE545" s="14">
        <v>0.18660045089761371</v>
      </c>
      <c r="AF545" s="14">
        <v>0.63503297484473764</v>
      </c>
      <c r="AG545" s="14">
        <v>4.3127154856379309E-3</v>
      </c>
      <c r="AH545" s="14">
        <v>3.4232912393507009</v>
      </c>
      <c r="AI545" s="14">
        <v>2.9876431165081341</v>
      </c>
      <c r="AJ545" s="14">
        <v>0.19826311209257996</v>
      </c>
      <c r="AK545" s="14">
        <v>0.40098231875820411</v>
      </c>
      <c r="AL545" s="14">
        <v>1.3511903112883856</v>
      </c>
      <c r="AM545" s="14">
        <v>7.6628763522272733E-3</v>
      </c>
      <c r="AN545" s="14">
        <v>3.3485684123928152</v>
      </c>
      <c r="AO545" s="14">
        <v>3.4555879097528015</v>
      </c>
      <c r="AP545" s="14">
        <v>0.32925068435189858</v>
      </c>
      <c r="AQ545" s="14">
        <v>0.71868771767118289</v>
      </c>
      <c r="AR545" s="14">
        <v>2.3087545698757483</v>
      </c>
      <c r="AS545" s="14">
        <v>7.5306965485269347E-3</v>
      </c>
      <c r="AT545" s="14">
        <v>3.7138058483663656E-3</v>
      </c>
      <c r="AU545" s="14">
        <v>5.5186290773245423E-3</v>
      </c>
      <c r="AV545" s="14">
        <v>0.34845430023118285</v>
      </c>
      <c r="AW545" s="14">
        <v>0.71059214536827486</v>
      </c>
      <c r="AX545" s="14">
        <v>2.5031265781834082</v>
      </c>
      <c r="AY545" s="14">
        <v>3.1808756666021291E-3</v>
      </c>
      <c r="AZ545" s="14">
        <v>0.55976205233337739</v>
      </c>
      <c r="BA545" s="14">
        <v>0.67306110119443718</v>
      </c>
      <c r="BB545" s="14">
        <v>3.5344756566481964E-2</v>
      </c>
      <c r="BC545" s="14">
        <v>0.3968138590410269</v>
      </c>
      <c r="BD545" s="14">
        <v>0.49509404267172263</v>
      </c>
      <c r="BE545" s="14">
        <v>2.7815904055975974E-6</v>
      </c>
      <c r="BF545" s="14">
        <v>1.1367151158835954E-8</v>
      </c>
      <c r="BG545" s="14">
        <v>6.4508471934420023E-9</v>
      </c>
      <c r="BH545" s="14">
        <v>3.5783521293640998E-5</v>
      </c>
      <c r="BI545" s="14">
        <v>9.7848977836333351E-5</v>
      </c>
      <c r="BJ545" s="14">
        <v>5.3128610908410585E-4</v>
      </c>
      <c r="BK545" s="14">
        <v>3.6622134765511612E-11</v>
      </c>
      <c r="BL545" s="14">
        <v>13829.11092436808</v>
      </c>
      <c r="BM545" s="14">
        <v>16958.293037904183</v>
      </c>
      <c r="BN545" s="14">
        <v>1.557921678458788E-10</v>
      </c>
      <c r="BO545" s="14">
        <v>1.1861487917872969E-9</v>
      </c>
      <c r="BP545" s="14">
        <v>9.5654608653885443E-9</v>
      </c>
      <c r="BQ545" s="20">
        <v>35.582343521654472</v>
      </c>
      <c r="BR545" s="20">
        <v>0.16385198714217714</v>
      </c>
      <c r="BS545" s="20">
        <v>0.61337807671950983</v>
      </c>
      <c r="BT545" s="20">
        <v>3223.196224454106</v>
      </c>
      <c r="BU545" s="20">
        <v>4206.0602585458928</v>
      </c>
      <c r="BV545" s="20">
        <v>17546.078247311678</v>
      </c>
      <c r="BW545" s="14">
        <v>1.1756453314322831E-4</v>
      </c>
      <c r="BX545" s="14">
        <v>3.2257500216490625E-2</v>
      </c>
      <c r="BY545" s="14">
        <v>3.1327373054068068E-2</v>
      </c>
      <c r="BZ545" s="14">
        <v>2.997873177277237E-3</v>
      </c>
      <c r="CA545" s="14">
        <v>4.2068974393376481E-3</v>
      </c>
      <c r="CB545" s="14">
        <v>2.8574822167697175E-2</v>
      </c>
      <c r="CC545" s="14">
        <v>3.1595722102876079E-4</v>
      </c>
      <c r="CD545" s="14">
        <v>8.9673421669787617E-2</v>
      </c>
      <c r="CE545" s="14">
        <v>0.10989599192253417</v>
      </c>
      <c r="CF545" s="14">
        <v>4.0251068513765774E-3</v>
      </c>
      <c r="CG545" s="14">
        <v>1.7807714102440857E-2</v>
      </c>
      <c r="CH545" s="14">
        <v>3.9737825510543327E-2</v>
      </c>
      <c r="CI545" s="14">
        <v>2.4053159275052108E-4</v>
      </c>
      <c r="CJ545" s="14">
        <v>6.2852790920575316E-2</v>
      </c>
      <c r="CK545" s="14">
        <v>7.1846619869261025E-2</v>
      </c>
      <c r="CL545" s="14">
        <v>7.6371498754206606E-3</v>
      </c>
      <c r="CM545" s="14">
        <v>1.4948796468826367E-2</v>
      </c>
      <c r="CN545" s="14">
        <v>5.0734066678521532E-2</v>
      </c>
    </row>
    <row r="546" spans="2:92" x14ac:dyDescent="0.2">
      <c r="B546">
        <v>541</v>
      </c>
      <c r="C546" s="14">
        <v>7.1530237999010123E-3</v>
      </c>
      <c r="D546" s="14">
        <v>1.3588714900094674</v>
      </c>
      <c r="E546" s="14">
        <v>1.3856478615039198</v>
      </c>
      <c r="F546" s="14">
        <v>0.18274928157891868</v>
      </c>
      <c r="G546" s="14">
        <v>0.62018885678264024</v>
      </c>
      <c r="H546" s="14">
        <v>1.498168146124877</v>
      </c>
      <c r="I546" s="14">
        <v>6.6795987202689536E-5</v>
      </c>
      <c r="J546" s="14">
        <v>2.0040247581062532E-2</v>
      </c>
      <c r="K546" s="14">
        <v>2.1221078886094126E-2</v>
      </c>
      <c r="L546" s="14">
        <v>7.3929205309251173E-4</v>
      </c>
      <c r="M546" s="14">
        <v>2.3725764893306818E-3</v>
      </c>
      <c r="N546" s="14">
        <v>6.6686652288076706E-3</v>
      </c>
      <c r="O546" s="14">
        <v>1.1250661601253192E-4</v>
      </c>
      <c r="P546" s="14">
        <v>5.7491547166994552E-3</v>
      </c>
      <c r="Q546" s="14">
        <v>6.347643225862596E-3</v>
      </c>
      <c r="R546" s="14">
        <v>6.1646782196511088E-4</v>
      </c>
      <c r="S546" s="14">
        <v>1.2526855614371577E-3</v>
      </c>
      <c r="T546" s="14">
        <v>3.5607087647706957E-3</v>
      </c>
      <c r="U546" s="14">
        <v>3.8795081360158554E-4</v>
      </c>
      <c r="V546" s="14">
        <v>0.91234056132906505</v>
      </c>
      <c r="W546" s="14">
        <v>0.78978735270280376</v>
      </c>
      <c r="X546" s="14">
        <v>3.1530650944824413E-2</v>
      </c>
      <c r="Y546" s="14">
        <v>1.8933747774056937E-2</v>
      </c>
      <c r="Z546" s="14">
        <v>0.19335606104568684</v>
      </c>
      <c r="AA546" s="14">
        <v>1.9506832481657314E-3</v>
      </c>
      <c r="AB546" s="14">
        <v>2.0212603567759428</v>
      </c>
      <c r="AC546" s="14">
        <v>1.7408701502750437</v>
      </c>
      <c r="AD546" s="14">
        <v>9.7123688057610208E-2</v>
      </c>
      <c r="AE546" s="14">
        <v>0.18623633437918932</v>
      </c>
      <c r="AF546" s="14">
        <v>0.6727821046400172</v>
      </c>
      <c r="AG546" s="14">
        <v>4.288330095362114E-3</v>
      </c>
      <c r="AH546" s="14">
        <v>3.374272302091851</v>
      </c>
      <c r="AI546" s="14">
        <v>2.9798076061908914</v>
      </c>
      <c r="AJ546" s="14">
        <v>0.19130097195232001</v>
      </c>
      <c r="AK546" s="14">
        <v>0.42757115542847129</v>
      </c>
      <c r="AL546" s="14">
        <v>1.4665788166392486</v>
      </c>
      <c r="AM546" s="14">
        <v>7.3586401111735561E-3</v>
      </c>
      <c r="AN546" s="14">
        <v>3.6315575713246369</v>
      </c>
      <c r="AO546" s="14">
        <v>3.1374007749548602</v>
      </c>
      <c r="AP546" s="14">
        <v>0.32330320954147235</v>
      </c>
      <c r="AQ546" s="14">
        <v>0.71687098817467532</v>
      </c>
      <c r="AR546" s="14">
        <v>2.3111882735889342</v>
      </c>
      <c r="AS546" s="14">
        <v>8.0041476355550787E-3</v>
      </c>
      <c r="AT546" s="14">
        <v>3.4709831964173099E-3</v>
      </c>
      <c r="AU546" s="14">
        <v>5.5664635811708508E-3</v>
      </c>
      <c r="AV546" s="14">
        <v>0.34762357680584033</v>
      </c>
      <c r="AW546" s="14">
        <v>0.75847417894129865</v>
      </c>
      <c r="AX546" s="14">
        <v>2.4591216891003445</v>
      </c>
      <c r="AY546" s="14">
        <v>3.1554546469814808E-3</v>
      </c>
      <c r="AZ546" s="14">
        <v>0.58527318028187902</v>
      </c>
      <c r="BA546" s="14">
        <v>0.65062653229828282</v>
      </c>
      <c r="BB546" s="14">
        <v>3.6601661390622195E-2</v>
      </c>
      <c r="BC546" s="14">
        <v>0.38960261438631494</v>
      </c>
      <c r="BD546" s="14">
        <v>0.47872118998788049</v>
      </c>
      <c r="BE546" s="14">
        <v>2.9894795812504383E-6</v>
      </c>
      <c r="BF546" s="14">
        <v>1.0598400996728422E-8</v>
      </c>
      <c r="BG546" s="14">
        <v>6.4386649579606312E-9</v>
      </c>
      <c r="BH546" s="14">
        <v>3.3794567298907959E-5</v>
      </c>
      <c r="BI546" s="14">
        <v>9.8769670583424526E-5</v>
      </c>
      <c r="BJ546" s="14">
        <v>5.0469111839925983E-4</v>
      </c>
      <c r="BK546" s="14">
        <v>3.6904950160382654E-11</v>
      </c>
      <c r="BL546" s="14">
        <v>14663.185802636744</v>
      </c>
      <c r="BM546" s="14">
        <v>16943.337970122437</v>
      </c>
      <c r="BN546" s="14">
        <v>1.4503283214224717E-10</v>
      </c>
      <c r="BO546" s="14">
        <v>1.2622258516532204E-9</v>
      </c>
      <c r="BP546" s="14">
        <v>1.0122365167126478E-8</v>
      </c>
      <c r="BQ546" s="20">
        <v>37.676936431999017</v>
      </c>
      <c r="BR546" s="20">
        <v>0.17785746287570672</v>
      </c>
      <c r="BS546" s="20">
        <v>0.6022064904488571</v>
      </c>
      <c r="BT546" s="20">
        <v>3350.858060122197</v>
      </c>
      <c r="BU546" s="20">
        <v>4191.8566225687655</v>
      </c>
      <c r="BV546" s="20">
        <v>17140.595340232383</v>
      </c>
      <c r="BW546" s="14">
        <v>1.1099262902054549E-4</v>
      </c>
      <c r="BX546" s="14">
        <v>3.0423002047108346E-2</v>
      </c>
      <c r="BY546" s="14">
        <v>3.3439098221174822E-2</v>
      </c>
      <c r="BZ546" s="14">
        <v>3.104262104405355E-3</v>
      </c>
      <c r="CA546" s="14">
        <v>4.1596081693180088E-3</v>
      </c>
      <c r="CB546" s="14">
        <v>2.9613794386590168E-2</v>
      </c>
      <c r="CC546" s="14">
        <v>3.1882054503977778E-4</v>
      </c>
      <c r="CD546" s="14">
        <v>8.8868546824226846E-2</v>
      </c>
      <c r="CE546" s="14">
        <v>0.11281841420100128</v>
      </c>
      <c r="CF546" s="14">
        <v>3.7224542832365601E-3</v>
      </c>
      <c r="CG546" s="14">
        <v>1.8224101597569913E-2</v>
      </c>
      <c r="CH546" s="14">
        <v>4.1883992736658521E-2</v>
      </c>
      <c r="CI546" s="14">
        <v>2.3466122778213963E-4</v>
      </c>
      <c r="CJ546" s="14">
        <v>6.4855011031465376E-2</v>
      </c>
      <c r="CK546" s="14">
        <v>6.7531302804935911E-2</v>
      </c>
      <c r="CL546" s="14">
        <v>7.5362517669188478E-3</v>
      </c>
      <c r="CM546" s="14">
        <v>1.5341394168229083E-2</v>
      </c>
      <c r="CN546" s="14">
        <v>4.8663023686733718E-2</v>
      </c>
    </row>
    <row r="547" spans="2:92" x14ac:dyDescent="0.2">
      <c r="B547">
        <v>542</v>
      </c>
      <c r="C547" s="14">
        <v>7.4402083432562917E-3</v>
      </c>
      <c r="D547" s="14">
        <v>1.4357738490804399</v>
      </c>
      <c r="E547" s="14">
        <v>1.454198047044601</v>
      </c>
      <c r="F547" s="14">
        <v>0.18224406556106021</v>
      </c>
      <c r="G547" s="14">
        <v>0.56570140976987382</v>
      </c>
      <c r="H547" s="14">
        <v>1.4413968282743808</v>
      </c>
      <c r="I547" s="14">
        <v>6.3299644253682471E-5</v>
      </c>
      <c r="J547" s="14">
        <v>2.0066272484123716E-2</v>
      </c>
      <c r="K547" s="14">
        <v>2.168397691787181E-2</v>
      </c>
      <c r="L547" s="14">
        <v>7.683463896381845E-4</v>
      </c>
      <c r="M547" s="14">
        <v>2.2299079315351899E-3</v>
      </c>
      <c r="N547" s="14">
        <v>6.7124309699413132E-3</v>
      </c>
      <c r="O547" s="14">
        <v>1.1188758682927473E-4</v>
      </c>
      <c r="P547" s="14">
        <v>5.8768016362473474E-3</v>
      </c>
      <c r="Q547" s="14">
        <v>6.4589302912542879E-3</v>
      </c>
      <c r="R547" s="14">
        <v>6.757712879046047E-4</v>
      </c>
      <c r="S547" s="14">
        <v>1.2449197756897522E-3</v>
      </c>
      <c r="T547" s="14">
        <v>3.5147553562352358E-3</v>
      </c>
      <c r="U547" s="14">
        <v>3.9085299637624726E-4</v>
      </c>
      <c r="V547" s="14">
        <v>0.95720006763748144</v>
      </c>
      <c r="W547" s="14">
        <v>0.8295641827494239</v>
      </c>
      <c r="X547" s="14">
        <v>3.0527593650807053E-2</v>
      </c>
      <c r="Y547" s="14">
        <v>1.9055625556598888E-2</v>
      </c>
      <c r="Z547" s="14">
        <v>0.20321115220725669</v>
      </c>
      <c r="AA547" s="14">
        <v>2.0049610734772512E-3</v>
      </c>
      <c r="AB547" s="14">
        <v>1.9659573083677582</v>
      </c>
      <c r="AC547" s="14">
        <v>1.7220752325190105</v>
      </c>
      <c r="AD547" s="14">
        <v>9.7879183988082458E-2</v>
      </c>
      <c r="AE547" s="14">
        <v>0.18723296007811663</v>
      </c>
      <c r="AF547" s="14">
        <v>0.66650117292809274</v>
      </c>
      <c r="AG547" s="14">
        <v>4.5432503268701425E-3</v>
      </c>
      <c r="AH547" s="14">
        <v>3.331100428309627</v>
      </c>
      <c r="AI547" s="14">
        <v>3.1819968484483354</v>
      </c>
      <c r="AJ547" s="14">
        <v>0.19341179580091061</v>
      </c>
      <c r="AK547" s="14">
        <v>0.40530133156371467</v>
      </c>
      <c r="AL547" s="14">
        <v>1.4298881302618567</v>
      </c>
      <c r="AM547" s="14">
        <v>7.51014629398708E-3</v>
      </c>
      <c r="AN547" s="14">
        <v>3.3377570297771624</v>
      </c>
      <c r="AO547" s="14">
        <v>3.4138458622102479</v>
      </c>
      <c r="AP547" s="14">
        <v>0.3190329961599464</v>
      </c>
      <c r="AQ547" s="14">
        <v>0.6823276720028062</v>
      </c>
      <c r="AR547" s="14">
        <v>2.323245646762429</v>
      </c>
      <c r="AS547" s="14">
        <v>7.9282962902417747E-3</v>
      </c>
      <c r="AT547" s="14">
        <v>3.5238449881281704E-3</v>
      </c>
      <c r="AU547" s="14">
        <v>5.7787591718199112E-3</v>
      </c>
      <c r="AV547" s="14">
        <v>0.34942032309538568</v>
      </c>
      <c r="AW547" s="14">
        <v>0.69674806866885952</v>
      </c>
      <c r="AX547" s="14">
        <v>2.4445098162247283</v>
      </c>
      <c r="AY547" s="14">
        <v>3.4597076616445289E-3</v>
      </c>
      <c r="AZ547" s="14">
        <v>0.57831213161264106</v>
      </c>
      <c r="BA547" s="14">
        <v>0.63093791466434468</v>
      </c>
      <c r="BB547" s="14">
        <v>3.3997927347102476E-2</v>
      </c>
      <c r="BC547" s="14">
        <v>0.40012575184103305</v>
      </c>
      <c r="BD547" s="14">
        <v>0.51327516917681004</v>
      </c>
      <c r="BE547" s="14">
        <v>2.7904778117041282E-6</v>
      </c>
      <c r="BF547" s="14">
        <v>1.0720229265102004E-8</v>
      </c>
      <c r="BG547" s="14">
        <v>6.449520772534367E-9</v>
      </c>
      <c r="BH547" s="14">
        <v>3.4815892294345709E-5</v>
      </c>
      <c r="BI547" s="14">
        <v>1.0167370427670228E-4</v>
      </c>
      <c r="BJ547" s="14">
        <v>5.0592368486499515E-4</v>
      </c>
      <c r="BK547" s="14">
        <v>3.4317352176886364E-11</v>
      </c>
      <c r="BL547" s="14">
        <v>14481.056149717637</v>
      </c>
      <c r="BM547" s="14">
        <v>16779.328108535185</v>
      </c>
      <c r="BN547" s="14">
        <v>1.4842254184002533E-10</v>
      </c>
      <c r="BO547" s="14">
        <v>1.1655874082749876E-9</v>
      </c>
      <c r="BP547" s="14">
        <v>9.9587234732179858E-9</v>
      </c>
      <c r="BQ547" s="20">
        <v>37.800962371986579</v>
      </c>
      <c r="BR547" s="20">
        <v>0.17233958006696443</v>
      </c>
      <c r="BS547" s="20">
        <v>0.60750122841346788</v>
      </c>
      <c r="BT547" s="20">
        <v>3151.50002957475</v>
      </c>
      <c r="BU547" s="20">
        <v>4346.4536503099844</v>
      </c>
      <c r="BV547" s="20">
        <v>18028.11049986678</v>
      </c>
      <c r="BW547" s="14">
        <v>1.1593235978349694E-4</v>
      </c>
      <c r="BX547" s="14">
        <v>3.2630743706375698E-2</v>
      </c>
      <c r="BY547" s="14">
        <v>3.0926800191612969E-2</v>
      </c>
      <c r="BZ547" s="14">
        <v>3.2647635488234784E-3</v>
      </c>
      <c r="CA547" s="14">
        <v>4.1010631521622536E-3</v>
      </c>
      <c r="CB547" s="14">
        <v>2.8238043108060183E-2</v>
      </c>
      <c r="CC547" s="14">
        <v>2.9910162501030975E-4</v>
      </c>
      <c r="CD547" s="14">
        <v>8.6101591266856695E-2</v>
      </c>
      <c r="CE547" s="14">
        <v>0.10643743717505119</v>
      </c>
      <c r="CF547" s="14">
        <v>4.0241405366898192E-3</v>
      </c>
      <c r="CG547" s="14">
        <v>1.8157380409266771E-2</v>
      </c>
      <c r="CH547" s="14">
        <v>4.0310413346993611E-2</v>
      </c>
      <c r="CI547" s="14">
        <v>2.5023988119962534E-4</v>
      </c>
      <c r="CJ547" s="14">
        <v>6.4560963223719556E-2</v>
      </c>
      <c r="CK547" s="14">
        <v>7.0136615958377349E-2</v>
      </c>
      <c r="CL547" s="14">
        <v>7.2734622726933562E-3</v>
      </c>
      <c r="CM547" s="14">
        <v>1.5985096831265519E-2</v>
      </c>
      <c r="CN547" s="14">
        <v>5.2482522753011726E-2</v>
      </c>
    </row>
    <row r="548" spans="2:92" x14ac:dyDescent="0.2">
      <c r="B548">
        <v>543</v>
      </c>
      <c r="C548" s="14">
        <v>7.4348022841538592E-3</v>
      </c>
      <c r="D548" s="14">
        <v>1.407715547344238</v>
      </c>
      <c r="E548" s="14">
        <v>1.37960532276278</v>
      </c>
      <c r="F548" s="14">
        <v>0.18493462391281773</v>
      </c>
      <c r="G548" s="14">
        <v>0.56936776150341428</v>
      </c>
      <c r="H548" s="14">
        <v>1.4803233076080489</v>
      </c>
      <c r="I548" s="14">
        <v>6.7398090990501599E-5</v>
      </c>
      <c r="J548" s="14">
        <v>2.0100130109724727E-2</v>
      </c>
      <c r="K548" s="14">
        <v>2.128469287776602E-2</v>
      </c>
      <c r="L548" s="14">
        <v>7.4847153793386207E-4</v>
      </c>
      <c r="M548" s="14">
        <v>2.3852740901017591E-3</v>
      </c>
      <c r="N548" s="14">
        <v>6.4351461278019263E-3</v>
      </c>
      <c r="O548" s="14">
        <v>1.046873085451277E-4</v>
      </c>
      <c r="P548" s="14">
        <v>5.9134419881995328E-3</v>
      </c>
      <c r="Q548" s="14">
        <v>6.5097203668850554E-3</v>
      </c>
      <c r="R548" s="14">
        <v>6.524298045666963E-4</v>
      </c>
      <c r="S548" s="14">
        <v>1.2008739142282524E-3</v>
      </c>
      <c r="T548" s="14">
        <v>3.4763898109728625E-3</v>
      </c>
      <c r="U548" s="14">
        <v>3.8319688184044608E-4</v>
      </c>
      <c r="V548" s="14">
        <v>0.98292813701957116</v>
      </c>
      <c r="W548" s="14">
        <v>0.84920129319460047</v>
      </c>
      <c r="X548" s="14">
        <v>2.9691031851796144E-2</v>
      </c>
      <c r="Y548" s="14">
        <v>1.8965466913370151E-2</v>
      </c>
      <c r="Z548" s="14">
        <v>0.21043815592495718</v>
      </c>
      <c r="AA548" s="14">
        <v>2.0054014210950785E-3</v>
      </c>
      <c r="AB548" s="14">
        <v>1.9813320390010509</v>
      </c>
      <c r="AC548" s="14">
        <v>1.7712149095738994</v>
      </c>
      <c r="AD548" s="14">
        <v>9.6500955014381107E-2</v>
      </c>
      <c r="AE548" s="14">
        <v>0.20098033557842315</v>
      </c>
      <c r="AF548" s="14">
        <v>0.65753942422302414</v>
      </c>
      <c r="AG548" s="14">
        <v>4.483641150204735E-3</v>
      </c>
      <c r="AH548" s="14">
        <v>3.5183175348477569</v>
      </c>
      <c r="AI548" s="14">
        <v>3.1246603532334944</v>
      </c>
      <c r="AJ548" s="14">
        <v>0.19079387401601727</v>
      </c>
      <c r="AK548" s="14">
        <v>0.39789534093162715</v>
      </c>
      <c r="AL548" s="14">
        <v>1.3592147378026997</v>
      </c>
      <c r="AM548" s="14">
        <v>7.7031312277174874E-3</v>
      </c>
      <c r="AN548" s="14">
        <v>3.6012509964734063</v>
      </c>
      <c r="AO548" s="14">
        <v>3.3454479619893247</v>
      </c>
      <c r="AP548" s="14">
        <v>0.34160610318710916</v>
      </c>
      <c r="AQ548" s="14">
        <v>0.71483876723483952</v>
      </c>
      <c r="AR548" s="14">
        <v>2.4998036380861492</v>
      </c>
      <c r="AS548" s="14">
        <v>7.9273064597845562E-3</v>
      </c>
      <c r="AT548" s="14">
        <v>3.5584022505571597E-3</v>
      </c>
      <c r="AU548" s="14">
        <v>5.9058099418290407E-3</v>
      </c>
      <c r="AV548" s="14">
        <v>0.34868745842590859</v>
      </c>
      <c r="AW548" s="14">
        <v>0.68915285428488993</v>
      </c>
      <c r="AX548" s="14">
        <v>2.5836387024653331</v>
      </c>
      <c r="AY548" s="14">
        <v>3.4531088664361085E-3</v>
      </c>
      <c r="AZ548" s="14">
        <v>0.57477738951042734</v>
      </c>
      <c r="BA548" s="14">
        <v>0.66582839264415117</v>
      </c>
      <c r="BB548" s="14">
        <v>3.5881555887861717E-2</v>
      </c>
      <c r="BC548" s="14">
        <v>0.39036448259708423</v>
      </c>
      <c r="BD548" s="14">
        <v>0.48313308810948796</v>
      </c>
      <c r="BE548" s="14">
        <v>2.9708565090943081E-6</v>
      </c>
      <c r="BF548" s="14">
        <v>1.0727610982663653E-8</v>
      </c>
      <c r="BG548" s="14">
        <v>6.6086801124019466E-9</v>
      </c>
      <c r="BH548" s="14">
        <v>3.4307527984090241E-5</v>
      </c>
      <c r="BI548" s="14">
        <v>1.0051717897931736E-4</v>
      </c>
      <c r="BJ548" s="14">
        <v>5.3741440664844913E-4</v>
      </c>
      <c r="BK548" s="14">
        <v>3.4393600179899738E-11</v>
      </c>
      <c r="BL548" s="14">
        <v>14949.569723881596</v>
      </c>
      <c r="BM548" s="14">
        <v>15771.737793662305</v>
      </c>
      <c r="BN548" s="14">
        <v>1.5611267105938313E-10</v>
      </c>
      <c r="BO548" s="14">
        <v>1.260417153983475E-9</v>
      </c>
      <c r="BP548" s="14">
        <v>9.3174234764867833E-9</v>
      </c>
      <c r="BQ548" s="20">
        <v>36.675019682728681</v>
      </c>
      <c r="BR548" s="20">
        <v>0.1662786081635661</v>
      </c>
      <c r="BS548" s="20">
        <v>0.60755907386675068</v>
      </c>
      <c r="BT548" s="20">
        <v>3227.7900906457676</v>
      </c>
      <c r="BU548" s="20">
        <v>4442.2876663595443</v>
      </c>
      <c r="BV548" s="20">
        <v>17311.057215526736</v>
      </c>
      <c r="BW548" s="14">
        <v>1.2019949073350577E-4</v>
      </c>
      <c r="BX548" s="14">
        <v>3.2778205842034211E-2</v>
      </c>
      <c r="BY548" s="14">
        <v>3.1096450966434798E-2</v>
      </c>
      <c r="BZ548" s="14">
        <v>2.9987749453232247E-3</v>
      </c>
      <c r="CA548" s="14">
        <v>4.2419809526687106E-3</v>
      </c>
      <c r="CB548" s="14">
        <v>2.7747337075151816E-2</v>
      </c>
      <c r="CC548" s="14">
        <v>3.156902465846277E-4</v>
      </c>
      <c r="CD548" s="14">
        <v>8.3855547598546437E-2</v>
      </c>
      <c r="CE548" s="14">
        <v>0.11045455439272936</v>
      </c>
      <c r="CF548" s="14">
        <v>3.8603128693279593E-3</v>
      </c>
      <c r="CG548" s="14">
        <v>1.8017022519378093E-2</v>
      </c>
      <c r="CH548" s="14">
        <v>4.0291382012377391E-2</v>
      </c>
      <c r="CI548" s="14">
        <v>2.3604507709545621E-4</v>
      </c>
      <c r="CJ548" s="14">
        <v>6.4551329085735271E-2</v>
      </c>
      <c r="CK548" s="14">
        <v>7.0630829850344357E-2</v>
      </c>
      <c r="CL548" s="14">
        <v>7.4979146712685785E-3</v>
      </c>
      <c r="CM548" s="14">
        <v>1.5788367258419204E-2</v>
      </c>
      <c r="CN548" s="14">
        <v>5.0629213308420004E-2</v>
      </c>
    </row>
    <row r="549" spans="2:92" x14ac:dyDescent="0.2">
      <c r="B549">
        <v>544</v>
      </c>
      <c r="C549" s="14">
        <v>6.9610497816770638E-3</v>
      </c>
      <c r="D549" s="14">
        <v>1.430409492591574</v>
      </c>
      <c r="E549" s="14">
        <v>1.4300010664133447</v>
      </c>
      <c r="F549" s="14">
        <v>0.17923045522814554</v>
      </c>
      <c r="G549" s="14">
        <v>0.59341047273450442</v>
      </c>
      <c r="H549" s="14">
        <v>1.5206786927564784</v>
      </c>
      <c r="I549" s="14">
        <v>6.6027971265416181E-5</v>
      </c>
      <c r="J549" s="14">
        <v>1.8639569316356134E-2</v>
      </c>
      <c r="K549" s="14">
        <v>2.0288915990924646E-2</v>
      </c>
      <c r="L549" s="14">
        <v>7.2830762536549559E-4</v>
      </c>
      <c r="M549" s="14">
        <v>2.4268654962055574E-3</v>
      </c>
      <c r="N549" s="14">
        <v>6.5953710526711678E-3</v>
      </c>
      <c r="O549" s="14">
        <v>1.0573798759568073E-4</v>
      </c>
      <c r="P549" s="14">
        <v>6.3292416340042018E-3</v>
      </c>
      <c r="Q549" s="14">
        <v>5.9962077939091181E-3</v>
      </c>
      <c r="R549" s="14">
        <v>6.1948602305246102E-4</v>
      </c>
      <c r="S549" s="14">
        <v>1.2220921895367057E-3</v>
      </c>
      <c r="T549" s="14">
        <v>3.6948957651339234E-3</v>
      </c>
      <c r="U549" s="14">
        <v>3.921355172877653E-4</v>
      </c>
      <c r="V549" s="14">
        <v>0.98025182308975123</v>
      </c>
      <c r="W549" s="14">
        <v>0.80829565438524664</v>
      </c>
      <c r="X549" s="14">
        <v>2.9818975529267197E-2</v>
      </c>
      <c r="Y549" s="14">
        <v>1.7893336557651761E-2</v>
      </c>
      <c r="Z549" s="14">
        <v>0.20927039570206094</v>
      </c>
      <c r="AA549" s="14">
        <v>2.0972206181680123E-3</v>
      </c>
      <c r="AB549" s="14">
        <v>1.9053270647130134</v>
      </c>
      <c r="AC549" s="14">
        <v>1.7258893481507489</v>
      </c>
      <c r="AD549" s="14">
        <v>9.339421993621505E-2</v>
      </c>
      <c r="AE549" s="14">
        <v>0.20329417162997515</v>
      </c>
      <c r="AF549" s="14">
        <v>0.6879827160829125</v>
      </c>
      <c r="AG549" s="14">
        <v>4.206717832995783E-3</v>
      </c>
      <c r="AH549" s="14">
        <v>3.5367651299019123</v>
      </c>
      <c r="AI549" s="14">
        <v>2.9790643427417427</v>
      </c>
      <c r="AJ549" s="14">
        <v>0.21059665919121298</v>
      </c>
      <c r="AK549" s="14">
        <v>0.40022580163819221</v>
      </c>
      <c r="AL549" s="14">
        <v>1.3715028363495514</v>
      </c>
      <c r="AM549" s="14">
        <v>7.1283171320988851E-3</v>
      </c>
      <c r="AN549" s="14">
        <v>3.3680002582248232</v>
      </c>
      <c r="AO549" s="14">
        <v>3.2391199035738745</v>
      </c>
      <c r="AP549" s="14">
        <v>0.32001712911869046</v>
      </c>
      <c r="AQ549" s="14">
        <v>0.71069068589104678</v>
      </c>
      <c r="AR549" s="14">
        <v>2.3398086700745178</v>
      </c>
      <c r="AS549" s="14">
        <v>8.0157908871376429E-3</v>
      </c>
      <c r="AT549" s="14">
        <v>3.5416786062236298E-3</v>
      </c>
      <c r="AU549" s="14">
        <v>5.4353489432415374E-3</v>
      </c>
      <c r="AV549" s="14">
        <v>0.34835446578556306</v>
      </c>
      <c r="AW549" s="14">
        <v>0.71730607957111958</v>
      </c>
      <c r="AX549" s="14">
        <v>2.5936567210692583</v>
      </c>
      <c r="AY549" s="14">
        <v>3.2425254367166689E-3</v>
      </c>
      <c r="AZ549" s="14">
        <v>0.61347982472187212</v>
      </c>
      <c r="BA549" s="14">
        <v>0.66322142253698957</v>
      </c>
      <c r="BB549" s="14">
        <v>3.4458467566896377E-2</v>
      </c>
      <c r="BC549" s="14">
        <v>0.39515421407092294</v>
      </c>
      <c r="BD549" s="14">
        <v>0.50513791645968531</v>
      </c>
      <c r="BE549" s="14">
        <v>2.9815991410607375E-6</v>
      </c>
      <c r="BF549" s="14">
        <v>1.1490706823010654E-8</v>
      </c>
      <c r="BG549" s="14">
        <v>6.7112197515277218E-9</v>
      </c>
      <c r="BH549" s="14">
        <v>3.3884062672293749E-5</v>
      </c>
      <c r="BI549" s="14">
        <v>9.5662734645769829E-5</v>
      </c>
      <c r="BJ549" s="14">
        <v>5.414840328104995E-4</v>
      </c>
      <c r="BK549" s="14">
        <v>3.5891859766233769E-11</v>
      </c>
      <c r="BL549" s="14">
        <v>14854.848463263419</v>
      </c>
      <c r="BM549" s="14">
        <v>16633.030825869126</v>
      </c>
      <c r="BN549" s="14">
        <v>1.467453658078145E-10</v>
      </c>
      <c r="BO549" s="14">
        <v>1.1884117462434684E-9</v>
      </c>
      <c r="BP549" s="14">
        <v>1.012754523297805E-8</v>
      </c>
      <c r="BQ549" s="20">
        <v>35.578437962612171</v>
      </c>
      <c r="BR549" s="20">
        <v>0.16937330834670991</v>
      </c>
      <c r="BS549" s="20">
        <v>0.62415908331680581</v>
      </c>
      <c r="BT549" s="20">
        <v>3427.077424840505</v>
      </c>
      <c r="BU549" s="20">
        <v>4458.5080202661829</v>
      </c>
      <c r="BV549" s="20">
        <v>17692.954314379975</v>
      </c>
      <c r="BW549" s="14">
        <v>1.1793956972543015E-4</v>
      </c>
      <c r="BX549" s="14">
        <v>3.1126278839966118E-2</v>
      </c>
      <c r="BY549" s="14">
        <v>3.2716068365742798E-2</v>
      </c>
      <c r="BZ549" s="14">
        <v>2.9660056742424885E-3</v>
      </c>
      <c r="CA549" s="14">
        <v>4.0544579078050993E-3</v>
      </c>
      <c r="CB549" s="14">
        <v>2.8433476362596806E-2</v>
      </c>
      <c r="CC549" s="14">
        <v>3.1538679289755704E-4</v>
      </c>
      <c r="CD549" s="14">
        <v>8.516165185925112E-2</v>
      </c>
      <c r="CE549" s="14">
        <v>0.11735471165321991</v>
      </c>
      <c r="CF549" s="14">
        <v>3.9572805851030395E-3</v>
      </c>
      <c r="CG549" s="14">
        <v>1.9066264668411246E-2</v>
      </c>
      <c r="CH549" s="14">
        <v>4.1824665358629415E-2</v>
      </c>
      <c r="CI549" s="14">
        <v>2.4533110168721496E-4</v>
      </c>
      <c r="CJ549" s="14">
        <v>6.8149954734803009E-2</v>
      </c>
      <c r="CK549" s="14">
        <v>6.8820609941062733E-2</v>
      </c>
      <c r="CL549" s="14">
        <v>7.6860163056011264E-3</v>
      </c>
      <c r="CM549" s="14">
        <v>1.4971238091907422E-2</v>
      </c>
      <c r="CN549" s="14">
        <v>4.92517476567274E-2</v>
      </c>
    </row>
    <row r="550" spans="2:92" x14ac:dyDescent="0.2">
      <c r="B550">
        <v>545</v>
      </c>
      <c r="C550" s="14">
        <v>7.4630007480915514E-3</v>
      </c>
      <c r="D550" s="14">
        <v>1.3458178730434469</v>
      </c>
      <c r="E550" s="14">
        <v>1.3916925233549264</v>
      </c>
      <c r="F550" s="14">
        <v>0.16889210891076872</v>
      </c>
      <c r="G550" s="14">
        <v>0.5999075833973998</v>
      </c>
      <c r="H550" s="14">
        <v>1.4383199114218503</v>
      </c>
      <c r="I550" s="14">
        <v>6.3935636092624689E-5</v>
      </c>
      <c r="J550" s="14">
        <v>1.8684872535905818E-2</v>
      </c>
      <c r="K550" s="14">
        <v>2.2196967933447234E-2</v>
      </c>
      <c r="L550" s="14">
        <v>7.5634650179959859E-4</v>
      </c>
      <c r="M550" s="14">
        <v>2.4124763538718292E-3</v>
      </c>
      <c r="N550" s="14">
        <v>6.5104901792473512E-3</v>
      </c>
      <c r="O550" s="14">
        <v>1.1467669664535418E-4</v>
      </c>
      <c r="P550" s="14">
        <v>6.0524816261110998E-3</v>
      </c>
      <c r="Q550" s="14">
        <v>6.2645607206476056E-3</v>
      </c>
      <c r="R550" s="14">
        <v>6.7792747786649241E-4</v>
      </c>
      <c r="S550" s="14">
        <v>1.277760886112856E-3</v>
      </c>
      <c r="T550" s="14">
        <v>3.5528615977708194E-3</v>
      </c>
      <c r="U550" s="14">
        <v>3.7530692982760912E-4</v>
      </c>
      <c r="V550" s="14">
        <v>0.97881219799581054</v>
      </c>
      <c r="W550" s="14">
        <v>0.78363198177305438</v>
      </c>
      <c r="X550" s="14">
        <v>3.1620575610009867E-2</v>
      </c>
      <c r="Y550" s="14">
        <v>1.8158440710526948E-2</v>
      </c>
      <c r="Z550" s="14">
        <v>0.1962923782343548</v>
      </c>
      <c r="AA550" s="14">
        <v>1.9438123621681356E-3</v>
      </c>
      <c r="AB550" s="14">
        <v>2.0318198826861504</v>
      </c>
      <c r="AC550" s="14">
        <v>1.7295910663612082</v>
      </c>
      <c r="AD550" s="14">
        <v>9.4388864271990697E-2</v>
      </c>
      <c r="AE550" s="14">
        <v>0.19061924589003187</v>
      </c>
      <c r="AF550" s="14">
        <v>0.67033261596223759</v>
      </c>
      <c r="AG550" s="14">
        <v>4.3093327021751053E-3</v>
      </c>
      <c r="AH550" s="14">
        <v>3.4762438949905619</v>
      </c>
      <c r="AI550" s="14">
        <v>3.0369001755390039</v>
      </c>
      <c r="AJ550" s="14">
        <v>0.20015566710142024</v>
      </c>
      <c r="AK550" s="14">
        <v>0.40373984467882956</v>
      </c>
      <c r="AL550" s="14">
        <v>1.3457915676766219</v>
      </c>
      <c r="AM550" s="14">
        <v>7.0591924119716076E-3</v>
      </c>
      <c r="AN550" s="14">
        <v>3.5892881835554071</v>
      </c>
      <c r="AO550" s="14">
        <v>3.2571452147994719</v>
      </c>
      <c r="AP550" s="14">
        <v>0.32433915019172299</v>
      </c>
      <c r="AQ550" s="14">
        <v>0.71487042289469183</v>
      </c>
      <c r="AR550" s="14">
        <v>2.4110834153882181</v>
      </c>
      <c r="AS550" s="14">
        <v>7.9944502121930463E-3</v>
      </c>
      <c r="AT550" s="14">
        <v>3.3859951121863437E-3</v>
      </c>
      <c r="AU550" s="14">
        <v>5.5843249240333194E-3</v>
      </c>
      <c r="AV550" s="14">
        <v>0.34084398196792587</v>
      </c>
      <c r="AW550" s="14">
        <v>0.72655651052584014</v>
      </c>
      <c r="AX550" s="14">
        <v>2.382078686573883</v>
      </c>
      <c r="AY550" s="14">
        <v>3.4484248932572657E-3</v>
      </c>
      <c r="AZ550" s="14">
        <v>0.59475518114670456</v>
      </c>
      <c r="BA550" s="14">
        <v>0.66659301177414443</v>
      </c>
      <c r="BB550" s="14">
        <v>3.6076825548033369E-2</v>
      </c>
      <c r="BC550" s="14">
        <v>0.3797795746598569</v>
      </c>
      <c r="BD550" s="14">
        <v>0.49438086739860793</v>
      </c>
      <c r="BE550" s="14">
        <v>2.8460352898306974E-6</v>
      </c>
      <c r="BF550" s="14">
        <v>1.1139331529408886E-8</v>
      </c>
      <c r="BG550" s="14">
        <v>6.7615110873194586E-9</v>
      </c>
      <c r="BH550" s="14">
        <v>3.5345223593608046E-5</v>
      </c>
      <c r="BI550" s="14">
        <v>1.0281139399645868E-4</v>
      </c>
      <c r="BJ550" s="14">
        <v>5.3354513585691509E-4</v>
      </c>
      <c r="BK550" s="14">
        <v>3.681552528496165E-11</v>
      </c>
      <c r="BL550" s="14">
        <v>14503.88447732309</v>
      </c>
      <c r="BM550" s="14">
        <v>16782.753341113654</v>
      </c>
      <c r="BN550" s="14">
        <v>1.4706584961423306E-10</v>
      </c>
      <c r="BO550" s="14">
        <v>1.2288230581000225E-9</v>
      </c>
      <c r="BP550" s="14">
        <v>9.7149957566080009E-9</v>
      </c>
      <c r="BQ550" s="20">
        <v>37.364993440541284</v>
      </c>
      <c r="BR550" s="20">
        <v>0.17237385440313771</v>
      </c>
      <c r="BS550" s="20">
        <v>0.62193064041963164</v>
      </c>
      <c r="BT550" s="20">
        <v>3168.1747578174072</v>
      </c>
      <c r="BU550" s="20">
        <v>4528.0949999641725</v>
      </c>
      <c r="BV550" s="20">
        <v>17192.734758290128</v>
      </c>
      <c r="BW550" s="14">
        <v>1.139976007387728E-4</v>
      </c>
      <c r="BX550" s="14">
        <v>3.0826133879307625E-2</v>
      </c>
      <c r="BY550" s="14">
        <v>3.2429591091656843E-2</v>
      </c>
      <c r="BZ550" s="14">
        <v>3.1188394928180242E-3</v>
      </c>
      <c r="CA550" s="14">
        <v>4.2515713405880621E-3</v>
      </c>
      <c r="CB550" s="14">
        <v>3.0237609863186767E-2</v>
      </c>
      <c r="CC550" s="14">
        <v>2.9619345468731681E-4</v>
      </c>
      <c r="CD550" s="14">
        <v>8.9486641479715939E-2</v>
      </c>
      <c r="CE550" s="14">
        <v>0.10846394992079514</v>
      </c>
      <c r="CF550" s="14">
        <v>3.9841875870154243E-3</v>
      </c>
      <c r="CG550" s="14">
        <v>1.8685220413337193E-2</v>
      </c>
      <c r="CH550" s="14">
        <v>3.9185985125362165E-2</v>
      </c>
      <c r="CI550" s="14">
        <v>2.3820735562771539E-4</v>
      </c>
      <c r="CJ550" s="14">
        <v>6.2331339588696723E-2</v>
      </c>
      <c r="CK550" s="14">
        <v>7.1901904850099632E-2</v>
      </c>
      <c r="CL550" s="14">
        <v>7.9134876487585853E-3</v>
      </c>
      <c r="CM550" s="14">
        <v>1.4975160541379892E-2</v>
      </c>
      <c r="CN550" s="14">
        <v>5.0797196455895394E-2</v>
      </c>
    </row>
    <row r="551" spans="2:92" x14ac:dyDescent="0.2">
      <c r="B551">
        <v>546</v>
      </c>
      <c r="C551" s="14">
        <v>7.0074717115340768E-3</v>
      </c>
      <c r="D551" s="14">
        <v>1.3523271944534541</v>
      </c>
      <c r="E551" s="14">
        <v>1.4580065908087294</v>
      </c>
      <c r="F551" s="14">
        <v>0.18220836070723495</v>
      </c>
      <c r="G551" s="14">
        <v>0.61590562467527776</v>
      </c>
      <c r="H551" s="14">
        <v>1.4997328035480946</v>
      </c>
      <c r="I551" s="14">
        <v>6.5112315196352535E-5</v>
      </c>
      <c r="J551" s="14">
        <v>1.9642012665263629E-2</v>
      </c>
      <c r="K551" s="14">
        <v>2.1693241834853733E-2</v>
      </c>
      <c r="L551" s="14">
        <v>7.5778667933519886E-4</v>
      </c>
      <c r="M551" s="14">
        <v>2.399410633263023E-3</v>
      </c>
      <c r="N551" s="14">
        <v>6.6898817884039914E-3</v>
      </c>
      <c r="O551" s="14">
        <v>1.0507912815657026E-4</v>
      </c>
      <c r="P551" s="14">
        <v>5.8834107269546644E-3</v>
      </c>
      <c r="Q551" s="14">
        <v>6.1283407614090655E-3</v>
      </c>
      <c r="R551" s="14">
        <v>6.6004474143032755E-4</v>
      </c>
      <c r="S551" s="14">
        <v>1.2663664547975448E-3</v>
      </c>
      <c r="T551" s="14">
        <v>3.5028402773353562E-3</v>
      </c>
      <c r="U551" s="14">
        <v>3.6726190868817469E-4</v>
      </c>
      <c r="V551" s="14">
        <v>0.90649626661622518</v>
      </c>
      <c r="W551" s="14">
        <v>0.7955130900265055</v>
      </c>
      <c r="X551" s="14">
        <v>2.9402824032861721E-2</v>
      </c>
      <c r="Y551" s="14">
        <v>1.8025634643187297E-2</v>
      </c>
      <c r="Z551" s="14">
        <v>0.20038634857335819</v>
      </c>
      <c r="AA551" s="14">
        <v>1.9796412443279596E-3</v>
      </c>
      <c r="AB551" s="14">
        <v>1.9434443268172648</v>
      </c>
      <c r="AC551" s="14">
        <v>1.7137386224758639</v>
      </c>
      <c r="AD551" s="14">
        <v>9.7388976069483643E-2</v>
      </c>
      <c r="AE551" s="14">
        <v>0.18424355053624938</v>
      </c>
      <c r="AF551" s="14">
        <v>0.67424545342901099</v>
      </c>
      <c r="AG551" s="14">
        <v>4.4960864356712411E-3</v>
      </c>
      <c r="AH551" s="14">
        <v>3.5038275289423946</v>
      </c>
      <c r="AI551" s="14">
        <v>3.1488556003798625</v>
      </c>
      <c r="AJ551" s="14">
        <v>0.19268406204172794</v>
      </c>
      <c r="AK551" s="14">
        <v>0.40211431912741274</v>
      </c>
      <c r="AL551" s="14">
        <v>1.4275768871613277</v>
      </c>
      <c r="AM551" s="14">
        <v>7.4711201674266883E-3</v>
      </c>
      <c r="AN551" s="14">
        <v>3.6783832667324154</v>
      </c>
      <c r="AO551" s="14">
        <v>3.4028100423504846</v>
      </c>
      <c r="AP551" s="14">
        <v>0.31922694813952956</v>
      </c>
      <c r="AQ551" s="14">
        <v>0.70602405682383551</v>
      </c>
      <c r="AR551" s="14">
        <v>2.2845589843730658</v>
      </c>
      <c r="AS551" s="14">
        <v>8.0690410405945736E-3</v>
      </c>
      <c r="AT551" s="14">
        <v>3.5214338217134239E-3</v>
      </c>
      <c r="AU551" s="14">
        <v>5.7467851832171783E-3</v>
      </c>
      <c r="AV551" s="14">
        <v>0.3409518894981925</v>
      </c>
      <c r="AW551" s="14">
        <v>0.73024338687060786</v>
      </c>
      <c r="AX551" s="14">
        <v>2.4342278412506158</v>
      </c>
      <c r="AY551" s="14">
        <v>3.2199933446122315E-3</v>
      </c>
      <c r="AZ551" s="14">
        <v>0.58360490015985911</v>
      </c>
      <c r="BA551" s="14">
        <v>0.63530273454579345</v>
      </c>
      <c r="BB551" s="14">
        <v>3.6523216279320231E-2</v>
      </c>
      <c r="BC551" s="14">
        <v>0.4019856774516149</v>
      </c>
      <c r="BD551" s="14">
        <v>0.49747521897142072</v>
      </c>
      <c r="BE551" s="14">
        <v>2.895229423502545E-6</v>
      </c>
      <c r="BF551" s="14">
        <v>1.0612209575113029E-8</v>
      </c>
      <c r="BG551" s="14">
        <v>6.9224364901178792E-9</v>
      </c>
      <c r="BH551" s="14">
        <v>3.5363504995641583E-5</v>
      </c>
      <c r="BI551" s="14">
        <v>9.8308132174495437E-5</v>
      </c>
      <c r="BJ551" s="14">
        <v>5.1207436324907064E-4</v>
      </c>
      <c r="BK551" s="14">
        <v>3.6923294981909136E-11</v>
      </c>
      <c r="BL551" s="14">
        <v>14254.534568823126</v>
      </c>
      <c r="BM551" s="14">
        <v>16179.757996335715</v>
      </c>
      <c r="BN551" s="14">
        <v>1.5176082835401362E-10</v>
      </c>
      <c r="BO551" s="14">
        <v>1.2322225425321786E-9</v>
      </c>
      <c r="BP551" s="14">
        <v>9.8374321573402124E-9</v>
      </c>
      <c r="BQ551" s="20">
        <v>37.500458584704255</v>
      </c>
      <c r="BR551" s="20">
        <v>0.16914880089454795</v>
      </c>
      <c r="BS551" s="20">
        <v>0.62941840935328475</v>
      </c>
      <c r="BT551" s="20">
        <v>3168.4140904221053</v>
      </c>
      <c r="BU551" s="20">
        <v>4424.0630749182646</v>
      </c>
      <c r="BV551" s="20">
        <v>17789.708004443852</v>
      </c>
      <c r="BW551" s="14">
        <v>1.1986041605749119E-4</v>
      </c>
      <c r="BX551" s="14">
        <v>3.0269126241923617E-2</v>
      </c>
      <c r="BY551" s="14">
        <v>3.3211460066705292E-2</v>
      </c>
      <c r="BZ551" s="14">
        <v>2.9809958548134932E-3</v>
      </c>
      <c r="CA551" s="14">
        <v>4.2341552489183303E-3</v>
      </c>
      <c r="CB551" s="14">
        <v>3.0231664091962651E-2</v>
      </c>
      <c r="CC551" s="14">
        <v>3.0804476769037681E-4</v>
      </c>
      <c r="CD551" s="14">
        <v>8.743719568226764E-2</v>
      </c>
      <c r="CE551" s="14">
        <v>0.10920464764870881</v>
      </c>
      <c r="CF551" s="14">
        <v>3.7619974156542584E-3</v>
      </c>
      <c r="CG551" s="14">
        <v>1.7903238697462506E-2</v>
      </c>
      <c r="CH551" s="14">
        <v>4.22600491205758E-2</v>
      </c>
      <c r="CI551" s="14">
        <v>2.5615211209948963E-4</v>
      </c>
      <c r="CJ551" s="14">
        <v>6.5553652329213091E-2</v>
      </c>
      <c r="CK551" s="14">
        <v>6.9792603647982399E-2</v>
      </c>
      <c r="CL551" s="14">
        <v>7.9614115330343786E-3</v>
      </c>
      <c r="CM551" s="14">
        <v>1.5622031523518768E-2</v>
      </c>
      <c r="CN551" s="14">
        <v>5.019587582779509E-2</v>
      </c>
    </row>
    <row r="552" spans="2:92" x14ac:dyDescent="0.2">
      <c r="B552">
        <v>547</v>
      </c>
      <c r="C552" s="14">
        <v>7.4234895900017741E-3</v>
      </c>
      <c r="D552" s="14">
        <v>1.3940518933668253</v>
      </c>
      <c r="E552" s="14">
        <v>1.4314525182410138</v>
      </c>
      <c r="F552" s="14">
        <v>0.18290607573011122</v>
      </c>
      <c r="G552" s="14">
        <v>0.5833613285785525</v>
      </c>
      <c r="H552" s="14">
        <v>1.4842748975988582</v>
      </c>
      <c r="I552" s="14">
        <v>6.7906153730877783E-5</v>
      </c>
      <c r="J552" s="14">
        <v>1.9899432075269431E-2</v>
      </c>
      <c r="K552" s="14">
        <v>2.2193176709320344E-2</v>
      </c>
      <c r="L552" s="14">
        <v>7.5907542463177723E-4</v>
      </c>
      <c r="M552" s="14">
        <v>2.2515503477621508E-3</v>
      </c>
      <c r="N552" s="14">
        <v>6.7753552573431878E-3</v>
      </c>
      <c r="O552" s="14">
        <v>1.0462110502219207E-4</v>
      </c>
      <c r="P552" s="14">
        <v>6.305073383724439E-3</v>
      </c>
      <c r="Q552" s="14">
        <v>6.3412367553410806E-3</v>
      </c>
      <c r="R552" s="14">
        <v>6.5224508981169918E-4</v>
      </c>
      <c r="S552" s="14">
        <v>1.2624352521667002E-3</v>
      </c>
      <c r="T552" s="14">
        <v>3.6918096059144734E-3</v>
      </c>
      <c r="U552" s="14">
        <v>3.9186859173955414E-4</v>
      </c>
      <c r="V552" s="14">
        <v>0.98285240575578614</v>
      </c>
      <c r="W552" s="14">
        <v>0.82812236871903044</v>
      </c>
      <c r="X552" s="14">
        <v>2.9412987043059842E-2</v>
      </c>
      <c r="Y552" s="14">
        <v>1.9571766233713581E-2</v>
      </c>
      <c r="Z552" s="14">
        <v>0.19561573798987092</v>
      </c>
      <c r="AA552" s="14">
        <v>2.0626292680672943E-3</v>
      </c>
      <c r="AB552" s="14">
        <v>1.9925681863906513</v>
      </c>
      <c r="AC552" s="14">
        <v>1.6719924635779386</v>
      </c>
      <c r="AD552" s="14">
        <v>9.7446540696216458E-2</v>
      </c>
      <c r="AE552" s="14">
        <v>0.19639933973662929</v>
      </c>
      <c r="AF552" s="14">
        <v>0.66961051694732054</v>
      </c>
      <c r="AG552" s="14">
        <v>4.607185547891063E-3</v>
      </c>
      <c r="AH552" s="14">
        <v>3.3232976144803077</v>
      </c>
      <c r="AI552" s="14">
        <v>3.1068383581695032</v>
      </c>
      <c r="AJ552" s="14">
        <v>0.20802639813430074</v>
      </c>
      <c r="AK552" s="14">
        <v>0.41071867733772066</v>
      </c>
      <c r="AL552" s="14">
        <v>1.4261027331824474</v>
      </c>
      <c r="AM552" s="14">
        <v>7.3240076881627625E-3</v>
      </c>
      <c r="AN552" s="14">
        <v>3.5058866009899368</v>
      </c>
      <c r="AO552" s="14">
        <v>3.4070269195867762</v>
      </c>
      <c r="AP552" s="14">
        <v>0.34642788049183604</v>
      </c>
      <c r="AQ552" s="14">
        <v>0.66110637414854001</v>
      </c>
      <c r="AR552" s="14">
        <v>2.3800838460006366</v>
      </c>
      <c r="AS552" s="14">
        <v>7.7457266265755619E-3</v>
      </c>
      <c r="AT552" s="14">
        <v>3.5111403235561028E-3</v>
      </c>
      <c r="AU552" s="14">
        <v>5.8830806208285706E-3</v>
      </c>
      <c r="AV552" s="14">
        <v>0.33710113998085472</v>
      </c>
      <c r="AW552" s="14">
        <v>0.6943535947349101</v>
      </c>
      <c r="AX552" s="14">
        <v>2.4720364945788598</v>
      </c>
      <c r="AY552" s="14">
        <v>3.367566115747676E-3</v>
      </c>
      <c r="AZ552" s="14">
        <v>0.58862266537366037</v>
      </c>
      <c r="BA552" s="14">
        <v>0.65980950698944618</v>
      </c>
      <c r="BB552" s="14">
        <v>3.6268558134510381E-2</v>
      </c>
      <c r="BC552" s="14">
        <v>0.38879623644739775</v>
      </c>
      <c r="BD552" s="14">
        <v>0.50548813525912506</v>
      </c>
      <c r="BE552" s="14">
        <v>2.9336300247864076E-6</v>
      </c>
      <c r="BF552" s="14">
        <v>1.07542723514925E-8</v>
      </c>
      <c r="BG552" s="14">
        <v>6.4478683382960233E-9</v>
      </c>
      <c r="BH552" s="14">
        <v>3.3087272191866123E-5</v>
      </c>
      <c r="BI552" s="14">
        <v>1.0214717804015651E-4</v>
      </c>
      <c r="BJ552" s="14">
        <v>5.4566618809654072E-4</v>
      </c>
      <c r="BK552" s="14">
        <v>3.6199655502440506E-11</v>
      </c>
      <c r="BL552" s="14">
        <v>14506.195529465853</v>
      </c>
      <c r="BM552" s="14">
        <v>15581.28635915666</v>
      </c>
      <c r="BN552" s="14">
        <v>1.4645702549823886E-10</v>
      </c>
      <c r="BO552" s="14">
        <v>1.2770404620541897E-9</v>
      </c>
      <c r="BP552" s="14">
        <v>9.9280120972459933E-9</v>
      </c>
      <c r="BQ552" s="20">
        <v>38.6880717761642</v>
      </c>
      <c r="BR552" s="20">
        <v>0.16880084604661086</v>
      </c>
      <c r="BS552" s="20">
        <v>0.62903148580327495</v>
      </c>
      <c r="BT552" s="20">
        <v>3350.0783524734802</v>
      </c>
      <c r="BU552" s="20">
        <v>4485.6669767176618</v>
      </c>
      <c r="BV552" s="20">
        <v>17005.196945866552</v>
      </c>
      <c r="BW552" s="14">
        <v>1.1508771775607497E-4</v>
      </c>
      <c r="BX552" s="14">
        <v>3.0751269658514654E-2</v>
      </c>
      <c r="BY552" s="14">
        <v>3.1468724036366941E-2</v>
      </c>
      <c r="BZ552" s="14">
        <v>3.2605434239315304E-3</v>
      </c>
      <c r="CA552" s="14">
        <v>3.9321880480254747E-3</v>
      </c>
      <c r="CB552" s="14">
        <v>2.8557721659305424E-2</v>
      </c>
      <c r="CC552" s="14">
        <v>3.1519037126765092E-4</v>
      </c>
      <c r="CD552" s="14">
        <v>8.6137049585547021E-2</v>
      </c>
      <c r="CE552" s="14">
        <v>0.11480010434130827</v>
      </c>
      <c r="CF552" s="14">
        <v>3.9164486952501364E-3</v>
      </c>
      <c r="CG552" s="14">
        <v>1.9077123425056144E-2</v>
      </c>
      <c r="CH552" s="14">
        <v>4.106797110395459E-2</v>
      </c>
      <c r="CI552" s="14">
        <v>2.3793336590780564E-4</v>
      </c>
      <c r="CJ552" s="14">
        <v>6.2180361363388136E-2</v>
      </c>
      <c r="CK552" s="14">
        <v>7.1194321167566799E-2</v>
      </c>
      <c r="CL552" s="14">
        <v>7.2994346273837678E-3</v>
      </c>
      <c r="CM552" s="14">
        <v>1.601239575863932E-2</v>
      </c>
      <c r="CN552" s="14">
        <v>4.9132864479595223E-2</v>
      </c>
    </row>
    <row r="553" spans="2:92" x14ac:dyDescent="0.2">
      <c r="B553">
        <v>548</v>
      </c>
      <c r="C553" s="14">
        <v>7.0991277251326026E-3</v>
      </c>
      <c r="D553" s="14">
        <v>1.4688552055306019</v>
      </c>
      <c r="E553" s="14">
        <v>1.3849050007259087</v>
      </c>
      <c r="F553" s="14">
        <v>0.17264497323176939</v>
      </c>
      <c r="G553" s="14">
        <v>0.58423365456588217</v>
      </c>
      <c r="H553" s="14">
        <v>1.5691429075906651</v>
      </c>
      <c r="I553" s="14">
        <v>6.8037056238744753E-5</v>
      </c>
      <c r="J553" s="14">
        <v>2.0022480954821818E-2</v>
      </c>
      <c r="K553" s="14">
        <v>2.1816813153757268E-2</v>
      </c>
      <c r="L553" s="14">
        <v>7.4150267706408481E-4</v>
      </c>
      <c r="M553" s="14">
        <v>2.2122439264530011E-3</v>
      </c>
      <c r="N553" s="14">
        <v>6.2540300290793221E-3</v>
      </c>
      <c r="O553" s="14">
        <v>1.1342511975514342E-4</v>
      </c>
      <c r="P553" s="14">
        <v>5.9376401581346626E-3</v>
      </c>
      <c r="Q553" s="14">
        <v>6.1456438828660512E-3</v>
      </c>
      <c r="R553" s="14">
        <v>6.241239185408588E-4</v>
      </c>
      <c r="S553" s="14">
        <v>1.2478100813971685E-3</v>
      </c>
      <c r="T553" s="14">
        <v>3.5071221931124641E-3</v>
      </c>
      <c r="U553" s="14">
        <v>3.9307843816792582E-4</v>
      </c>
      <c r="V553" s="14">
        <v>0.94129942980588066</v>
      </c>
      <c r="W553" s="14">
        <v>0.8160987880264382</v>
      </c>
      <c r="X553" s="14">
        <v>3.1614292693130285E-2</v>
      </c>
      <c r="Y553" s="14">
        <v>1.8142097229430783E-2</v>
      </c>
      <c r="Z553" s="14">
        <v>0.20865048358409471</v>
      </c>
      <c r="AA553" s="14">
        <v>2.0816440154365714E-3</v>
      </c>
      <c r="AB553" s="14">
        <v>1.9664164455863524</v>
      </c>
      <c r="AC553" s="14">
        <v>1.6429472031396819</v>
      </c>
      <c r="AD553" s="14">
        <v>9.8309973363299941E-2</v>
      </c>
      <c r="AE553" s="14">
        <v>0.18824715043645338</v>
      </c>
      <c r="AF553" s="14">
        <v>0.68674246536012862</v>
      </c>
      <c r="AG553" s="14">
        <v>4.4890399329002954E-3</v>
      </c>
      <c r="AH553" s="14">
        <v>3.480850006065225</v>
      </c>
      <c r="AI553" s="14">
        <v>3.2176755532969832</v>
      </c>
      <c r="AJ553" s="14">
        <v>0.20980812289116582</v>
      </c>
      <c r="AK553" s="14">
        <v>0.42859710773870341</v>
      </c>
      <c r="AL553" s="14">
        <v>1.3980728156987099</v>
      </c>
      <c r="AM553" s="14">
        <v>7.3125875490926452E-3</v>
      </c>
      <c r="AN553" s="14">
        <v>3.4535157892378159</v>
      </c>
      <c r="AO553" s="14">
        <v>3.1333354849752917</v>
      </c>
      <c r="AP553" s="14">
        <v>0.32070882508199594</v>
      </c>
      <c r="AQ553" s="14">
        <v>0.70657141229223852</v>
      </c>
      <c r="AR553" s="14">
        <v>2.3030761766645607</v>
      </c>
      <c r="AS553" s="14">
        <v>8.0831745720839794E-3</v>
      </c>
      <c r="AT553" s="14">
        <v>3.5501719703654676E-3</v>
      </c>
      <c r="AU553" s="14">
        <v>5.9639451853768649E-3</v>
      </c>
      <c r="AV553" s="14">
        <v>0.35630390265011835</v>
      </c>
      <c r="AW553" s="14">
        <v>0.74359090075757106</v>
      </c>
      <c r="AX553" s="14">
        <v>2.5831828396986816</v>
      </c>
      <c r="AY553" s="14">
        <v>3.2623422893527767E-3</v>
      </c>
      <c r="AZ553" s="14">
        <v>0.57090751360419056</v>
      </c>
      <c r="BA553" s="14">
        <v>0.66804967584446628</v>
      </c>
      <c r="BB553" s="14">
        <v>3.5112068779277097E-2</v>
      </c>
      <c r="BC553" s="14">
        <v>0.38261554902899908</v>
      </c>
      <c r="BD553" s="14">
        <v>0.50556118599786315</v>
      </c>
      <c r="BE553" s="14">
        <v>2.7688374433712165E-6</v>
      </c>
      <c r="BF553" s="14">
        <v>1.0948253989866648E-8</v>
      </c>
      <c r="BG553" s="14">
        <v>6.6127037895539795E-9</v>
      </c>
      <c r="BH553" s="14">
        <v>3.6240532574066958E-5</v>
      </c>
      <c r="BI553" s="14">
        <v>9.6897896596316401E-5</v>
      </c>
      <c r="BJ553" s="14">
        <v>4.9828474476035743E-4</v>
      </c>
      <c r="BK553" s="14">
        <v>3.6225744684555326E-11</v>
      </c>
      <c r="BL553" s="14">
        <v>14612.240420654871</v>
      </c>
      <c r="BM553" s="14">
        <v>16351.188766664356</v>
      </c>
      <c r="BN553" s="14">
        <v>1.4477034012145294E-10</v>
      </c>
      <c r="BO553" s="14">
        <v>1.185012834612442E-9</v>
      </c>
      <c r="BP553" s="14">
        <v>9.7285143903099643E-9</v>
      </c>
      <c r="BQ553" s="20">
        <v>36.885930271343575</v>
      </c>
      <c r="BR553" s="20">
        <v>0.1618800822483776</v>
      </c>
      <c r="BS553" s="20">
        <v>0.59350187497890317</v>
      </c>
      <c r="BT553" s="20">
        <v>3254.0759538392881</v>
      </c>
      <c r="BU553" s="20">
        <v>4472.3127548332159</v>
      </c>
      <c r="BV553" s="20">
        <v>17963.784167711659</v>
      </c>
      <c r="BW553" s="14">
        <v>1.1632793665128282E-4</v>
      </c>
      <c r="BX553" s="14">
        <v>3.0982184434057283E-2</v>
      </c>
      <c r="BY553" s="14">
        <v>3.2702180634233642E-2</v>
      </c>
      <c r="BZ553" s="14">
        <v>3.2660447436100542E-3</v>
      </c>
      <c r="CA553" s="14">
        <v>3.9767788180251826E-3</v>
      </c>
      <c r="CB553" s="14">
        <v>2.7845861884145739E-2</v>
      </c>
      <c r="CC553" s="14">
        <v>3.074986857965784E-4</v>
      </c>
      <c r="CD553" s="14">
        <v>8.5859897160288343E-2</v>
      </c>
      <c r="CE553" s="14">
        <v>0.11021979104261047</v>
      </c>
      <c r="CF553" s="14">
        <v>3.9755916755376767E-3</v>
      </c>
      <c r="CG553" s="14">
        <v>1.8387384254288441E-2</v>
      </c>
      <c r="CH553" s="14">
        <v>3.9530044397849774E-2</v>
      </c>
      <c r="CI553" s="14">
        <v>2.5188696265093449E-4</v>
      </c>
      <c r="CJ553" s="14">
        <v>6.7915263254505337E-2</v>
      </c>
      <c r="CK553" s="14">
        <v>6.8493907740911186E-2</v>
      </c>
      <c r="CL553" s="14">
        <v>7.8645118803670703E-3</v>
      </c>
      <c r="CM553" s="14">
        <v>1.5777060052584488E-2</v>
      </c>
      <c r="CN553" s="14">
        <v>5.2781016710119949E-2</v>
      </c>
    </row>
    <row r="554" spans="2:92" x14ac:dyDescent="0.2">
      <c r="B554">
        <v>549</v>
      </c>
      <c r="C554" s="14">
        <v>7.102965166586513E-3</v>
      </c>
      <c r="D554" s="14">
        <v>1.3555802425300731</v>
      </c>
      <c r="E554" s="14">
        <v>1.4256801411377076</v>
      </c>
      <c r="F554" s="14">
        <v>0.17414063828175108</v>
      </c>
      <c r="G554" s="14">
        <v>0.60710498929133649</v>
      </c>
      <c r="H554" s="14">
        <v>1.4702306603537021</v>
      </c>
      <c r="I554" s="14">
        <v>6.3423386876871988E-5</v>
      </c>
      <c r="J554" s="14">
        <v>2.0059030555312232E-2</v>
      </c>
      <c r="K554" s="14">
        <v>2.1836592360610373E-2</v>
      </c>
      <c r="L554" s="14">
        <v>7.633088956774611E-4</v>
      </c>
      <c r="M554" s="14">
        <v>2.3861201027036956E-3</v>
      </c>
      <c r="N554" s="14">
        <v>6.4132515068008522E-3</v>
      </c>
      <c r="O554" s="14">
        <v>1.1049464144149329E-4</v>
      </c>
      <c r="P554" s="14">
        <v>6.1021109564428971E-3</v>
      </c>
      <c r="Q554" s="14">
        <v>6.3219029124969009E-3</v>
      </c>
      <c r="R554" s="14">
        <v>6.3378618305116635E-4</v>
      </c>
      <c r="S554" s="14">
        <v>1.2269642755319905E-3</v>
      </c>
      <c r="T554" s="14">
        <v>3.4203428711596776E-3</v>
      </c>
      <c r="U554" s="14">
        <v>3.8490171475961293E-4</v>
      </c>
      <c r="V554" s="14">
        <v>0.91076831694342064</v>
      </c>
      <c r="W554" s="14">
        <v>0.83273444936393992</v>
      </c>
      <c r="X554" s="14">
        <v>3.0519681053288755E-2</v>
      </c>
      <c r="Y554" s="14">
        <v>1.9624364523539117E-2</v>
      </c>
      <c r="Z554" s="14">
        <v>0.19517914164709091</v>
      </c>
      <c r="AA554" s="14">
        <v>2.0087791974665592E-3</v>
      </c>
      <c r="AB554" s="14">
        <v>1.9217405582765879</v>
      </c>
      <c r="AC554" s="14">
        <v>1.6506163473026902</v>
      </c>
      <c r="AD554" s="14">
        <v>9.0228965029075681E-2</v>
      </c>
      <c r="AE554" s="14">
        <v>0.19920301932365711</v>
      </c>
      <c r="AF554" s="14">
        <v>0.63123005978314339</v>
      </c>
      <c r="AG554" s="14">
        <v>4.3337900236414947E-3</v>
      </c>
      <c r="AH554" s="14">
        <v>3.5295929986989178</v>
      </c>
      <c r="AI554" s="14">
        <v>3.0711905697911415</v>
      </c>
      <c r="AJ554" s="14">
        <v>0.19917698435737768</v>
      </c>
      <c r="AK554" s="14">
        <v>0.4246987940070458</v>
      </c>
      <c r="AL554" s="14">
        <v>1.4121302473425625</v>
      </c>
      <c r="AM554" s="14">
        <v>7.1703566170790633E-3</v>
      </c>
      <c r="AN554" s="14">
        <v>3.4549517438214705</v>
      </c>
      <c r="AO554" s="14">
        <v>3.3975257962393792</v>
      </c>
      <c r="AP554" s="14">
        <v>0.33873338555954569</v>
      </c>
      <c r="AQ554" s="14">
        <v>0.6927122702010502</v>
      </c>
      <c r="AR554" s="14">
        <v>2.3792792728883869</v>
      </c>
      <c r="AS554" s="14">
        <v>8.1110656760538524E-3</v>
      </c>
      <c r="AT554" s="14">
        <v>3.3997780382995367E-3</v>
      </c>
      <c r="AU554" s="14">
        <v>5.9080021450149392E-3</v>
      </c>
      <c r="AV554" s="14">
        <v>0.33153434804205373</v>
      </c>
      <c r="AW554" s="14">
        <v>0.73873074545982231</v>
      </c>
      <c r="AX554" s="14">
        <v>2.5852235973495961</v>
      </c>
      <c r="AY554" s="14">
        <v>3.2844911052728703E-3</v>
      </c>
      <c r="AZ554" s="14">
        <v>0.59455674487816534</v>
      </c>
      <c r="BA554" s="14">
        <v>0.63592810305755276</v>
      </c>
      <c r="BB554" s="14">
        <v>3.4135114139112736E-2</v>
      </c>
      <c r="BC554" s="14">
        <v>0.38259425104530248</v>
      </c>
      <c r="BD554" s="14">
        <v>0.50123491817481414</v>
      </c>
      <c r="BE554" s="14">
        <v>2.9802870403010576E-6</v>
      </c>
      <c r="BF554" s="14">
        <v>1.089257950524196E-8</v>
      </c>
      <c r="BG554" s="14">
        <v>6.4420578385988126E-9</v>
      </c>
      <c r="BH554" s="14">
        <v>3.3210396336508923E-5</v>
      </c>
      <c r="BI554" s="14">
        <v>9.3698543932030178E-5</v>
      </c>
      <c r="BJ554" s="14">
        <v>5.4420971530176013E-4</v>
      </c>
      <c r="BK554" s="14">
        <v>3.741026692524908E-11</v>
      </c>
      <c r="BL554" s="14">
        <v>14229.218164588314</v>
      </c>
      <c r="BM554" s="14">
        <v>16095.612641415864</v>
      </c>
      <c r="BN554" s="14">
        <v>1.490557813592612E-10</v>
      </c>
      <c r="BO554" s="14">
        <v>1.251038639983506E-9</v>
      </c>
      <c r="BP554" s="14">
        <v>1.0258584370364111E-8</v>
      </c>
      <c r="BQ554" s="20">
        <v>37.043603535982157</v>
      </c>
      <c r="BR554" s="20">
        <v>0.17445996871104477</v>
      </c>
      <c r="BS554" s="20">
        <v>0.58830827317325607</v>
      </c>
      <c r="BT554" s="20">
        <v>3259.5903499330329</v>
      </c>
      <c r="BU554" s="20">
        <v>4380.1379028630072</v>
      </c>
      <c r="BV554" s="20">
        <v>17276.141710386291</v>
      </c>
      <c r="BW554" s="14">
        <v>1.1210397051791802E-4</v>
      </c>
      <c r="BX554" s="14">
        <v>3.1953694118303649E-2</v>
      </c>
      <c r="BY554" s="14">
        <v>3.1601390076577737E-2</v>
      </c>
      <c r="BZ554" s="14">
        <v>3.2671610871683326E-3</v>
      </c>
      <c r="CA554" s="14">
        <v>4.2392976452657214E-3</v>
      </c>
      <c r="CB554" s="14">
        <v>2.8303359455642579E-2</v>
      </c>
      <c r="CC554" s="14">
        <v>2.9911429622559219E-4</v>
      </c>
      <c r="CD554" s="14">
        <v>9.0784393720095488E-2</v>
      </c>
      <c r="CE554" s="14">
        <v>0.10631012683568794</v>
      </c>
      <c r="CF554" s="14">
        <v>3.9932557500441139E-3</v>
      </c>
      <c r="CG554" s="14">
        <v>1.9028239438745532E-2</v>
      </c>
      <c r="CH554" s="14">
        <v>4.1961695291667676E-2</v>
      </c>
      <c r="CI554" s="14">
        <v>2.4993476097101016E-4</v>
      </c>
      <c r="CJ554" s="14">
        <v>6.6129237512224243E-2</v>
      </c>
      <c r="CK554" s="14">
        <v>7.0667446076585719E-2</v>
      </c>
      <c r="CL554" s="14">
        <v>7.3299479279811224E-3</v>
      </c>
      <c r="CM554" s="14">
        <v>1.4815217363106254E-2</v>
      </c>
      <c r="CN554" s="14">
        <v>5.0477210412769841E-2</v>
      </c>
    </row>
    <row r="555" spans="2:92" x14ac:dyDescent="0.2">
      <c r="B555">
        <v>550</v>
      </c>
      <c r="C555" s="14">
        <v>6.9040964495147607E-3</v>
      </c>
      <c r="D555" s="14">
        <v>1.4255910930718063</v>
      </c>
      <c r="E555" s="14">
        <v>1.4918920485921543</v>
      </c>
      <c r="F555" s="14">
        <v>0.18076365492761359</v>
      </c>
      <c r="G555" s="14">
        <v>0.58381496058877724</v>
      </c>
      <c r="H555" s="14">
        <v>1.5296802268588583</v>
      </c>
      <c r="I555" s="14">
        <v>6.538308422829641E-5</v>
      </c>
      <c r="J555" s="14">
        <v>1.9690046585641493E-2</v>
      </c>
      <c r="K555" s="14">
        <v>2.1902920943909387E-2</v>
      </c>
      <c r="L555" s="14">
        <v>7.5057533300137557E-4</v>
      </c>
      <c r="M555" s="14">
        <v>2.3838901894274764E-3</v>
      </c>
      <c r="N555" s="14">
        <v>6.852127252573263E-3</v>
      </c>
      <c r="O555" s="14">
        <v>1.0859834167358575E-4</v>
      </c>
      <c r="P555" s="14">
        <v>5.8938497827563541E-3</v>
      </c>
      <c r="Q555" s="14">
        <v>6.0917220434383319E-3</v>
      </c>
      <c r="R555" s="14">
        <v>6.300025391460974E-4</v>
      </c>
      <c r="S555" s="14">
        <v>1.253888148424176E-3</v>
      </c>
      <c r="T555" s="14">
        <v>3.4397287177555455E-3</v>
      </c>
      <c r="U555" s="14">
        <v>3.7662428843287897E-4</v>
      </c>
      <c r="V555" s="14">
        <v>0.95280386771674697</v>
      </c>
      <c r="W555" s="14">
        <v>0.80355417144010699</v>
      </c>
      <c r="X555" s="14">
        <v>2.9183783676796103E-2</v>
      </c>
      <c r="Y555" s="14">
        <v>1.9636361245446123E-2</v>
      </c>
      <c r="Z555" s="14">
        <v>0.20049258852131396</v>
      </c>
      <c r="AA555" s="14">
        <v>2.0922629942017766E-3</v>
      </c>
      <c r="AB555" s="14">
        <v>1.96813822754845</v>
      </c>
      <c r="AC555" s="14">
        <v>1.6275158599844268</v>
      </c>
      <c r="AD555" s="14">
        <v>9.1741944860862013E-2</v>
      </c>
      <c r="AE555" s="14">
        <v>0.18547793534393839</v>
      </c>
      <c r="AF555" s="14">
        <v>0.69089505844899979</v>
      </c>
      <c r="AG555" s="14">
        <v>4.4485755449084358E-3</v>
      </c>
      <c r="AH555" s="14">
        <v>3.4541157666538109</v>
      </c>
      <c r="AI555" s="14">
        <v>3.2098380957699675</v>
      </c>
      <c r="AJ555" s="14">
        <v>0.19432820975672202</v>
      </c>
      <c r="AK555" s="14">
        <v>0.41848904010797466</v>
      </c>
      <c r="AL555" s="14">
        <v>1.417649458360045</v>
      </c>
      <c r="AM555" s="14">
        <v>7.5443801353471222E-3</v>
      </c>
      <c r="AN555" s="14">
        <v>3.4989730752937929</v>
      </c>
      <c r="AO555" s="14">
        <v>3.3454191592647371</v>
      </c>
      <c r="AP555" s="14">
        <v>0.32567268555492324</v>
      </c>
      <c r="AQ555" s="14">
        <v>0.66167557108432995</v>
      </c>
      <c r="AR555" s="14">
        <v>2.4891285592649153</v>
      </c>
      <c r="AS555" s="14">
        <v>7.8782160112906823E-3</v>
      </c>
      <c r="AT555" s="14">
        <v>3.379167311594101E-3</v>
      </c>
      <c r="AU555" s="14">
        <v>5.4955495603446888E-3</v>
      </c>
      <c r="AV555" s="14">
        <v>0.35076091319897429</v>
      </c>
      <c r="AW555" s="14">
        <v>0.72264474697758607</v>
      </c>
      <c r="AX555" s="14">
        <v>2.383477934126824</v>
      </c>
      <c r="AY555" s="14">
        <v>3.2763428660828012E-3</v>
      </c>
      <c r="AZ555" s="14">
        <v>0.60433704747854111</v>
      </c>
      <c r="BA555" s="14">
        <v>0.68226104385638586</v>
      </c>
      <c r="BB555" s="14">
        <v>3.6212661176396987E-2</v>
      </c>
      <c r="BC555" s="14">
        <v>0.38106442037387955</v>
      </c>
      <c r="BD555" s="14">
        <v>0.50588914946813834</v>
      </c>
      <c r="BE555" s="14">
        <v>2.8430019558833911E-6</v>
      </c>
      <c r="BF555" s="14">
        <v>1.1305413832681296E-8</v>
      </c>
      <c r="BG555" s="14">
        <v>6.7244507530851373E-9</v>
      </c>
      <c r="BH555" s="14">
        <v>3.3645695402364748E-5</v>
      </c>
      <c r="BI555" s="14">
        <v>1.0103594705141343E-4</v>
      </c>
      <c r="BJ555" s="14">
        <v>5.0082982369953431E-4</v>
      </c>
      <c r="BK555" s="14">
        <v>3.5630865342877782E-11</v>
      </c>
      <c r="BL555" s="14">
        <v>14698.879203367012</v>
      </c>
      <c r="BM555" s="14">
        <v>16681.825785348501</v>
      </c>
      <c r="BN555" s="14">
        <v>1.4954913545620943E-10</v>
      </c>
      <c r="BO555" s="14">
        <v>1.2464746247705636E-9</v>
      </c>
      <c r="BP555" s="14">
        <v>1.0260613070225176E-8</v>
      </c>
      <c r="BQ555" s="20">
        <v>38.122707998720358</v>
      </c>
      <c r="BR555" s="20">
        <v>0.16319895348953098</v>
      </c>
      <c r="BS555" s="20">
        <v>0.59881371211475598</v>
      </c>
      <c r="BT555" s="20">
        <v>3413.4672076470283</v>
      </c>
      <c r="BU555" s="20">
        <v>4185.5254095848959</v>
      </c>
      <c r="BV555" s="20">
        <v>18050.910694089769</v>
      </c>
      <c r="BW555" s="14">
        <v>1.1746235150052366E-4</v>
      </c>
      <c r="BX555" s="14">
        <v>3.2760614367354848E-2</v>
      </c>
      <c r="BY555" s="14">
        <v>3.2004834250402757E-2</v>
      </c>
      <c r="BZ555" s="14">
        <v>2.9973595576391282E-3</v>
      </c>
      <c r="CA555" s="14">
        <v>4.1085007261503232E-3</v>
      </c>
      <c r="CB555" s="14">
        <v>2.899765616104524E-2</v>
      </c>
      <c r="CC555" s="14">
        <v>3.2003210321418084E-4</v>
      </c>
      <c r="CD555" s="14">
        <v>9.0649466557744196E-2</v>
      </c>
      <c r="CE555" s="14">
        <v>0.11456997841209365</v>
      </c>
      <c r="CF555" s="14">
        <v>3.9180177812407416E-3</v>
      </c>
      <c r="CG555" s="14">
        <v>1.8306333354228786E-2</v>
      </c>
      <c r="CH555" s="14">
        <v>4.0022751943019637E-2</v>
      </c>
      <c r="CI555" s="14">
        <v>2.4855613954690651E-4</v>
      </c>
      <c r="CJ555" s="14">
        <v>6.5345352211653898E-2</v>
      </c>
      <c r="CK555" s="14">
        <v>6.9747853672906118E-2</v>
      </c>
      <c r="CL555" s="14">
        <v>7.4258318943460008E-3</v>
      </c>
      <c r="CM555" s="14">
        <v>1.62850243469876E-2</v>
      </c>
      <c r="CN555" s="14">
        <v>4.8528353819125333E-2</v>
      </c>
    </row>
    <row r="556" spans="2:92" x14ac:dyDescent="0.2">
      <c r="B556">
        <v>551</v>
      </c>
      <c r="C556" s="14">
        <v>7.0800231415556487E-3</v>
      </c>
      <c r="D556" s="14">
        <v>1.4107402454991425</v>
      </c>
      <c r="E556" s="14">
        <v>1.3914116893749635</v>
      </c>
      <c r="F556" s="14">
        <v>0.17281802486429776</v>
      </c>
      <c r="G556" s="14">
        <v>0.56605880955752186</v>
      </c>
      <c r="H556" s="14">
        <v>1.5023251176692443</v>
      </c>
      <c r="I556" s="14">
        <v>6.7969013919785042E-5</v>
      </c>
      <c r="J556" s="14">
        <v>2.0065254072943694E-2</v>
      </c>
      <c r="K556" s="14">
        <v>2.2314008286479718E-2</v>
      </c>
      <c r="L556" s="14">
        <v>7.4664187446562506E-4</v>
      </c>
      <c r="M556" s="14">
        <v>2.3628027907235216E-3</v>
      </c>
      <c r="N556" s="14">
        <v>6.8553021918012751E-3</v>
      </c>
      <c r="O556" s="14">
        <v>1.1503670170734058E-4</v>
      </c>
      <c r="P556" s="14">
        <v>6.1459579308911017E-3</v>
      </c>
      <c r="Q556" s="14">
        <v>6.0725029273105656E-3</v>
      </c>
      <c r="R556" s="14">
        <v>6.6240404542666179E-4</v>
      </c>
      <c r="S556" s="14">
        <v>1.2954573305714594E-3</v>
      </c>
      <c r="T556" s="14">
        <v>3.7112730231262554E-3</v>
      </c>
      <c r="U556" s="14">
        <v>3.9549330483023686E-4</v>
      </c>
      <c r="V556" s="14">
        <v>0.90671324595577885</v>
      </c>
      <c r="W556" s="14">
        <v>0.7776687302066011</v>
      </c>
      <c r="X556" s="14">
        <v>2.9542349265323387E-2</v>
      </c>
      <c r="Y556" s="14">
        <v>1.8237755438428867E-2</v>
      </c>
      <c r="Z556" s="14">
        <v>0.20403652462004668</v>
      </c>
      <c r="AA556" s="14">
        <v>1.9733029430826598E-3</v>
      </c>
      <c r="AB556" s="14">
        <v>1.8947467560312972</v>
      </c>
      <c r="AC556" s="14">
        <v>1.7228858457967151</v>
      </c>
      <c r="AD556" s="14">
        <v>9.4333474771725712E-2</v>
      </c>
      <c r="AE556" s="14">
        <v>0.18533981833147387</v>
      </c>
      <c r="AF556" s="14">
        <v>0.68944928756465218</v>
      </c>
      <c r="AG556" s="14">
        <v>4.4806755323614292E-3</v>
      </c>
      <c r="AH556" s="14">
        <v>3.2256216218532479</v>
      </c>
      <c r="AI556" s="14">
        <v>3.0044356773917156</v>
      </c>
      <c r="AJ556" s="14">
        <v>0.20031416482317274</v>
      </c>
      <c r="AK556" s="14">
        <v>0.39707442707644441</v>
      </c>
      <c r="AL556" s="14">
        <v>1.3768706249402736</v>
      </c>
      <c r="AM556" s="14">
        <v>7.5114332679074225E-3</v>
      </c>
      <c r="AN556" s="14">
        <v>3.348180369437884</v>
      </c>
      <c r="AO556" s="14">
        <v>3.2604815056329595</v>
      </c>
      <c r="AP556" s="14">
        <v>0.32124452464272002</v>
      </c>
      <c r="AQ556" s="14">
        <v>0.70839839089188095</v>
      </c>
      <c r="AR556" s="14">
        <v>2.5025928320352886</v>
      </c>
      <c r="AS556" s="14">
        <v>7.8642346703172959E-3</v>
      </c>
      <c r="AT556" s="14">
        <v>3.6550529950362567E-3</v>
      </c>
      <c r="AU556" s="14">
        <v>5.7874562688739525E-3</v>
      </c>
      <c r="AV556" s="14">
        <v>0.34038072301658073</v>
      </c>
      <c r="AW556" s="14">
        <v>0.71376581503626768</v>
      </c>
      <c r="AX556" s="14">
        <v>2.4919253922546738</v>
      </c>
      <c r="AY556" s="14">
        <v>3.2846441070966464E-3</v>
      </c>
      <c r="AZ556" s="14">
        <v>0.61159740834724741</v>
      </c>
      <c r="BA556" s="14">
        <v>0.68651992090427527</v>
      </c>
      <c r="BB556" s="14">
        <v>3.6800343353454994E-2</v>
      </c>
      <c r="BC556" s="14">
        <v>0.39821796766611023</v>
      </c>
      <c r="BD556" s="14">
        <v>0.47325775164683992</v>
      </c>
      <c r="BE556" s="14">
        <v>2.8287434996381547E-6</v>
      </c>
      <c r="BF556" s="14">
        <v>1.130843377268605E-8</v>
      </c>
      <c r="BG556" s="14">
        <v>6.7312582414454648E-9</v>
      </c>
      <c r="BH556" s="14">
        <v>3.4963809449964586E-5</v>
      </c>
      <c r="BI556" s="14">
        <v>9.9601094453317831E-5</v>
      </c>
      <c r="BJ556" s="14">
        <v>5.4063979740180494E-4</v>
      </c>
      <c r="BK556" s="14">
        <v>3.4691416067460975E-11</v>
      </c>
      <c r="BL556" s="14">
        <v>14792.260706066045</v>
      </c>
      <c r="BM556" s="14">
        <v>16377.052762334426</v>
      </c>
      <c r="BN556" s="14">
        <v>1.4352045051475046E-10</v>
      </c>
      <c r="BO556" s="14">
        <v>1.2542700371395272E-9</v>
      </c>
      <c r="BP556" s="14">
        <v>9.3581121869561818E-9</v>
      </c>
      <c r="BQ556" s="20">
        <v>35.733286895686561</v>
      </c>
      <c r="BR556" s="20">
        <v>0.16897141199532731</v>
      </c>
      <c r="BS556" s="20">
        <v>0.62494954743477582</v>
      </c>
      <c r="BT556" s="20">
        <v>3329.629378395417</v>
      </c>
      <c r="BU556" s="20">
        <v>4572.7081996457509</v>
      </c>
      <c r="BV556" s="20">
        <v>18031.98864990543</v>
      </c>
      <c r="BW556" s="14">
        <v>1.1001498870046016E-4</v>
      </c>
      <c r="BX556" s="14">
        <v>3.2287839738406043E-2</v>
      </c>
      <c r="BY556" s="14">
        <v>3.1300990173353478E-2</v>
      </c>
      <c r="BZ556" s="14">
        <v>3.0223072877499919E-3</v>
      </c>
      <c r="CA556" s="14">
        <v>4.2112547884634267E-3</v>
      </c>
      <c r="CB556" s="14">
        <v>2.7737458280888645E-2</v>
      </c>
      <c r="CC556" s="14">
        <v>3.2060960411865464E-4</v>
      </c>
      <c r="CD556" s="14">
        <v>8.7833531782597007E-2</v>
      </c>
      <c r="CE556" s="14">
        <v>0.11651145711790088</v>
      </c>
      <c r="CF556" s="14">
        <v>4.0251743980118989E-3</v>
      </c>
      <c r="CG556" s="14">
        <v>1.779942753029113E-2</v>
      </c>
      <c r="CH556" s="14">
        <v>4.0972268451310564E-2</v>
      </c>
      <c r="CI556" s="14">
        <v>2.4571883084556067E-4</v>
      </c>
      <c r="CJ556" s="14">
        <v>6.5366662436988493E-2</v>
      </c>
      <c r="CK556" s="14">
        <v>7.3245592518645805E-2</v>
      </c>
      <c r="CL556" s="14">
        <v>7.7833875882283845E-3</v>
      </c>
      <c r="CM556" s="14">
        <v>1.6235512503311407E-2</v>
      </c>
      <c r="CN556" s="14">
        <v>5.1027066989768201E-2</v>
      </c>
    </row>
    <row r="557" spans="2:92" x14ac:dyDescent="0.2">
      <c r="B557">
        <v>552</v>
      </c>
      <c r="C557" s="14">
        <v>7.1386891325575632E-3</v>
      </c>
      <c r="D557" s="14">
        <v>1.3473547641416106</v>
      </c>
      <c r="E557" s="14">
        <v>1.4779050459295882</v>
      </c>
      <c r="F557" s="14">
        <v>0.17433563635030841</v>
      </c>
      <c r="G557" s="14">
        <v>0.61427311866772993</v>
      </c>
      <c r="H557" s="14">
        <v>1.4728386223809133</v>
      </c>
      <c r="I557" s="14">
        <v>6.4131241926163916E-5</v>
      </c>
      <c r="J557" s="14">
        <v>1.8634216910155006E-2</v>
      </c>
      <c r="K557" s="14">
        <v>2.1563985051128342E-2</v>
      </c>
      <c r="L557" s="14">
        <v>7.366896959897256E-4</v>
      </c>
      <c r="M557" s="14">
        <v>2.246821534890663E-3</v>
      </c>
      <c r="N557" s="14">
        <v>6.5273491686378225E-3</v>
      </c>
      <c r="O557" s="14">
        <v>1.1285406113398966E-4</v>
      </c>
      <c r="P557" s="14">
        <v>6.0394672120090117E-3</v>
      </c>
      <c r="Q557" s="14">
        <v>6.0583007705015627E-3</v>
      </c>
      <c r="R557" s="14">
        <v>6.3800694562990911E-4</v>
      </c>
      <c r="S557" s="14">
        <v>1.2716228810046395E-3</v>
      </c>
      <c r="T557" s="14">
        <v>3.5478196414973698E-3</v>
      </c>
      <c r="U557" s="14">
        <v>3.7462407795081594E-4</v>
      </c>
      <c r="V557" s="14">
        <v>0.979154718399042</v>
      </c>
      <c r="W557" s="14">
        <v>0.84840475893766221</v>
      </c>
      <c r="X557" s="14">
        <v>3.1628814109794998E-2</v>
      </c>
      <c r="Y557" s="14">
        <v>1.959118083801244E-2</v>
      </c>
      <c r="Z557" s="14">
        <v>0.19396933227787178</v>
      </c>
      <c r="AA557" s="14">
        <v>1.9565385012753197E-3</v>
      </c>
      <c r="AB557" s="14">
        <v>1.957987081767149</v>
      </c>
      <c r="AC557" s="14">
        <v>1.6246938335209677</v>
      </c>
      <c r="AD557" s="14">
        <v>9.8720915724838945E-2</v>
      </c>
      <c r="AE557" s="14">
        <v>0.19228292645633566</v>
      </c>
      <c r="AF557" s="14">
        <v>0.64381905625850855</v>
      </c>
      <c r="AG557" s="14">
        <v>4.588067745106927E-3</v>
      </c>
      <c r="AH557" s="14">
        <v>3.2940009442892948</v>
      </c>
      <c r="AI557" s="14">
        <v>3.1019045571484987</v>
      </c>
      <c r="AJ557" s="14">
        <v>0.19834067247146311</v>
      </c>
      <c r="AK557" s="14">
        <v>0.40033995681981477</v>
      </c>
      <c r="AL557" s="14">
        <v>1.426263778340666</v>
      </c>
      <c r="AM557" s="14">
        <v>7.3727274593337645E-3</v>
      </c>
      <c r="AN557" s="14">
        <v>3.4601580438873047</v>
      </c>
      <c r="AO557" s="14">
        <v>3.1979955439700389</v>
      </c>
      <c r="AP557" s="14">
        <v>0.33108452723280146</v>
      </c>
      <c r="AQ557" s="14">
        <v>0.66884394056188223</v>
      </c>
      <c r="AR557" s="14">
        <v>2.3695545959825184</v>
      </c>
      <c r="AS557" s="14">
        <v>8.1286856526097198E-3</v>
      </c>
      <c r="AT557" s="14">
        <v>3.4050886202887012E-3</v>
      </c>
      <c r="AU557" s="14">
        <v>5.4468364648405515E-3</v>
      </c>
      <c r="AV557" s="14">
        <v>0.33877524650187379</v>
      </c>
      <c r="AW557" s="14">
        <v>0.7235210555665289</v>
      </c>
      <c r="AX557" s="14">
        <v>2.4860015379363523</v>
      </c>
      <c r="AY557" s="14">
        <v>3.3477985810971729E-3</v>
      </c>
      <c r="AZ557" s="14">
        <v>0.5914020157069062</v>
      </c>
      <c r="BA557" s="14">
        <v>0.64341562605720004</v>
      </c>
      <c r="BB557" s="14">
        <v>3.6215055256964571E-2</v>
      </c>
      <c r="BC557" s="14">
        <v>0.39569581725018255</v>
      </c>
      <c r="BD557" s="14">
        <v>0.50460044109872704</v>
      </c>
      <c r="BE557" s="14">
        <v>2.9238804018930662E-6</v>
      </c>
      <c r="BF557" s="14">
        <v>1.0998239376747073E-8</v>
      </c>
      <c r="BG557" s="14">
        <v>6.6231723418624679E-9</v>
      </c>
      <c r="BH557" s="14">
        <v>3.496429165103601E-5</v>
      </c>
      <c r="BI557" s="14">
        <v>9.7814242049278619E-5</v>
      </c>
      <c r="BJ557" s="14">
        <v>5.2212825237879729E-4</v>
      </c>
      <c r="BK557" s="14">
        <v>3.4925400208475677E-11</v>
      </c>
      <c r="BL557" s="14">
        <v>14284.643532455357</v>
      </c>
      <c r="BM557" s="14">
        <v>15745.539036129825</v>
      </c>
      <c r="BN557" s="14">
        <v>1.4300503523650279E-10</v>
      </c>
      <c r="BO557" s="14">
        <v>1.2749544342769931E-9</v>
      </c>
      <c r="BP557" s="14">
        <v>9.9388277529828424E-9</v>
      </c>
      <c r="BQ557" s="20">
        <v>37.174914862791745</v>
      </c>
      <c r="BR557" s="20">
        <v>0.17032280595039326</v>
      </c>
      <c r="BS557" s="20">
        <v>0.62173900557510853</v>
      </c>
      <c r="BT557" s="20">
        <v>3178.7424227857468</v>
      </c>
      <c r="BU557" s="20">
        <v>4321.9951204304371</v>
      </c>
      <c r="BV557" s="20">
        <v>18683.079946871479</v>
      </c>
      <c r="BW557" s="14">
        <v>1.126025779799286E-4</v>
      </c>
      <c r="BX557" s="14">
        <v>3.2719327856522991E-2</v>
      </c>
      <c r="BY557" s="14">
        <v>3.1052769039905462E-2</v>
      </c>
      <c r="BZ557" s="14">
        <v>3.1054368575872257E-3</v>
      </c>
      <c r="CA557" s="14">
        <v>4.2198754722487901E-3</v>
      </c>
      <c r="CB557" s="14">
        <v>2.8448532641262021E-2</v>
      </c>
      <c r="CC557" s="14">
        <v>3.1499140745559328E-4</v>
      </c>
      <c r="CD557" s="14">
        <v>8.5056316743601174E-2</v>
      </c>
      <c r="CE557" s="14">
        <v>0.10981442851895722</v>
      </c>
      <c r="CF557" s="14">
        <v>3.9830444935668608E-3</v>
      </c>
      <c r="CG557" s="14">
        <v>1.7761484680084087E-2</v>
      </c>
      <c r="CH557" s="14">
        <v>3.8893149099076242E-2</v>
      </c>
      <c r="CI557" s="14">
        <v>2.5527051144348531E-4</v>
      </c>
      <c r="CJ557" s="14">
        <v>6.588242156086925E-2</v>
      </c>
      <c r="CK557" s="14">
        <v>6.7669940378534063E-2</v>
      </c>
      <c r="CL557" s="14">
        <v>7.5427099991125391E-3</v>
      </c>
      <c r="CM557" s="14">
        <v>1.5841013663200527E-2</v>
      </c>
      <c r="CN557" s="14">
        <v>5.273497577388031E-2</v>
      </c>
    </row>
    <row r="558" spans="2:92" x14ac:dyDescent="0.2">
      <c r="B558">
        <v>553</v>
      </c>
      <c r="C558" s="14">
        <v>7.2617319974356449E-3</v>
      </c>
      <c r="D558" s="14">
        <v>1.4200076290487753</v>
      </c>
      <c r="E558" s="14">
        <v>1.3929594047490885</v>
      </c>
      <c r="F558" s="14">
        <v>0.18437557452797498</v>
      </c>
      <c r="G558" s="14">
        <v>0.5983651364894641</v>
      </c>
      <c r="H558" s="14">
        <v>1.4897790724535411</v>
      </c>
      <c r="I558" s="14">
        <v>6.3719925104918185E-5</v>
      </c>
      <c r="J558" s="14">
        <v>1.9567453455788711E-2</v>
      </c>
      <c r="K558" s="14">
        <v>2.0460240711836511E-2</v>
      </c>
      <c r="L558" s="14">
        <v>7.6144714039635302E-4</v>
      </c>
      <c r="M558" s="14">
        <v>2.3964536434728516E-3</v>
      </c>
      <c r="N558" s="14">
        <v>6.790066207473305E-3</v>
      </c>
      <c r="O558" s="14">
        <v>1.0698008649114679E-4</v>
      </c>
      <c r="P558" s="14">
        <v>6.082951560354064E-3</v>
      </c>
      <c r="Q558" s="14">
        <v>5.9850852972537314E-3</v>
      </c>
      <c r="R558" s="14">
        <v>6.5024519412805394E-4</v>
      </c>
      <c r="S558" s="14">
        <v>1.2169981644335167E-3</v>
      </c>
      <c r="T558" s="14">
        <v>3.521134101313439E-3</v>
      </c>
      <c r="U558" s="14">
        <v>3.921938731616311E-4</v>
      </c>
      <c r="V558" s="14">
        <v>0.93337841511158293</v>
      </c>
      <c r="W558" s="14">
        <v>0.78281423046958609</v>
      </c>
      <c r="X558" s="14">
        <v>3.189924982835568E-2</v>
      </c>
      <c r="Y558" s="14">
        <v>1.9209407291553911E-2</v>
      </c>
      <c r="Z558" s="14">
        <v>0.19600878683370934</v>
      </c>
      <c r="AA558" s="14">
        <v>1.9890318462986558E-3</v>
      </c>
      <c r="AB558" s="14">
        <v>1.8929087942768692</v>
      </c>
      <c r="AC558" s="14">
        <v>1.7547487263236614</v>
      </c>
      <c r="AD558" s="14">
        <v>9.1698295937135563E-2</v>
      </c>
      <c r="AE558" s="14">
        <v>0.18677813359247716</v>
      </c>
      <c r="AF558" s="14">
        <v>0.6360972719627247</v>
      </c>
      <c r="AG558" s="14">
        <v>4.3903127864721014E-3</v>
      </c>
      <c r="AH558" s="14">
        <v>3.2536716252372857</v>
      </c>
      <c r="AI558" s="14">
        <v>3.0253164530786578</v>
      </c>
      <c r="AJ558" s="14">
        <v>0.20383367800464408</v>
      </c>
      <c r="AK558" s="14">
        <v>0.39413085889469673</v>
      </c>
      <c r="AL558" s="14">
        <v>1.4749433787771127</v>
      </c>
      <c r="AM558" s="14">
        <v>7.6686579370431381E-3</v>
      </c>
      <c r="AN558" s="14">
        <v>3.3954010820797698</v>
      </c>
      <c r="AO558" s="14">
        <v>3.1537942862534853</v>
      </c>
      <c r="AP558" s="14">
        <v>0.3495588990487164</v>
      </c>
      <c r="AQ558" s="14">
        <v>0.72629878960883842</v>
      </c>
      <c r="AR558" s="14">
        <v>2.3181337503496184</v>
      </c>
      <c r="AS558" s="14">
        <v>7.7127876788084162E-3</v>
      </c>
      <c r="AT558" s="14">
        <v>3.518067065389454E-3</v>
      </c>
      <c r="AU558" s="14">
        <v>5.787716615811872E-3</v>
      </c>
      <c r="AV558" s="14">
        <v>0.34724476840652041</v>
      </c>
      <c r="AW558" s="14">
        <v>0.71905394626013763</v>
      </c>
      <c r="AX558" s="14">
        <v>2.5066141704312028</v>
      </c>
      <c r="AY558" s="14">
        <v>3.2435317917983869E-3</v>
      </c>
      <c r="AZ558" s="14">
        <v>0.57428476132488604</v>
      </c>
      <c r="BA558" s="14">
        <v>0.65736869852263591</v>
      </c>
      <c r="BB558" s="14">
        <v>3.7166037768452398E-2</v>
      </c>
      <c r="BC558" s="14">
        <v>0.37812135300738769</v>
      </c>
      <c r="BD558" s="14">
        <v>0.511049967399551</v>
      </c>
      <c r="BE558" s="14">
        <v>2.7819910251013536E-6</v>
      </c>
      <c r="BF558" s="14">
        <v>1.1375242404651586E-8</v>
      </c>
      <c r="BG558" s="14">
        <v>7.0394486454345695E-9</v>
      </c>
      <c r="BH558" s="14">
        <v>3.5916715536218939E-5</v>
      </c>
      <c r="BI558" s="14">
        <v>9.6992191967093747E-5</v>
      </c>
      <c r="BJ558" s="14">
        <v>5.1424905885404191E-4</v>
      </c>
      <c r="BK558" s="14">
        <v>3.7398133484776768E-11</v>
      </c>
      <c r="BL558" s="14">
        <v>14918.500623216085</v>
      </c>
      <c r="BM558" s="14">
        <v>16614.81564323376</v>
      </c>
      <c r="BN558" s="14">
        <v>1.4257707023651197E-10</v>
      </c>
      <c r="BO558" s="14">
        <v>1.2521957166774885E-9</v>
      </c>
      <c r="BP558" s="14">
        <v>9.7214655816955016E-9</v>
      </c>
      <c r="BQ558" s="20">
        <v>37.602963589402712</v>
      </c>
      <c r="BR558" s="20">
        <v>0.16395698197036779</v>
      </c>
      <c r="BS558" s="20">
        <v>0.61935689473149402</v>
      </c>
      <c r="BT558" s="20">
        <v>3329.3409696389185</v>
      </c>
      <c r="BU558" s="20">
        <v>4593.8304738650577</v>
      </c>
      <c r="BV558" s="20">
        <v>18107.38848435121</v>
      </c>
      <c r="BW558" s="14">
        <v>1.1674669384271754E-4</v>
      </c>
      <c r="BX558" s="14">
        <v>3.0579988610029342E-2</v>
      </c>
      <c r="BY558" s="14">
        <v>3.1561971919318525E-2</v>
      </c>
      <c r="BZ558" s="14">
        <v>3.1917724876776542E-3</v>
      </c>
      <c r="CA558" s="14">
        <v>4.0177095157917543E-3</v>
      </c>
      <c r="CB558" s="14">
        <v>2.9484579119275128E-2</v>
      </c>
      <c r="CC558" s="14">
        <v>3.0553061733431782E-4</v>
      </c>
      <c r="CD558" s="14">
        <v>8.9700994154394142E-2</v>
      </c>
      <c r="CE558" s="14">
        <v>0.11050123618451689</v>
      </c>
      <c r="CF558" s="14">
        <v>4.0534743515598061E-3</v>
      </c>
      <c r="CG558" s="14">
        <v>1.8654078280522395E-2</v>
      </c>
      <c r="CH558" s="14">
        <v>4.0941510363561015E-2</v>
      </c>
      <c r="CI558" s="14">
        <v>2.431372333549102E-4</v>
      </c>
      <c r="CJ558" s="14">
        <v>6.7780804339070633E-2</v>
      </c>
      <c r="CK558" s="14">
        <v>6.9369737877245707E-2</v>
      </c>
      <c r="CL558" s="14">
        <v>7.7445842128441248E-3</v>
      </c>
      <c r="CM558" s="14">
        <v>1.5343188713387029E-2</v>
      </c>
      <c r="CN558" s="14">
        <v>5.0074291864565454E-2</v>
      </c>
    </row>
    <row r="559" spans="2:92" x14ac:dyDescent="0.2">
      <c r="B559">
        <v>554</v>
      </c>
      <c r="C559" s="14">
        <v>7.3339290714639705E-3</v>
      </c>
      <c r="D559" s="14">
        <v>1.4767020449961108</v>
      </c>
      <c r="E559" s="14">
        <v>1.4337775276049405</v>
      </c>
      <c r="F559" s="14">
        <v>0.18471630151553489</v>
      </c>
      <c r="G559" s="14">
        <v>0.57935681177410425</v>
      </c>
      <c r="H559" s="14">
        <v>1.5469048268983081</v>
      </c>
      <c r="I559" s="14">
        <v>6.2968488103955933E-5</v>
      </c>
      <c r="J559" s="14">
        <v>1.8889246417030926E-2</v>
      </c>
      <c r="K559" s="14">
        <v>2.1588396359612991E-2</v>
      </c>
      <c r="L559" s="14">
        <v>7.1232490542469428E-4</v>
      </c>
      <c r="M559" s="14">
        <v>2.391452210742702E-3</v>
      </c>
      <c r="N559" s="14">
        <v>6.6980233179937945E-3</v>
      </c>
      <c r="O559" s="14">
        <v>1.1223031397998122E-4</v>
      </c>
      <c r="P559" s="14">
        <v>6.1753152729369107E-3</v>
      </c>
      <c r="Q559" s="14">
        <v>6.2208238620079714E-3</v>
      </c>
      <c r="R559" s="14">
        <v>6.1472926639709129E-4</v>
      </c>
      <c r="S559" s="14">
        <v>1.2996724220420374E-3</v>
      </c>
      <c r="T559" s="14">
        <v>3.470224355095395E-3</v>
      </c>
      <c r="U559" s="14">
        <v>3.9323964465758505E-4</v>
      </c>
      <c r="V559" s="14">
        <v>0.92327846890922849</v>
      </c>
      <c r="W559" s="14">
        <v>0.85560938115459739</v>
      </c>
      <c r="X559" s="14">
        <v>3.1388564597201102E-2</v>
      </c>
      <c r="Y559" s="14">
        <v>1.8855785524475952E-2</v>
      </c>
      <c r="Z559" s="14">
        <v>0.20713914552351967</v>
      </c>
      <c r="AA559" s="14">
        <v>1.9688585072319101E-3</v>
      </c>
      <c r="AB559" s="14">
        <v>2.0587782133321464</v>
      </c>
      <c r="AC559" s="14">
        <v>1.6621275617779205</v>
      </c>
      <c r="AD559" s="14">
        <v>9.8513827175698496E-2</v>
      </c>
      <c r="AE559" s="14">
        <v>0.18415227117536781</v>
      </c>
      <c r="AF559" s="14">
        <v>0.65556810772301843</v>
      </c>
      <c r="AG559" s="14">
        <v>4.2295547599698544E-3</v>
      </c>
      <c r="AH559" s="14">
        <v>3.3644146943773583</v>
      </c>
      <c r="AI559" s="14">
        <v>3.263839528515514</v>
      </c>
      <c r="AJ559" s="14">
        <v>0.20386874645667871</v>
      </c>
      <c r="AK559" s="14">
        <v>0.41444415300033804</v>
      </c>
      <c r="AL559" s="14">
        <v>1.3566652298963788</v>
      </c>
      <c r="AM559" s="14">
        <v>7.4488084963808925E-3</v>
      </c>
      <c r="AN559" s="14">
        <v>3.6132029215123178</v>
      </c>
      <c r="AO559" s="14">
        <v>3.3694757195056062</v>
      </c>
      <c r="AP559" s="14">
        <v>0.32323192561492919</v>
      </c>
      <c r="AQ559" s="14">
        <v>0.69489647367870566</v>
      </c>
      <c r="AR559" s="14">
        <v>2.4205333583520154</v>
      </c>
      <c r="AS559" s="14">
        <v>7.5949001506065532E-3</v>
      </c>
      <c r="AT559" s="14">
        <v>3.5117884089295565E-3</v>
      </c>
      <c r="AU559" s="14">
        <v>5.6839219530189708E-3</v>
      </c>
      <c r="AV559" s="14">
        <v>0.32973952603550161</v>
      </c>
      <c r="AW559" s="14">
        <v>0.69218630113912671</v>
      </c>
      <c r="AX559" s="14">
        <v>2.5242708818661521</v>
      </c>
      <c r="AY559" s="14">
        <v>3.247479083394819E-3</v>
      </c>
      <c r="AZ559" s="14">
        <v>0.58630193544652787</v>
      </c>
      <c r="BA559" s="14">
        <v>0.63045000310537025</v>
      </c>
      <c r="BB559" s="14">
        <v>3.5824897164629624E-2</v>
      </c>
      <c r="BC559" s="14">
        <v>0.37935263912206918</v>
      </c>
      <c r="BD559" s="14">
        <v>0.51041384223275832</v>
      </c>
      <c r="BE559" s="14">
        <v>3.0243041762456399E-6</v>
      </c>
      <c r="BF559" s="14">
        <v>1.1104075190770384E-8</v>
      </c>
      <c r="BG559" s="14">
        <v>6.4960815097186462E-9</v>
      </c>
      <c r="BH559" s="14">
        <v>3.4396594063507609E-5</v>
      </c>
      <c r="BI559" s="14">
        <v>1.0208882875951638E-4</v>
      </c>
      <c r="BJ559" s="14">
        <v>5.4696091341788276E-4</v>
      </c>
      <c r="BK559" s="14">
        <v>3.4507565430362539E-11</v>
      </c>
      <c r="BL559" s="14">
        <v>14449.381557629256</v>
      </c>
      <c r="BM559" s="14">
        <v>16303.882469407841</v>
      </c>
      <c r="BN559" s="14">
        <v>1.5371300482971962E-10</v>
      </c>
      <c r="BO559" s="14">
        <v>1.219509775342399E-9</v>
      </c>
      <c r="BP559" s="14">
        <v>1.0081191756138268E-8</v>
      </c>
      <c r="BQ559" s="20">
        <v>36.365044330062304</v>
      </c>
      <c r="BR559" s="20">
        <v>0.16828141436052735</v>
      </c>
      <c r="BS559" s="20">
        <v>0.64183189323563372</v>
      </c>
      <c r="BT559" s="20">
        <v>3370.2708840822775</v>
      </c>
      <c r="BU559" s="20">
        <v>4601.5895501806408</v>
      </c>
      <c r="BV559" s="20">
        <v>17534.620785005183</v>
      </c>
      <c r="BW559" s="14">
        <v>1.2006239225462963E-4</v>
      </c>
      <c r="BX559" s="14">
        <v>3.0784271490809506E-2</v>
      </c>
      <c r="BY559" s="14">
        <v>3.3050754002933252E-2</v>
      </c>
      <c r="BZ559" s="14">
        <v>3.27064116700825E-3</v>
      </c>
      <c r="CA559" s="14">
        <v>3.9689153914855479E-3</v>
      </c>
      <c r="CB559" s="14">
        <v>2.7854061548697056E-2</v>
      </c>
      <c r="CC559" s="14">
        <v>3.1179216552146294E-4</v>
      </c>
      <c r="CD559" s="14">
        <v>8.9861303837458398E-2</v>
      </c>
      <c r="CE559" s="14">
        <v>0.11438221706982342</v>
      </c>
      <c r="CF559" s="14">
        <v>3.8668951603877677E-3</v>
      </c>
      <c r="CG559" s="14">
        <v>1.7795498899495752E-2</v>
      </c>
      <c r="CH559" s="14">
        <v>4.0058010905848075E-2</v>
      </c>
      <c r="CI559" s="14">
        <v>2.4842720589631883E-4</v>
      </c>
      <c r="CJ559" s="14">
        <v>6.3877293749734096E-2</v>
      </c>
      <c r="CK559" s="14">
        <v>6.9866151224967837E-2</v>
      </c>
      <c r="CL559" s="14">
        <v>7.870118241382484E-3</v>
      </c>
      <c r="CM559" s="14">
        <v>1.504322143872228E-2</v>
      </c>
      <c r="CN559" s="14">
        <v>4.8714037783716767E-2</v>
      </c>
    </row>
    <row r="560" spans="2:92" x14ac:dyDescent="0.2">
      <c r="B560">
        <v>555</v>
      </c>
      <c r="C560" s="14">
        <v>6.8805043051147641E-3</v>
      </c>
      <c r="D560" s="14">
        <v>1.4335006899734881</v>
      </c>
      <c r="E560" s="14">
        <v>1.5196709814527414</v>
      </c>
      <c r="F560" s="14">
        <v>0.17428597691646194</v>
      </c>
      <c r="G560" s="14">
        <v>0.60927766138014705</v>
      </c>
      <c r="H560" s="14">
        <v>1.5306960832281746</v>
      </c>
      <c r="I560" s="14">
        <v>6.4144749208577191E-5</v>
      </c>
      <c r="J560" s="14">
        <v>1.9295560383519157E-2</v>
      </c>
      <c r="K560" s="14">
        <v>2.0758189461924266E-2</v>
      </c>
      <c r="L560" s="14">
        <v>7.4418479352413936E-4</v>
      </c>
      <c r="M560" s="14">
        <v>2.2590354983002682E-3</v>
      </c>
      <c r="N560" s="14">
        <v>6.3036346018029831E-3</v>
      </c>
      <c r="O560" s="14">
        <v>1.1545509818229596E-4</v>
      </c>
      <c r="P560" s="14">
        <v>6.0668768022050443E-3</v>
      </c>
      <c r="Q560" s="14">
        <v>6.3304578147247749E-3</v>
      </c>
      <c r="R560" s="14">
        <v>6.3073563955894476E-4</v>
      </c>
      <c r="S560" s="14">
        <v>1.310431339375705E-3</v>
      </c>
      <c r="T560" s="14">
        <v>3.4589736814583088E-3</v>
      </c>
      <c r="U560" s="14">
        <v>3.7372663877698899E-4</v>
      </c>
      <c r="V560" s="14">
        <v>0.93641852160783501</v>
      </c>
      <c r="W560" s="14">
        <v>0.78069813316102399</v>
      </c>
      <c r="X560" s="14">
        <v>2.9901895427775139E-2</v>
      </c>
      <c r="Y560" s="14">
        <v>1.9722282054688487E-2</v>
      </c>
      <c r="Z560" s="14">
        <v>0.19755083377821034</v>
      </c>
      <c r="AA560" s="14">
        <v>1.9083536322565852E-3</v>
      </c>
      <c r="AB560" s="14">
        <v>1.9176299265107675</v>
      </c>
      <c r="AC560" s="14">
        <v>1.6736007478788095</v>
      </c>
      <c r="AD560" s="14">
        <v>9.7535713899592646E-2</v>
      </c>
      <c r="AE560" s="14">
        <v>0.18878431668748805</v>
      </c>
      <c r="AF560" s="14">
        <v>0.6562021951973569</v>
      </c>
      <c r="AG560" s="14">
        <v>4.2162731913241115E-3</v>
      </c>
      <c r="AH560" s="14">
        <v>3.3696987775590985</v>
      </c>
      <c r="AI560" s="14">
        <v>3.0165534064886708</v>
      </c>
      <c r="AJ560" s="14">
        <v>0.19231975512965635</v>
      </c>
      <c r="AK560" s="14">
        <v>0.39836685061339261</v>
      </c>
      <c r="AL560" s="14">
        <v>1.3470462035814836</v>
      </c>
      <c r="AM560" s="14">
        <v>7.6502764113638589E-3</v>
      </c>
      <c r="AN560" s="14">
        <v>3.5254070796699133</v>
      </c>
      <c r="AO560" s="14">
        <v>3.4304826034810194</v>
      </c>
      <c r="AP560" s="14">
        <v>0.34986452632556431</v>
      </c>
      <c r="AQ560" s="14">
        <v>0.67711516726662557</v>
      </c>
      <c r="AR560" s="14">
        <v>2.4737372483480446</v>
      </c>
      <c r="AS560" s="14">
        <v>7.7595088704318993E-3</v>
      </c>
      <c r="AT560" s="14">
        <v>3.4728328203834074E-3</v>
      </c>
      <c r="AU560" s="14">
        <v>5.6303401508192973E-3</v>
      </c>
      <c r="AV560" s="14">
        <v>0.33274093373888686</v>
      </c>
      <c r="AW560" s="14">
        <v>0.7413057011663815</v>
      </c>
      <c r="AX560" s="14">
        <v>2.5043456829084842</v>
      </c>
      <c r="AY560" s="14">
        <v>3.3934892069238665E-3</v>
      </c>
      <c r="AZ560" s="14">
        <v>0.59691269879353936</v>
      </c>
      <c r="BA560" s="14">
        <v>0.63097981815970339</v>
      </c>
      <c r="BB560" s="14">
        <v>3.7215460205896098E-2</v>
      </c>
      <c r="BC560" s="14">
        <v>0.3709114254762057</v>
      </c>
      <c r="BD560" s="14">
        <v>0.47966979071733967</v>
      </c>
      <c r="BE560" s="14">
        <v>2.7713408791010479E-6</v>
      </c>
      <c r="BF560" s="14">
        <v>1.064234864971492E-8</v>
      </c>
      <c r="BG560" s="14">
        <v>7.0596094387549854E-9</v>
      </c>
      <c r="BH560" s="14">
        <v>3.4680003574914575E-5</v>
      </c>
      <c r="BI560" s="14">
        <v>9.6416892269306638E-5</v>
      </c>
      <c r="BJ560" s="14">
        <v>5.2805619690143065E-4</v>
      </c>
      <c r="BK560" s="14">
        <v>3.4793288987335576E-11</v>
      </c>
      <c r="BL560" s="14">
        <v>14491.652969854164</v>
      </c>
      <c r="BM560" s="14">
        <v>16879.745003126554</v>
      </c>
      <c r="BN560" s="14">
        <v>1.5551702071680875E-10</v>
      </c>
      <c r="BO560" s="14">
        <v>1.2676106633293643E-9</v>
      </c>
      <c r="BP560" s="14">
        <v>9.9058402908514303E-9</v>
      </c>
      <c r="BQ560" s="20">
        <v>35.435207853760048</v>
      </c>
      <c r="BR560" s="20">
        <v>0.17368448654987895</v>
      </c>
      <c r="BS560" s="20">
        <v>0.64379090128550698</v>
      </c>
      <c r="BT560" s="20">
        <v>3409.3407783866705</v>
      </c>
      <c r="BU560" s="20">
        <v>4589.9409472147063</v>
      </c>
      <c r="BV560" s="20">
        <v>17690.326550250033</v>
      </c>
      <c r="BW560" s="14">
        <v>1.1641047483256482E-4</v>
      </c>
      <c r="BX560" s="14">
        <v>3.2036444879412096E-2</v>
      </c>
      <c r="BY560" s="14">
        <v>3.0397326485277893E-2</v>
      </c>
      <c r="BZ560" s="14">
        <v>3.0587494275740213E-3</v>
      </c>
      <c r="CA560" s="14">
        <v>4.0556095168048549E-3</v>
      </c>
      <c r="CB560" s="14">
        <v>2.9475198523165207E-2</v>
      </c>
      <c r="CC560" s="14">
        <v>3.2214158217857978E-4</v>
      </c>
      <c r="CD560" s="14">
        <v>9.0767160784419973E-2</v>
      </c>
      <c r="CE560" s="14">
        <v>0.10624969188249435</v>
      </c>
      <c r="CF560" s="14">
        <v>3.7527559259439456E-3</v>
      </c>
      <c r="CG560" s="14">
        <v>1.81545694825169E-2</v>
      </c>
      <c r="CH560" s="14">
        <v>4.1885450393236698E-2</v>
      </c>
      <c r="CI560" s="14">
        <v>2.4934472587973569E-4</v>
      </c>
      <c r="CJ560" s="14">
        <v>6.2582974301536462E-2</v>
      </c>
      <c r="CK560" s="14">
        <v>7.3194461586103987E-2</v>
      </c>
      <c r="CL560" s="14">
        <v>7.7572075067650851E-3</v>
      </c>
      <c r="CM560" s="14">
        <v>1.5926592228364452E-2</v>
      </c>
      <c r="CN560" s="14">
        <v>5.2817893495179347E-2</v>
      </c>
    </row>
    <row r="561" spans="2:92" x14ac:dyDescent="0.2">
      <c r="B561">
        <v>556</v>
      </c>
      <c r="C561" s="14">
        <v>7.3217716203659048E-3</v>
      </c>
      <c r="D561" s="14">
        <v>1.3980395864725272</v>
      </c>
      <c r="E561" s="14">
        <v>1.4015587015840687</v>
      </c>
      <c r="F561" s="14">
        <v>0.16901826576085141</v>
      </c>
      <c r="G561" s="14">
        <v>0.59653989570698307</v>
      </c>
      <c r="H561" s="14">
        <v>1.4646499308864915</v>
      </c>
      <c r="I561" s="14">
        <v>6.7786439846145798E-5</v>
      </c>
      <c r="J561" s="14">
        <v>1.9448085252944128E-2</v>
      </c>
      <c r="K561" s="14">
        <v>2.0421488777319842E-2</v>
      </c>
      <c r="L561" s="14">
        <v>7.2089470962951598E-4</v>
      </c>
      <c r="M561" s="14">
        <v>2.2728129453094574E-3</v>
      </c>
      <c r="N561" s="14">
        <v>6.5993495460056695E-3</v>
      </c>
      <c r="O561" s="14">
        <v>1.1091445572715316E-4</v>
      </c>
      <c r="P561" s="14">
        <v>6.2357981895309897E-3</v>
      </c>
      <c r="Q561" s="14">
        <v>6.5789944727924921E-3</v>
      </c>
      <c r="R561" s="14">
        <v>6.3753617850640396E-4</v>
      </c>
      <c r="S561" s="14">
        <v>1.2671455529425974E-3</v>
      </c>
      <c r="T561" s="14">
        <v>3.4259767138003121E-3</v>
      </c>
      <c r="U561" s="14">
        <v>3.774610201616196E-4</v>
      </c>
      <c r="V561" s="14">
        <v>0.90970575035724688</v>
      </c>
      <c r="W561" s="14">
        <v>0.77588112800226317</v>
      </c>
      <c r="X561" s="14">
        <v>2.9112819779176659E-2</v>
      </c>
      <c r="Y561" s="14">
        <v>1.8065016024700103E-2</v>
      </c>
      <c r="Z561" s="14">
        <v>0.19673099463550622</v>
      </c>
      <c r="AA561" s="14">
        <v>2.0960016474099027E-3</v>
      </c>
      <c r="AB561" s="14">
        <v>1.898007120747947</v>
      </c>
      <c r="AC561" s="14">
        <v>1.7002092788986509</v>
      </c>
      <c r="AD561" s="14">
        <v>8.9648501086569604E-2</v>
      </c>
      <c r="AE561" s="14">
        <v>0.18964519997706031</v>
      </c>
      <c r="AF561" s="14">
        <v>0.64171956760943749</v>
      </c>
      <c r="AG561" s="14">
        <v>4.5072761350494397E-3</v>
      </c>
      <c r="AH561" s="14">
        <v>3.2074137766624671</v>
      </c>
      <c r="AI561" s="14">
        <v>2.9792896112801968</v>
      </c>
      <c r="AJ561" s="14">
        <v>0.20655082161229638</v>
      </c>
      <c r="AK561" s="14">
        <v>0.39384765283206408</v>
      </c>
      <c r="AL561" s="14">
        <v>1.4327785671362263</v>
      </c>
      <c r="AM561" s="14">
        <v>7.6969267422606208E-3</v>
      </c>
      <c r="AN561" s="14">
        <v>3.3500538634157597</v>
      </c>
      <c r="AO561" s="14">
        <v>3.2735889412969192</v>
      </c>
      <c r="AP561" s="14">
        <v>0.33630204734889885</v>
      </c>
      <c r="AQ561" s="14">
        <v>0.66095201277010684</v>
      </c>
      <c r="AR561" s="14">
        <v>2.3869482189376416</v>
      </c>
      <c r="AS561" s="14">
        <v>7.7651184835853138E-3</v>
      </c>
      <c r="AT561" s="14">
        <v>3.5535044290633056E-3</v>
      </c>
      <c r="AU561" s="14">
        <v>5.9619488576060494E-3</v>
      </c>
      <c r="AV561" s="14">
        <v>0.34081218709570682</v>
      </c>
      <c r="AW561" s="14">
        <v>0.75021522221253834</v>
      </c>
      <c r="AX561" s="14">
        <v>2.3994844553737815</v>
      </c>
      <c r="AY561" s="14">
        <v>3.3435520517226228E-3</v>
      </c>
      <c r="AZ561" s="14">
        <v>0.55821644900405309</v>
      </c>
      <c r="BA561" s="14">
        <v>0.62827779770908565</v>
      </c>
      <c r="BB561" s="14">
        <v>3.6090779743263982E-2</v>
      </c>
      <c r="BC561" s="14">
        <v>0.40078582487069703</v>
      </c>
      <c r="BD561" s="14">
        <v>0.46781972106555897</v>
      </c>
      <c r="BE561" s="14">
        <v>2.9426429444272582E-6</v>
      </c>
      <c r="BF561" s="14">
        <v>1.1052792803326424E-8</v>
      </c>
      <c r="BG561" s="14">
        <v>6.6246916990837171E-9</v>
      </c>
      <c r="BH561" s="14">
        <v>3.3793621368687372E-5</v>
      </c>
      <c r="BI561" s="14">
        <v>9.9931412020406023E-5</v>
      </c>
      <c r="BJ561" s="14">
        <v>5.1623344410476073E-4</v>
      </c>
      <c r="BK561" s="14">
        <v>3.4569748983810428E-11</v>
      </c>
      <c r="BL561" s="14">
        <v>14218.404298981519</v>
      </c>
      <c r="BM561" s="14">
        <v>16826.444107562449</v>
      </c>
      <c r="BN561" s="14">
        <v>1.4616528901018966E-10</v>
      </c>
      <c r="BO561" s="14">
        <v>1.2806654623049013E-9</v>
      </c>
      <c r="BP561" s="14">
        <v>9.3717057547790964E-9</v>
      </c>
      <c r="BQ561" s="20">
        <v>38.307095913021044</v>
      </c>
      <c r="BR561" s="20">
        <v>0.17244912822888142</v>
      </c>
      <c r="BS561" s="20">
        <v>0.6090691491628083</v>
      </c>
      <c r="BT561" s="20">
        <v>3350.5411678272426</v>
      </c>
      <c r="BU561" s="20">
        <v>4562.0376012565566</v>
      </c>
      <c r="BV561" s="20">
        <v>18076.972736830998</v>
      </c>
      <c r="BW561" s="14">
        <v>1.1759903478572141E-4</v>
      </c>
      <c r="BX561" s="14">
        <v>3.2731984815902414E-2</v>
      </c>
      <c r="BY561" s="14">
        <v>3.3044301122106205E-2</v>
      </c>
      <c r="BZ561" s="14">
        <v>3.2078957972228304E-3</v>
      </c>
      <c r="CA561" s="14">
        <v>3.9819859977500028E-3</v>
      </c>
      <c r="CB561" s="14">
        <v>3.037353081189623E-2</v>
      </c>
      <c r="CC561" s="14">
        <v>2.9697936261895348E-4</v>
      </c>
      <c r="CD561" s="14">
        <v>9.0313330393430563E-2</v>
      </c>
      <c r="CE561" s="14">
        <v>0.11183145424334959</v>
      </c>
      <c r="CF561" s="14">
        <v>3.7175981482135564E-3</v>
      </c>
      <c r="CG561" s="14">
        <v>1.7400744069252596E-2</v>
      </c>
      <c r="CH561" s="14">
        <v>4.0780240448245721E-2</v>
      </c>
      <c r="CI561" s="14">
        <v>2.4865206076473556E-4</v>
      </c>
      <c r="CJ561" s="14">
        <v>6.1998361763920595E-2</v>
      </c>
      <c r="CK561" s="14">
        <v>7.375121131963136E-2</v>
      </c>
      <c r="CL561" s="14">
        <v>7.2907263628794426E-3</v>
      </c>
      <c r="CM561" s="14">
        <v>1.523457336527349E-2</v>
      </c>
      <c r="CN561" s="14">
        <v>5.1931422337722334E-2</v>
      </c>
    </row>
    <row r="562" spans="2:92" x14ac:dyDescent="0.2">
      <c r="B562">
        <v>557</v>
      </c>
      <c r="C562" s="14">
        <v>6.8519555732874564E-3</v>
      </c>
      <c r="D562" s="14">
        <v>1.3964922471942125</v>
      </c>
      <c r="E562" s="14">
        <v>1.3843253395088619</v>
      </c>
      <c r="F562" s="14">
        <v>0.17052586532977904</v>
      </c>
      <c r="G562" s="14">
        <v>0.61498832959666694</v>
      </c>
      <c r="H562" s="14">
        <v>1.4497210877022921</v>
      </c>
      <c r="I562" s="14">
        <v>6.3468549687524674E-5</v>
      </c>
      <c r="J562" s="14">
        <v>1.9833969339048296E-2</v>
      </c>
      <c r="K562" s="14">
        <v>2.1919679313615471E-2</v>
      </c>
      <c r="L562" s="14">
        <v>7.7000407814774372E-4</v>
      </c>
      <c r="M562" s="14">
        <v>2.373881024515319E-3</v>
      </c>
      <c r="N562" s="14">
        <v>6.5573908831318374E-3</v>
      </c>
      <c r="O562" s="14">
        <v>1.1308437711847916E-4</v>
      </c>
      <c r="P562" s="14">
        <v>6.2331567869599704E-3</v>
      </c>
      <c r="Q562" s="14">
        <v>6.1693054905547435E-3</v>
      </c>
      <c r="R562" s="14">
        <v>6.2997794934039144E-4</v>
      </c>
      <c r="S562" s="14">
        <v>1.2204504584861513E-3</v>
      </c>
      <c r="T562" s="14">
        <v>3.548943909521624E-3</v>
      </c>
      <c r="U562" s="14">
        <v>3.9519516605456819E-4</v>
      </c>
      <c r="V562" s="14">
        <v>0.94867238978603541</v>
      </c>
      <c r="W562" s="14">
        <v>0.82548650267788048</v>
      </c>
      <c r="X562" s="14">
        <v>3.1770321253850549E-2</v>
      </c>
      <c r="Y562" s="14">
        <v>1.8166946083420121E-2</v>
      </c>
      <c r="Z562" s="14">
        <v>0.20800042129735891</v>
      </c>
      <c r="AA562" s="14">
        <v>2.0800993942077322E-3</v>
      </c>
      <c r="AB562" s="14">
        <v>2.0168626400921488</v>
      </c>
      <c r="AC562" s="14">
        <v>1.6363242256548276</v>
      </c>
      <c r="AD562" s="14">
        <v>9.3675662608280988E-2</v>
      </c>
      <c r="AE562" s="14">
        <v>0.18809893416112478</v>
      </c>
      <c r="AF562" s="14">
        <v>0.69066217627993431</v>
      </c>
      <c r="AG562" s="14">
        <v>4.4138511260191447E-3</v>
      </c>
      <c r="AH562" s="14">
        <v>3.2321228033090645</v>
      </c>
      <c r="AI562" s="14">
        <v>2.9689175780870394</v>
      </c>
      <c r="AJ562" s="14">
        <v>0.19164172845746294</v>
      </c>
      <c r="AK562" s="14">
        <v>0.40411843912751949</v>
      </c>
      <c r="AL562" s="14">
        <v>1.4057694203370215</v>
      </c>
      <c r="AM562" s="14">
        <v>7.1566594776041647E-3</v>
      </c>
      <c r="AN562" s="14">
        <v>3.6506941089744886</v>
      </c>
      <c r="AO562" s="14">
        <v>3.4447268373009212</v>
      </c>
      <c r="AP562" s="14">
        <v>0.34982682365134282</v>
      </c>
      <c r="AQ562" s="14">
        <v>0.69864312429531539</v>
      </c>
      <c r="AR562" s="14">
        <v>2.4775889083713158</v>
      </c>
      <c r="AS562" s="14">
        <v>7.8119042198038424E-3</v>
      </c>
      <c r="AT562" s="14">
        <v>3.4366013209089288E-3</v>
      </c>
      <c r="AU562" s="14">
        <v>5.5540948423093142E-3</v>
      </c>
      <c r="AV562" s="14">
        <v>0.33314454117929276</v>
      </c>
      <c r="AW562" s="14">
        <v>0.75250841410430258</v>
      </c>
      <c r="AX562" s="14">
        <v>2.558944471962139</v>
      </c>
      <c r="AY562" s="14">
        <v>3.3389744718759795E-3</v>
      </c>
      <c r="AZ562" s="14">
        <v>0.59700288339600815</v>
      </c>
      <c r="BA562" s="14">
        <v>0.68117848027904293</v>
      </c>
      <c r="BB562" s="14">
        <v>3.6228673866072751E-2</v>
      </c>
      <c r="BC562" s="14">
        <v>0.39814310814802234</v>
      </c>
      <c r="BD562" s="14">
        <v>0.49561591431670043</v>
      </c>
      <c r="BE562" s="14">
        <v>3.0047395403027453E-6</v>
      </c>
      <c r="BF562" s="14">
        <v>1.053046566684813E-8</v>
      </c>
      <c r="BG562" s="14">
        <v>6.489153476123652E-9</v>
      </c>
      <c r="BH562" s="14">
        <v>3.6533437990226055E-5</v>
      </c>
      <c r="BI562" s="14">
        <v>1.0129885888525273E-4</v>
      </c>
      <c r="BJ562" s="14">
        <v>5.396646110878004E-4</v>
      </c>
      <c r="BK562" s="14">
        <v>3.5958355448642994E-11</v>
      </c>
      <c r="BL562" s="14">
        <v>14226.499259408047</v>
      </c>
      <c r="BM562" s="14">
        <v>16302.689473234845</v>
      </c>
      <c r="BN562" s="14">
        <v>1.4970730625578454E-10</v>
      </c>
      <c r="BO562" s="14">
        <v>1.2779917896353829E-9</v>
      </c>
      <c r="BP562" s="14">
        <v>9.8741460589177455E-9</v>
      </c>
      <c r="BQ562" s="20">
        <v>36.007512843972911</v>
      </c>
      <c r="BR562" s="20">
        <v>0.1709736190910989</v>
      </c>
      <c r="BS562" s="20">
        <v>0.63042957402146849</v>
      </c>
      <c r="BT562" s="20">
        <v>3431.3832163300094</v>
      </c>
      <c r="BU562" s="20">
        <v>4376.3551160057677</v>
      </c>
      <c r="BV562" s="20">
        <v>17182.987470600579</v>
      </c>
      <c r="BW562" s="14">
        <v>1.1080874717785108E-4</v>
      </c>
      <c r="BX562" s="14">
        <v>3.1381553250435928E-2</v>
      </c>
      <c r="BY562" s="14">
        <v>3.2257209524685269E-2</v>
      </c>
      <c r="BZ562" s="14">
        <v>3.1194359745810325E-3</v>
      </c>
      <c r="CA562" s="14">
        <v>4.2673574797907204E-3</v>
      </c>
      <c r="CB562" s="14">
        <v>2.8675743061387378E-2</v>
      </c>
      <c r="CC562" s="14">
        <v>3.0018074699143755E-4</v>
      </c>
      <c r="CD562" s="14">
        <v>8.7153771013971412E-2</v>
      </c>
      <c r="CE562" s="14">
        <v>0.11736548651937942</v>
      </c>
      <c r="CF562" s="14">
        <v>3.6888874045823516E-3</v>
      </c>
      <c r="CG562" s="14">
        <v>1.8663016902133376E-2</v>
      </c>
      <c r="CH562" s="14">
        <v>3.9447172033211728E-2</v>
      </c>
      <c r="CI562" s="14">
        <v>2.5476855948018429E-4</v>
      </c>
      <c r="CJ562" s="14">
        <v>6.770645678042797E-2</v>
      </c>
      <c r="CK562" s="14">
        <v>7.3294489790518683E-2</v>
      </c>
      <c r="CL562" s="14">
        <v>7.7040891285075882E-3</v>
      </c>
      <c r="CM562" s="14">
        <v>1.5085919661076816E-2</v>
      </c>
      <c r="CN562" s="14">
        <v>4.9740206611905625E-2</v>
      </c>
    </row>
    <row r="563" spans="2:92" x14ac:dyDescent="0.2">
      <c r="B563">
        <v>558</v>
      </c>
      <c r="C563" s="14">
        <v>7.3445730311033318E-3</v>
      </c>
      <c r="D563" s="14">
        <v>1.3460074803049888</v>
      </c>
      <c r="E563" s="14">
        <v>1.3904811804180996</v>
      </c>
      <c r="F563" s="14">
        <v>0.18532341379587797</v>
      </c>
      <c r="G563" s="14">
        <v>0.57880789213690587</v>
      </c>
      <c r="H563" s="14">
        <v>1.4935522245590427</v>
      </c>
      <c r="I563" s="14">
        <v>6.4000784061431974E-5</v>
      </c>
      <c r="J563" s="14">
        <v>1.9520090902505123E-2</v>
      </c>
      <c r="K563" s="14">
        <v>2.227091538609546E-2</v>
      </c>
      <c r="L563" s="14">
        <v>7.415600028262536E-4</v>
      </c>
      <c r="M563" s="14">
        <v>2.2629731340715002E-3</v>
      </c>
      <c r="N563" s="14">
        <v>6.7458144057610031E-3</v>
      </c>
      <c r="O563" s="14">
        <v>1.1386566883617004E-4</v>
      </c>
      <c r="P563" s="14">
        <v>6.0218310812986363E-3</v>
      </c>
      <c r="Q563" s="14">
        <v>6.0361780378575067E-3</v>
      </c>
      <c r="R563" s="14">
        <v>6.5133699008706276E-4</v>
      </c>
      <c r="S563" s="14">
        <v>1.2149178855885474E-3</v>
      </c>
      <c r="T563" s="14">
        <v>3.6459971091147973E-3</v>
      </c>
      <c r="U563" s="14">
        <v>3.812260404388385E-4</v>
      </c>
      <c r="V563" s="14">
        <v>0.96024004889180203</v>
      </c>
      <c r="W563" s="14">
        <v>0.8221529495644323</v>
      </c>
      <c r="X563" s="14">
        <v>2.9231189121540806E-2</v>
      </c>
      <c r="Y563" s="14">
        <v>1.9605782835075372E-2</v>
      </c>
      <c r="Z563" s="14">
        <v>0.20511047961077528</v>
      </c>
      <c r="AA563" s="14">
        <v>2.0287415244225181E-3</v>
      </c>
      <c r="AB563" s="14">
        <v>2.0666589582470252</v>
      </c>
      <c r="AC563" s="14">
        <v>1.7304249263874745</v>
      </c>
      <c r="AD563" s="14">
        <v>9.1865792324206511E-2</v>
      </c>
      <c r="AE563" s="14">
        <v>0.20071738719154281</v>
      </c>
      <c r="AF563" s="14">
        <v>0.67412544257980922</v>
      </c>
      <c r="AG563" s="14">
        <v>4.2152845386274904E-3</v>
      </c>
      <c r="AH563" s="14">
        <v>3.2075824356877107</v>
      </c>
      <c r="AI563" s="14">
        <v>3.2364590609245374</v>
      </c>
      <c r="AJ563" s="14">
        <v>0.20083548296634796</v>
      </c>
      <c r="AK563" s="14">
        <v>0.43105160304654211</v>
      </c>
      <c r="AL563" s="14">
        <v>1.4577990717168567</v>
      </c>
      <c r="AM563" s="14">
        <v>7.1143748110331839E-3</v>
      </c>
      <c r="AN563" s="14">
        <v>3.3402811873030691</v>
      </c>
      <c r="AO563" s="14">
        <v>3.1550974119242663</v>
      </c>
      <c r="AP563" s="14">
        <v>0.33782878707706965</v>
      </c>
      <c r="AQ563" s="14">
        <v>0.68737717677526722</v>
      </c>
      <c r="AR563" s="14">
        <v>2.3001989211894185</v>
      </c>
      <c r="AS563" s="14">
        <v>7.8369700343250987E-3</v>
      </c>
      <c r="AT563" s="14">
        <v>3.5948388191333223E-3</v>
      </c>
      <c r="AU563" s="14">
        <v>5.4437040246970193E-3</v>
      </c>
      <c r="AV563" s="14">
        <v>0.35796543340911469</v>
      </c>
      <c r="AW563" s="14">
        <v>0.71541918046145914</v>
      </c>
      <c r="AX563" s="14">
        <v>2.4268024275040321</v>
      </c>
      <c r="AY563" s="14">
        <v>3.137869187500331E-3</v>
      </c>
      <c r="AZ563" s="14">
        <v>0.58285621705745638</v>
      </c>
      <c r="BA563" s="14">
        <v>0.66822865672146059</v>
      </c>
      <c r="BB563" s="14">
        <v>3.5645672583446218E-2</v>
      </c>
      <c r="BC563" s="14">
        <v>0.39075517674176591</v>
      </c>
      <c r="BD563" s="14">
        <v>0.49027904065301553</v>
      </c>
      <c r="BE563" s="14">
        <v>2.9728940884165358E-6</v>
      </c>
      <c r="BF563" s="14">
        <v>1.1548700518977964E-8</v>
      </c>
      <c r="BG563" s="14">
        <v>6.5895926459179917E-9</v>
      </c>
      <c r="BH563" s="14">
        <v>3.6320126010208396E-5</v>
      </c>
      <c r="BI563" s="14">
        <v>9.5863413013811452E-5</v>
      </c>
      <c r="BJ563" s="14">
        <v>5.0491520530635014E-4</v>
      </c>
      <c r="BK563" s="14">
        <v>3.7792692963597342E-11</v>
      </c>
      <c r="BL563" s="14">
        <v>13734.381576945565</v>
      </c>
      <c r="BM563" s="14">
        <v>17063.453069801933</v>
      </c>
      <c r="BN563" s="14">
        <v>1.4310907768571783E-10</v>
      </c>
      <c r="BO563" s="14">
        <v>1.2577846671869801E-9</v>
      </c>
      <c r="BP563" s="14">
        <v>9.8815627086009578E-9</v>
      </c>
      <c r="BQ563" s="20">
        <v>37.165898790138797</v>
      </c>
      <c r="BR563" s="20">
        <v>0.16380751642981428</v>
      </c>
      <c r="BS563" s="20">
        <v>0.61599101868185868</v>
      </c>
      <c r="BT563" s="20">
        <v>3191.363980670626</v>
      </c>
      <c r="BU563" s="20">
        <v>4399.6627488566464</v>
      </c>
      <c r="BV563" s="20">
        <v>17711.89194554383</v>
      </c>
      <c r="BW563" s="14">
        <v>1.2040141455245482E-4</v>
      </c>
      <c r="BX563" s="14">
        <v>3.2058544310488615E-2</v>
      </c>
      <c r="BY563" s="14">
        <v>3.1196391675325428E-2</v>
      </c>
      <c r="BZ563" s="14">
        <v>3.2697368155670129E-3</v>
      </c>
      <c r="CA563" s="14">
        <v>4.1681586207342634E-3</v>
      </c>
      <c r="CB563" s="14">
        <v>2.9557309441248489E-2</v>
      </c>
      <c r="CC563" s="14">
        <v>3.1680920318535193E-4</v>
      </c>
      <c r="CD563" s="14">
        <v>8.5251248363768711E-2</v>
      </c>
      <c r="CE563" s="14">
        <v>0.11134065099100714</v>
      </c>
      <c r="CF563" s="14">
        <v>3.7237155606661817E-3</v>
      </c>
      <c r="CG563" s="14">
        <v>1.8806219975477833E-2</v>
      </c>
      <c r="CH563" s="14">
        <v>3.8833337285412328E-2</v>
      </c>
      <c r="CI563" s="14">
        <v>2.41698545267423E-4</v>
      </c>
      <c r="CJ563" s="14">
        <v>6.4411406315875219E-2</v>
      </c>
      <c r="CK563" s="14">
        <v>6.8186564268625308E-2</v>
      </c>
      <c r="CL563" s="14">
        <v>7.727816117108835E-3</v>
      </c>
      <c r="CM563" s="14">
        <v>1.5653675044832411E-2</v>
      </c>
      <c r="CN563" s="14">
        <v>4.9016855542389007E-2</v>
      </c>
    </row>
    <row r="564" spans="2:92" x14ac:dyDescent="0.2">
      <c r="B564">
        <v>559</v>
      </c>
      <c r="C564" s="14">
        <v>7.071230461548548E-3</v>
      </c>
      <c r="D564" s="14">
        <v>1.4610688471973288</v>
      </c>
      <c r="E564" s="14">
        <v>1.4991801937331934</v>
      </c>
      <c r="F564" s="14">
        <v>0.17461634449071894</v>
      </c>
      <c r="G564" s="14">
        <v>0.59227742055699151</v>
      </c>
      <c r="H564" s="14">
        <v>1.5518474446346155</v>
      </c>
      <c r="I564" s="14">
        <v>6.4030401597860227E-5</v>
      </c>
      <c r="J564" s="14">
        <v>2.0101895220776808E-2</v>
      </c>
      <c r="K564" s="14">
        <v>2.1628734044492875E-2</v>
      </c>
      <c r="L564" s="14">
        <v>7.5121759653272023E-4</v>
      </c>
      <c r="M564" s="14">
        <v>2.407663348716308E-3</v>
      </c>
      <c r="N564" s="14">
        <v>6.2872810617822837E-3</v>
      </c>
      <c r="O564" s="14">
        <v>1.074221959377559E-4</v>
      </c>
      <c r="P564" s="14">
        <v>6.2182536240689206E-3</v>
      </c>
      <c r="Q564" s="14">
        <v>6.3307631934177251E-3</v>
      </c>
      <c r="R564" s="14">
        <v>6.3502032939034543E-4</v>
      </c>
      <c r="S564" s="14">
        <v>1.2774285477476139E-3</v>
      </c>
      <c r="T564" s="14">
        <v>3.5841673130278693E-3</v>
      </c>
      <c r="U564" s="14">
        <v>3.6312054166003001E-4</v>
      </c>
      <c r="V564" s="14">
        <v>0.96749341563767099</v>
      </c>
      <c r="W564" s="14">
        <v>0.84160964063233623</v>
      </c>
      <c r="X564" s="14">
        <v>3.1613253654477237E-2</v>
      </c>
      <c r="Y564" s="14">
        <v>1.8493549835835479E-2</v>
      </c>
      <c r="Z564" s="14">
        <v>0.19194358378930887</v>
      </c>
      <c r="AA564" s="14">
        <v>1.9137159029141444E-3</v>
      </c>
      <c r="AB564" s="14">
        <v>2.0119877124105643</v>
      </c>
      <c r="AC564" s="14">
        <v>1.7295241338170062</v>
      </c>
      <c r="AD564" s="14">
        <v>9.7591242513297968E-2</v>
      </c>
      <c r="AE564" s="14">
        <v>0.19331133677967538</v>
      </c>
      <c r="AF564" s="14">
        <v>0.67719476629594422</v>
      </c>
      <c r="AG564" s="14">
        <v>4.5330803051893583E-3</v>
      </c>
      <c r="AH564" s="14">
        <v>3.4482548149081689</v>
      </c>
      <c r="AI564" s="14">
        <v>3.2515904824764417</v>
      </c>
      <c r="AJ564" s="14">
        <v>0.19996034920240285</v>
      </c>
      <c r="AK564" s="14">
        <v>0.4285443559078046</v>
      </c>
      <c r="AL564" s="14">
        <v>1.4462818628537861</v>
      </c>
      <c r="AM564" s="14">
        <v>7.3458982001385793E-3</v>
      </c>
      <c r="AN564" s="14">
        <v>3.4071152495430397</v>
      </c>
      <c r="AO564" s="14">
        <v>3.1507915039274668</v>
      </c>
      <c r="AP564" s="14">
        <v>0.34893299828003421</v>
      </c>
      <c r="AQ564" s="14">
        <v>0.72528949203137927</v>
      </c>
      <c r="AR564" s="14">
        <v>2.4225535405241208</v>
      </c>
      <c r="AS564" s="14">
        <v>7.7239724542670146E-3</v>
      </c>
      <c r="AT564" s="14">
        <v>3.5691772784112639E-3</v>
      </c>
      <c r="AU564" s="14">
        <v>5.7328362872785246E-3</v>
      </c>
      <c r="AV564" s="14">
        <v>0.35099235717640354</v>
      </c>
      <c r="AW564" s="14">
        <v>0.7580907582458235</v>
      </c>
      <c r="AX564" s="14">
        <v>2.5368557692853027</v>
      </c>
      <c r="AY564" s="14">
        <v>3.3853318823850618E-3</v>
      </c>
      <c r="AZ564" s="14">
        <v>0.60659281564096279</v>
      </c>
      <c r="BA564" s="14">
        <v>0.66755591695361338</v>
      </c>
      <c r="BB564" s="14">
        <v>3.3873738308021151E-2</v>
      </c>
      <c r="BC564" s="14">
        <v>0.38590901435541219</v>
      </c>
      <c r="BD564" s="14">
        <v>0.50087211086432437</v>
      </c>
      <c r="BE564" s="14">
        <v>2.9968800415748325E-6</v>
      </c>
      <c r="BF564" s="14">
        <v>1.0821376907359048E-8</v>
      </c>
      <c r="BG564" s="14">
        <v>7.0560626993381271E-9</v>
      </c>
      <c r="BH564" s="14">
        <v>3.6286941082852933E-5</v>
      </c>
      <c r="BI564" s="14">
        <v>9.90573317813263E-5</v>
      </c>
      <c r="BJ564" s="14">
        <v>4.9807121148556918E-4</v>
      </c>
      <c r="BK564" s="14">
        <v>3.6588393515029051E-11</v>
      </c>
      <c r="BL564" s="14">
        <v>13948.980287628452</v>
      </c>
      <c r="BM564" s="14">
        <v>16151.713753396934</v>
      </c>
      <c r="BN564" s="14">
        <v>1.456408691553613E-10</v>
      </c>
      <c r="BO564" s="14">
        <v>1.2176109691716318E-9</v>
      </c>
      <c r="BP564" s="14">
        <v>9.4002503303843227E-9</v>
      </c>
      <c r="BQ564" s="20">
        <v>37.753786573292558</v>
      </c>
      <c r="BR564" s="20">
        <v>0.17397816351607834</v>
      </c>
      <c r="BS564" s="20">
        <v>0.63040281183779023</v>
      </c>
      <c r="BT564" s="20">
        <v>3253.1043842121653</v>
      </c>
      <c r="BU564" s="20">
        <v>4341.2925748503112</v>
      </c>
      <c r="BV564" s="20">
        <v>17117.297803989342</v>
      </c>
      <c r="BW564" s="14">
        <v>1.1471427990661279E-4</v>
      </c>
      <c r="BX564" s="14">
        <v>3.0621997812552735E-2</v>
      </c>
      <c r="BY564" s="14">
        <v>3.241596808786891E-2</v>
      </c>
      <c r="BZ564" s="14">
        <v>3.0632920750406512E-3</v>
      </c>
      <c r="CA564" s="14">
        <v>4.1868106490890724E-3</v>
      </c>
      <c r="CB564" s="14">
        <v>2.8536554379688845E-2</v>
      </c>
      <c r="CC564" s="14">
        <v>3.0173412179794787E-4</v>
      </c>
      <c r="CD564" s="14">
        <v>8.4665008898452035E-2</v>
      </c>
      <c r="CE564" s="14">
        <v>0.11005761218116306</v>
      </c>
      <c r="CF564" s="14">
        <v>4.0367297262802341E-3</v>
      </c>
      <c r="CG564" s="14">
        <v>1.7886344182169805E-2</v>
      </c>
      <c r="CH564" s="14">
        <v>4.1188220393402662E-2</v>
      </c>
      <c r="CI564" s="14">
        <v>2.3979908713151857E-4</v>
      </c>
      <c r="CJ564" s="14">
        <v>6.6081644296720907E-2</v>
      </c>
      <c r="CK564" s="14">
        <v>7.3070470268422019E-2</v>
      </c>
      <c r="CL564" s="14">
        <v>7.3374673755913734E-3</v>
      </c>
      <c r="CM564" s="14">
        <v>1.5788000838266012E-2</v>
      </c>
      <c r="CN564" s="14">
        <v>5.1457076309700936E-2</v>
      </c>
    </row>
    <row r="565" spans="2:92" x14ac:dyDescent="0.2">
      <c r="B565">
        <v>560</v>
      </c>
      <c r="C565" s="14">
        <v>7.0149164244220621E-3</v>
      </c>
      <c r="D565" s="14">
        <v>1.4664397581226982</v>
      </c>
      <c r="E565" s="14">
        <v>1.4594815541709869</v>
      </c>
      <c r="F565" s="14">
        <v>0.18081633416846035</v>
      </c>
      <c r="G565" s="14">
        <v>0.59553763941916649</v>
      </c>
      <c r="H565" s="14">
        <v>1.5786600545181775</v>
      </c>
      <c r="I565" s="14">
        <v>6.1823211728291428E-5</v>
      </c>
      <c r="J565" s="14">
        <v>1.9207448756549818E-2</v>
      </c>
      <c r="K565" s="14">
        <v>2.1919553923014475E-2</v>
      </c>
      <c r="L565" s="14">
        <v>7.181611315256101E-4</v>
      </c>
      <c r="M565" s="14">
        <v>2.2889430067963858E-3</v>
      </c>
      <c r="N565" s="14">
        <v>6.593156734156216E-3</v>
      </c>
      <c r="O565" s="14">
        <v>1.068182964673444E-4</v>
      </c>
      <c r="P565" s="14">
        <v>5.7450969389802008E-3</v>
      </c>
      <c r="Q565" s="14">
        <v>6.2744837599254472E-3</v>
      </c>
      <c r="R565" s="14">
        <v>6.4160272239475557E-4</v>
      </c>
      <c r="S565" s="14">
        <v>1.3034930019714946E-3</v>
      </c>
      <c r="T565" s="14">
        <v>3.7222192244309284E-3</v>
      </c>
      <c r="U565" s="14">
        <v>3.9869857390562166E-4</v>
      </c>
      <c r="V565" s="14">
        <v>0.90504589553921355</v>
      </c>
      <c r="W565" s="14">
        <v>0.78053514037794325</v>
      </c>
      <c r="X565" s="14">
        <v>3.039650570169429E-2</v>
      </c>
      <c r="Y565" s="14">
        <v>1.9276075361872386E-2</v>
      </c>
      <c r="Z565" s="14">
        <v>0.19938504680358929</v>
      </c>
      <c r="AA565" s="14">
        <v>1.9139681988435695E-3</v>
      </c>
      <c r="AB565" s="14">
        <v>1.9800121030714541</v>
      </c>
      <c r="AC565" s="14">
        <v>1.77100357614229</v>
      </c>
      <c r="AD565" s="14">
        <v>9.7273888054404775E-2</v>
      </c>
      <c r="AE565" s="14">
        <v>0.19545863820865197</v>
      </c>
      <c r="AF565" s="14">
        <v>0.64853853215916712</v>
      </c>
      <c r="AG565" s="14">
        <v>4.4804282556225863E-3</v>
      </c>
      <c r="AH565" s="14">
        <v>3.2351056228014712</v>
      </c>
      <c r="AI565" s="14">
        <v>3.0432073142974589</v>
      </c>
      <c r="AJ565" s="14">
        <v>0.20564094424048607</v>
      </c>
      <c r="AK565" s="14">
        <v>0.39272558045348738</v>
      </c>
      <c r="AL565" s="14">
        <v>1.4382970056579052</v>
      </c>
      <c r="AM565" s="14">
        <v>7.7624715531300365E-3</v>
      </c>
      <c r="AN565" s="14">
        <v>3.3933275943785346</v>
      </c>
      <c r="AO565" s="14">
        <v>3.3054133073576573</v>
      </c>
      <c r="AP565" s="14">
        <v>0.33836065164805756</v>
      </c>
      <c r="AQ565" s="14">
        <v>0.71504916228946969</v>
      </c>
      <c r="AR565" s="14">
        <v>2.3790813171396117</v>
      </c>
      <c r="AS565" s="14">
        <v>7.579475373361704E-3</v>
      </c>
      <c r="AT565" s="14">
        <v>3.5852007416121495E-3</v>
      </c>
      <c r="AU565" s="14">
        <v>5.4642433543459481E-3</v>
      </c>
      <c r="AV565" s="14">
        <v>0.34520919340149303</v>
      </c>
      <c r="AW565" s="14">
        <v>0.72522440922811626</v>
      </c>
      <c r="AX565" s="14">
        <v>2.5370654034258791</v>
      </c>
      <c r="AY565" s="14">
        <v>3.3464850868007373E-3</v>
      </c>
      <c r="AZ565" s="14">
        <v>0.61576369082487348</v>
      </c>
      <c r="BA565" s="14">
        <v>0.65486725120049349</v>
      </c>
      <c r="BB565" s="14">
        <v>3.5363799404837207E-2</v>
      </c>
      <c r="BC565" s="14">
        <v>0.39896535767266417</v>
      </c>
      <c r="BD565" s="14">
        <v>0.46871379616432612</v>
      </c>
      <c r="BE565" s="14">
        <v>2.9527957662944511E-6</v>
      </c>
      <c r="BF565" s="14">
        <v>1.136052589875382E-8</v>
      </c>
      <c r="BG565" s="14">
        <v>7.0425151315287251E-9</v>
      </c>
      <c r="BH565" s="14">
        <v>3.4405569084543703E-5</v>
      </c>
      <c r="BI565" s="14">
        <v>9.5785785246658731E-5</v>
      </c>
      <c r="BJ565" s="14">
        <v>5.4230386851631296E-4</v>
      </c>
      <c r="BK565" s="14">
        <v>3.7187077034117836E-11</v>
      </c>
      <c r="BL565" s="14">
        <v>13706.532682794368</v>
      </c>
      <c r="BM565" s="14">
        <v>16217.581698784315</v>
      </c>
      <c r="BN565" s="14">
        <v>1.4670185292730173E-10</v>
      </c>
      <c r="BO565" s="14">
        <v>1.2789128829240145E-9</v>
      </c>
      <c r="BP565" s="14">
        <v>9.5652434912955303E-9</v>
      </c>
      <c r="BQ565" s="20">
        <v>36.624250144350334</v>
      </c>
      <c r="BR565" s="20">
        <v>0.16275271879384168</v>
      </c>
      <c r="BS565" s="20">
        <v>0.62292732538778983</v>
      </c>
      <c r="BT565" s="20">
        <v>3267.942907270638</v>
      </c>
      <c r="BU565" s="20">
        <v>4453.9051479797845</v>
      </c>
      <c r="BV565" s="20">
        <v>17190.255167882136</v>
      </c>
      <c r="BW565" s="14">
        <v>1.1590045037910338E-4</v>
      </c>
      <c r="BX565" s="14">
        <v>3.0756261629094939E-2</v>
      </c>
      <c r="BY565" s="14">
        <v>3.032364220493455E-2</v>
      </c>
      <c r="BZ565" s="14">
        <v>3.2064148265779644E-3</v>
      </c>
      <c r="CA565" s="14">
        <v>4.2655683311949083E-3</v>
      </c>
      <c r="CB565" s="14">
        <v>3.0174547059150406E-2</v>
      </c>
      <c r="CC565" s="14">
        <v>3.0762596855967003E-4</v>
      </c>
      <c r="CD565" s="14">
        <v>8.5108304585959027E-2</v>
      </c>
      <c r="CE565" s="14">
        <v>0.11210641287050088</v>
      </c>
      <c r="CF565" s="14">
        <v>3.6929990847789913E-3</v>
      </c>
      <c r="CG565" s="14">
        <v>1.8999666825053111E-2</v>
      </c>
      <c r="CH565" s="14">
        <v>4.2713277114824547E-2</v>
      </c>
      <c r="CI565" s="14">
        <v>2.3350315169386974E-4</v>
      </c>
      <c r="CJ565" s="14">
        <v>6.6629538458441773E-2</v>
      </c>
      <c r="CK565" s="14">
        <v>7.1302410383884587E-2</v>
      </c>
      <c r="CL565" s="14">
        <v>7.8003323012529853E-3</v>
      </c>
      <c r="CM565" s="14">
        <v>1.5335477274743695E-2</v>
      </c>
      <c r="CN565" s="14">
        <v>5.0460666053933019E-2</v>
      </c>
    </row>
    <row r="566" spans="2:92" x14ac:dyDescent="0.2">
      <c r="B566">
        <v>561</v>
      </c>
      <c r="C566" s="14">
        <v>7.2680178065730305E-3</v>
      </c>
      <c r="D566" s="14">
        <v>1.4285275488779392</v>
      </c>
      <c r="E566" s="14">
        <v>1.4109122155125045</v>
      </c>
      <c r="F566" s="14">
        <v>0.16952002236065505</v>
      </c>
      <c r="G566" s="14">
        <v>0.57015107845609447</v>
      </c>
      <c r="H566" s="14">
        <v>1.459594933329238</v>
      </c>
      <c r="I566" s="14">
        <v>6.2926189479404985E-5</v>
      </c>
      <c r="J566" s="14">
        <v>1.8583337907211388E-2</v>
      </c>
      <c r="K566" s="14">
        <v>2.1918898791234077E-2</v>
      </c>
      <c r="L566" s="14">
        <v>7.694714310870611E-4</v>
      </c>
      <c r="M566" s="14">
        <v>2.2192523801593737E-3</v>
      </c>
      <c r="N566" s="14">
        <v>6.7262970549667603E-3</v>
      </c>
      <c r="O566" s="14">
        <v>1.1266409686274442E-4</v>
      </c>
      <c r="P566" s="14">
        <v>5.8496133874633384E-3</v>
      </c>
      <c r="Q566" s="14">
        <v>6.0513285877685083E-3</v>
      </c>
      <c r="R566" s="14">
        <v>6.3609513615686946E-4</v>
      </c>
      <c r="S566" s="14">
        <v>1.2204153952450594E-3</v>
      </c>
      <c r="T566" s="14">
        <v>3.6629315940965943E-3</v>
      </c>
      <c r="U566" s="14">
        <v>3.7476625420699493E-4</v>
      </c>
      <c r="V566" s="14">
        <v>0.99052072873321739</v>
      </c>
      <c r="W566" s="14">
        <v>0.82329088237676129</v>
      </c>
      <c r="X566" s="14">
        <v>3.0197817682763729E-2</v>
      </c>
      <c r="Y566" s="14">
        <v>1.8875923084148986E-2</v>
      </c>
      <c r="Z566" s="14">
        <v>0.19511606081196986</v>
      </c>
      <c r="AA566" s="14">
        <v>1.9841497909515639E-3</v>
      </c>
      <c r="AB566" s="14">
        <v>1.9619455025039743</v>
      </c>
      <c r="AC566" s="14">
        <v>1.7245869159570588</v>
      </c>
      <c r="AD566" s="14">
        <v>9.1771159261931551E-2</v>
      </c>
      <c r="AE566" s="14">
        <v>0.19394208114016809</v>
      </c>
      <c r="AF566" s="14">
        <v>0.67245209358309477</v>
      </c>
      <c r="AG566" s="14">
        <v>4.5194315464888802E-3</v>
      </c>
      <c r="AH566" s="14">
        <v>3.3501058042843703</v>
      </c>
      <c r="AI566" s="14">
        <v>3.1991691874389545</v>
      </c>
      <c r="AJ566" s="14">
        <v>0.19544503987489903</v>
      </c>
      <c r="AK566" s="14">
        <v>0.39318260563909535</v>
      </c>
      <c r="AL566" s="14">
        <v>1.4046015098590376</v>
      </c>
      <c r="AM566" s="14">
        <v>7.6202770438593406E-3</v>
      </c>
      <c r="AN566" s="14">
        <v>3.5013645965211015</v>
      </c>
      <c r="AO566" s="14">
        <v>3.3184384028566387</v>
      </c>
      <c r="AP566" s="14">
        <v>0.31992802678148075</v>
      </c>
      <c r="AQ566" s="14">
        <v>0.70424384222494052</v>
      </c>
      <c r="AR566" s="14">
        <v>2.3396115738639396</v>
      </c>
      <c r="AS566" s="14">
        <v>7.9256333085826938E-3</v>
      </c>
      <c r="AT566" s="14">
        <v>3.4571923387392025E-3</v>
      </c>
      <c r="AU566" s="14">
        <v>5.5445305589226397E-3</v>
      </c>
      <c r="AV566" s="14">
        <v>0.33869459135783786</v>
      </c>
      <c r="AW566" s="14">
        <v>0.74566118682199023</v>
      </c>
      <c r="AX566" s="14">
        <v>2.5279644731673807</v>
      </c>
      <c r="AY566" s="14">
        <v>3.3455802496176268E-3</v>
      </c>
      <c r="AZ566" s="14">
        <v>0.5762889582076991</v>
      </c>
      <c r="BA566" s="14">
        <v>0.66230370258433124</v>
      </c>
      <c r="BB566" s="14">
        <v>3.5489348097870951E-2</v>
      </c>
      <c r="BC566" s="14">
        <v>0.39673894102806367</v>
      </c>
      <c r="BD566" s="14">
        <v>0.46894569198176789</v>
      </c>
      <c r="BE566" s="14">
        <v>2.8345467701437501E-6</v>
      </c>
      <c r="BF566" s="14">
        <v>1.1153230900336621E-8</v>
      </c>
      <c r="BG566" s="14">
        <v>7.0619717087273112E-9</v>
      </c>
      <c r="BH566" s="14">
        <v>3.4492469290707898E-5</v>
      </c>
      <c r="BI566" s="14">
        <v>9.9915355087706371E-5</v>
      </c>
      <c r="BJ566" s="14">
        <v>5.4709585621202797E-4</v>
      </c>
      <c r="BK566" s="14">
        <v>3.6547636658822408E-11</v>
      </c>
      <c r="BL566" s="14">
        <v>14436.865793376101</v>
      </c>
      <c r="BM566" s="14">
        <v>16228.751885195286</v>
      </c>
      <c r="BN566" s="14">
        <v>1.4895140302607434E-10</v>
      </c>
      <c r="BO566" s="14">
        <v>1.1946487911186993E-9</v>
      </c>
      <c r="BP566" s="14">
        <v>1.0227773955203665E-8</v>
      </c>
      <c r="BQ566" s="20">
        <v>37.618128050578171</v>
      </c>
      <c r="BR566" s="20">
        <v>0.17751001118162077</v>
      </c>
      <c r="BS566" s="20">
        <v>0.63919535421990226</v>
      </c>
      <c r="BT566" s="20">
        <v>3347.1196769726153</v>
      </c>
      <c r="BU566" s="20">
        <v>4321.3859035516816</v>
      </c>
      <c r="BV566" s="20">
        <v>17827.932357438985</v>
      </c>
      <c r="BW566" s="14">
        <v>1.1621610057788963E-4</v>
      </c>
      <c r="BX566" s="14">
        <v>3.2066760064320958E-2</v>
      </c>
      <c r="BY566" s="14">
        <v>3.175104515839651E-2</v>
      </c>
      <c r="BZ566" s="14">
        <v>3.1798313667678263E-3</v>
      </c>
      <c r="CA566" s="14">
        <v>4.0882827077130101E-3</v>
      </c>
      <c r="CB566" s="14">
        <v>2.9791435028538635E-2</v>
      </c>
      <c r="CC566" s="14">
        <v>3.0055614463744774E-4</v>
      </c>
      <c r="CD566" s="14">
        <v>8.9345305005937736E-2</v>
      </c>
      <c r="CE566" s="14">
        <v>0.11301075032408096</v>
      </c>
      <c r="CF566" s="14">
        <v>3.8837332365131119E-3</v>
      </c>
      <c r="CG566" s="14">
        <v>1.8414626218253422E-2</v>
      </c>
      <c r="CH566" s="14">
        <v>3.9263320981246727E-2</v>
      </c>
      <c r="CI566" s="14">
        <v>2.4691458954423416E-4</v>
      </c>
      <c r="CJ566" s="14">
        <v>6.7217057963608426E-2</v>
      </c>
      <c r="CK566" s="14">
        <v>6.7579129949971284E-2</v>
      </c>
      <c r="CL566" s="14">
        <v>7.859558104555164E-3</v>
      </c>
      <c r="CM566" s="14">
        <v>1.5789020182529357E-2</v>
      </c>
      <c r="CN566" s="14">
        <v>5.0579896895107772E-2</v>
      </c>
    </row>
    <row r="567" spans="2:92" x14ac:dyDescent="0.2">
      <c r="B567">
        <v>562</v>
      </c>
      <c r="C567" s="14">
        <v>6.8523778288517422E-3</v>
      </c>
      <c r="D567" s="14">
        <v>1.3988099570407933</v>
      </c>
      <c r="E567" s="14">
        <v>1.3943717180323261</v>
      </c>
      <c r="F567" s="14">
        <v>0.17136080517432867</v>
      </c>
      <c r="G567" s="14">
        <v>0.57962709516491751</v>
      </c>
      <c r="H567" s="14">
        <v>1.4868651351174595</v>
      </c>
      <c r="I567" s="14">
        <v>6.3096704499702791E-5</v>
      </c>
      <c r="J567" s="14">
        <v>1.9323697860195284E-2</v>
      </c>
      <c r="K567" s="14">
        <v>2.1752690191145067E-2</v>
      </c>
      <c r="L567" s="14">
        <v>7.5121724952360511E-4</v>
      </c>
      <c r="M567" s="14">
        <v>2.204546792771793E-3</v>
      </c>
      <c r="N567" s="14">
        <v>6.7660748606331103E-3</v>
      </c>
      <c r="O567" s="14">
        <v>1.058907474177183E-4</v>
      </c>
      <c r="P567" s="14">
        <v>5.9387207392791585E-3</v>
      </c>
      <c r="Q567" s="14">
        <v>6.1770041285229152E-3</v>
      </c>
      <c r="R567" s="14">
        <v>6.322810136142078E-4</v>
      </c>
      <c r="S567" s="14">
        <v>1.2359462889061268E-3</v>
      </c>
      <c r="T567" s="14">
        <v>3.6674515205998254E-3</v>
      </c>
      <c r="U567" s="14">
        <v>3.7413533173901223E-4</v>
      </c>
      <c r="V567" s="14">
        <v>0.95246856778382294</v>
      </c>
      <c r="W567" s="14">
        <v>0.80846650090898242</v>
      </c>
      <c r="X567" s="14">
        <v>2.9728128839376547E-2</v>
      </c>
      <c r="Y567" s="14">
        <v>1.8415665376548145E-2</v>
      </c>
      <c r="Z567" s="14">
        <v>0.1998195165871737</v>
      </c>
      <c r="AA567" s="14">
        <v>2.0433570169913571E-3</v>
      </c>
      <c r="AB567" s="14">
        <v>1.9209026422866589</v>
      </c>
      <c r="AC567" s="14">
        <v>1.7392508607646269</v>
      </c>
      <c r="AD567" s="14">
        <v>9.2698372773228094E-2</v>
      </c>
      <c r="AE567" s="14">
        <v>0.19138979777873777</v>
      </c>
      <c r="AF567" s="14">
        <v>0.67718303968546567</v>
      </c>
      <c r="AG567" s="14">
        <v>4.3511954600923925E-3</v>
      </c>
      <c r="AH567" s="14">
        <v>3.3778867917548512</v>
      </c>
      <c r="AI567" s="14">
        <v>3.1824367155187461</v>
      </c>
      <c r="AJ567" s="14">
        <v>0.19497211726737393</v>
      </c>
      <c r="AK567" s="14">
        <v>0.42131753556343032</v>
      </c>
      <c r="AL567" s="14">
        <v>1.4692522566614032</v>
      </c>
      <c r="AM567" s="14">
        <v>7.5312137738459579E-3</v>
      </c>
      <c r="AN567" s="14">
        <v>3.5464740893200353</v>
      </c>
      <c r="AO567" s="14">
        <v>3.3613267420445534</v>
      </c>
      <c r="AP567" s="14">
        <v>0.32694888552101575</v>
      </c>
      <c r="AQ567" s="14">
        <v>0.68144848088472199</v>
      </c>
      <c r="AR567" s="14">
        <v>2.3808770330506084</v>
      </c>
      <c r="AS567" s="14">
        <v>7.6924245463300366E-3</v>
      </c>
      <c r="AT567" s="14">
        <v>3.6599469733039893E-3</v>
      </c>
      <c r="AU567" s="14">
        <v>5.5129420671417304E-3</v>
      </c>
      <c r="AV567" s="14">
        <v>0.33996231904273477</v>
      </c>
      <c r="AW567" s="14">
        <v>0.72126459205022109</v>
      </c>
      <c r="AX567" s="14">
        <v>2.6119562321640175</v>
      </c>
      <c r="AY567" s="14">
        <v>3.4465061997386586E-3</v>
      </c>
      <c r="AZ567" s="14">
        <v>0.61459078292759872</v>
      </c>
      <c r="BA567" s="14">
        <v>0.63562145850841556</v>
      </c>
      <c r="BB567" s="14">
        <v>3.5080958821653969E-2</v>
      </c>
      <c r="BC567" s="14">
        <v>0.37999283758012414</v>
      </c>
      <c r="BD567" s="14">
        <v>0.49473578202157448</v>
      </c>
      <c r="BE567" s="14">
        <v>2.9541415607652356E-6</v>
      </c>
      <c r="BF567" s="14">
        <v>1.0919872452686798E-8</v>
      </c>
      <c r="BG567" s="14">
        <v>6.5484040128453166E-9</v>
      </c>
      <c r="BH567" s="14">
        <v>3.6449939523618927E-5</v>
      </c>
      <c r="BI567" s="14">
        <v>9.5997752308130596E-5</v>
      </c>
      <c r="BJ567" s="14">
        <v>5.4058392491972466E-4</v>
      </c>
      <c r="BK567" s="14">
        <v>3.5766628330869074E-11</v>
      </c>
      <c r="BL567" s="14">
        <v>15045.1987489641</v>
      </c>
      <c r="BM567" s="14">
        <v>15571.076503022558</v>
      </c>
      <c r="BN567" s="14">
        <v>1.5381242889846206E-10</v>
      </c>
      <c r="BO567" s="14">
        <v>1.2126226283699434E-9</v>
      </c>
      <c r="BP567" s="14">
        <v>9.7015118225817839E-9</v>
      </c>
      <c r="BQ567" s="20">
        <v>35.461054521378685</v>
      </c>
      <c r="BR567" s="20">
        <v>0.16737983577914367</v>
      </c>
      <c r="BS567" s="20">
        <v>0.59917340195837387</v>
      </c>
      <c r="BT567" s="20">
        <v>3344.2241146294009</v>
      </c>
      <c r="BU567" s="20">
        <v>4361.5271400008824</v>
      </c>
      <c r="BV567" s="20">
        <v>17301.119963494646</v>
      </c>
      <c r="BW567" s="14">
        <v>1.102977537042425E-4</v>
      </c>
      <c r="BX567" s="14">
        <v>3.1000117460405083E-2</v>
      </c>
      <c r="BY567" s="14">
        <v>3.0631503265296789E-2</v>
      </c>
      <c r="BZ567" s="14">
        <v>3.2513335597923214E-3</v>
      </c>
      <c r="CA567" s="14">
        <v>4.0793900786053458E-3</v>
      </c>
      <c r="CB567" s="14">
        <v>2.7982264128726807E-2</v>
      </c>
      <c r="CC567" s="14">
        <v>3.1153574745950991E-4</v>
      </c>
      <c r="CD567" s="14">
        <v>8.8676601245529438E-2</v>
      </c>
      <c r="CE567" s="14">
        <v>0.11255086033429124</v>
      </c>
      <c r="CF567" s="14">
        <v>4.0006825078889585E-3</v>
      </c>
      <c r="CG567" s="14">
        <v>1.9067032049753324E-2</v>
      </c>
      <c r="CH567" s="14">
        <v>4.2349558738134563E-2</v>
      </c>
      <c r="CI567" s="14">
        <v>2.5044931116670484E-4</v>
      </c>
      <c r="CJ567" s="14">
        <v>6.2137789193338989E-2</v>
      </c>
      <c r="CK567" s="14">
        <v>6.7447078026345392E-2</v>
      </c>
      <c r="CL567" s="14">
        <v>7.7779735951962019E-3</v>
      </c>
      <c r="CM567" s="14">
        <v>1.5318524061854674E-2</v>
      </c>
      <c r="CN567" s="14">
        <v>4.8187974029262705E-2</v>
      </c>
    </row>
    <row r="568" spans="2:92" x14ac:dyDescent="0.2">
      <c r="B568">
        <v>563</v>
      </c>
      <c r="C568" s="14">
        <v>7.1509504345605894E-3</v>
      </c>
      <c r="D568" s="14">
        <v>1.4643070804621241</v>
      </c>
      <c r="E568" s="14">
        <v>1.4199784945274212</v>
      </c>
      <c r="F568" s="14">
        <v>0.18326318218318546</v>
      </c>
      <c r="G568" s="14">
        <v>0.57729671318939779</v>
      </c>
      <c r="H568" s="14">
        <v>1.4590148378765104</v>
      </c>
      <c r="I568" s="14">
        <v>6.2924866731406165E-5</v>
      </c>
      <c r="J568" s="14">
        <v>1.9614356494708204E-2</v>
      </c>
      <c r="K568" s="14">
        <v>2.0426691694579786E-2</v>
      </c>
      <c r="L568" s="14">
        <v>7.1787990037461519E-4</v>
      </c>
      <c r="M568" s="14">
        <v>2.358553674862545E-3</v>
      </c>
      <c r="N568" s="14">
        <v>6.8246584993091964E-3</v>
      </c>
      <c r="O568" s="14">
        <v>1.1064661657787046E-4</v>
      </c>
      <c r="P568" s="14">
        <v>6.0151126563897095E-3</v>
      </c>
      <c r="Q568" s="14">
        <v>6.1599218524345523E-3</v>
      </c>
      <c r="R568" s="14">
        <v>6.4430580617213194E-4</v>
      </c>
      <c r="S568" s="14">
        <v>1.2001969400285411E-3</v>
      </c>
      <c r="T568" s="14">
        <v>3.6649995486147638E-3</v>
      </c>
      <c r="U568" s="14">
        <v>3.743813000675811E-4</v>
      </c>
      <c r="V568" s="14">
        <v>0.9854838205293418</v>
      </c>
      <c r="W568" s="14">
        <v>0.85020921077172018</v>
      </c>
      <c r="X568" s="14">
        <v>2.9389643450311261E-2</v>
      </c>
      <c r="Y568" s="14">
        <v>1.8825998832955125E-2</v>
      </c>
      <c r="Z568" s="14">
        <v>0.20069403047374873</v>
      </c>
      <c r="AA568" s="14">
        <v>1.9050107429133022E-3</v>
      </c>
      <c r="AB568" s="14">
        <v>1.9850653543011174</v>
      </c>
      <c r="AC568" s="14">
        <v>1.6483769151377015</v>
      </c>
      <c r="AD568" s="14">
        <v>9.0064108596552769E-2</v>
      </c>
      <c r="AE568" s="14">
        <v>0.19232549108119795</v>
      </c>
      <c r="AF568" s="14">
        <v>0.65041983528397318</v>
      </c>
      <c r="AG568" s="14">
        <v>4.5240279385945336E-3</v>
      </c>
      <c r="AH568" s="14">
        <v>3.2334524026936817</v>
      </c>
      <c r="AI568" s="14">
        <v>3.1880813405901813</v>
      </c>
      <c r="AJ568" s="14">
        <v>0.19558509452850292</v>
      </c>
      <c r="AK568" s="14">
        <v>0.41851900965158645</v>
      </c>
      <c r="AL568" s="14">
        <v>1.4225361229270761</v>
      </c>
      <c r="AM568" s="14">
        <v>7.1766232356946435E-3</v>
      </c>
      <c r="AN568" s="14">
        <v>3.3931701049748964</v>
      </c>
      <c r="AO568" s="14">
        <v>3.190791878707834</v>
      </c>
      <c r="AP568" s="14">
        <v>0.34918961066180892</v>
      </c>
      <c r="AQ568" s="14">
        <v>0.69308153159546626</v>
      </c>
      <c r="AR568" s="14">
        <v>2.4455050179986197</v>
      </c>
      <c r="AS568" s="14">
        <v>7.8029488153920443E-3</v>
      </c>
      <c r="AT568" s="14">
        <v>3.3969917308776616E-3</v>
      </c>
      <c r="AU568" s="14">
        <v>5.76058113456486E-3</v>
      </c>
      <c r="AV568" s="14">
        <v>0.33117255022606412</v>
      </c>
      <c r="AW568" s="14">
        <v>0.72186266057210591</v>
      </c>
      <c r="AX568" s="14">
        <v>2.4737663659670384</v>
      </c>
      <c r="AY568" s="14">
        <v>3.201045003168119E-3</v>
      </c>
      <c r="AZ568" s="14">
        <v>0.60142631446195483</v>
      </c>
      <c r="BA568" s="14">
        <v>0.64465361442473368</v>
      </c>
      <c r="BB568" s="14">
        <v>3.4071274780332658E-2</v>
      </c>
      <c r="BC568" s="14">
        <v>0.38484740861391414</v>
      </c>
      <c r="BD568" s="14">
        <v>0.46518608755467977</v>
      </c>
      <c r="BE568" s="14">
        <v>2.8912386666782411E-6</v>
      </c>
      <c r="BF568" s="14">
        <v>1.1093557709392824E-8</v>
      </c>
      <c r="BG568" s="14">
        <v>6.7241011604692233E-9</v>
      </c>
      <c r="BH568" s="14">
        <v>3.3750375600441652E-5</v>
      </c>
      <c r="BI568" s="14">
        <v>1.0100333102465321E-4</v>
      </c>
      <c r="BJ568" s="14">
        <v>5.1367383335868422E-4</v>
      </c>
      <c r="BK568" s="14">
        <v>3.5883694587893685E-11</v>
      </c>
      <c r="BL568" s="14">
        <v>14148.185793093209</v>
      </c>
      <c r="BM568" s="14">
        <v>15557.926629153821</v>
      </c>
      <c r="BN568" s="14">
        <v>1.4730790200572603E-10</v>
      </c>
      <c r="BO568" s="14">
        <v>1.2427296315628983E-9</v>
      </c>
      <c r="BP568" s="14">
        <v>9.8433024951801159E-9</v>
      </c>
      <c r="BQ568" s="20">
        <v>38.246347008040374</v>
      </c>
      <c r="BR568" s="20">
        <v>0.16622349995310087</v>
      </c>
      <c r="BS568" s="20">
        <v>0.61369103000197345</v>
      </c>
      <c r="BT568" s="20">
        <v>3343.8300021454943</v>
      </c>
      <c r="BU568" s="20">
        <v>4580.1879771881586</v>
      </c>
      <c r="BV568" s="20">
        <v>17017.573551933663</v>
      </c>
      <c r="BW568" s="14">
        <v>1.1001801120163866E-4</v>
      </c>
      <c r="BX568" s="14">
        <v>3.2142790455335114E-2</v>
      </c>
      <c r="BY568" s="14">
        <v>3.1913961429652277E-2</v>
      </c>
      <c r="BZ568" s="14">
        <v>2.9990397554446368E-3</v>
      </c>
      <c r="CA568" s="14">
        <v>3.9459667005363724E-3</v>
      </c>
      <c r="CB568" s="14">
        <v>2.7896233919043837E-2</v>
      </c>
      <c r="CC568" s="14">
        <v>3.0633550743658865E-4</v>
      </c>
      <c r="CD568" s="14">
        <v>8.8386606326565351E-2</v>
      </c>
      <c r="CE568" s="14">
        <v>0.10732042731895554</v>
      </c>
      <c r="CF568" s="14">
        <v>4.0196165983109391E-3</v>
      </c>
      <c r="CG568" s="14">
        <v>1.8354636210168238E-2</v>
      </c>
      <c r="CH568" s="14">
        <v>4.2603133944032708E-2</v>
      </c>
      <c r="CI568" s="14">
        <v>2.4295008717971619E-4</v>
      </c>
      <c r="CJ568" s="14">
        <v>6.2654632200949245E-2</v>
      </c>
      <c r="CK568" s="14">
        <v>7.2967220955093642E-2</v>
      </c>
      <c r="CL568" s="14">
        <v>7.4075066543307644E-3</v>
      </c>
      <c r="CM568" s="14">
        <v>1.5172661453425466E-2</v>
      </c>
      <c r="CN568" s="14">
        <v>4.997098177217419E-2</v>
      </c>
    </row>
    <row r="569" spans="2:92" x14ac:dyDescent="0.2">
      <c r="B569">
        <v>564</v>
      </c>
      <c r="C569" s="14">
        <v>7.1917762443383755E-3</v>
      </c>
      <c r="D569" s="14">
        <v>1.4105510748282666</v>
      </c>
      <c r="E569" s="14">
        <v>1.5013863259801816</v>
      </c>
      <c r="F569" s="14">
        <v>0.17468105791139799</v>
      </c>
      <c r="G569" s="14">
        <v>0.5725558826945798</v>
      </c>
      <c r="H569" s="14">
        <v>1.4722965722385102</v>
      </c>
      <c r="I569" s="14">
        <v>6.7025437384776024E-5</v>
      </c>
      <c r="J569" s="14">
        <v>1.8934047320644319E-2</v>
      </c>
      <c r="K569" s="14">
        <v>2.0406171961344612E-2</v>
      </c>
      <c r="L569" s="14">
        <v>7.7686985410456205E-4</v>
      </c>
      <c r="M569" s="14">
        <v>2.294301394547173E-3</v>
      </c>
      <c r="N569" s="14">
        <v>6.6747184369278225E-3</v>
      </c>
      <c r="O569" s="14">
        <v>1.1328768006580006E-4</v>
      </c>
      <c r="P569" s="14">
        <v>6.2437838223115731E-3</v>
      </c>
      <c r="Q569" s="14">
        <v>6.3876624002442411E-3</v>
      </c>
      <c r="R569" s="14">
        <v>6.7795196785832516E-4</v>
      </c>
      <c r="S569" s="14">
        <v>1.2400896485812317E-3</v>
      </c>
      <c r="T569" s="14">
        <v>3.4852522953365906E-3</v>
      </c>
      <c r="U569" s="14">
        <v>3.6524197262235167E-4</v>
      </c>
      <c r="V569" s="14">
        <v>0.92459918628618287</v>
      </c>
      <c r="W569" s="14">
        <v>0.77567793674388119</v>
      </c>
      <c r="X569" s="14">
        <v>3.1279075550332242E-2</v>
      </c>
      <c r="Y569" s="14">
        <v>1.8040327366451246E-2</v>
      </c>
      <c r="Z569" s="14">
        <v>0.20149253251066196</v>
      </c>
      <c r="AA569" s="14">
        <v>2.0312749911853842E-3</v>
      </c>
      <c r="AB569" s="14">
        <v>1.9297967676971672</v>
      </c>
      <c r="AC569" s="14">
        <v>1.722269000511339</v>
      </c>
      <c r="AD569" s="14">
        <v>9.8748444324535611E-2</v>
      </c>
      <c r="AE569" s="14">
        <v>0.19796328147539727</v>
      </c>
      <c r="AF569" s="14">
        <v>0.68934644756480445</v>
      </c>
      <c r="AG569" s="14">
        <v>4.3220459721084728E-3</v>
      </c>
      <c r="AH569" s="14">
        <v>3.4934096038322058</v>
      </c>
      <c r="AI569" s="14">
        <v>2.9680094592357151</v>
      </c>
      <c r="AJ569" s="14">
        <v>0.19845383633151381</v>
      </c>
      <c r="AK569" s="14">
        <v>0.43270804423410275</v>
      </c>
      <c r="AL569" s="14">
        <v>1.378136313055353</v>
      </c>
      <c r="AM569" s="14">
        <v>7.3752837388651711E-3</v>
      </c>
      <c r="AN569" s="14">
        <v>3.6282575906561658</v>
      </c>
      <c r="AO569" s="14">
        <v>3.4223746524443941</v>
      </c>
      <c r="AP569" s="14">
        <v>0.33040277278193186</v>
      </c>
      <c r="AQ569" s="14">
        <v>0.71433163118774423</v>
      </c>
      <c r="AR569" s="14">
        <v>2.2907736430619727</v>
      </c>
      <c r="AS569" s="14">
        <v>7.7121288929500684E-3</v>
      </c>
      <c r="AT569" s="14">
        <v>3.470331766304945E-3</v>
      </c>
      <c r="AU569" s="14">
        <v>5.7531478560987215E-3</v>
      </c>
      <c r="AV569" s="14">
        <v>0.34229619676547424</v>
      </c>
      <c r="AW569" s="14">
        <v>0.69982682479508884</v>
      </c>
      <c r="AX569" s="14">
        <v>2.4740486968766602</v>
      </c>
      <c r="AY569" s="14">
        <v>3.2677705413509898E-3</v>
      </c>
      <c r="AZ569" s="14">
        <v>0.58129195111748277</v>
      </c>
      <c r="BA569" s="14">
        <v>0.65568024517585399</v>
      </c>
      <c r="BB569" s="14">
        <v>3.6961381407397277E-2</v>
      </c>
      <c r="BC569" s="14">
        <v>0.37937696483612854</v>
      </c>
      <c r="BD569" s="14">
        <v>0.50264532949962348</v>
      </c>
      <c r="BE569" s="14">
        <v>2.828323102539199E-6</v>
      </c>
      <c r="BF569" s="14">
        <v>1.0605554626361577E-8</v>
      </c>
      <c r="BG569" s="14">
        <v>7.0915096234643892E-9</v>
      </c>
      <c r="BH569" s="14">
        <v>3.6190104260250462E-5</v>
      </c>
      <c r="BI569" s="14">
        <v>1.0255945770847758E-4</v>
      </c>
      <c r="BJ569" s="14">
        <v>5.2460004984054311E-4</v>
      </c>
      <c r="BK569" s="14">
        <v>3.7564204497614118E-11</v>
      </c>
      <c r="BL569" s="14">
        <v>14386.564928804077</v>
      </c>
      <c r="BM569" s="14">
        <v>16649.733518972396</v>
      </c>
      <c r="BN569" s="14">
        <v>1.4711756895074697E-10</v>
      </c>
      <c r="BO569" s="14">
        <v>1.2284763355814101E-9</v>
      </c>
      <c r="BP569" s="14">
        <v>9.9950497255806784E-9</v>
      </c>
      <c r="BQ569" s="20">
        <v>37.28483940677625</v>
      </c>
      <c r="BR569" s="20">
        <v>0.16667756914153159</v>
      </c>
      <c r="BS569" s="20">
        <v>0.6361662861554046</v>
      </c>
      <c r="BT569" s="20">
        <v>3418.400404541248</v>
      </c>
      <c r="BU569" s="20">
        <v>4520.7512269093095</v>
      </c>
      <c r="BV569" s="20">
        <v>18348.407713169083</v>
      </c>
      <c r="BW569" s="14">
        <v>1.1890388447127771E-4</v>
      </c>
      <c r="BX569" s="14">
        <v>3.1325256116152535E-2</v>
      </c>
      <c r="BY569" s="14">
        <v>3.0328494799378429E-2</v>
      </c>
      <c r="BZ569" s="14">
        <v>3.0675418450480441E-3</v>
      </c>
      <c r="CA569" s="14">
        <v>3.9795037147652666E-3</v>
      </c>
      <c r="CB569" s="14">
        <v>2.9879887941417355E-2</v>
      </c>
      <c r="CC569" s="14">
        <v>3.1713388248612198E-4</v>
      </c>
      <c r="CD569" s="14">
        <v>8.8717884957815102E-2</v>
      </c>
      <c r="CE569" s="14">
        <v>0.11399555974393868</v>
      </c>
      <c r="CF569" s="14">
        <v>3.9563625608045258E-3</v>
      </c>
      <c r="CG569" s="14">
        <v>1.9088218228106042E-2</v>
      </c>
      <c r="CH569" s="14">
        <v>3.897863539370338E-2</v>
      </c>
      <c r="CI569" s="14">
        <v>2.4664691773956159E-4</v>
      </c>
      <c r="CJ569" s="14">
        <v>6.5131185144620948E-2</v>
      </c>
      <c r="CK569" s="14">
        <v>7.2337370319296934E-2</v>
      </c>
      <c r="CL569" s="14">
        <v>7.8666342569203764E-3</v>
      </c>
      <c r="CM569" s="14">
        <v>1.5682567095949937E-2</v>
      </c>
      <c r="CN569" s="14">
        <v>4.9450022134666635E-2</v>
      </c>
    </row>
    <row r="570" spans="2:92" x14ac:dyDescent="0.2">
      <c r="B570">
        <v>565</v>
      </c>
      <c r="C570" s="14">
        <v>7.3954127574156975E-3</v>
      </c>
      <c r="D570" s="14">
        <v>1.3535617962705093</v>
      </c>
      <c r="E570" s="14">
        <v>1.4884938939309968</v>
      </c>
      <c r="F570" s="14">
        <v>0.17076875324590612</v>
      </c>
      <c r="G570" s="14">
        <v>0.58419767634099151</v>
      </c>
      <c r="H570" s="14">
        <v>1.5652393655030306</v>
      </c>
      <c r="I570" s="14">
        <v>6.4567148706413428E-5</v>
      </c>
      <c r="J570" s="14">
        <v>1.9668492787868891E-2</v>
      </c>
      <c r="K570" s="14">
        <v>2.1201641231757454E-2</v>
      </c>
      <c r="L570" s="14">
        <v>7.3445876424162572E-4</v>
      </c>
      <c r="M570" s="14">
        <v>2.3139221246413081E-3</v>
      </c>
      <c r="N570" s="14">
        <v>6.3194985510637951E-3</v>
      </c>
      <c r="O570" s="14">
        <v>1.047985758500074E-4</v>
      </c>
      <c r="P570" s="14">
        <v>6.2503378079463469E-3</v>
      </c>
      <c r="Q570" s="14">
        <v>6.4827116040857731E-3</v>
      </c>
      <c r="R570" s="14">
        <v>6.5053909638615448E-4</v>
      </c>
      <c r="S570" s="14">
        <v>1.2262108308307997E-3</v>
      </c>
      <c r="T570" s="14">
        <v>3.7253038692424889E-3</v>
      </c>
      <c r="U570" s="14">
        <v>3.9203685299834114E-4</v>
      </c>
      <c r="V570" s="14">
        <v>0.93720639733006939</v>
      </c>
      <c r="W570" s="14">
        <v>0.85548518948403562</v>
      </c>
      <c r="X570" s="14">
        <v>3.0592014044207923E-2</v>
      </c>
      <c r="Y570" s="14">
        <v>1.9583326318782842E-2</v>
      </c>
      <c r="Z570" s="14">
        <v>0.20414250651467855</v>
      </c>
      <c r="AA570" s="14">
        <v>2.0447645823872375E-3</v>
      </c>
      <c r="AB570" s="14">
        <v>1.8998861848183948</v>
      </c>
      <c r="AC570" s="14">
        <v>1.7121890326259974</v>
      </c>
      <c r="AD570" s="14">
        <v>9.59646141560863E-2</v>
      </c>
      <c r="AE570" s="14">
        <v>0.20231317921377776</v>
      </c>
      <c r="AF570" s="14">
        <v>0.69415633855469183</v>
      </c>
      <c r="AG570" s="14">
        <v>4.5474203286470713E-3</v>
      </c>
      <c r="AH570" s="14">
        <v>3.2160932634532924</v>
      </c>
      <c r="AI570" s="14">
        <v>3.1094816538127401</v>
      </c>
      <c r="AJ570" s="14">
        <v>0.19740881682769268</v>
      </c>
      <c r="AK570" s="14">
        <v>0.4206758867716015</v>
      </c>
      <c r="AL570" s="14">
        <v>1.413140620378885</v>
      </c>
      <c r="AM570" s="14">
        <v>7.0816572829473503E-3</v>
      </c>
      <c r="AN570" s="14">
        <v>3.4738034099079291</v>
      </c>
      <c r="AO570" s="14">
        <v>3.3617635811161097</v>
      </c>
      <c r="AP570" s="14">
        <v>0.35029979833050467</v>
      </c>
      <c r="AQ570" s="14">
        <v>0.68158108700653941</v>
      </c>
      <c r="AR570" s="14">
        <v>2.4288394372525763</v>
      </c>
      <c r="AS570" s="14">
        <v>7.535542331750981E-3</v>
      </c>
      <c r="AT570" s="14">
        <v>3.6093493155658395E-3</v>
      </c>
      <c r="AU570" s="14">
        <v>5.9995793043131074E-3</v>
      </c>
      <c r="AV570" s="14">
        <v>0.35154754219265133</v>
      </c>
      <c r="AW570" s="14">
        <v>0.69732884128964778</v>
      </c>
      <c r="AX570" s="14">
        <v>2.4367553618691975</v>
      </c>
      <c r="AY570" s="14">
        <v>3.259338365226701E-3</v>
      </c>
      <c r="AZ570" s="14">
        <v>0.55886913848441222</v>
      </c>
      <c r="BA570" s="14">
        <v>0.68354339922178675</v>
      </c>
      <c r="BB570" s="14">
        <v>3.3793163188313484E-2</v>
      </c>
      <c r="BC570" s="14">
        <v>0.38993966437606925</v>
      </c>
      <c r="BD570" s="14">
        <v>0.50056143009674614</v>
      </c>
      <c r="BE570" s="14">
        <v>2.8222188969398917E-6</v>
      </c>
      <c r="BF570" s="14">
        <v>1.1381409784925472E-8</v>
      </c>
      <c r="BG570" s="14">
        <v>7.0805665674981347E-9</v>
      </c>
      <c r="BH570" s="14">
        <v>3.5032938629196089E-5</v>
      </c>
      <c r="BI570" s="14">
        <v>9.6444467327620531E-5</v>
      </c>
      <c r="BJ570" s="14">
        <v>5.435283600026304E-4</v>
      </c>
      <c r="BK570" s="14">
        <v>3.6764433047716086E-11</v>
      </c>
      <c r="BL570" s="14">
        <v>14852.049433662645</v>
      </c>
      <c r="BM570" s="14">
        <v>15553.253015384718</v>
      </c>
      <c r="BN570" s="14">
        <v>1.4711543804579124E-10</v>
      </c>
      <c r="BO570" s="14">
        <v>1.2421391666256803E-9</v>
      </c>
      <c r="BP570" s="14">
        <v>9.6147694828433887E-9</v>
      </c>
      <c r="BQ570" s="20">
        <v>37.9741447612016</v>
      </c>
      <c r="BR570" s="20">
        <v>0.17797891334860524</v>
      </c>
      <c r="BS570" s="20">
        <v>0.63187555150843711</v>
      </c>
      <c r="BT570" s="20">
        <v>3209.3122884224299</v>
      </c>
      <c r="BU570" s="20">
        <v>4325.8070915313401</v>
      </c>
      <c r="BV570" s="20">
        <v>17242.117318140066</v>
      </c>
      <c r="BW570" s="14">
        <v>1.1591369137122196E-4</v>
      </c>
      <c r="BX570" s="14">
        <v>3.1228489220136983E-2</v>
      </c>
      <c r="BY570" s="14">
        <v>3.0900756745116179E-2</v>
      </c>
      <c r="BZ570" s="14">
        <v>3.0176015522620568E-3</v>
      </c>
      <c r="CA570" s="14">
        <v>3.9907007621323423E-3</v>
      </c>
      <c r="CB570" s="14">
        <v>2.9995564508515517E-2</v>
      </c>
      <c r="CC570" s="14">
        <v>2.9665150884399877E-4</v>
      </c>
      <c r="CD570" s="14">
        <v>9.0685184823337844E-2</v>
      </c>
      <c r="CE570" s="14">
        <v>0.11597951673530693</v>
      </c>
      <c r="CF570" s="14">
        <v>3.7932504643453492E-3</v>
      </c>
      <c r="CG570" s="14">
        <v>1.7775765817461875E-2</v>
      </c>
      <c r="CH570" s="14">
        <v>4.2561351412701641E-2</v>
      </c>
      <c r="CI570" s="14">
        <v>2.5115813322657698E-4</v>
      </c>
      <c r="CJ570" s="14">
        <v>6.6318502368327731E-2</v>
      </c>
      <c r="CK570" s="14">
        <v>6.732918159233213E-2</v>
      </c>
      <c r="CL570" s="14">
        <v>7.2625425819084488E-3</v>
      </c>
      <c r="CM570" s="14">
        <v>1.5042937802063479E-2</v>
      </c>
      <c r="CN570" s="14">
        <v>5.0066330659766609E-2</v>
      </c>
    </row>
    <row r="571" spans="2:92" x14ac:dyDescent="0.2">
      <c r="B571">
        <v>566</v>
      </c>
      <c r="C571" s="14">
        <v>7.285648168441336E-3</v>
      </c>
      <c r="D571" s="14">
        <v>1.4579420522253168</v>
      </c>
      <c r="E571" s="14">
        <v>1.4548683091341608</v>
      </c>
      <c r="F571" s="14">
        <v>0.18291003917346621</v>
      </c>
      <c r="G571" s="14">
        <v>0.56956715867271834</v>
      </c>
      <c r="H571" s="14">
        <v>1.5552724181418887</v>
      </c>
      <c r="I571" s="14">
        <v>6.7435281981098865E-5</v>
      </c>
      <c r="J571" s="14">
        <v>1.9805958050642843E-2</v>
      </c>
      <c r="K571" s="14">
        <v>2.168918602144828E-2</v>
      </c>
      <c r="L571" s="14">
        <v>7.153237746935538E-4</v>
      </c>
      <c r="M571" s="14">
        <v>2.3743463446537893E-3</v>
      </c>
      <c r="N571" s="14">
        <v>6.8124561178774801E-3</v>
      </c>
      <c r="O571" s="14">
        <v>1.1335119821431363E-4</v>
      </c>
      <c r="P571" s="14">
        <v>6.0004539815739118E-3</v>
      </c>
      <c r="Q571" s="14">
        <v>6.1604506530384979E-3</v>
      </c>
      <c r="R571" s="14">
        <v>6.3449149295959366E-4</v>
      </c>
      <c r="S571" s="14">
        <v>1.1961728067464254E-3</v>
      </c>
      <c r="T571" s="14">
        <v>3.5559489234958668E-3</v>
      </c>
      <c r="U571" s="14">
        <v>3.9759118620987292E-4</v>
      </c>
      <c r="V571" s="14">
        <v>0.9052995166078045</v>
      </c>
      <c r="W571" s="14">
        <v>0.83303653930367072</v>
      </c>
      <c r="X571" s="14">
        <v>2.9327871041949342E-2</v>
      </c>
      <c r="Y571" s="14">
        <v>1.8040669951753418E-2</v>
      </c>
      <c r="Z571" s="14">
        <v>0.20774794409146452</v>
      </c>
      <c r="AA571" s="14">
        <v>1.9660058931233316E-3</v>
      </c>
      <c r="AB571" s="14">
        <v>1.9230510883803043</v>
      </c>
      <c r="AC571" s="14">
        <v>1.6851979796598886</v>
      </c>
      <c r="AD571" s="14">
        <v>9.2973666400783556E-2</v>
      </c>
      <c r="AE571" s="14">
        <v>0.19887187597678505</v>
      </c>
      <c r="AF571" s="14">
        <v>0.63715839689645115</v>
      </c>
      <c r="AG571" s="14">
        <v>4.3851727296681737E-3</v>
      </c>
      <c r="AH571" s="14">
        <v>3.3082727691431879</v>
      </c>
      <c r="AI571" s="14">
        <v>3.0895254727768644</v>
      </c>
      <c r="AJ571" s="14">
        <v>0.20971189052717826</v>
      </c>
      <c r="AK571" s="14">
        <v>0.41582294614786014</v>
      </c>
      <c r="AL571" s="14">
        <v>1.4499086690007854</v>
      </c>
      <c r="AM571" s="14">
        <v>7.5349155198310147E-3</v>
      </c>
      <c r="AN571" s="14">
        <v>3.5496749905972687</v>
      </c>
      <c r="AO571" s="14">
        <v>3.2465588422259746</v>
      </c>
      <c r="AP571" s="14">
        <v>0.33458591054552822</v>
      </c>
      <c r="AQ571" s="14">
        <v>0.69812516164007565</v>
      </c>
      <c r="AR571" s="14">
        <v>2.3766057927677959</v>
      </c>
      <c r="AS571" s="14">
        <v>7.7908396429178066E-3</v>
      </c>
      <c r="AT571" s="14">
        <v>3.5254911097594029E-3</v>
      </c>
      <c r="AU571" s="14">
        <v>5.7608513865456453E-3</v>
      </c>
      <c r="AV571" s="14">
        <v>0.32988755132377262</v>
      </c>
      <c r="AW571" s="14">
        <v>0.72132312266685938</v>
      </c>
      <c r="AX571" s="14">
        <v>2.5875099828970192</v>
      </c>
      <c r="AY571" s="14">
        <v>3.2723959721506026E-3</v>
      </c>
      <c r="AZ571" s="14">
        <v>0.59646875885995065</v>
      </c>
      <c r="BA571" s="14">
        <v>0.67714192884571123</v>
      </c>
      <c r="BB571" s="14">
        <v>3.3933379948016533E-2</v>
      </c>
      <c r="BC571" s="14">
        <v>0.37677899584138219</v>
      </c>
      <c r="BD571" s="14">
        <v>0.47778268510250987</v>
      </c>
      <c r="BE571" s="14">
        <v>2.8302749281329134E-6</v>
      </c>
      <c r="BF571" s="14">
        <v>1.1082665685064304E-8</v>
      </c>
      <c r="BG571" s="14">
        <v>6.5636289059694937E-9</v>
      </c>
      <c r="BH571" s="14">
        <v>3.4425199302218965E-5</v>
      </c>
      <c r="BI571" s="14">
        <v>9.8512872053284288E-5</v>
      </c>
      <c r="BJ571" s="14">
        <v>5.0987561097156514E-4</v>
      </c>
      <c r="BK571" s="14">
        <v>3.5010149797922038E-11</v>
      </c>
      <c r="BL571" s="14">
        <v>15019.533931354201</v>
      </c>
      <c r="BM571" s="14">
        <v>15763.825250520256</v>
      </c>
      <c r="BN571" s="14">
        <v>1.4589103058872849E-10</v>
      </c>
      <c r="BO571" s="14">
        <v>1.1984076063062327E-9</v>
      </c>
      <c r="BP571" s="14">
        <v>9.7862844648020807E-9</v>
      </c>
      <c r="BQ571" s="20">
        <v>36.503905072455872</v>
      </c>
      <c r="BR571" s="20">
        <v>0.17129141540417883</v>
      </c>
      <c r="BS571" s="20">
        <v>0.63883557586708251</v>
      </c>
      <c r="BT571" s="20">
        <v>3181.1887901298905</v>
      </c>
      <c r="BU571" s="20">
        <v>4483.2560785566438</v>
      </c>
      <c r="BV571" s="20">
        <v>18042.237417734359</v>
      </c>
      <c r="BW571" s="14">
        <v>1.1745153933985706E-4</v>
      </c>
      <c r="BX571" s="14">
        <v>2.9809644515838875E-2</v>
      </c>
      <c r="BY571" s="14">
        <v>3.2985067118212426E-2</v>
      </c>
      <c r="BZ571" s="14">
        <v>3.2306828512826571E-3</v>
      </c>
      <c r="CA571" s="14">
        <v>4.0120991502620362E-3</v>
      </c>
      <c r="CB571" s="14">
        <v>2.8817663296409116E-2</v>
      </c>
      <c r="CC571" s="14">
        <v>2.9611954437699846E-4</v>
      </c>
      <c r="CD571" s="14">
        <v>9.0000030708515991E-2</v>
      </c>
      <c r="CE571" s="14">
        <v>0.11113470105133681</v>
      </c>
      <c r="CF571" s="14">
        <v>3.7257172233490484E-3</v>
      </c>
      <c r="CG571" s="14">
        <v>1.7761167997142814E-2</v>
      </c>
      <c r="CH571" s="14">
        <v>3.8786686016832765E-2</v>
      </c>
      <c r="CI571" s="14">
        <v>2.4537863598824686E-4</v>
      </c>
      <c r="CJ571" s="14">
        <v>6.2989606401423412E-2</v>
      </c>
      <c r="CK571" s="14">
        <v>7.3345875412687292E-2</v>
      </c>
      <c r="CL571" s="14">
        <v>7.8895155398072091E-3</v>
      </c>
      <c r="CM571" s="14">
        <v>1.5575038927858772E-2</v>
      </c>
      <c r="CN571" s="14">
        <v>5.2113018856327589E-2</v>
      </c>
    </row>
    <row r="572" spans="2:92" x14ac:dyDescent="0.2">
      <c r="B572">
        <v>567</v>
      </c>
      <c r="C572" s="14">
        <v>6.9317376747634364E-3</v>
      </c>
      <c r="D572" s="14">
        <v>1.3898410629274474</v>
      </c>
      <c r="E572" s="14">
        <v>1.5209391055299746</v>
      </c>
      <c r="F572" s="14">
        <v>0.18376082285108936</v>
      </c>
      <c r="G572" s="14">
        <v>0.59264405003065468</v>
      </c>
      <c r="H572" s="14">
        <v>1.4656568221060848</v>
      </c>
      <c r="I572" s="14">
        <v>6.4726010533593193E-5</v>
      </c>
      <c r="J572" s="14">
        <v>1.9710394251924685E-2</v>
      </c>
      <c r="K572" s="14">
        <v>2.0613816749274937E-2</v>
      </c>
      <c r="L572" s="14">
        <v>7.5681226291254085E-4</v>
      </c>
      <c r="M572" s="14">
        <v>2.3069690302298346E-3</v>
      </c>
      <c r="N572" s="14">
        <v>6.5443214059459657E-3</v>
      </c>
      <c r="O572" s="14">
        <v>1.1354355580327362E-4</v>
      </c>
      <c r="P572" s="14">
        <v>6.2841807697032459E-3</v>
      </c>
      <c r="Q572" s="14">
        <v>6.2793575003104781E-3</v>
      </c>
      <c r="R572" s="14">
        <v>6.6810758667224922E-4</v>
      </c>
      <c r="S572" s="14">
        <v>1.2353031539206001E-3</v>
      </c>
      <c r="T572" s="14">
        <v>3.7351579053477488E-3</v>
      </c>
      <c r="U572" s="14">
        <v>3.9567346318164802E-4</v>
      </c>
      <c r="V572" s="14">
        <v>0.92946360588742283</v>
      </c>
      <c r="W572" s="14">
        <v>0.78475679015641064</v>
      </c>
      <c r="X572" s="14">
        <v>2.9258842230809264E-2</v>
      </c>
      <c r="Y572" s="14">
        <v>1.9421704407220849E-2</v>
      </c>
      <c r="Z572" s="14">
        <v>0.2052294786396362</v>
      </c>
      <c r="AA572" s="14">
        <v>1.9758751820472143E-3</v>
      </c>
      <c r="AB572" s="14">
        <v>2.0341336875328464</v>
      </c>
      <c r="AC572" s="14">
        <v>1.6739507966920708</v>
      </c>
      <c r="AD572" s="14">
        <v>9.1267093590085585E-2</v>
      </c>
      <c r="AE572" s="14">
        <v>0.19300841195156762</v>
      </c>
      <c r="AF572" s="14">
        <v>0.62958278849492333</v>
      </c>
      <c r="AG572" s="14">
        <v>4.3298480227829447E-3</v>
      </c>
      <c r="AH572" s="14">
        <v>3.3287593557965702</v>
      </c>
      <c r="AI572" s="14">
        <v>3.1369208273859028</v>
      </c>
      <c r="AJ572" s="14">
        <v>0.19416083203669185</v>
      </c>
      <c r="AK572" s="14">
        <v>0.402787495992255</v>
      </c>
      <c r="AL572" s="14">
        <v>1.4063874844219064</v>
      </c>
      <c r="AM572" s="14">
        <v>7.0932163638009549E-3</v>
      </c>
      <c r="AN572" s="14">
        <v>3.4220020561650828</v>
      </c>
      <c r="AO572" s="14">
        <v>3.2358139068454705</v>
      </c>
      <c r="AP572" s="14">
        <v>0.34836647405867216</v>
      </c>
      <c r="AQ572" s="14">
        <v>0.67952229303845169</v>
      </c>
      <c r="AR572" s="14">
        <v>2.3717741642189742</v>
      </c>
      <c r="AS572" s="14">
        <v>7.7533480362483838E-3</v>
      </c>
      <c r="AT572" s="14">
        <v>3.6166193941043548E-3</v>
      </c>
      <c r="AU572" s="14">
        <v>5.7454749160619533E-3</v>
      </c>
      <c r="AV572" s="14">
        <v>0.34184418252692234</v>
      </c>
      <c r="AW572" s="14">
        <v>0.75633628956454557</v>
      </c>
      <c r="AX572" s="14">
        <v>2.412363304624475</v>
      </c>
      <c r="AY572" s="14">
        <v>3.2157554400000896E-3</v>
      </c>
      <c r="AZ572" s="14">
        <v>0.58035898823928123</v>
      </c>
      <c r="BA572" s="14">
        <v>0.64561717358394266</v>
      </c>
      <c r="BB572" s="14">
        <v>3.613939899198082E-2</v>
      </c>
      <c r="BC572" s="14">
        <v>0.37210103453202759</v>
      </c>
      <c r="BD572" s="14">
        <v>0.47866205546671514</v>
      </c>
      <c r="BE572" s="14">
        <v>2.8879763557648598E-6</v>
      </c>
      <c r="BF572" s="14">
        <v>1.0743362837639137E-8</v>
      </c>
      <c r="BG572" s="14">
        <v>7.0587603652602236E-9</v>
      </c>
      <c r="BH572" s="14">
        <v>3.331757296874088E-5</v>
      </c>
      <c r="BI572" s="14">
        <v>9.6837771683041003E-5</v>
      </c>
      <c r="BJ572" s="14">
        <v>5.3156883233136838E-4</v>
      </c>
      <c r="BK572" s="14">
        <v>3.6324187068673294E-11</v>
      </c>
      <c r="BL572" s="14">
        <v>13736.795508679741</v>
      </c>
      <c r="BM572" s="14">
        <v>16013.152197225088</v>
      </c>
      <c r="BN572" s="14">
        <v>1.4427760604538357E-10</v>
      </c>
      <c r="BO572" s="14">
        <v>1.233823348389802E-9</v>
      </c>
      <c r="BP572" s="14">
        <v>9.838380334526306E-9</v>
      </c>
      <c r="BQ572" s="20">
        <v>38.834532814787025</v>
      </c>
      <c r="BR572" s="20">
        <v>0.16727445074208672</v>
      </c>
      <c r="BS572" s="20">
        <v>0.63022563977474932</v>
      </c>
      <c r="BT572" s="20">
        <v>3224.1203947614495</v>
      </c>
      <c r="BU572" s="20">
        <v>4323.4209517185418</v>
      </c>
      <c r="BV572" s="20">
        <v>17447.819029808692</v>
      </c>
      <c r="BW572" s="14">
        <v>1.1952685259892044E-4</v>
      </c>
      <c r="BX572" s="14">
        <v>3.1831310985683189E-2</v>
      </c>
      <c r="BY572" s="14">
        <v>3.3033656062025525E-2</v>
      </c>
      <c r="BZ572" s="14">
        <v>2.9940647301820496E-3</v>
      </c>
      <c r="CA572" s="14">
        <v>4.2277659204444928E-3</v>
      </c>
      <c r="CB572" s="14">
        <v>2.9894623264968216E-2</v>
      </c>
      <c r="CC572" s="14">
        <v>3.2366447251851903E-4</v>
      </c>
      <c r="CD572" s="14">
        <v>8.8721065577317876E-2</v>
      </c>
      <c r="CE572" s="14">
        <v>0.11189184427885789</v>
      </c>
      <c r="CF572" s="14">
        <v>3.688133282714745E-3</v>
      </c>
      <c r="CG572" s="14">
        <v>1.7488149674779657E-2</v>
      </c>
      <c r="CH572" s="14">
        <v>4.2006645258122817E-2</v>
      </c>
      <c r="CI572" s="14">
        <v>2.3289488001131372E-4</v>
      </c>
      <c r="CJ572" s="14">
        <v>6.4842553780112819E-2</v>
      </c>
      <c r="CK572" s="14">
        <v>7.0644932364604687E-2</v>
      </c>
      <c r="CL572" s="14">
        <v>7.8972615318159307E-3</v>
      </c>
      <c r="CM572" s="14">
        <v>1.5570344648976192E-2</v>
      </c>
      <c r="CN572" s="14">
        <v>5.1395256972394464E-2</v>
      </c>
    </row>
    <row r="573" spans="2:92" x14ac:dyDescent="0.2">
      <c r="B573">
        <v>568</v>
      </c>
      <c r="C573" s="14">
        <v>7.3366285584795781E-3</v>
      </c>
      <c r="D573" s="14">
        <v>1.3844768153759675</v>
      </c>
      <c r="E573" s="14">
        <v>1.4422388885879869</v>
      </c>
      <c r="F573" s="14">
        <v>0.17402924438463158</v>
      </c>
      <c r="G573" s="14">
        <v>0.59134804803130658</v>
      </c>
      <c r="H573" s="14">
        <v>1.5830727771987902</v>
      </c>
      <c r="I573" s="14">
        <v>6.8080014088834251E-5</v>
      </c>
      <c r="J573" s="14">
        <v>1.9088997880019557E-2</v>
      </c>
      <c r="K573" s="14">
        <v>2.2166257708181328E-2</v>
      </c>
      <c r="L573" s="14">
        <v>7.5312839687259863E-4</v>
      </c>
      <c r="M573" s="14">
        <v>2.2868012408361867E-3</v>
      </c>
      <c r="N573" s="14">
        <v>6.7875549936167933E-3</v>
      </c>
      <c r="O573" s="14">
        <v>1.0764428259268721E-4</v>
      </c>
      <c r="P573" s="14">
        <v>5.9297055416069966E-3</v>
      </c>
      <c r="Q573" s="14">
        <v>6.4756587354832095E-3</v>
      </c>
      <c r="R573" s="14">
        <v>6.6249266617740901E-4</v>
      </c>
      <c r="S573" s="14">
        <v>1.197804074451213E-3</v>
      </c>
      <c r="T573" s="14">
        <v>3.5361719018655552E-3</v>
      </c>
      <c r="U573" s="14">
        <v>3.689220968911862E-4</v>
      </c>
      <c r="V573" s="14">
        <v>0.9781668414653063</v>
      </c>
      <c r="W573" s="14">
        <v>0.83167298442038995</v>
      </c>
      <c r="X573" s="14">
        <v>2.9915435250642334E-2</v>
      </c>
      <c r="Y573" s="14">
        <v>1.8851602968133069E-2</v>
      </c>
      <c r="Z573" s="14">
        <v>0.19365445130700187</v>
      </c>
      <c r="AA573" s="14">
        <v>2.0282283125259478E-3</v>
      </c>
      <c r="AB573" s="14">
        <v>1.9003097606117987</v>
      </c>
      <c r="AC573" s="14">
        <v>1.6910527113107376</v>
      </c>
      <c r="AD573" s="14">
        <v>8.9548018955228487E-2</v>
      </c>
      <c r="AE573" s="14">
        <v>0.19078083425707373</v>
      </c>
      <c r="AF573" s="14">
        <v>0.67451473959778485</v>
      </c>
      <c r="AG573" s="14">
        <v>4.3445808232835809E-3</v>
      </c>
      <c r="AH573" s="14">
        <v>3.3653660796499985</v>
      </c>
      <c r="AI573" s="14">
        <v>3.0472373413594473</v>
      </c>
      <c r="AJ573" s="14">
        <v>0.20579441545567276</v>
      </c>
      <c r="AK573" s="14">
        <v>0.41865850247884689</v>
      </c>
      <c r="AL573" s="14">
        <v>1.45210421826744</v>
      </c>
      <c r="AM573" s="14">
        <v>7.486627926389349E-3</v>
      </c>
      <c r="AN573" s="14">
        <v>3.449695420896755</v>
      </c>
      <c r="AO573" s="14">
        <v>3.2659878675527483</v>
      </c>
      <c r="AP573" s="14">
        <v>0.34304546180790674</v>
      </c>
      <c r="AQ573" s="14">
        <v>0.71832613690842939</v>
      </c>
      <c r="AR573" s="14">
        <v>2.4867340723403997</v>
      </c>
      <c r="AS573" s="14">
        <v>7.6625144054772156E-3</v>
      </c>
      <c r="AT573" s="14">
        <v>3.436288649041397E-3</v>
      </c>
      <c r="AU573" s="14">
        <v>5.7289987263838141E-3</v>
      </c>
      <c r="AV573" s="14">
        <v>0.33446154821404639</v>
      </c>
      <c r="AW573" s="14">
        <v>0.7046092123800658</v>
      </c>
      <c r="AX573" s="14">
        <v>2.4736811211404026</v>
      </c>
      <c r="AY573" s="14">
        <v>3.451609946572896E-3</v>
      </c>
      <c r="AZ573" s="14">
        <v>0.56478657366492857</v>
      </c>
      <c r="BA573" s="14">
        <v>0.63978437457051229</v>
      </c>
      <c r="BB573" s="14">
        <v>3.5080205489202487E-2</v>
      </c>
      <c r="BC573" s="14">
        <v>0.38203298824078497</v>
      </c>
      <c r="BD573" s="14">
        <v>0.47464729023975971</v>
      </c>
      <c r="BE573" s="14">
        <v>2.8540813297929256E-6</v>
      </c>
      <c r="BF573" s="14">
        <v>1.1000204208188898E-8</v>
      </c>
      <c r="BG573" s="14">
        <v>6.5052542579885548E-9</v>
      </c>
      <c r="BH573" s="14">
        <v>3.4721308856321542E-5</v>
      </c>
      <c r="BI573" s="14">
        <v>1.0307153825064082E-4</v>
      </c>
      <c r="BJ573" s="14">
        <v>5.3111523584983529E-4</v>
      </c>
      <c r="BK573" s="14">
        <v>3.6355603744780485E-11</v>
      </c>
      <c r="BL573" s="14">
        <v>14631.083243863153</v>
      </c>
      <c r="BM573" s="14">
        <v>17014.46150755987</v>
      </c>
      <c r="BN573" s="14">
        <v>1.5726120472460813E-10</v>
      </c>
      <c r="BO573" s="14">
        <v>1.2597464370130022E-9</v>
      </c>
      <c r="BP573" s="14">
        <v>9.8351881854766727E-9</v>
      </c>
      <c r="BQ573" s="20">
        <v>37.678777457596176</v>
      </c>
      <c r="BR573" s="20">
        <v>0.16807735622665493</v>
      </c>
      <c r="BS573" s="20">
        <v>0.64275346592229765</v>
      </c>
      <c r="BT573" s="20">
        <v>3454.5632535940026</v>
      </c>
      <c r="BU573" s="20">
        <v>4568.6087946996549</v>
      </c>
      <c r="BV573" s="20">
        <v>17808.49366742056</v>
      </c>
      <c r="BW573" s="14">
        <v>1.0990306335760856E-4</v>
      </c>
      <c r="BX573" s="14">
        <v>3.1798449082779769E-2</v>
      </c>
      <c r="BY573" s="14">
        <v>3.1844933195669188E-2</v>
      </c>
      <c r="BZ573" s="14">
        <v>3.0004765253209818E-3</v>
      </c>
      <c r="CA573" s="14">
        <v>4.1257097213235451E-3</v>
      </c>
      <c r="CB573" s="14">
        <v>2.7806805683468938E-2</v>
      </c>
      <c r="CC573" s="14">
        <v>3.0267097659570448E-4</v>
      </c>
      <c r="CD573" s="14">
        <v>9.0435469751844882E-2</v>
      </c>
      <c r="CE573" s="14">
        <v>0.11135083303669065</v>
      </c>
      <c r="CF573" s="14">
        <v>3.8299622885050715E-3</v>
      </c>
      <c r="CG573" s="14">
        <v>1.7389463146046304E-2</v>
      </c>
      <c r="CH573" s="14">
        <v>4.1075713772299835E-2</v>
      </c>
      <c r="CI573" s="14">
        <v>2.3262996400309898E-4</v>
      </c>
      <c r="CJ573" s="14">
        <v>6.2258684682091073E-2</v>
      </c>
      <c r="CK573" s="14">
        <v>7.0225722107867469E-2</v>
      </c>
      <c r="CL573" s="14">
        <v>7.6110229169744931E-3</v>
      </c>
      <c r="CM573" s="14">
        <v>1.5113505335592092E-2</v>
      </c>
      <c r="CN573" s="14">
        <v>5.1900147837798651E-2</v>
      </c>
    </row>
    <row r="574" spans="2:92" x14ac:dyDescent="0.2">
      <c r="B574">
        <v>569</v>
      </c>
      <c r="C574" s="14">
        <v>7.5564187832422155E-3</v>
      </c>
      <c r="D574" s="14">
        <v>1.3996458594688497</v>
      </c>
      <c r="E574" s="14">
        <v>1.4509595734656566</v>
      </c>
      <c r="F574" s="14">
        <v>0.16880509839415797</v>
      </c>
      <c r="G574" s="14">
        <v>0.59685087845070173</v>
      </c>
      <c r="H574" s="14">
        <v>1.5127610910639857</v>
      </c>
      <c r="I574" s="14">
        <v>6.5947362311620725E-5</v>
      </c>
      <c r="J574" s="14">
        <v>1.886771476746648E-2</v>
      </c>
      <c r="K574" s="14">
        <v>2.1689302731262725E-2</v>
      </c>
      <c r="L574" s="14">
        <v>7.5283641118961816E-4</v>
      </c>
      <c r="M574" s="14">
        <v>2.2557214466203688E-3</v>
      </c>
      <c r="N574" s="14">
        <v>6.5746316467030948E-3</v>
      </c>
      <c r="O574" s="14">
        <v>1.05290722051322E-4</v>
      </c>
      <c r="P574" s="14">
        <v>5.9218982708903571E-3</v>
      </c>
      <c r="Q574" s="14">
        <v>6.6019257988980187E-3</v>
      </c>
      <c r="R574" s="14">
        <v>6.251920173550679E-4</v>
      </c>
      <c r="S574" s="14">
        <v>1.2697028499552667E-3</v>
      </c>
      <c r="T574" s="14">
        <v>3.7191635223176914E-3</v>
      </c>
      <c r="U574" s="14">
        <v>3.9275411717197372E-4</v>
      </c>
      <c r="V574" s="14">
        <v>0.91270037267073145</v>
      </c>
      <c r="W574" s="14">
        <v>0.78757778344066742</v>
      </c>
      <c r="X574" s="14">
        <v>2.9394576175239672E-2</v>
      </c>
      <c r="Y574" s="14">
        <v>1.9252066011806096E-2</v>
      </c>
      <c r="Z574" s="14">
        <v>0.19098828891662561</v>
      </c>
      <c r="AA574" s="14">
        <v>2.0573968406331655E-3</v>
      </c>
      <c r="AB574" s="14">
        <v>1.9558206989935498</v>
      </c>
      <c r="AC574" s="14">
        <v>1.6991270056496066</v>
      </c>
      <c r="AD574" s="14">
        <v>9.4438018311671063E-2</v>
      </c>
      <c r="AE574" s="14">
        <v>0.20018942755620825</v>
      </c>
      <c r="AF574" s="14">
        <v>0.68405801377547881</v>
      </c>
      <c r="AG574" s="14">
        <v>4.6055821480439725E-3</v>
      </c>
      <c r="AH574" s="14">
        <v>3.4848911053576117</v>
      </c>
      <c r="AI574" s="14">
        <v>3.2472291827079554</v>
      </c>
      <c r="AJ574" s="14">
        <v>0.19326684895871601</v>
      </c>
      <c r="AK574" s="14">
        <v>0.39211471497564937</v>
      </c>
      <c r="AL574" s="14">
        <v>1.3546848403687664</v>
      </c>
      <c r="AM574" s="14">
        <v>7.3081162985119963E-3</v>
      </c>
      <c r="AN574" s="14">
        <v>3.6267386448858714</v>
      </c>
      <c r="AO574" s="14">
        <v>3.2580774403020549</v>
      </c>
      <c r="AP574" s="14">
        <v>0.31987195302749671</v>
      </c>
      <c r="AQ574" s="14">
        <v>0.71418879827430626</v>
      </c>
      <c r="AR574" s="14">
        <v>2.3520648250388807</v>
      </c>
      <c r="AS574" s="14">
        <v>7.9494655031441958E-3</v>
      </c>
      <c r="AT574" s="14">
        <v>3.5915762078422434E-3</v>
      </c>
      <c r="AU574" s="14">
        <v>5.4338769189443657E-3</v>
      </c>
      <c r="AV574" s="14">
        <v>0.35070817945676491</v>
      </c>
      <c r="AW574" s="14">
        <v>0.72295592638334583</v>
      </c>
      <c r="AX574" s="14">
        <v>2.4806875450137094</v>
      </c>
      <c r="AY574" s="14">
        <v>3.2459236060646221E-3</v>
      </c>
      <c r="AZ574" s="14">
        <v>0.6119800845984833</v>
      </c>
      <c r="BA574" s="14">
        <v>0.64684957304898549</v>
      </c>
      <c r="BB574" s="14">
        <v>3.4226473441646567E-2</v>
      </c>
      <c r="BC574" s="14">
        <v>0.39504619742153119</v>
      </c>
      <c r="BD574" s="14">
        <v>0.5118143076811561</v>
      </c>
      <c r="BE574" s="14">
        <v>2.8016068830516212E-6</v>
      </c>
      <c r="BF574" s="14">
        <v>1.0566984673169237E-8</v>
      </c>
      <c r="BG574" s="14">
        <v>6.5630188706764953E-9</v>
      </c>
      <c r="BH574" s="14">
        <v>3.6164704500327245E-5</v>
      </c>
      <c r="BI574" s="14">
        <v>9.6873693802433195E-5</v>
      </c>
      <c r="BJ574" s="14">
        <v>5.1167955088466928E-4</v>
      </c>
      <c r="BK574" s="14">
        <v>3.5766786422846143E-11</v>
      </c>
      <c r="BL574" s="14">
        <v>14635.029843926626</v>
      </c>
      <c r="BM574" s="14">
        <v>15882.278962119222</v>
      </c>
      <c r="BN574" s="14">
        <v>1.5216305410216612E-10</v>
      </c>
      <c r="BO574" s="14">
        <v>1.2666141548396916E-9</v>
      </c>
      <c r="BP574" s="14">
        <v>9.5968756095926977E-9</v>
      </c>
      <c r="BQ574" s="20">
        <v>35.790285023305657</v>
      </c>
      <c r="BR574" s="20">
        <v>0.17032428848216968</v>
      </c>
      <c r="BS574" s="20">
        <v>0.59431894652513484</v>
      </c>
      <c r="BT574" s="20">
        <v>3443.5695786372753</v>
      </c>
      <c r="BU574" s="20">
        <v>4213.0355597890812</v>
      </c>
      <c r="BV574" s="20">
        <v>17279.87850936348</v>
      </c>
      <c r="BW574" s="14">
        <v>1.16737118705674E-4</v>
      </c>
      <c r="BX574" s="14">
        <v>3.092702592604045E-2</v>
      </c>
      <c r="BY574" s="14">
        <v>3.197195668716684E-2</v>
      </c>
      <c r="BZ574" s="14">
        <v>3.1890179366781549E-3</v>
      </c>
      <c r="CA574" s="14">
        <v>3.8939697834478033E-3</v>
      </c>
      <c r="CB574" s="14">
        <v>2.9583694934459222E-2</v>
      </c>
      <c r="CC574" s="14">
        <v>3.2366734165747735E-4</v>
      </c>
      <c r="CD574" s="14">
        <v>8.3814201987200951E-2</v>
      </c>
      <c r="CE574" s="14">
        <v>0.1159537381518031</v>
      </c>
      <c r="CF574" s="14">
        <v>3.7876642629462009E-3</v>
      </c>
      <c r="CG574" s="14">
        <v>1.9116219674796819E-2</v>
      </c>
      <c r="CH574" s="14">
        <v>3.9685545760437195E-2</v>
      </c>
      <c r="CI574" s="14">
        <v>2.4347372252837021E-4</v>
      </c>
      <c r="CJ574" s="14">
        <v>6.2269663054224732E-2</v>
      </c>
      <c r="CK574" s="14">
        <v>7.2478707582057086E-2</v>
      </c>
      <c r="CL574" s="14">
        <v>7.3879678743585244E-3</v>
      </c>
      <c r="CM574" s="14">
        <v>1.5134924321704463E-2</v>
      </c>
      <c r="CN574" s="14">
        <v>5.1700056417486311E-2</v>
      </c>
    </row>
    <row r="575" spans="2:92" x14ac:dyDescent="0.2">
      <c r="B575">
        <v>570</v>
      </c>
      <c r="C575" s="14">
        <v>7.1195021317616665E-3</v>
      </c>
      <c r="D575" s="14">
        <v>1.4351855113896064</v>
      </c>
      <c r="E575" s="14">
        <v>1.4415529636334119</v>
      </c>
      <c r="F575" s="14">
        <v>0.17418465119826421</v>
      </c>
      <c r="G575" s="14">
        <v>0.61909724747524719</v>
      </c>
      <c r="H575" s="14">
        <v>1.5791213992200679</v>
      </c>
      <c r="I575" s="14">
        <v>6.5894436090962837E-5</v>
      </c>
      <c r="J575" s="14">
        <v>1.9407600826221519E-2</v>
      </c>
      <c r="K575" s="14">
        <v>2.1848171978973562E-2</v>
      </c>
      <c r="L575" s="14">
        <v>7.4321693471179168E-4</v>
      </c>
      <c r="M575" s="14">
        <v>2.3426371131135609E-3</v>
      </c>
      <c r="N575" s="14">
        <v>6.7053743343028112E-3</v>
      </c>
      <c r="O575" s="14">
        <v>1.0773663451717555E-4</v>
      </c>
      <c r="P575" s="14">
        <v>5.9079416991480406E-3</v>
      </c>
      <c r="Q575" s="14">
        <v>6.0921416442395009E-3</v>
      </c>
      <c r="R575" s="14">
        <v>6.6007070493582479E-4</v>
      </c>
      <c r="S575" s="14">
        <v>1.2147433436069271E-3</v>
      </c>
      <c r="T575" s="14">
        <v>3.5247915362920487E-3</v>
      </c>
      <c r="U575" s="14">
        <v>3.9657493196972282E-4</v>
      </c>
      <c r="V575" s="14">
        <v>0.91009412995973415</v>
      </c>
      <c r="W575" s="14">
        <v>0.82841443782429769</v>
      </c>
      <c r="X575" s="14">
        <v>3.1408012027823083E-2</v>
      </c>
      <c r="Y575" s="14">
        <v>1.9066437696674935E-2</v>
      </c>
      <c r="Z575" s="14">
        <v>0.2091018285598813</v>
      </c>
      <c r="AA575" s="14">
        <v>2.0620945186574555E-3</v>
      </c>
      <c r="AB575" s="14">
        <v>1.9828395020673923</v>
      </c>
      <c r="AC575" s="14">
        <v>1.6956009868085944</v>
      </c>
      <c r="AD575" s="14">
        <v>9.6588668638892733E-2</v>
      </c>
      <c r="AE575" s="14">
        <v>0.18769653977407708</v>
      </c>
      <c r="AF575" s="14">
        <v>0.68974221378724321</v>
      </c>
      <c r="AG575" s="14">
        <v>4.308370893196088E-3</v>
      </c>
      <c r="AH575" s="14">
        <v>3.4780529276408272</v>
      </c>
      <c r="AI575" s="14">
        <v>3.1101222220361273</v>
      </c>
      <c r="AJ575" s="14">
        <v>0.19156535801078106</v>
      </c>
      <c r="AK575" s="14">
        <v>0.41475107907387015</v>
      </c>
      <c r="AL575" s="14">
        <v>1.3550625075601597</v>
      </c>
      <c r="AM575" s="14">
        <v>7.5937723940867358E-3</v>
      </c>
      <c r="AN575" s="14">
        <v>3.3712576483834922</v>
      </c>
      <c r="AO575" s="14">
        <v>3.1580961274903125</v>
      </c>
      <c r="AP575" s="14">
        <v>0.34251935127256145</v>
      </c>
      <c r="AQ575" s="14">
        <v>0.6863345461870739</v>
      </c>
      <c r="AR575" s="14">
        <v>2.4633153785877417</v>
      </c>
      <c r="AS575" s="14">
        <v>7.7887200845410788E-3</v>
      </c>
      <c r="AT575" s="14">
        <v>3.5189017764128976E-3</v>
      </c>
      <c r="AU575" s="14">
        <v>5.7818495937680932E-3</v>
      </c>
      <c r="AV575" s="14">
        <v>0.3395091671579813</v>
      </c>
      <c r="AW575" s="14">
        <v>0.71109768557972231</v>
      </c>
      <c r="AX575" s="14">
        <v>2.4107519602940397</v>
      </c>
      <c r="AY575" s="14">
        <v>3.2670588692193326E-3</v>
      </c>
      <c r="AZ575" s="14">
        <v>0.57215255724857206</v>
      </c>
      <c r="BA575" s="14">
        <v>0.6677429685983457</v>
      </c>
      <c r="BB575" s="14">
        <v>3.5486274172541375E-2</v>
      </c>
      <c r="BC575" s="14">
        <v>0.39943062959007303</v>
      </c>
      <c r="BD575" s="14">
        <v>0.49251789112208877</v>
      </c>
      <c r="BE575" s="14">
        <v>2.8141146324912372E-6</v>
      </c>
      <c r="BF575" s="14">
        <v>1.0606660333759853E-8</v>
      </c>
      <c r="BG575" s="14">
        <v>6.4432602576570831E-9</v>
      </c>
      <c r="BH575" s="14">
        <v>3.5206535276273096E-5</v>
      </c>
      <c r="BI575" s="14">
        <v>9.7307775793709515E-5</v>
      </c>
      <c r="BJ575" s="14">
        <v>4.9622160823443897E-4</v>
      </c>
      <c r="BK575" s="14">
        <v>3.6711899753176957E-11</v>
      </c>
      <c r="BL575" s="14">
        <v>14344.380660589566</v>
      </c>
      <c r="BM575" s="14">
        <v>16615.126463774173</v>
      </c>
      <c r="BN575" s="14">
        <v>1.5492159119947844E-10</v>
      </c>
      <c r="BO575" s="14">
        <v>1.2520656248534299E-9</v>
      </c>
      <c r="BP575" s="14">
        <v>1.0096973265354212E-8</v>
      </c>
      <c r="BQ575" s="20">
        <v>38.242821514082991</v>
      </c>
      <c r="BR575" s="20">
        <v>0.17300253708616478</v>
      </c>
      <c r="BS575" s="20">
        <v>0.63168654031772109</v>
      </c>
      <c r="BT575" s="20">
        <v>3460.1520154295995</v>
      </c>
      <c r="BU575" s="20">
        <v>4266.42443255332</v>
      </c>
      <c r="BV575" s="20">
        <v>18444.19393364252</v>
      </c>
      <c r="BW575" s="14">
        <v>1.1537179808536183E-4</v>
      </c>
      <c r="BX575" s="14">
        <v>3.1349883496018888E-2</v>
      </c>
      <c r="BY575" s="14">
        <v>3.2097567505071513E-2</v>
      </c>
      <c r="BZ575" s="14">
        <v>3.0046295187955547E-3</v>
      </c>
      <c r="CA575" s="14">
        <v>4.2306806155590695E-3</v>
      </c>
      <c r="CB575" s="14">
        <v>2.8286148145413033E-2</v>
      </c>
      <c r="CC575" s="14">
        <v>2.9526962747509111E-4</v>
      </c>
      <c r="CD575" s="14">
        <v>9.0993609120221766E-2</v>
      </c>
      <c r="CE575" s="14">
        <v>0.10648436576812334</v>
      </c>
      <c r="CF575" s="14">
        <v>4.0432096341515757E-3</v>
      </c>
      <c r="CG575" s="14">
        <v>1.8110358842857308E-2</v>
      </c>
      <c r="CH575" s="14">
        <v>4.1156891085085447E-2</v>
      </c>
      <c r="CI575" s="14">
        <v>2.4663211853154411E-4</v>
      </c>
      <c r="CJ575" s="14">
        <v>6.2501587104938569E-2</v>
      </c>
      <c r="CK575" s="14">
        <v>6.9104800398252217E-2</v>
      </c>
      <c r="CL575" s="14">
        <v>7.6544706130528125E-3</v>
      </c>
      <c r="CM575" s="14">
        <v>1.6231627880865577E-2</v>
      </c>
      <c r="CN575" s="14">
        <v>5.1725000217985255E-2</v>
      </c>
    </row>
    <row r="576" spans="2:92" x14ac:dyDescent="0.2">
      <c r="B576">
        <v>571</v>
      </c>
      <c r="C576" s="14">
        <v>7.2577998586191928E-3</v>
      </c>
      <c r="D576" s="14">
        <v>1.3390088225339345</v>
      </c>
      <c r="E576" s="14">
        <v>1.505883993245889</v>
      </c>
      <c r="F576" s="14">
        <v>0.17009784661807648</v>
      </c>
      <c r="G576" s="14">
        <v>0.61726137390833957</v>
      </c>
      <c r="H576" s="14">
        <v>1.5241256047850653</v>
      </c>
      <c r="I576" s="14">
        <v>6.5081597715437619E-5</v>
      </c>
      <c r="J576" s="14">
        <v>1.9808464791916888E-2</v>
      </c>
      <c r="K576" s="14">
        <v>2.1748250817631324E-2</v>
      </c>
      <c r="L576" s="14">
        <v>7.6441676297061873E-4</v>
      </c>
      <c r="M576" s="14">
        <v>2.4168908726181848E-3</v>
      </c>
      <c r="N576" s="14">
        <v>6.2206765040390757E-3</v>
      </c>
      <c r="O576" s="14">
        <v>1.0738218931087468E-4</v>
      </c>
      <c r="P576" s="14">
        <v>5.794876285508112E-3</v>
      </c>
      <c r="Q576" s="14">
        <v>6.3215485007851718E-3</v>
      </c>
      <c r="R576" s="14">
        <v>6.7521263134211564E-4</v>
      </c>
      <c r="S576" s="14">
        <v>1.2617205695409398E-3</v>
      </c>
      <c r="T576" s="14">
        <v>3.5205984753775973E-3</v>
      </c>
      <c r="U576" s="14">
        <v>3.6898479686223065E-4</v>
      </c>
      <c r="V576" s="14">
        <v>0.97985635277370742</v>
      </c>
      <c r="W576" s="14">
        <v>0.77872800280023546</v>
      </c>
      <c r="X576" s="14">
        <v>3.0810368069975971E-2</v>
      </c>
      <c r="Y576" s="14">
        <v>1.8755422611265261E-2</v>
      </c>
      <c r="Z576" s="14">
        <v>0.20222868530845073</v>
      </c>
      <c r="AA576" s="14">
        <v>1.9588323952210514E-3</v>
      </c>
      <c r="AB576" s="14">
        <v>1.9483414142700644</v>
      </c>
      <c r="AC576" s="14">
        <v>1.6952275983199092</v>
      </c>
      <c r="AD576" s="14">
        <v>9.3384173979817936E-2</v>
      </c>
      <c r="AE576" s="14">
        <v>0.19622830485372905</v>
      </c>
      <c r="AF576" s="14">
        <v>0.66893403456744027</v>
      </c>
      <c r="AG576" s="14">
        <v>4.3406293645193222E-3</v>
      </c>
      <c r="AH576" s="14">
        <v>3.2915106359957642</v>
      </c>
      <c r="AI576" s="14">
        <v>3.076606848371866</v>
      </c>
      <c r="AJ576" s="14">
        <v>0.20793733043654913</v>
      </c>
      <c r="AK576" s="14">
        <v>0.42640195255853586</v>
      </c>
      <c r="AL576" s="14">
        <v>1.3397336319413475</v>
      </c>
      <c r="AM576" s="14">
        <v>7.1108283896380402E-3</v>
      </c>
      <c r="AN576" s="14">
        <v>3.6428014489765914</v>
      </c>
      <c r="AO576" s="14">
        <v>3.236812581045883</v>
      </c>
      <c r="AP576" s="14">
        <v>0.32619663075200284</v>
      </c>
      <c r="AQ576" s="14">
        <v>0.69461987722828133</v>
      </c>
      <c r="AR576" s="14">
        <v>2.5107601594177935</v>
      </c>
      <c r="AS576" s="14">
        <v>8.1635486453057581E-3</v>
      </c>
      <c r="AT576" s="14">
        <v>3.4022465264659987E-3</v>
      </c>
      <c r="AU576" s="14">
        <v>5.7591218345186294E-3</v>
      </c>
      <c r="AV576" s="14">
        <v>0.35311403627427917</v>
      </c>
      <c r="AW576" s="14">
        <v>0.73295836979209761</v>
      </c>
      <c r="AX576" s="14">
        <v>2.5931338045153232</v>
      </c>
      <c r="AY576" s="14">
        <v>3.3639072564104564E-3</v>
      </c>
      <c r="AZ576" s="14">
        <v>0.59798926704772226</v>
      </c>
      <c r="BA576" s="14">
        <v>0.65476952536067801</v>
      </c>
      <c r="BB576" s="14">
        <v>3.3781226311797169E-2</v>
      </c>
      <c r="BC576" s="14">
        <v>0.36819510239939635</v>
      </c>
      <c r="BD576" s="14">
        <v>0.46698586990352281</v>
      </c>
      <c r="BE576" s="14">
        <v>2.7803594368422027E-6</v>
      </c>
      <c r="BF576" s="14">
        <v>1.0922878274040547E-8</v>
      </c>
      <c r="BG576" s="14">
        <v>6.4522966395987596E-9</v>
      </c>
      <c r="BH576" s="14">
        <v>3.4608806030384003E-5</v>
      </c>
      <c r="BI576" s="14">
        <v>9.7487804946119115E-5</v>
      </c>
      <c r="BJ576" s="14">
        <v>5.1428203665417874E-4</v>
      </c>
      <c r="BK576" s="14">
        <v>3.4610246680939633E-11</v>
      </c>
      <c r="BL576" s="14">
        <v>14264.336914012889</v>
      </c>
      <c r="BM576" s="14">
        <v>16146.983277378531</v>
      </c>
      <c r="BN576" s="14">
        <v>1.5312666318269929E-10</v>
      </c>
      <c r="BO576" s="14">
        <v>1.2108791497586723E-9</v>
      </c>
      <c r="BP576" s="14">
        <v>1.0089905213507017E-8</v>
      </c>
      <c r="BQ576" s="20">
        <v>36.947407735916613</v>
      </c>
      <c r="BR576" s="20">
        <v>0.17251586206798544</v>
      </c>
      <c r="BS576" s="20">
        <v>0.62623129902237218</v>
      </c>
      <c r="BT576" s="20">
        <v>3402.5470243493323</v>
      </c>
      <c r="BU576" s="20">
        <v>4415.3319562814086</v>
      </c>
      <c r="BV576" s="20">
        <v>17933.541088766378</v>
      </c>
      <c r="BW576" s="14">
        <v>1.112066209472908E-4</v>
      </c>
      <c r="BX576" s="14">
        <v>3.2151045940787826E-2</v>
      </c>
      <c r="BY576" s="14">
        <v>3.107964127497875E-2</v>
      </c>
      <c r="BZ576" s="14">
        <v>3.0252862432383009E-3</v>
      </c>
      <c r="CA576" s="14">
        <v>4.0147343430481843E-3</v>
      </c>
      <c r="CB576" s="14">
        <v>3.0423278202457365E-2</v>
      </c>
      <c r="CC576" s="14">
        <v>2.9901539202934515E-4</v>
      </c>
      <c r="CD576" s="14">
        <v>8.3535517975456219E-2</v>
      </c>
      <c r="CE576" s="14">
        <v>0.1164472911758018</v>
      </c>
      <c r="CF576" s="14">
        <v>3.6920378128285358E-3</v>
      </c>
      <c r="CG576" s="14">
        <v>1.8218827178407462E-2</v>
      </c>
      <c r="CH576" s="14">
        <v>4.0704253802891187E-2</v>
      </c>
      <c r="CI576" s="14">
        <v>2.3956289147491724E-4</v>
      </c>
      <c r="CJ576" s="14">
        <v>6.5949745958524347E-2</v>
      </c>
      <c r="CK576" s="14">
        <v>7.3613956890420801E-2</v>
      </c>
      <c r="CL576" s="14">
        <v>7.6410524353884473E-3</v>
      </c>
      <c r="CM576" s="14">
        <v>1.5276998364162445E-2</v>
      </c>
      <c r="CN576" s="14">
        <v>4.8773865551191543E-2</v>
      </c>
    </row>
    <row r="577" spans="2:92" x14ac:dyDescent="0.2">
      <c r="B577">
        <v>572</v>
      </c>
      <c r="C577" s="14">
        <v>6.8897422077651141E-3</v>
      </c>
      <c r="D577" s="14">
        <v>1.4281789435388386</v>
      </c>
      <c r="E577" s="14">
        <v>1.4261185139968393</v>
      </c>
      <c r="F577" s="14">
        <v>0.17663397908802123</v>
      </c>
      <c r="G577" s="14">
        <v>0.56929985016333162</v>
      </c>
      <c r="H577" s="14">
        <v>1.4656046064722783</v>
      </c>
      <c r="I577" s="14">
        <v>6.8050312101996903E-5</v>
      </c>
      <c r="J577" s="14">
        <v>1.9147822539496422E-2</v>
      </c>
      <c r="K577" s="14">
        <v>2.1100404232372767E-2</v>
      </c>
      <c r="L577" s="14">
        <v>7.3215294109789722E-4</v>
      </c>
      <c r="M577" s="14">
        <v>2.2191846177696179E-3</v>
      </c>
      <c r="N577" s="14">
        <v>6.4277498434940732E-3</v>
      </c>
      <c r="O577" s="14">
        <v>1.0621261119613112E-4</v>
      </c>
      <c r="P577" s="14">
        <v>6.0155461716693047E-3</v>
      </c>
      <c r="Q577" s="14">
        <v>6.333451271003614E-3</v>
      </c>
      <c r="R577" s="14">
        <v>6.3193602643324366E-4</v>
      </c>
      <c r="S577" s="14">
        <v>1.2892335446290342E-3</v>
      </c>
      <c r="T577" s="14">
        <v>3.6704722093358435E-3</v>
      </c>
      <c r="U577" s="14">
        <v>3.9738879267598966E-4</v>
      </c>
      <c r="V577" s="14">
        <v>0.9687011270423449</v>
      </c>
      <c r="W577" s="14">
        <v>0.83571010169240234</v>
      </c>
      <c r="X577" s="14">
        <v>3.1753814951362022E-2</v>
      </c>
      <c r="Y577" s="14">
        <v>1.8703152557829811E-2</v>
      </c>
      <c r="Z577" s="14">
        <v>0.20003778639247233</v>
      </c>
      <c r="AA577" s="14">
        <v>1.9142316088218492E-3</v>
      </c>
      <c r="AB577" s="14">
        <v>2.0464127748898266</v>
      </c>
      <c r="AC577" s="14">
        <v>1.6726106378515224</v>
      </c>
      <c r="AD577" s="14">
        <v>8.9590222636662234E-2</v>
      </c>
      <c r="AE577" s="14">
        <v>0.18554084521869196</v>
      </c>
      <c r="AF577" s="14">
        <v>0.64041426517798627</v>
      </c>
      <c r="AG577" s="14">
        <v>4.4547671687847467E-3</v>
      </c>
      <c r="AH577" s="14">
        <v>3.3544455571323479</v>
      </c>
      <c r="AI577" s="14">
        <v>3.13470475419187</v>
      </c>
      <c r="AJ577" s="14">
        <v>0.19601584080862422</v>
      </c>
      <c r="AK577" s="14">
        <v>0.41315900668791178</v>
      </c>
      <c r="AL577" s="14">
        <v>1.3661796256934799</v>
      </c>
      <c r="AM577" s="14">
        <v>7.1525635106810571E-3</v>
      </c>
      <c r="AN577" s="14">
        <v>3.4292191810433716</v>
      </c>
      <c r="AO577" s="14">
        <v>3.3093300445323055</v>
      </c>
      <c r="AP577" s="14">
        <v>0.34385520446207696</v>
      </c>
      <c r="AQ577" s="14">
        <v>0.71925070990841</v>
      </c>
      <c r="AR577" s="14">
        <v>2.4322134636868773</v>
      </c>
      <c r="AS577" s="14">
        <v>8.1228912495882825E-3</v>
      </c>
      <c r="AT577" s="14">
        <v>3.6876805321374869E-3</v>
      </c>
      <c r="AU577" s="14">
        <v>5.4970146969627893E-3</v>
      </c>
      <c r="AV577" s="14">
        <v>0.33733501638069158</v>
      </c>
      <c r="AW577" s="14">
        <v>0.74263805179529041</v>
      </c>
      <c r="AX577" s="14">
        <v>2.6228160089799495</v>
      </c>
      <c r="AY577" s="14">
        <v>3.3141003537937039E-3</v>
      </c>
      <c r="AZ577" s="14">
        <v>0.57769283819692019</v>
      </c>
      <c r="BA577" s="14">
        <v>0.66706189027956531</v>
      </c>
      <c r="BB577" s="14">
        <v>3.6553820048695805E-2</v>
      </c>
      <c r="BC577" s="14">
        <v>0.36832939516597912</v>
      </c>
      <c r="BD577" s="14">
        <v>0.50642882467213324</v>
      </c>
      <c r="BE577" s="14">
        <v>2.9220264436090451E-6</v>
      </c>
      <c r="BF577" s="14">
        <v>1.1185418393312031E-8</v>
      </c>
      <c r="BG577" s="14">
        <v>6.6338725113038449E-9</v>
      </c>
      <c r="BH577" s="14">
        <v>3.4155394607602224E-5</v>
      </c>
      <c r="BI577" s="14">
        <v>1.0300897592041981E-4</v>
      </c>
      <c r="BJ577" s="14">
        <v>5.3583437009944329E-4</v>
      </c>
      <c r="BK577" s="14">
        <v>3.7302365852646277E-11</v>
      </c>
      <c r="BL577" s="14">
        <v>13776.197210570861</v>
      </c>
      <c r="BM577" s="14">
        <v>16815.162278119678</v>
      </c>
      <c r="BN577" s="14">
        <v>1.5633644187053871E-10</v>
      </c>
      <c r="BO577" s="14">
        <v>1.1639052961543667E-9</v>
      </c>
      <c r="BP577" s="14">
        <v>1.0219571196847157E-8</v>
      </c>
      <c r="BQ577" s="20">
        <v>35.822053891634049</v>
      </c>
      <c r="BR577" s="20">
        <v>0.16865750569147339</v>
      </c>
      <c r="BS577" s="20">
        <v>0.6377920700900237</v>
      </c>
      <c r="BT577" s="20">
        <v>3298.2105735763002</v>
      </c>
      <c r="BU577" s="20">
        <v>4566.8490743191005</v>
      </c>
      <c r="BV577" s="20">
        <v>17036.360187966082</v>
      </c>
      <c r="BW577" s="14">
        <v>1.1595832542299972E-4</v>
      </c>
      <c r="BX577" s="14">
        <v>2.9938154574372398E-2</v>
      </c>
      <c r="BY577" s="14">
        <v>3.3080326257506898E-2</v>
      </c>
      <c r="BZ577" s="14">
        <v>3.1789545003924765E-3</v>
      </c>
      <c r="CA577" s="14">
        <v>3.9531275348662388E-3</v>
      </c>
      <c r="CB577" s="14">
        <v>2.9492326656125605E-2</v>
      </c>
      <c r="CC577" s="14">
        <v>3.1663034207267036E-4</v>
      </c>
      <c r="CD577" s="14">
        <v>9.101839562433589E-2</v>
      </c>
      <c r="CE577" s="14">
        <v>0.11264610226745517</v>
      </c>
      <c r="CF577" s="14">
        <v>3.9535740531793867E-3</v>
      </c>
      <c r="CG577" s="14">
        <v>1.7705669826267856E-2</v>
      </c>
      <c r="CH577" s="14">
        <v>4.0700055435403996E-2</v>
      </c>
      <c r="CI577" s="14">
        <v>2.5599618647134984E-4</v>
      </c>
      <c r="CJ577" s="14">
        <v>6.5095875419279831E-2</v>
      </c>
      <c r="CK577" s="14">
        <v>6.7124448007641502E-2</v>
      </c>
      <c r="CL577" s="14">
        <v>7.4799319036475218E-3</v>
      </c>
      <c r="CM577" s="14">
        <v>1.5104311377352948E-2</v>
      </c>
      <c r="CN577" s="14">
        <v>5.1901269746094027E-2</v>
      </c>
    </row>
    <row r="578" spans="2:92" x14ac:dyDescent="0.2">
      <c r="B578">
        <v>573</v>
      </c>
      <c r="C578" s="14">
        <v>7.1879115469484934E-3</v>
      </c>
      <c r="D578" s="14">
        <v>1.4356647648621765</v>
      </c>
      <c r="E578" s="14">
        <v>1.4847048511655394</v>
      </c>
      <c r="F578" s="14">
        <v>0.17789757377181442</v>
      </c>
      <c r="G578" s="14">
        <v>0.58142946656314021</v>
      </c>
      <c r="H578" s="14">
        <v>1.5080829745419282</v>
      </c>
      <c r="I578" s="14">
        <v>6.4285990681016902E-5</v>
      </c>
      <c r="J578" s="14">
        <v>1.9558808101974964E-2</v>
      </c>
      <c r="K578" s="14">
        <v>2.0781690619817553E-2</v>
      </c>
      <c r="L578" s="14">
        <v>7.4236149315336014E-4</v>
      </c>
      <c r="M578" s="14">
        <v>2.349007833330708E-3</v>
      </c>
      <c r="N578" s="14">
        <v>6.7166202575629132E-3</v>
      </c>
      <c r="O578" s="14">
        <v>1.0731515694864006E-4</v>
      </c>
      <c r="P578" s="14">
        <v>6.220125305124934E-3</v>
      </c>
      <c r="Q578" s="14">
        <v>6.2133327526815978E-3</v>
      </c>
      <c r="R578" s="14">
        <v>6.3441378056647106E-4</v>
      </c>
      <c r="S578" s="14">
        <v>1.2705789295494722E-3</v>
      </c>
      <c r="T578" s="14">
        <v>3.6875067386662667E-3</v>
      </c>
      <c r="U578" s="14">
        <v>3.675213606447132E-4</v>
      </c>
      <c r="V578" s="14">
        <v>0.98602854506453042</v>
      </c>
      <c r="W578" s="14">
        <v>0.7793256685104083</v>
      </c>
      <c r="X578" s="14">
        <v>3.1232807203932234E-2</v>
      </c>
      <c r="Y578" s="14">
        <v>1.9523250914668517E-2</v>
      </c>
      <c r="Z578" s="14">
        <v>0.20607387545239964</v>
      </c>
      <c r="AA578" s="14">
        <v>1.9083248769206206E-3</v>
      </c>
      <c r="AB578" s="14">
        <v>1.9551370049771009</v>
      </c>
      <c r="AC578" s="14">
        <v>1.6316342332825822</v>
      </c>
      <c r="AD578" s="14">
        <v>9.8026140595342787E-2</v>
      </c>
      <c r="AE578" s="14">
        <v>0.1883496265861534</v>
      </c>
      <c r="AF578" s="14">
        <v>0.64137287154087652</v>
      </c>
      <c r="AG578" s="14">
        <v>4.6050981084174098E-3</v>
      </c>
      <c r="AH578" s="14">
        <v>3.247099635209675</v>
      </c>
      <c r="AI578" s="14">
        <v>2.9713265872800005</v>
      </c>
      <c r="AJ578" s="14">
        <v>0.20072549685062618</v>
      </c>
      <c r="AK578" s="14">
        <v>0.42799061167200436</v>
      </c>
      <c r="AL578" s="14">
        <v>1.4428321484283397</v>
      </c>
      <c r="AM578" s="14">
        <v>7.7444297635436568E-3</v>
      </c>
      <c r="AN578" s="14">
        <v>3.3474877664339511</v>
      </c>
      <c r="AO578" s="14">
        <v>3.2318426598543413</v>
      </c>
      <c r="AP578" s="14">
        <v>0.34066695278402792</v>
      </c>
      <c r="AQ578" s="14">
        <v>0.73037206868919635</v>
      </c>
      <c r="AR578" s="14">
        <v>2.2851311409664676</v>
      </c>
      <c r="AS578" s="14">
        <v>7.8182390774512011E-3</v>
      </c>
      <c r="AT578" s="14">
        <v>3.7039195060289604E-3</v>
      </c>
      <c r="AU578" s="14">
        <v>5.7201495545963314E-3</v>
      </c>
      <c r="AV578" s="14">
        <v>0.3502396799205601</v>
      </c>
      <c r="AW578" s="14">
        <v>0.74480574816446488</v>
      </c>
      <c r="AX578" s="14">
        <v>2.4363444338267617</v>
      </c>
      <c r="AY578" s="14">
        <v>3.4434529072379957E-3</v>
      </c>
      <c r="AZ578" s="14">
        <v>0.60485778091424625</v>
      </c>
      <c r="BA578" s="14">
        <v>0.62715763734044094</v>
      </c>
      <c r="BB578" s="14">
        <v>3.6039135266989389E-2</v>
      </c>
      <c r="BC578" s="14">
        <v>0.38979279474281586</v>
      </c>
      <c r="BD578" s="14">
        <v>0.49034960214098383</v>
      </c>
      <c r="BE578" s="14">
        <v>3.0306527115500756E-6</v>
      </c>
      <c r="BF578" s="14">
        <v>1.144759422140804E-8</v>
      </c>
      <c r="BG578" s="14">
        <v>7.0041878969303904E-9</v>
      </c>
      <c r="BH578" s="14">
        <v>3.5995493646203853E-5</v>
      </c>
      <c r="BI578" s="14">
        <v>9.479583515389003E-5</v>
      </c>
      <c r="BJ578" s="14">
        <v>5.2182179594375015E-4</v>
      </c>
      <c r="BK578" s="14">
        <v>3.4711149316550259E-11</v>
      </c>
      <c r="BL578" s="14">
        <v>14462.310464432316</v>
      </c>
      <c r="BM578" s="14">
        <v>16718.538181176456</v>
      </c>
      <c r="BN578" s="14">
        <v>1.5012277459725432E-10</v>
      </c>
      <c r="BO578" s="14">
        <v>1.2091088970267463E-9</v>
      </c>
      <c r="BP578" s="14">
        <v>9.6437508370110138E-9</v>
      </c>
      <c r="BQ578" s="20">
        <v>37.631099759573424</v>
      </c>
      <c r="BR578" s="20">
        <v>0.17575546583319185</v>
      </c>
      <c r="BS578" s="20">
        <v>0.63489052223692677</v>
      </c>
      <c r="BT578" s="20">
        <v>3360.0237734735538</v>
      </c>
      <c r="BU578" s="20">
        <v>4564.8953598519583</v>
      </c>
      <c r="BV578" s="20">
        <v>18606.527434172407</v>
      </c>
      <c r="BW578" s="14">
        <v>1.1854664239912547E-4</v>
      </c>
      <c r="BX578" s="14">
        <v>3.1354599378058387E-2</v>
      </c>
      <c r="BY578" s="14">
        <v>3.2608962437385446E-2</v>
      </c>
      <c r="BZ578" s="14">
        <v>3.0010196188499619E-3</v>
      </c>
      <c r="CA578" s="14">
        <v>4.2107057242911751E-3</v>
      </c>
      <c r="CB578" s="14">
        <v>2.8926051089052683E-2</v>
      </c>
      <c r="CC578" s="14">
        <v>2.9922343812785956E-4</v>
      </c>
      <c r="CD578" s="14">
        <v>9.0762175733172731E-2</v>
      </c>
      <c r="CE578" s="14">
        <v>0.10861399840607841</v>
      </c>
      <c r="CF578" s="14">
        <v>4.0579591866264034E-3</v>
      </c>
      <c r="CG578" s="14">
        <v>1.7466766119211823E-2</v>
      </c>
      <c r="CH578" s="14">
        <v>4.1283887866073184E-2</v>
      </c>
      <c r="CI578" s="14">
        <v>2.5301842582302954E-4</v>
      </c>
      <c r="CJ578" s="14">
        <v>6.6896833088219088E-2</v>
      </c>
      <c r="CK578" s="14">
        <v>7.1281183966672476E-2</v>
      </c>
      <c r="CL578" s="14">
        <v>7.8099926183630309E-3</v>
      </c>
      <c r="CM578" s="14">
        <v>1.4934146869178395E-2</v>
      </c>
      <c r="CN578" s="14">
        <v>4.8249734327839876E-2</v>
      </c>
    </row>
    <row r="579" spans="2:92" x14ac:dyDescent="0.2">
      <c r="B579">
        <v>574</v>
      </c>
      <c r="C579" s="14">
        <v>7.2088172620270539E-3</v>
      </c>
      <c r="D579" s="14">
        <v>1.4677867958484563</v>
      </c>
      <c r="E579" s="14">
        <v>1.4971545084052362</v>
      </c>
      <c r="F579" s="14">
        <v>0.18331224200698781</v>
      </c>
      <c r="G579" s="14">
        <v>0.5852497443481145</v>
      </c>
      <c r="H579" s="14">
        <v>1.4975559229785409</v>
      </c>
      <c r="I579" s="14">
        <v>6.4462730748297817E-5</v>
      </c>
      <c r="J579" s="14">
        <v>1.8748011966587107E-2</v>
      </c>
      <c r="K579" s="14">
        <v>2.2176342646558381E-2</v>
      </c>
      <c r="L579" s="14">
        <v>7.4390435306878925E-4</v>
      </c>
      <c r="M579" s="14">
        <v>2.2803214331507636E-3</v>
      </c>
      <c r="N579" s="14">
        <v>6.4442090951592869E-3</v>
      </c>
      <c r="O579" s="14">
        <v>1.0458372382545477E-4</v>
      </c>
      <c r="P579" s="14">
        <v>6.2408928363049685E-3</v>
      </c>
      <c r="Q579" s="14">
        <v>6.1907386943427945E-3</v>
      </c>
      <c r="R579" s="14">
        <v>6.5831319124393236E-4</v>
      </c>
      <c r="S579" s="14">
        <v>1.2736545750280904E-3</v>
      </c>
      <c r="T579" s="14">
        <v>3.425927154827839E-3</v>
      </c>
      <c r="U579" s="14">
        <v>3.6546572221565597E-4</v>
      </c>
      <c r="V579" s="14">
        <v>0.94385540371284915</v>
      </c>
      <c r="W579" s="14">
        <v>0.81256999471398572</v>
      </c>
      <c r="X579" s="14">
        <v>3.03314873331492E-2</v>
      </c>
      <c r="Y579" s="14">
        <v>1.8100373210765779E-2</v>
      </c>
      <c r="Z579" s="14">
        <v>0.20170761564978254</v>
      </c>
      <c r="AA579" s="14">
        <v>1.9946759212451618E-3</v>
      </c>
      <c r="AB579" s="14">
        <v>2.0505335230529358</v>
      </c>
      <c r="AC579" s="14">
        <v>1.6535809377498145</v>
      </c>
      <c r="AD579" s="14">
        <v>8.9558104608068803E-2</v>
      </c>
      <c r="AE579" s="14">
        <v>0.20059980580506342</v>
      </c>
      <c r="AF579" s="14">
        <v>0.68122926840969955</v>
      </c>
      <c r="AG579" s="14">
        <v>4.5409960035856928E-3</v>
      </c>
      <c r="AH579" s="14">
        <v>3.2393713075809885</v>
      </c>
      <c r="AI579" s="14">
        <v>2.9983138795354352</v>
      </c>
      <c r="AJ579" s="14">
        <v>0.20718967598451032</v>
      </c>
      <c r="AK579" s="14">
        <v>0.42775377869216263</v>
      </c>
      <c r="AL579" s="14">
        <v>1.4611252518794164</v>
      </c>
      <c r="AM579" s="14">
        <v>7.3633935603027445E-3</v>
      </c>
      <c r="AN579" s="14">
        <v>3.4966753779588102</v>
      </c>
      <c r="AO579" s="14">
        <v>3.3560095545915738</v>
      </c>
      <c r="AP579" s="14">
        <v>0.32929055237974336</v>
      </c>
      <c r="AQ579" s="14">
        <v>0.68700976039188544</v>
      </c>
      <c r="AR579" s="14">
        <v>2.4382601688318779</v>
      </c>
      <c r="AS579" s="14">
        <v>7.9284149042600713E-3</v>
      </c>
      <c r="AT579" s="14">
        <v>3.4773190366807782E-3</v>
      </c>
      <c r="AU579" s="14">
        <v>5.7658747236984395E-3</v>
      </c>
      <c r="AV579" s="14">
        <v>0.35518167009882873</v>
      </c>
      <c r="AW579" s="14">
        <v>0.72938252070548726</v>
      </c>
      <c r="AX579" s="14">
        <v>2.511889251926156</v>
      </c>
      <c r="AY579" s="14">
        <v>3.4332020945216034E-3</v>
      </c>
      <c r="AZ579" s="14">
        <v>0.60935949130754341</v>
      </c>
      <c r="BA579" s="14">
        <v>0.67688264035944301</v>
      </c>
      <c r="BB579" s="14">
        <v>3.4413422258002625E-2</v>
      </c>
      <c r="BC579" s="14">
        <v>0.38260083740558137</v>
      </c>
      <c r="BD579" s="14">
        <v>0.46835776951873442</v>
      </c>
      <c r="BE579" s="14">
        <v>2.9013722672836186E-6</v>
      </c>
      <c r="BF579" s="14">
        <v>1.1161320238130433E-8</v>
      </c>
      <c r="BG579" s="14">
        <v>6.8863279851452001E-9</v>
      </c>
      <c r="BH579" s="14">
        <v>3.3954127422479605E-5</v>
      </c>
      <c r="BI579" s="14">
        <v>1.0133551491732845E-4</v>
      </c>
      <c r="BJ579" s="14">
        <v>5.2150702940594485E-4</v>
      </c>
      <c r="BK579" s="14">
        <v>3.5386745158745784E-11</v>
      </c>
      <c r="BL579" s="14">
        <v>15018.88458213093</v>
      </c>
      <c r="BM579" s="14">
        <v>16203.759004902689</v>
      </c>
      <c r="BN579" s="14">
        <v>1.4289510014651161E-10</v>
      </c>
      <c r="BO579" s="14">
        <v>1.1669470958439959E-9</v>
      </c>
      <c r="BP579" s="14">
        <v>9.427383939037979E-9</v>
      </c>
      <c r="BQ579" s="20">
        <v>35.28561574358595</v>
      </c>
      <c r="BR579" s="20">
        <v>0.16321802821139522</v>
      </c>
      <c r="BS579" s="20">
        <v>0.60271131284043566</v>
      </c>
      <c r="BT579" s="20">
        <v>3251.7171912255021</v>
      </c>
      <c r="BU579" s="20">
        <v>4300.8503267219703</v>
      </c>
      <c r="BV579" s="20">
        <v>17426.040729036631</v>
      </c>
      <c r="BW579" s="14">
        <v>1.1021536816120934E-4</v>
      </c>
      <c r="BX579" s="14">
        <v>3.0769955014348385E-2</v>
      </c>
      <c r="BY579" s="14">
        <v>3.2447483439750138E-2</v>
      </c>
      <c r="BZ579" s="14">
        <v>3.0915441605745514E-3</v>
      </c>
      <c r="CA579" s="14">
        <v>4.1224166953827447E-3</v>
      </c>
      <c r="CB579" s="14">
        <v>2.9352687755246524E-2</v>
      </c>
      <c r="CC579" s="14">
        <v>3.069850298806313E-4</v>
      </c>
      <c r="CD579" s="14">
        <v>8.9146288476655233E-2</v>
      </c>
      <c r="CE579" s="14">
        <v>0.10972336287545544</v>
      </c>
      <c r="CF579" s="14">
        <v>3.9278959802525968E-3</v>
      </c>
      <c r="CG579" s="14">
        <v>1.8456321530141109E-2</v>
      </c>
      <c r="CH579" s="14">
        <v>4.2413156010391251E-2</v>
      </c>
      <c r="CI579" s="14">
        <v>2.3443965426636786E-4</v>
      </c>
      <c r="CJ579" s="14">
        <v>6.715041565746889E-2</v>
      </c>
      <c r="CK579" s="14">
        <v>6.9992481886775898E-2</v>
      </c>
      <c r="CL579" s="14">
        <v>7.9376570012924513E-3</v>
      </c>
      <c r="CM579" s="14">
        <v>1.59167763702808E-2</v>
      </c>
      <c r="CN579" s="14">
        <v>4.8370490889942219E-2</v>
      </c>
    </row>
    <row r="580" spans="2:92" x14ac:dyDescent="0.2">
      <c r="B580">
        <v>575</v>
      </c>
      <c r="C580" s="14">
        <v>7.2570592619346378E-3</v>
      </c>
      <c r="D580" s="14">
        <v>1.4698226167750239</v>
      </c>
      <c r="E580" s="14">
        <v>1.4136834609719056</v>
      </c>
      <c r="F580" s="14">
        <v>0.17588409578975767</v>
      </c>
      <c r="G580" s="14">
        <v>0.57782326535931927</v>
      </c>
      <c r="H580" s="14">
        <v>1.5004452565138424</v>
      </c>
      <c r="I580" s="14">
        <v>6.7689899750650431E-5</v>
      </c>
      <c r="J580" s="14">
        <v>1.9430305214367612E-2</v>
      </c>
      <c r="K580" s="14">
        <v>2.189501782860135E-2</v>
      </c>
      <c r="L580" s="14">
        <v>7.1382634219286712E-4</v>
      </c>
      <c r="M580" s="14">
        <v>2.3856367371957398E-3</v>
      </c>
      <c r="N580" s="14">
        <v>6.8584581915291662E-3</v>
      </c>
      <c r="O580" s="14">
        <v>1.1020847675155299E-4</v>
      </c>
      <c r="P580" s="14">
        <v>6.018883349532959E-3</v>
      </c>
      <c r="Q580" s="14">
        <v>6.5628370388419576E-3</v>
      </c>
      <c r="R580" s="14">
        <v>6.2765696520006059E-4</v>
      </c>
      <c r="S580" s="14">
        <v>1.2340301999903399E-3</v>
      </c>
      <c r="T580" s="14">
        <v>3.6876412243111111E-3</v>
      </c>
      <c r="U580" s="14">
        <v>3.6868592818642323E-4</v>
      </c>
      <c r="V580" s="14">
        <v>0.94076549803479048</v>
      </c>
      <c r="W580" s="14">
        <v>0.81409450561343655</v>
      </c>
      <c r="X580" s="14">
        <v>3.1823091324704213E-2</v>
      </c>
      <c r="Y580" s="14">
        <v>1.9273243740228239E-2</v>
      </c>
      <c r="Z580" s="14">
        <v>0.20221317081140888</v>
      </c>
      <c r="AA580" s="14">
        <v>2.0012581349461542E-3</v>
      </c>
      <c r="AB580" s="14">
        <v>2.0713602588532352</v>
      </c>
      <c r="AC580" s="14">
        <v>1.6508822155176162</v>
      </c>
      <c r="AD580" s="14">
        <v>9.1320709236970651E-2</v>
      </c>
      <c r="AE580" s="14">
        <v>0.18904495805131041</v>
      </c>
      <c r="AF580" s="14">
        <v>0.65479459615839097</v>
      </c>
      <c r="AG580" s="14">
        <v>4.5624707993918868E-3</v>
      </c>
      <c r="AH580" s="14">
        <v>3.49509938426309</v>
      </c>
      <c r="AI580" s="14">
        <v>3.2033470376888098</v>
      </c>
      <c r="AJ580" s="14">
        <v>0.19177897783587841</v>
      </c>
      <c r="AK580" s="14">
        <v>0.42330273392636136</v>
      </c>
      <c r="AL580" s="14">
        <v>1.3839285013956584</v>
      </c>
      <c r="AM580" s="14">
        <v>7.2602834955759936E-3</v>
      </c>
      <c r="AN580" s="14">
        <v>3.4267032028879765</v>
      </c>
      <c r="AO580" s="14">
        <v>3.4193401732610251</v>
      </c>
      <c r="AP580" s="14">
        <v>0.34351981532384701</v>
      </c>
      <c r="AQ580" s="14">
        <v>0.68695144482758863</v>
      </c>
      <c r="AR580" s="14">
        <v>2.4621227410422364</v>
      </c>
      <c r="AS580" s="14">
        <v>7.8954365069544633E-3</v>
      </c>
      <c r="AT580" s="14">
        <v>3.4457420378869439E-3</v>
      </c>
      <c r="AU580" s="14">
        <v>5.5610617055237869E-3</v>
      </c>
      <c r="AV580" s="14">
        <v>0.36189951264037967</v>
      </c>
      <c r="AW580" s="14">
        <v>0.70138319709408958</v>
      </c>
      <c r="AX580" s="14">
        <v>2.4234020925655835</v>
      </c>
      <c r="AY580" s="14">
        <v>3.3636301709525792E-3</v>
      </c>
      <c r="AZ580" s="14">
        <v>0.58909010830335029</v>
      </c>
      <c r="BA580" s="14">
        <v>0.63980394048973299</v>
      </c>
      <c r="BB580" s="14">
        <v>3.4214056523496766E-2</v>
      </c>
      <c r="BC580" s="14">
        <v>0.38793069015336745</v>
      </c>
      <c r="BD580" s="14">
        <v>0.47301466690770999</v>
      </c>
      <c r="BE580" s="14">
        <v>2.9571785385295054E-6</v>
      </c>
      <c r="BF580" s="14">
        <v>1.1138132168987767E-8</v>
      </c>
      <c r="BG580" s="14">
        <v>6.8774314648302354E-9</v>
      </c>
      <c r="BH580" s="14">
        <v>3.3746241267593887E-5</v>
      </c>
      <c r="BI580" s="14">
        <v>9.4270210446943607E-5</v>
      </c>
      <c r="BJ580" s="14">
        <v>5.0888801863187207E-4</v>
      </c>
      <c r="BK580" s="14">
        <v>3.742166582363627E-11</v>
      </c>
      <c r="BL580" s="14">
        <v>14668.715144600277</v>
      </c>
      <c r="BM580" s="14">
        <v>15852.668571636625</v>
      </c>
      <c r="BN580" s="14">
        <v>1.5656052442356524E-10</v>
      </c>
      <c r="BO580" s="14">
        <v>1.2255562841988966E-9</v>
      </c>
      <c r="BP580" s="14">
        <v>1.0117774311019653E-8</v>
      </c>
      <c r="BQ580" s="20">
        <v>38.74352057975446</v>
      </c>
      <c r="BR580" s="20">
        <v>0.16753342590813144</v>
      </c>
      <c r="BS580" s="20">
        <v>0.59955612999822361</v>
      </c>
      <c r="BT580" s="20">
        <v>3185.1907063065619</v>
      </c>
      <c r="BU580" s="20">
        <v>4300.0615609597735</v>
      </c>
      <c r="BV580" s="20">
        <v>18597.647537850928</v>
      </c>
      <c r="BW580" s="14">
        <v>1.1921635924063517E-4</v>
      </c>
      <c r="BX580" s="14">
        <v>3.2715711656476111E-2</v>
      </c>
      <c r="BY580" s="14">
        <v>3.2871353596042804E-2</v>
      </c>
      <c r="BZ580" s="14">
        <v>3.105555720276904E-3</v>
      </c>
      <c r="CA580" s="14">
        <v>4.0106252033141913E-3</v>
      </c>
      <c r="CB580" s="14">
        <v>3.0244546207627551E-2</v>
      </c>
      <c r="CC580" s="14">
        <v>3.0043686920599809E-4</v>
      </c>
      <c r="CD580" s="14">
        <v>8.4786205695136119E-2</v>
      </c>
      <c r="CE580" s="14">
        <v>0.10930530212018884</v>
      </c>
      <c r="CF580" s="14">
        <v>3.7161725280575307E-3</v>
      </c>
      <c r="CG580" s="14">
        <v>1.7813900251023636E-2</v>
      </c>
      <c r="CH580" s="14">
        <v>3.8694919186486085E-2</v>
      </c>
      <c r="CI580" s="14">
        <v>2.4381497909361816E-4</v>
      </c>
      <c r="CJ580" s="14">
        <v>6.3683752944559552E-2</v>
      </c>
      <c r="CK580" s="14">
        <v>7.1899828860710127E-2</v>
      </c>
      <c r="CL580" s="14">
        <v>7.608123459559888E-3</v>
      </c>
      <c r="CM580" s="14">
        <v>1.4885796762048969E-2</v>
      </c>
      <c r="CN580" s="14">
        <v>5.1267795797567246E-2</v>
      </c>
    </row>
    <row r="581" spans="2:92" x14ac:dyDescent="0.2">
      <c r="B581">
        <v>576</v>
      </c>
      <c r="C581" s="14">
        <v>7.0446821327339107E-3</v>
      </c>
      <c r="D581" s="14">
        <v>1.3469182387317984</v>
      </c>
      <c r="E581" s="14">
        <v>1.4044726328135515</v>
      </c>
      <c r="F581" s="14">
        <v>0.1681992193677051</v>
      </c>
      <c r="G581" s="14">
        <v>0.61112690980179762</v>
      </c>
      <c r="H581" s="14">
        <v>1.5414577306204442</v>
      </c>
      <c r="I581" s="14">
        <v>6.6371431815285615E-5</v>
      </c>
      <c r="J581" s="14">
        <v>1.9899817765557718E-2</v>
      </c>
      <c r="K581" s="14">
        <v>2.1542503494215378E-2</v>
      </c>
      <c r="L581" s="14">
        <v>7.194292873852991E-4</v>
      </c>
      <c r="M581" s="14">
        <v>2.2833411486268187E-3</v>
      </c>
      <c r="N581" s="14">
        <v>6.6097439426830058E-3</v>
      </c>
      <c r="O581" s="14">
        <v>1.1109327495524798E-4</v>
      </c>
      <c r="P581" s="14">
        <v>6.1703225809033417E-3</v>
      </c>
      <c r="Q581" s="14">
        <v>6.3572669046312704E-3</v>
      </c>
      <c r="R581" s="14">
        <v>6.2764602127045137E-4</v>
      </c>
      <c r="S581" s="14">
        <v>1.2601443538435622E-3</v>
      </c>
      <c r="T581" s="14">
        <v>3.5632434211496982E-3</v>
      </c>
      <c r="U581" s="14">
        <v>3.8359557265633411E-4</v>
      </c>
      <c r="V581" s="14">
        <v>0.93482018997981597</v>
      </c>
      <c r="W581" s="14">
        <v>0.7769628206244279</v>
      </c>
      <c r="X581" s="14">
        <v>2.935612566327463E-2</v>
      </c>
      <c r="Y581" s="14">
        <v>1.8364553907941165E-2</v>
      </c>
      <c r="Z581" s="14">
        <v>0.20490413412246369</v>
      </c>
      <c r="AA581" s="14">
        <v>1.9247794759044423E-3</v>
      </c>
      <c r="AB581" s="14">
        <v>1.9283889507172347</v>
      </c>
      <c r="AC581" s="14">
        <v>1.6202661223211066</v>
      </c>
      <c r="AD581" s="14">
        <v>9.0736254104739206E-2</v>
      </c>
      <c r="AE581" s="14">
        <v>0.18570772230430541</v>
      </c>
      <c r="AF581" s="14">
        <v>0.67433931238739775</v>
      </c>
      <c r="AG581" s="14">
        <v>4.5084876635006583E-3</v>
      </c>
      <c r="AH581" s="14">
        <v>3.5380391602114241</v>
      </c>
      <c r="AI581" s="14">
        <v>3.1324040106063928</v>
      </c>
      <c r="AJ581" s="14">
        <v>0.20355088863971846</v>
      </c>
      <c r="AK581" s="14">
        <v>0.40600289019229946</v>
      </c>
      <c r="AL581" s="14">
        <v>1.3493372801711603</v>
      </c>
      <c r="AM581" s="14">
        <v>7.1029030713860852E-3</v>
      </c>
      <c r="AN581" s="14">
        <v>3.5631077111827087</v>
      </c>
      <c r="AO581" s="14">
        <v>3.4174659304451405</v>
      </c>
      <c r="AP581" s="14">
        <v>0.33561598302133988</v>
      </c>
      <c r="AQ581" s="14">
        <v>0.71263100520297384</v>
      </c>
      <c r="AR581" s="14">
        <v>2.2808471295500126</v>
      </c>
      <c r="AS581" s="14">
        <v>7.9722679538571043E-3</v>
      </c>
      <c r="AT581" s="14">
        <v>3.5532779764762966E-3</v>
      </c>
      <c r="AU581" s="14">
        <v>5.836262687089264E-3</v>
      </c>
      <c r="AV581" s="14">
        <v>0.34949213653624556</v>
      </c>
      <c r="AW581" s="14">
        <v>0.69604207447087774</v>
      </c>
      <c r="AX581" s="14">
        <v>2.4191686255687994</v>
      </c>
      <c r="AY581" s="14">
        <v>3.2045457909298438E-3</v>
      </c>
      <c r="AZ581" s="14">
        <v>0.56124145164755868</v>
      </c>
      <c r="BA581" s="14">
        <v>0.6850416987535316</v>
      </c>
      <c r="BB581" s="14">
        <v>3.6209655069996551E-2</v>
      </c>
      <c r="BC581" s="14">
        <v>0.36895161273511851</v>
      </c>
      <c r="BD581" s="14">
        <v>0.4722061961734394</v>
      </c>
      <c r="BE581" s="14">
        <v>2.9066177031419722E-6</v>
      </c>
      <c r="BF581" s="14">
        <v>1.1325011898859784E-8</v>
      </c>
      <c r="BG581" s="14">
        <v>6.5907567811871413E-9</v>
      </c>
      <c r="BH581" s="14">
        <v>3.4498377059300992E-5</v>
      </c>
      <c r="BI581" s="14">
        <v>9.5069131848602004E-5</v>
      </c>
      <c r="BJ581" s="14">
        <v>5.2663524355051885E-4</v>
      </c>
      <c r="BK581" s="14">
        <v>3.4743262875619621E-11</v>
      </c>
      <c r="BL581" s="14">
        <v>13924.458252292603</v>
      </c>
      <c r="BM581" s="14">
        <v>16934.56146349906</v>
      </c>
      <c r="BN581" s="14">
        <v>1.442374728219724E-10</v>
      </c>
      <c r="BO581" s="14">
        <v>1.2675112642254844E-9</v>
      </c>
      <c r="BP581" s="14">
        <v>9.9602548925488262E-9</v>
      </c>
      <c r="BQ581" s="20">
        <v>38.21789621494657</v>
      </c>
      <c r="BR581" s="20">
        <v>0.17552683703363781</v>
      </c>
      <c r="BS581" s="20">
        <v>0.61462095184547805</v>
      </c>
      <c r="BT581" s="20">
        <v>3203.6133000547056</v>
      </c>
      <c r="BU581" s="20">
        <v>4485.5014847369166</v>
      </c>
      <c r="BV581" s="20">
        <v>18052.701108281977</v>
      </c>
      <c r="BW581" s="14">
        <v>1.1776966380681377E-4</v>
      </c>
      <c r="BX581" s="14">
        <v>3.1387325842275243E-2</v>
      </c>
      <c r="BY581" s="14">
        <v>3.3434214334672356E-2</v>
      </c>
      <c r="BZ581" s="14">
        <v>3.1469340007714511E-3</v>
      </c>
      <c r="CA581" s="14">
        <v>4.1946290003968146E-3</v>
      </c>
      <c r="CB581" s="14">
        <v>2.7734882834463341E-2</v>
      </c>
      <c r="CC581" s="14">
        <v>3.0575335888247211E-4</v>
      </c>
      <c r="CD581" s="14">
        <v>9.070112258045368E-2</v>
      </c>
      <c r="CE581" s="14">
        <v>0.10753044974161521</v>
      </c>
      <c r="CF581" s="14">
        <v>3.8500103200366353E-3</v>
      </c>
      <c r="CG581" s="14">
        <v>1.7531288943814845E-2</v>
      </c>
      <c r="CH581" s="14">
        <v>3.9221003568405528E-2</v>
      </c>
      <c r="CI581" s="14">
        <v>2.4646169549792299E-4</v>
      </c>
      <c r="CJ581" s="14">
        <v>6.3920773091937971E-2</v>
      </c>
      <c r="CK581" s="14">
        <v>7.2800137386489744E-2</v>
      </c>
      <c r="CL581" s="14">
        <v>7.6316366646339666E-3</v>
      </c>
      <c r="CM581" s="14">
        <v>1.5781780948546226E-2</v>
      </c>
      <c r="CN581" s="14">
        <v>5.0685094328911308E-2</v>
      </c>
    </row>
    <row r="582" spans="2:92" x14ac:dyDescent="0.2">
      <c r="B582">
        <v>577</v>
      </c>
      <c r="C582" s="14">
        <v>7.3366557429110036E-3</v>
      </c>
      <c r="D582" s="14">
        <v>1.4147194453307455</v>
      </c>
      <c r="E582" s="14">
        <v>1.4222111961527759</v>
      </c>
      <c r="F582" s="14">
        <v>0.18420291699272973</v>
      </c>
      <c r="G582" s="14">
        <v>0.57436027551210334</v>
      </c>
      <c r="H582" s="14">
        <v>1.4762096851548208</v>
      </c>
      <c r="I582" s="14">
        <v>6.5083289584213204E-5</v>
      </c>
      <c r="J582" s="14">
        <v>1.8638546752537739E-2</v>
      </c>
      <c r="K582" s="14">
        <v>2.130361149805915E-2</v>
      </c>
      <c r="L582" s="14">
        <v>7.5672677639776996E-4</v>
      </c>
      <c r="M582" s="14">
        <v>2.360888182710776E-3</v>
      </c>
      <c r="N582" s="14">
        <v>6.4929474583445669E-3</v>
      </c>
      <c r="O582" s="14">
        <v>1.0961441310376722E-4</v>
      </c>
      <c r="P582" s="14">
        <v>6.0205078051815989E-3</v>
      </c>
      <c r="Q582" s="14">
        <v>6.0510518289738323E-3</v>
      </c>
      <c r="R582" s="14">
        <v>6.2190476121602386E-4</v>
      </c>
      <c r="S582" s="14">
        <v>1.3101853133890746E-3</v>
      </c>
      <c r="T582" s="14">
        <v>3.6443052782839189E-3</v>
      </c>
      <c r="U582" s="14">
        <v>3.6192676847789134E-4</v>
      </c>
      <c r="V582" s="14">
        <v>0.89846085489408822</v>
      </c>
      <c r="W582" s="14">
        <v>0.79190333000492719</v>
      </c>
      <c r="X582" s="14">
        <v>3.1865420403113201E-2</v>
      </c>
      <c r="Y582" s="14">
        <v>1.8806293138179046E-2</v>
      </c>
      <c r="Z582" s="14">
        <v>0.20178935932498401</v>
      </c>
      <c r="AA582" s="14">
        <v>1.9236621755456455E-3</v>
      </c>
      <c r="AB582" s="14">
        <v>1.8855218749634866</v>
      </c>
      <c r="AC582" s="14">
        <v>1.7208353407673742</v>
      </c>
      <c r="AD582" s="14">
        <v>9.1609800372169592E-2</v>
      </c>
      <c r="AE582" s="14">
        <v>0.19089434054871696</v>
      </c>
      <c r="AF582" s="14">
        <v>0.67755560922109825</v>
      </c>
      <c r="AG582" s="14">
        <v>4.5962614223983185E-3</v>
      </c>
      <c r="AH582" s="14">
        <v>3.2399778406691677</v>
      </c>
      <c r="AI582" s="14">
        <v>3.1032534390002651</v>
      </c>
      <c r="AJ582" s="14">
        <v>0.19199140231299452</v>
      </c>
      <c r="AK582" s="14">
        <v>0.41160429135717075</v>
      </c>
      <c r="AL582" s="14">
        <v>1.4313896299986342</v>
      </c>
      <c r="AM582" s="14">
        <v>7.55987425826309E-3</v>
      </c>
      <c r="AN582" s="14">
        <v>3.5446975785664687</v>
      </c>
      <c r="AO582" s="14">
        <v>3.2987079179343763</v>
      </c>
      <c r="AP582" s="14">
        <v>0.34448351687050766</v>
      </c>
      <c r="AQ582" s="14">
        <v>0.69344325951385966</v>
      </c>
      <c r="AR582" s="14">
        <v>2.294950725290366</v>
      </c>
      <c r="AS582" s="14">
        <v>7.7248153198532839E-3</v>
      </c>
      <c r="AT582" s="14">
        <v>3.4978657776728816E-3</v>
      </c>
      <c r="AU582" s="14">
        <v>5.8954728809714422E-3</v>
      </c>
      <c r="AV582" s="14">
        <v>0.35663686744214401</v>
      </c>
      <c r="AW582" s="14">
        <v>0.73152562595365178</v>
      </c>
      <c r="AX582" s="14">
        <v>2.3917837878171881</v>
      </c>
      <c r="AY582" s="14">
        <v>3.3097167670734519E-3</v>
      </c>
      <c r="AZ582" s="14">
        <v>0.5941544111628756</v>
      </c>
      <c r="BA582" s="14">
        <v>0.63145023342766282</v>
      </c>
      <c r="BB582" s="14">
        <v>3.6645217410533976E-2</v>
      </c>
      <c r="BC582" s="14">
        <v>0.38746648212536827</v>
      </c>
      <c r="BD582" s="14">
        <v>0.48782493809068828</v>
      </c>
      <c r="BE582" s="14">
        <v>2.8629119181225597E-6</v>
      </c>
      <c r="BF582" s="14">
        <v>1.0834295563282393E-8</v>
      </c>
      <c r="BG582" s="14">
        <v>6.8475699718314964E-9</v>
      </c>
      <c r="BH582" s="14">
        <v>3.3483096270615352E-5</v>
      </c>
      <c r="BI582" s="14">
        <v>1.006672894266166E-4</v>
      </c>
      <c r="BJ582" s="14">
        <v>5.0193773015844493E-4</v>
      </c>
      <c r="BK582" s="14">
        <v>3.4760330080940723E-11</v>
      </c>
      <c r="BL582" s="14">
        <v>14648.946928820338</v>
      </c>
      <c r="BM582" s="14">
        <v>16256.025617351284</v>
      </c>
      <c r="BN582" s="14">
        <v>1.5639480615229309E-10</v>
      </c>
      <c r="BO582" s="14">
        <v>1.1861638941372124E-9</v>
      </c>
      <c r="BP582" s="14">
        <v>9.7225246276634404E-9</v>
      </c>
      <c r="BQ582" s="20">
        <v>38.137807934873194</v>
      </c>
      <c r="BR582" s="20">
        <v>0.16661148648612559</v>
      </c>
      <c r="BS582" s="20">
        <v>0.62494900032194567</v>
      </c>
      <c r="BT582" s="20">
        <v>3376.6036224525274</v>
      </c>
      <c r="BU582" s="20">
        <v>4403.99732726202</v>
      </c>
      <c r="BV582" s="20">
        <v>17788.055584492966</v>
      </c>
      <c r="BW582" s="14">
        <v>1.1825255036804726E-4</v>
      </c>
      <c r="BX582" s="14">
        <v>3.2057561336350467E-2</v>
      </c>
      <c r="BY582" s="14">
        <v>3.0433235566924562E-2</v>
      </c>
      <c r="BZ582" s="14">
        <v>3.1960156177784733E-3</v>
      </c>
      <c r="CA582" s="14">
        <v>3.9010046515285026E-3</v>
      </c>
      <c r="CB582" s="14">
        <v>2.951054401375203E-2</v>
      </c>
      <c r="CC582" s="14">
        <v>3.0460671943652301E-4</v>
      </c>
      <c r="CD582" s="14">
        <v>8.4614032417319698E-2</v>
      </c>
      <c r="CE582" s="14">
        <v>0.11276662100708496</v>
      </c>
      <c r="CF582" s="14">
        <v>4.0522158798113527E-3</v>
      </c>
      <c r="CG582" s="14">
        <v>1.8466646965808638E-2</v>
      </c>
      <c r="CH582" s="14">
        <v>4.1175359273572291E-2</v>
      </c>
      <c r="CI582" s="14">
        <v>2.4906558766504084E-4</v>
      </c>
      <c r="CJ582" s="14">
        <v>6.5822990609813836E-2</v>
      </c>
      <c r="CK582" s="14">
        <v>6.728368473936637E-2</v>
      </c>
      <c r="CL582" s="14">
        <v>7.9215885708936139E-3</v>
      </c>
      <c r="CM582" s="14">
        <v>1.5240179378847866E-2</v>
      </c>
      <c r="CN582" s="14">
        <v>5.161422739791631E-2</v>
      </c>
    </row>
    <row r="583" spans="2:92" x14ac:dyDescent="0.2">
      <c r="B583">
        <v>578</v>
      </c>
      <c r="C583" s="14">
        <v>6.9367330906939225E-3</v>
      </c>
      <c r="D583" s="14">
        <v>1.388262403226737</v>
      </c>
      <c r="E583" s="14">
        <v>1.4638883493485515</v>
      </c>
      <c r="F583" s="14">
        <v>0.18313566360918959</v>
      </c>
      <c r="G583" s="14">
        <v>0.60419424953378953</v>
      </c>
      <c r="H583" s="14">
        <v>1.5555881818033679</v>
      </c>
      <c r="I583" s="14">
        <v>6.3983560877457909E-5</v>
      </c>
      <c r="J583" s="14">
        <v>1.8561892459552067E-2</v>
      </c>
      <c r="K583" s="14">
        <v>2.1544023879342775E-2</v>
      </c>
      <c r="L583" s="14">
        <v>7.1649430899440821E-4</v>
      </c>
      <c r="M583" s="14">
        <v>2.3358642209870351E-3</v>
      </c>
      <c r="N583" s="14">
        <v>6.8081911045811978E-3</v>
      </c>
      <c r="O583" s="14">
        <v>1.063671088225772E-4</v>
      </c>
      <c r="P583" s="14">
        <v>6.2841852582950723E-3</v>
      </c>
      <c r="Q583" s="14">
        <v>6.1496510541954848E-3</v>
      </c>
      <c r="R583" s="14">
        <v>6.5321962448733676E-4</v>
      </c>
      <c r="S583" s="14">
        <v>1.1967533895811523E-3</v>
      </c>
      <c r="T583" s="14">
        <v>3.7173011506000894E-3</v>
      </c>
      <c r="U583" s="14">
        <v>3.8831762345044015E-4</v>
      </c>
      <c r="V583" s="14">
        <v>0.92768056596012816</v>
      </c>
      <c r="W583" s="14">
        <v>0.8416282938325047</v>
      </c>
      <c r="X583" s="14">
        <v>3.199419560004256E-2</v>
      </c>
      <c r="Y583" s="14">
        <v>1.856186039458018E-2</v>
      </c>
      <c r="Z583" s="14">
        <v>0.20611573505809158</v>
      </c>
      <c r="AA583" s="14">
        <v>1.9614256051346687E-3</v>
      </c>
      <c r="AB583" s="14">
        <v>2.0485886545107239</v>
      </c>
      <c r="AC583" s="14">
        <v>1.697412144466601</v>
      </c>
      <c r="AD583" s="14">
        <v>9.6594725525937439E-2</v>
      </c>
      <c r="AE583" s="14">
        <v>0.18984765247401944</v>
      </c>
      <c r="AF583" s="14">
        <v>0.68200323669991458</v>
      </c>
      <c r="AG583" s="14">
        <v>4.445994570313078E-3</v>
      </c>
      <c r="AH583" s="14">
        <v>3.3980328156457795</v>
      </c>
      <c r="AI583" s="14">
        <v>2.9960558263493455</v>
      </c>
      <c r="AJ583" s="14">
        <v>0.20042423167697612</v>
      </c>
      <c r="AK583" s="14">
        <v>0.43221215802515922</v>
      </c>
      <c r="AL583" s="14">
        <v>1.3848809172273377</v>
      </c>
      <c r="AM583" s="14">
        <v>7.4024791450743267E-3</v>
      </c>
      <c r="AN583" s="14">
        <v>3.6546668925217594</v>
      </c>
      <c r="AO583" s="14">
        <v>3.2026750800914718</v>
      </c>
      <c r="AP583" s="14">
        <v>0.34342212371213171</v>
      </c>
      <c r="AQ583" s="14">
        <v>0.69659591610768334</v>
      </c>
      <c r="AR583" s="14">
        <v>2.498993369109507</v>
      </c>
      <c r="AS583" s="14">
        <v>7.7294516063030113E-3</v>
      </c>
      <c r="AT583" s="14">
        <v>3.3776697868704189E-3</v>
      </c>
      <c r="AU583" s="14">
        <v>6.0030539159294776E-3</v>
      </c>
      <c r="AV583" s="14">
        <v>0.34316879402036565</v>
      </c>
      <c r="AW583" s="14">
        <v>0.72763371990370829</v>
      </c>
      <c r="AX583" s="14">
        <v>2.4605510023492334</v>
      </c>
      <c r="AY583" s="14">
        <v>3.4404544030797856E-3</v>
      </c>
      <c r="AZ583" s="14">
        <v>0.61083882481194807</v>
      </c>
      <c r="BA583" s="14">
        <v>0.68956302583486084</v>
      </c>
      <c r="BB583" s="14">
        <v>3.4787889633043724E-2</v>
      </c>
      <c r="BC583" s="14">
        <v>0.37727116534059846</v>
      </c>
      <c r="BD583" s="14">
        <v>0.51083188765321497</v>
      </c>
      <c r="BE583" s="14">
        <v>2.8352805544282732E-6</v>
      </c>
      <c r="BF583" s="14">
        <v>1.0694001846734838E-8</v>
      </c>
      <c r="BG583" s="14">
        <v>6.956838095778762E-9</v>
      </c>
      <c r="BH583" s="14">
        <v>3.5880381912691002E-5</v>
      </c>
      <c r="BI583" s="14">
        <v>9.5902937902904949E-5</v>
      </c>
      <c r="BJ583" s="14">
        <v>5.311963381328834E-4</v>
      </c>
      <c r="BK583" s="14">
        <v>3.7427000259175939E-11</v>
      </c>
      <c r="BL583" s="14">
        <v>14674.437510960741</v>
      </c>
      <c r="BM583" s="14">
        <v>17162.689220879824</v>
      </c>
      <c r="BN583" s="14">
        <v>1.435494867431475E-10</v>
      </c>
      <c r="BO583" s="14">
        <v>1.2621893642141955E-9</v>
      </c>
      <c r="BP583" s="14">
        <v>9.8710887294721885E-9</v>
      </c>
      <c r="BQ583" s="20">
        <v>37.410003420583543</v>
      </c>
      <c r="BR583" s="20">
        <v>0.16596023010700905</v>
      </c>
      <c r="BS583" s="20">
        <v>0.58851372700642535</v>
      </c>
      <c r="BT583" s="20">
        <v>3270.6756013410095</v>
      </c>
      <c r="BU583" s="20">
        <v>4287.5906318536427</v>
      </c>
      <c r="BV583" s="20">
        <v>18031.285236162421</v>
      </c>
      <c r="BW583" s="14">
        <v>1.0963251836077956E-4</v>
      </c>
      <c r="BX583" s="14">
        <v>2.988410160114548E-2</v>
      </c>
      <c r="BY583" s="14">
        <v>3.2700561032004818E-2</v>
      </c>
      <c r="BZ583" s="14">
        <v>3.034125293731938E-3</v>
      </c>
      <c r="CA583" s="14">
        <v>4.117621325977705E-3</v>
      </c>
      <c r="CB583" s="14">
        <v>2.9523201163664116E-2</v>
      </c>
      <c r="CC583" s="14">
        <v>3.2262522503212374E-4</v>
      </c>
      <c r="CD583" s="14">
        <v>9.130642676799644E-2</v>
      </c>
      <c r="CE583" s="14">
        <v>0.11600351597385528</v>
      </c>
      <c r="CF583" s="14">
        <v>3.8862144322449142E-3</v>
      </c>
      <c r="CG583" s="14">
        <v>1.8827237451266618E-2</v>
      </c>
      <c r="CH583" s="14">
        <v>4.0040205188025646E-2</v>
      </c>
      <c r="CI583" s="14">
        <v>2.4047831319280228E-4</v>
      </c>
      <c r="CJ583" s="14">
        <v>6.3163624799238316E-2</v>
      </c>
      <c r="CK583" s="14">
        <v>7.2609590707206531E-2</v>
      </c>
      <c r="CL583" s="14">
        <v>7.926309732848049E-3</v>
      </c>
      <c r="CM583" s="14">
        <v>1.4811276193455404E-2</v>
      </c>
      <c r="CN583" s="14">
        <v>4.8943739989988896E-2</v>
      </c>
    </row>
    <row r="584" spans="2:92" x14ac:dyDescent="0.2">
      <c r="B584">
        <v>579</v>
      </c>
      <c r="C584" s="14">
        <v>7.0038434435425153E-3</v>
      </c>
      <c r="D584" s="14">
        <v>1.356782659604636</v>
      </c>
      <c r="E584" s="14">
        <v>1.4542063283281388</v>
      </c>
      <c r="F584" s="14">
        <v>0.18362324391216539</v>
      </c>
      <c r="G584" s="14">
        <v>0.59937133103923801</v>
      </c>
      <c r="H584" s="14">
        <v>1.4589340348529949</v>
      </c>
      <c r="I584" s="14">
        <v>6.5535006653564122E-5</v>
      </c>
      <c r="J584" s="14">
        <v>1.9744467205785675E-2</v>
      </c>
      <c r="K584" s="14">
        <v>2.1619585814808856E-2</v>
      </c>
      <c r="L584" s="14">
        <v>7.7676197551857602E-4</v>
      </c>
      <c r="M584" s="14">
        <v>2.3581104011537596E-3</v>
      </c>
      <c r="N584" s="14">
        <v>6.5414420869403522E-3</v>
      </c>
      <c r="O584" s="14">
        <v>1.1547672016142537E-4</v>
      </c>
      <c r="P584" s="14">
        <v>6.1779123498473237E-3</v>
      </c>
      <c r="Q584" s="14">
        <v>6.267849842232733E-3</v>
      </c>
      <c r="R584" s="14">
        <v>6.559592151609249E-4</v>
      </c>
      <c r="S584" s="14">
        <v>1.2716057015207901E-3</v>
      </c>
      <c r="T584" s="14">
        <v>3.5241548183044887E-3</v>
      </c>
      <c r="U584" s="14">
        <v>3.9347198702534172E-4</v>
      </c>
      <c r="V584" s="14">
        <v>0.90011876769975785</v>
      </c>
      <c r="W584" s="14">
        <v>0.80140635946075789</v>
      </c>
      <c r="X584" s="14">
        <v>3.0756569523435827E-2</v>
      </c>
      <c r="Y584" s="14">
        <v>1.8986734491990013E-2</v>
      </c>
      <c r="Z584" s="14">
        <v>0.20264412890824454</v>
      </c>
      <c r="AA584" s="14">
        <v>1.9995326082655877E-3</v>
      </c>
      <c r="AB584" s="14">
        <v>2.0200704794602147</v>
      </c>
      <c r="AC584" s="14">
        <v>1.6916257856854955</v>
      </c>
      <c r="AD584" s="14">
        <v>9.3107024030933377E-2</v>
      </c>
      <c r="AE584" s="14">
        <v>0.19076577343034726</v>
      </c>
      <c r="AF584" s="14">
        <v>0.66564109961727702</v>
      </c>
      <c r="AG584" s="14">
        <v>4.4261464854302313E-3</v>
      </c>
      <c r="AH584" s="14">
        <v>3.4470335239888943</v>
      </c>
      <c r="AI584" s="14">
        <v>3.210357248342421</v>
      </c>
      <c r="AJ584" s="14">
        <v>0.21021968051718812</v>
      </c>
      <c r="AK584" s="14">
        <v>0.39974529618081345</v>
      </c>
      <c r="AL584" s="14">
        <v>1.4275691645644859</v>
      </c>
      <c r="AM584" s="14">
        <v>7.5602264164780254E-3</v>
      </c>
      <c r="AN584" s="14">
        <v>3.3870672672091549</v>
      </c>
      <c r="AO584" s="14">
        <v>3.2374655573256588</v>
      </c>
      <c r="AP584" s="14">
        <v>0.32992511320465179</v>
      </c>
      <c r="AQ584" s="14">
        <v>0.72480838079252718</v>
      </c>
      <c r="AR584" s="14">
        <v>2.4386655261183936</v>
      </c>
      <c r="AS584" s="14">
        <v>8.0902592435393977E-3</v>
      </c>
      <c r="AT584" s="14">
        <v>3.5393308148158227E-3</v>
      </c>
      <c r="AU584" s="14">
        <v>5.9591748596375081E-3</v>
      </c>
      <c r="AV584" s="14">
        <v>0.3380166499997091</v>
      </c>
      <c r="AW584" s="14">
        <v>0.69579496879103286</v>
      </c>
      <c r="AX584" s="14">
        <v>2.5513462002488576</v>
      </c>
      <c r="AY584" s="14">
        <v>3.2975309439877924E-3</v>
      </c>
      <c r="AZ584" s="14">
        <v>0.56595911988911407</v>
      </c>
      <c r="BA584" s="14">
        <v>0.64734263820504978</v>
      </c>
      <c r="BB584" s="14">
        <v>3.6356924829417589E-2</v>
      </c>
      <c r="BC584" s="14">
        <v>0.39299728257917255</v>
      </c>
      <c r="BD584" s="14">
        <v>0.51039410587871437</v>
      </c>
      <c r="BE584" s="14">
        <v>2.9085918913771159E-6</v>
      </c>
      <c r="BF584" s="14">
        <v>1.1173399588829019E-8</v>
      </c>
      <c r="BG584" s="14">
        <v>6.7365837089136419E-9</v>
      </c>
      <c r="BH584" s="14">
        <v>3.4801499230690514E-5</v>
      </c>
      <c r="BI584" s="14">
        <v>1.0245979790441009E-4</v>
      </c>
      <c r="BJ584" s="14">
        <v>5.2979384958091612E-4</v>
      </c>
      <c r="BK584" s="14">
        <v>3.4964842582485289E-11</v>
      </c>
      <c r="BL584" s="14">
        <v>14500.773049909132</v>
      </c>
      <c r="BM584" s="14">
        <v>16747.08729129253</v>
      </c>
      <c r="BN584" s="14">
        <v>1.469330577139574E-10</v>
      </c>
      <c r="BO584" s="14">
        <v>1.2670555368515541E-9</v>
      </c>
      <c r="BP584" s="14">
        <v>9.5279430737039277E-9</v>
      </c>
      <c r="BQ584" s="20">
        <v>36.093392586066564</v>
      </c>
      <c r="BR584" s="20">
        <v>0.17489071209198515</v>
      </c>
      <c r="BS584" s="20">
        <v>0.63129080788733483</v>
      </c>
      <c r="BT584" s="20">
        <v>3137.1547197698151</v>
      </c>
      <c r="BU584" s="20">
        <v>4555.0238879035651</v>
      </c>
      <c r="BV584" s="20">
        <v>18290.682846921307</v>
      </c>
      <c r="BW584" s="14">
        <v>1.167776200169722E-4</v>
      </c>
      <c r="BX584" s="14">
        <v>3.2211147563380171E-2</v>
      </c>
      <c r="BY584" s="14">
        <v>3.111492252357104E-2</v>
      </c>
      <c r="BZ584" s="14">
        <v>3.0280009267439631E-3</v>
      </c>
      <c r="CA584" s="14">
        <v>4.297372598165301E-3</v>
      </c>
      <c r="CB584" s="14">
        <v>2.8864121141432813E-2</v>
      </c>
      <c r="CC584" s="14">
        <v>3.0133750162103143E-4</v>
      </c>
      <c r="CD584" s="14">
        <v>8.6348054897750881E-2</v>
      </c>
      <c r="CE584" s="14">
        <v>0.10697980872888178</v>
      </c>
      <c r="CF584" s="14">
        <v>3.7822340458860027E-3</v>
      </c>
      <c r="CG584" s="14">
        <v>1.8564147842463633E-2</v>
      </c>
      <c r="CH584" s="14">
        <v>3.9405998214979102E-2</v>
      </c>
      <c r="CI584" s="14">
        <v>2.4397706758218045E-4</v>
      </c>
      <c r="CJ584" s="14">
        <v>6.4584003058312717E-2</v>
      </c>
      <c r="CK584" s="14">
        <v>6.7403064828964743E-2</v>
      </c>
      <c r="CL584" s="14">
        <v>7.9050793621708738E-3</v>
      </c>
      <c r="CM584" s="14">
        <v>1.5186358586657477E-2</v>
      </c>
      <c r="CN584" s="14">
        <v>4.9207121151334625E-2</v>
      </c>
    </row>
    <row r="585" spans="2:92" x14ac:dyDescent="0.2">
      <c r="B585">
        <v>580</v>
      </c>
      <c r="C585" s="14">
        <v>7.0777964092409154E-3</v>
      </c>
      <c r="D585" s="14">
        <v>1.3402205564386211</v>
      </c>
      <c r="E585" s="14">
        <v>1.4015111733294989</v>
      </c>
      <c r="F585" s="14">
        <v>0.1687265375202758</v>
      </c>
      <c r="G585" s="14">
        <v>0.57276479300644989</v>
      </c>
      <c r="H585" s="14">
        <v>1.4497888200925646</v>
      </c>
      <c r="I585" s="14">
        <v>6.6486842808695338E-5</v>
      </c>
      <c r="J585" s="14">
        <v>1.910297312371937E-2</v>
      </c>
      <c r="K585" s="14">
        <v>2.0660974273627817E-2</v>
      </c>
      <c r="L585" s="14">
        <v>7.3001928455195951E-4</v>
      </c>
      <c r="M585" s="14">
        <v>2.2623870321104638E-3</v>
      </c>
      <c r="N585" s="14">
        <v>6.8218605675571687E-3</v>
      </c>
      <c r="O585" s="14">
        <v>1.1062178584646259E-4</v>
      </c>
      <c r="P585" s="14">
        <v>5.8507999238872075E-3</v>
      </c>
      <c r="Q585" s="14">
        <v>6.2875664565878019E-3</v>
      </c>
      <c r="R585" s="14">
        <v>6.7504231081696368E-4</v>
      </c>
      <c r="S585" s="14">
        <v>1.222351748468329E-3</v>
      </c>
      <c r="T585" s="14">
        <v>3.5581351529785379E-3</v>
      </c>
      <c r="U585" s="14">
        <v>3.6788922951719728E-4</v>
      </c>
      <c r="V585" s="14">
        <v>0.90446846911843948</v>
      </c>
      <c r="W585" s="14">
        <v>0.79494843096646239</v>
      </c>
      <c r="X585" s="14">
        <v>3.0897237236593839E-2</v>
      </c>
      <c r="Y585" s="14">
        <v>1.8864132345411403E-2</v>
      </c>
      <c r="Z585" s="14">
        <v>0.19860513159057436</v>
      </c>
      <c r="AA585" s="14">
        <v>1.9042773399722077E-3</v>
      </c>
      <c r="AB585" s="14">
        <v>1.9706367112115284</v>
      </c>
      <c r="AC585" s="14">
        <v>1.7416917766865734</v>
      </c>
      <c r="AD585" s="14">
        <v>9.0556374953617721E-2</v>
      </c>
      <c r="AE585" s="14">
        <v>0.19247036218129687</v>
      </c>
      <c r="AF585" s="14">
        <v>0.66795233889742833</v>
      </c>
      <c r="AG585" s="14">
        <v>4.181666401202073E-3</v>
      </c>
      <c r="AH585" s="14">
        <v>3.4165371649155301</v>
      </c>
      <c r="AI585" s="14">
        <v>3.191303804024209</v>
      </c>
      <c r="AJ585" s="14">
        <v>0.19745370193214953</v>
      </c>
      <c r="AK585" s="14">
        <v>0.4129307781931057</v>
      </c>
      <c r="AL585" s="14">
        <v>1.3565908940697611</v>
      </c>
      <c r="AM585" s="14">
        <v>7.6215168988976057E-3</v>
      </c>
      <c r="AN585" s="14">
        <v>3.3679113059238865</v>
      </c>
      <c r="AO585" s="14">
        <v>3.3262484211918375</v>
      </c>
      <c r="AP585" s="14">
        <v>0.33676623877530998</v>
      </c>
      <c r="AQ585" s="14">
        <v>0.72692899970193448</v>
      </c>
      <c r="AR585" s="14">
        <v>2.4483934607198918</v>
      </c>
      <c r="AS585" s="14">
        <v>8.1874897712653841E-3</v>
      </c>
      <c r="AT585" s="14">
        <v>3.4094618502397956E-3</v>
      </c>
      <c r="AU585" s="14">
        <v>5.5997400391029507E-3</v>
      </c>
      <c r="AV585" s="14">
        <v>0.33469384818722525</v>
      </c>
      <c r="AW585" s="14">
        <v>0.72707785357378851</v>
      </c>
      <c r="AX585" s="14">
        <v>2.6123472252562436</v>
      </c>
      <c r="AY585" s="14">
        <v>3.1363585650572628E-3</v>
      </c>
      <c r="AZ585" s="14">
        <v>0.60718182463824844</v>
      </c>
      <c r="BA585" s="14">
        <v>0.63631952051284657</v>
      </c>
      <c r="BB585" s="14">
        <v>3.4477369135603488E-2</v>
      </c>
      <c r="BC585" s="14">
        <v>0.38059580538724974</v>
      </c>
      <c r="BD585" s="14">
        <v>0.47717389216213041</v>
      </c>
      <c r="BE585" s="14">
        <v>2.8039315165038541E-6</v>
      </c>
      <c r="BF585" s="14">
        <v>1.1158433548339415E-8</v>
      </c>
      <c r="BG585" s="14">
        <v>6.592169097433054E-9</v>
      </c>
      <c r="BH585" s="14">
        <v>3.4095528165297825E-5</v>
      </c>
      <c r="BI585" s="14">
        <v>1.0292205526950782E-4</v>
      </c>
      <c r="BJ585" s="14">
        <v>5.2260140834333997E-4</v>
      </c>
      <c r="BK585" s="14">
        <v>3.5862131950496396E-11</v>
      </c>
      <c r="BL585" s="14">
        <v>14909.186678568271</v>
      </c>
      <c r="BM585" s="14">
        <v>16007.188537068811</v>
      </c>
      <c r="BN585" s="14">
        <v>1.5430752191910061E-10</v>
      </c>
      <c r="BO585" s="14">
        <v>1.2674802909312074E-9</v>
      </c>
      <c r="BP585" s="14">
        <v>9.9352203491477848E-9</v>
      </c>
      <c r="BQ585" s="20">
        <v>36.777125327062151</v>
      </c>
      <c r="BR585" s="20">
        <v>0.16859685881724928</v>
      </c>
      <c r="BS585" s="20">
        <v>0.615707331705446</v>
      </c>
      <c r="BT585" s="20">
        <v>3183.1422936536237</v>
      </c>
      <c r="BU585" s="20">
        <v>4297.7302411438095</v>
      </c>
      <c r="BV585" s="20">
        <v>17458.254127816974</v>
      </c>
      <c r="BW585" s="14">
        <v>1.0974593905262268E-4</v>
      </c>
      <c r="BX585" s="14">
        <v>3.2747583988715488E-2</v>
      </c>
      <c r="BY585" s="14">
        <v>3.2365082954409957E-2</v>
      </c>
      <c r="BZ585" s="14">
        <v>3.0703585195756E-3</v>
      </c>
      <c r="CA585" s="14">
        <v>3.9943160633416214E-3</v>
      </c>
      <c r="CB585" s="14">
        <v>2.8480364135167604E-2</v>
      </c>
      <c r="CC585" s="14">
        <v>3.1403351638619457E-4</v>
      </c>
      <c r="CD585" s="14">
        <v>8.5676456236739473E-2</v>
      </c>
      <c r="CE585" s="14">
        <v>0.11677975884625572</v>
      </c>
      <c r="CF585" s="14">
        <v>3.9022599792325452E-3</v>
      </c>
      <c r="CG585" s="14">
        <v>1.8852903467405029E-2</v>
      </c>
      <c r="CH585" s="14">
        <v>4.1513534914026075E-2</v>
      </c>
      <c r="CI585" s="14">
        <v>2.5366190092064979E-4</v>
      </c>
      <c r="CJ585" s="14">
        <v>6.6059424730236793E-2</v>
      </c>
      <c r="CK585" s="14">
        <v>7.2844242868894529E-2</v>
      </c>
      <c r="CL585" s="14">
        <v>7.6159234261224656E-3</v>
      </c>
      <c r="CM585" s="14">
        <v>1.5827459069358996E-2</v>
      </c>
      <c r="CN585" s="14">
        <v>5.1581701724907329E-2</v>
      </c>
    </row>
    <row r="586" spans="2:92" x14ac:dyDescent="0.2">
      <c r="B586">
        <v>581</v>
      </c>
      <c r="C586" s="14">
        <v>7.5248542701593845E-3</v>
      </c>
      <c r="D586" s="14">
        <v>1.4454014661747272</v>
      </c>
      <c r="E586" s="14">
        <v>1.4770084909413017</v>
      </c>
      <c r="F586" s="14">
        <v>0.17116869844103447</v>
      </c>
      <c r="G586" s="14">
        <v>0.58021978221976189</v>
      </c>
      <c r="H586" s="14">
        <v>1.447809690998658</v>
      </c>
      <c r="I586" s="14">
        <v>6.2899729949035524E-5</v>
      </c>
      <c r="J586" s="14">
        <v>1.8385666355315088E-2</v>
      </c>
      <c r="K586" s="14">
        <v>2.1164604550740807E-2</v>
      </c>
      <c r="L586" s="14">
        <v>7.7736703346015376E-4</v>
      </c>
      <c r="M586" s="14">
        <v>2.4025188881506496E-3</v>
      </c>
      <c r="N586" s="14">
        <v>6.6914392061721137E-3</v>
      </c>
      <c r="O586" s="14">
        <v>1.1281273171098041E-4</v>
      </c>
      <c r="P586" s="14">
        <v>6.2940943683716406E-3</v>
      </c>
      <c r="Q586" s="14">
        <v>6.457494355422139E-3</v>
      </c>
      <c r="R586" s="14">
        <v>6.5601126564868704E-4</v>
      </c>
      <c r="S586" s="14">
        <v>1.2358867353654526E-3</v>
      </c>
      <c r="T586" s="14">
        <v>3.5207023560534316E-3</v>
      </c>
      <c r="U586" s="14">
        <v>3.8538257047209093E-4</v>
      </c>
      <c r="V586" s="14">
        <v>0.93429803095588493</v>
      </c>
      <c r="W586" s="14">
        <v>0.83541679187382289</v>
      </c>
      <c r="X586" s="14">
        <v>3.205465863031659E-2</v>
      </c>
      <c r="Y586" s="14">
        <v>1.7898239333889059E-2</v>
      </c>
      <c r="Z586" s="14">
        <v>0.19682194652465718</v>
      </c>
      <c r="AA586" s="14">
        <v>1.934916699540863E-3</v>
      </c>
      <c r="AB586" s="14">
        <v>2.0549464058287596</v>
      </c>
      <c r="AC586" s="14">
        <v>1.6582373306019376</v>
      </c>
      <c r="AD586" s="14">
        <v>9.6214337072264594E-2</v>
      </c>
      <c r="AE586" s="14">
        <v>0.1892509768262052</v>
      </c>
      <c r="AF586" s="14">
        <v>0.65112353610273099</v>
      </c>
      <c r="AG586" s="14">
        <v>4.4817607627407824E-3</v>
      </c>
      <c r="AH586" s="14">
        <v>3.5114936284762863</v>
      </c>
      <c r="AI586" s="14">
        <v>3.1922270770463208</v>
      </c>
      <c r="AJ586" s="14">
        <v>0.19876135358075581</v>
      </c>
      <c r="AK586" s="14">
        <v>0.42918854870506939</v>
      </c>
      <c r="AL586" s="14">
        <v>1.4428621436876241</v>
      </c>
      <c r="AM586" s="14">
        <v>7.2000631020584386E-3</v>
      </c>
      <c r="AN586" s="14">
        <v>3.3550548498730803</v>
      </c>
      <c r="AO586" s="14">
        <v>3.2488419531978492</v>
      </c>
      <c r="AP586" s="14">
        <v>0.34822802626627819</v>
      </c>
      <c r="AQ586" s="14">
        <v>0.72345622690890188</v>
      </c>
      <c r="AR586" s="14">
        <v>2.308963256031372</v>
      </c>
      <c r="AS586" s="14">
        <v>8.0232964475701902E-3</v>
      </c>
      <c r="AT586" s="14">
        <v>3.4088562354228609E-3</v>
      </c>
      <c r="AU586" s="14">
        <v>5.7785953786535834E-3</v>
      </c>
      <c r="AV586" s="14">
        <v>0.35528769905602775</v>
      </c>
      <c r="AW586" s="14">
        <v>0.73705984033194594</v>
      </c>
      <c r="AX586" s="14">
        <v>2.4234765249918397</v>
      </c>
      <c r="AY586" s="14">
        <v>3.3278347202573238E-3</v>
      </c>
      <c r="AZ586" s="14">
        <v>0.57102026021209906</v>
      </c>
      <c r="BA586" s="14">
        <v>0.65183096742752955</v>
      </c>
      <c r="BB586" s="14">
        <v>3.6591711079792297E-2</v>
      </c>
      <c r="BC586" s="14">
        <v>0.36938281657417926</v>
      </c>
      <c r="BD586" s="14">
        <v>0.46747194089635186</v>
      </c>
      <c r="BE586" s="14">
        <v>2.763715632716281E-6</v>
      </c>
      <c r="BF586" s="14">
        <v>1.0534280376448132E-8</v>
      </c>
      <c r="BG586" s="14">
        <v>6.6020853885088691E-9</v>
      </c>
      <c r="BH586" s="14">
        <v>3.3759836136037876E-5</v>
      </c>
      <c r="BI586" s="14">
        <v>9.8991333746113511E-5</v>
      </c>
      <c r="BJ586" s="14">
        <v>5.0477256712777021E-4</v>
      </c>
      <c r="BK586" s="14">
        <v>3.4685520530852106E-11</v>
      </c>
      <c r="BL586" s="14">
        <v>15033.651133484254</v>
      </c>
      <c r="BM586" s="14">
        <v>15887.757491448567</v>
      </c>
      <c r="BN586" s="14">
        <v>1.485595423389124E-10</v>
      </c>
      <c r="BO586" s="14">
        <v>1.2107168739117512E-9</v>
      </c>
      <c r="BP586" s="14">
        <v>9.8353449477015347E-9</v>
      </c>
      <c r="BQ586" s="20">
        <v>36.748027987598654</v>
      </c>
      <c r="BR586" s="20">
        <v>0.16914185480410396</v>
      </c>
      <c r="BS586" s="20">
        <v>0.61282809498274782</v>
      </c>
      <c r="BT586" s="20">
        <v>3218.9322141612115</v>
      </c>
      <c r="BU586" s="20">
        <v>4362.114114388397</v>
      </c>
      <c r="BV586" s="20">
        <v>17299.524387457794</v>
      </c>
      <c r="BW586" s="14">
        <v>1.1219103744645842E-4</v>
      </c>
      <c r="BX586" s="14">
        <v>3.0267711358044926E-2</v>
      </c>
      <c r="BY586" s="14">
        <v>3.1065947021290896E-2</v>
      </c>
      <c r="BZ586" s="14">
        <v>2.9980320392743983E-3</v>
      </c>
      <c r="CA586" s="14">
        <v>4.0415869726029702E-3</v>
      </c>
      <c r="CB586" s="14">
        <v>3.0463425807443704E-2</v>
      </c>
      <c r="CC586" s="14">
        <v>3.0298996113952873E-4</v>
      </c>
      <c r="CD586" s="14">
        <v>9.1296315959983942E-2</v>
      </c>
      <c r="CE586" s="14">
        <v>0.1162330181391024</v>
      </c>
      <c r="CF586" s="14">
        <v>3.9714076597207075E-3</v>
      </c>
      <c r="CG586" s="14">
        <v>1.8945050734187022E-2</v>
      </c>
      <c r="CH586" s="14">
        <v>3.9456699073153093E-2</v>
      </c>
      <c r="CI586" s="14">
        <v>2.4682731308224093E-4</v>
      </c>
      <c r="CJ586" s="14">
        <v>6.548547091812347E-2</v>
      </c>
      <c r="CK586" s="14">
        <v>6.7225932540308897E-2</v>
      </c>
      <c r="CL586" s="14">
        <v>7.8355057587718279E-3</v>
      </c>
      <c r="CM586" s="14">
        <v>1.5396140851174515E-2</v>
      </c>
      <c r="CN586" s="14">
        <v>5.2776072842193725E-2</v>
      </c>
    </row>
    <row r="587" spans="2:92" x14ac:dyDescent="0.2">
      <c r="B587">
        <v>582</v>
      </c>
      <c r="C587" s="14">
        <v>7.4029892112947989E-3</v>
      </c>
      <c r="D587" s="14">
        <v>1.4220631486578346</v>
      </c>
      <c r="E587" s="14">
        <v>1.447996558750944</v>
      </c>
      <c r="F587" s="14">
        <v>0.16853566999284345</v>
      </c>
      <c r="G587" s="14">
        <v>0.60960475597863062</v>
      </c>
      <c r="H587" s="14">
        <v>1.5759363474048547</v>
      </c>
      <c r="I587" s="14">
        <v>6.275983543878838E-5</v>
      </c>
      <c r="J587" s="14">
        <v>2.0207733330398405E-2</v>
      </c>
      <c r="K587" s="14">
        <v>2.1849292082691138E-2</v>
      </c>
      <c r="L587" s="14">
        <v>7.730492300909291E-4</v>
      </c>
      <c r="M587" s="14">
        <v>2.274782769673603E-3</v>
      </c>
      <c r="N587" s="14">
        <v>6.2376671502823444E-3</v>
      </c>
      <c r="O587" s="14">
        <v>1.0587805647168139E-4</v>
      </c>
      <c r="P587" s="14">
        <v>5.9266891109976813E-3</v>
      </c>
      <c r="Q587" s="14">
        <v>6.3251911426413718E-3</v>
      </c>
      <c r="R587" s="14">
        <v>6.7898927614399272E-4</v>
      </c>
      <c r="S587" s="14">
        <v>1.2641262316416071E-3</v>
      </c>
      <c r="T587" s="14">
        <v>3.6010152784647664E-3</v>
      </c>
      <c r="U587" s="14">
        <v>3.6104322585615487E-4</v>
      </c>
      <c r="V587" s="14">
        <v>0.97807182432546202</v>
      </c>
      <c r="W587" s="14">
        <v>0.81732071231390835</v>
      </c>
      <c r="X587" s="14">
        <v>3.0104633983313055E-2</v>
      </c>
      <c r="Y587" s="14">
        <v>1.8830294157740349E-2</v>
      </c>
      <c r="Z587" s="14">
        <v>0.19124228207702512</v>
      </c>
      <c r="AA587" s="14">
        <v>1.9778354827340756E-3</v>
      </c>
      <c r="AB587" s="14">
        <v>1.9097069437771155</v>
      </c>
      <c r="AC587" s="14">
        <v>1.6578070972070664</v>
      </c>
      <c r="AD587" s="14">
        <v>9.3992346127711207E-2</v>
      </c>
      <c r="AE587" s="14">
        <v>0.186180647838179</v>
      </c>
      <c r="AF587" s="14">
        <v>0.65182368082317332</v>
      </c>
      <c r="AG587" s="14">
        <v>4.2058833399851569E-3</v>
      </c>
      <c r="AH587" s="14">
        <v>3.2604411208915542</v>
      </c>
      <c r="AI587" s="14">
        <v>2.9753206396125376</v>
      </c>
      <c r="AJ587" s="14">
        <v>0.19285037464013866</v>
      </c>
      <c r="AK587" s="14">
        <v>0.39928889534813761</v>
      </c>
      <c r="AL587" s="14">
        <v>1.4638327337827353</v>
      </c>
      <c r="AM587" s="14">
        <v>7.1868416832984745E-3</v>
      </c>
      <c r="AN587" s="14">
        <v>3.4110238536943567</v>
      </c>
      <c r="AO587" s="14">
        <v>3.1464250851527269</v>
      </c>
      <c r="AP587" s="14">
        <v>0.34011105134072622</v>
      </c>
      <c r="AQ587" s="14">
        <v>0.69246855788597306</v>
      </c>
      <c r="AR587" s="14">
        <v>2.3733573244962982</v>
      </c>
      <c r="AS587" s="14">
        <v>7.6845039523911873E-3</v>
      </c>
      <c r="AT587" s="14">
        <v>3.393200437894536E-3</v>
      </c>
      <c r="AU587" s="14">
        <v>5.9115355886469687E-3</v>
      </c>
      <c r="AV587" s="14">
        <v>0.35991673628030696</v>
      </c>
      <c r="AW587" s="14">
        <v>0.74093599569728341</v>
      </c>
      <c r="AX587" s="14">
        <v>2.4066382931692551</v>
      </c>
      <c r="AY587" s="14">
        <v>3.2473949121074783E-3</v>
      </c>
      <c r="AZ587" s="14">
        <v>0.60096099209933074</v>
      </c>
      <c r="BA587" s="14">
        <v>0.63167796941594445</v>
      </c>
      <c r="BB587" s="14">
        <v>3.6371377623505896E-2</v>
      </c>
      <c r="BC587" s="14">
        <v>0.40359672130330082</v>
      </c>
      <c r="BD587" s="14">
        <v>0.50088289757968174</v>
      </c>
      <c r="BE587" s="14">
        <v>2.9900004174066062E-6</v>
      </c>
      <c r="BF587" s="14">
        <v>1.0458274910558676E-8</v>
      </c>
      <c r="BG587" s="14">
        <v>6.5495459322725946E-9</v>
      </c>
      <c r="BH587" s="14">
        <v>3.4728229640193949E-5</v>
      </c>
      <c r="BI587" s="14">
        <v>1.0037186024066934E-4</v>
      </c>
      <c r="BJ587" s="14">
        <v>5.0859209027518109E-4</v>
      </c>
      <c r="BK587" s="14">
        <v>3.7379771176916344E-11</v>
      </c>
      <c r="BL587" s="14">
        <v>14873.535484461334</v>
      </c>
      <c r="BM587" s="14">
        <v>15939.244538116531</v>
      </c>
      <c r="BN587" s="14">
        <v>1.4712634576975183E-10</v>
      </c>
      <c r="BO587" s="14">
        <v>1.1950237891937986E-9</v>
      </c>
      <c r="BP587" s="14">
        <v>9.3554461431763216E-9</v>
      </c>
      <c r="BQ587" s="20">
        <v>38.420730138719357</v>
      </c>
      <c r="BR587" s="20">
        <v>0.16641320723325614</v>
      </c>
      <c r="BS587" s="20">
        <v>0.64340353334260325</v>
      </c>
      <c r="BT587" s="20">
        <v>3445.9536287902852</v>
      </c>
      <c r="BU587" s="20">
        <v>4248.2898180617058</v>
      </c>
      <c r="BV587" s="20">
        <v>17633.39446757732</v>
      </c>
      <c r="BW587" s="14">
        <v>1.1364261650043587E-4</v>
      </c>
      <c r="BX587" s="14">
        <v>3.0209638711048321E-2</v>
      </c>
      <c r="BY587" s="14">
        <v>3.1468717036735462E-2</v>
      </c>
      <c r="BZ587" s="14">
        <v>3.0501747094910142E-3</v>
      </c>
      <c r="CA587" s="14">
        <v>4.2692772626664746E-3</v>
      </c>
      <c r="CB587" s="14">
        <v>3.0355347220391207E-2</v>
      </c>
      <c r="CC587" s="14">
        <v>2.9691259887706066E-4</v>
      </c>
      <c r="CD587" s="14">
        <v>9.1704381599197318E-2</v>
      </c>
      <c r="CE587" s="14">
        <v>0.11504729381042343</v>
      </c>
      <c r="CF587" s="14">
        <v>3.9241411694671737E-3</v>
      </c>
      <c r="CG587" s="14">
        <v>1.8984534171845834E-2</v>
      </c>
      <c r="CH587" s="14">
        <v>3.8703385924960906E-2</v>
      </c>
      <c r="CI587" s="14">
        <v>2.4232374431521929E-4</v>
      </c>
      <c r="CJ587" s="14">
        <v>6.4162928187579821E-2</v>
      </c>
      <c r="CK587" s="14">
        <v>6.7175165274508813E-2</v>
      </c>
      <c r="CL587" s="14">
        <v>7.7072600009719938E-3</v>
      </c>
      <c r="CM587" s="14">
        <v>1.5971424379396727E-2</v>
      </c>
      <c r="CN587" s="14">
        <v>5.2608639265245463E-2</v>
      </c>
    </row>
    <row r="588" spans="2:92" x14ac:dyDescent="0.2">
      <c r="B588">
        <v>583</v>
      </c>
      <c r="C588" s="14">
        <v>7.3887648670708066E-3</v>
      </c>
      <c r="D588" s="14">
        <v>1.4712415746201852</v>
      </c>
      <c r="E588" s="14">
        <v>1.4186950050397242</v>
      </c>
      <c r="F588" s="14">
        <v>0.16955060589551924</v>
      </c>
      <c r="G588" s="14">
        <v>0.56780637086393504</v>
      </c>
      <c r="H588" s="14">
        <v>1.4896184402703883</v>
      </c>
      <c r="I588" s="14">
        <v>6.2644285404227207E-5</v>
      </c>
      <c r="J588" s="14">
        <v>1.9159112776588626E-2</v>
      </c>
      <c r="K588" s="14">
        <v>2.2027253472528336E-2</v>
      </c>
      <c r="L588" s="14">
        <v>7.7827917768873286E-4</v>
      </c>
      <c r="M588" s="14">
        <v>2.3772338543879999E-3</v>
      </c>
      <c r="N588" s="14">
        <v>6.3221203564601163E-3</v>
      </c>
      <c r="O588" s="14">
        <v>1.102610271092475E-4</v>
      </c>
      <c r="P588" s="14">
        <v>6.1796863948099844E-3</v>
      </c>
      <c r="Q588" s="14">
        <v>6.090002110635268E-3</v>
      </c>
      <c r="R588" s="14">
        <v>6.6000935620853568E-4</v>
      </c>
      <c r="S588" s="14">
        <v>1.2481555260869977E-3</v>
      </c>
      <c r="T588" s="14">
        <v>3.7406196050931437E-3</v>
      </c>
      <c r="U588" s="14">
        <v>3.8199359887792735E-4</v>
      </c>
      <c r="V588" s="14">
        <v>0.90522145359597683</v>
      </c>
      <c r="W588" s="14">
        <v>0.78998255274936557</v>
      </c>
      <c r="X588" s="14">
        <v>3.0112826968466403E-2</v>
      </c>
      <c r="Y588" s="14">
        <v>1.7961806300548295E-2</v>
      </c>
      <c r="Z588" s="14">
        <v>0.20519802752423927</v>
      </c>
      <c r="AA588" s="14">
        <v>1.9062486221739566E-3</v>
      </c>
      <c r="AB588" s="14">
        <v>2.0501508448477388</v>
      </c>
      <c r="AC588" s="14">
        <v>1.6618920599269971</v>
      </c>
      <c r="AD588" s="14">
        <v>9.180550397933214E-2</v>
      </c>
      <c r="AE588" s="14">
        <v>0.19266764277567833</v>
      </c>
      <c r="AF588" s="14">
        <v>0.66755121276545393</v>
      </c>
      <c r="AG588" s="14">
        <v>4.3932024407914464E-3</v>
      </c>
      <c r="AH588" s="14">
        <v>3.2363079920933338</v>
      </c>
      <c r="AI588" s="14">
        <v>3.0533355918718628</v>
      </c>
      <c r="AJ588" s="14">
        <v>0.20314667142077275</v>
      </c>
      <c r="AK588" s="14">
        <v>0.40788126319137363</v>
      </c>
      <c r="AL588" s="14">
        <v>1.4677994645292567</v>
      </c>
      <c r="AM588" s="14">
        <v>7.6793896901383779E-3</v>
      </c>
      <c r="AN588" s="14">
        <v>3.4708359833658351</v>
      </c>
      <c r="AO588" s="14">
        <v>3.4147113348606868</v>
      </c>
      <c r="AP588" s="14">
        <v>0.34490937160168844</v>
      </c>
      <c r="AQ588" s="14">
        <v>0.69052657036149456</v>
      </c>
      <c r="AR588" s="14">
        <v>2.3648079942231988</v>
      </c>
      <c r="AS588" s="14">
        <v>7.7768058918134065E-3</v>
      </c>
      <c r="AT588" s="14">
        <v>3.4612206446283473E-3</v>
      </c>
      <c r="AU588" s="14">
        <v>5.7855178424934079E-3</v>
      </c>
      <c r="AV588" s="14">
        <v>0.36219419842656347</v>
      </c>
      <c r="AW588" s="14">
        <v>0.74765217488923019</v>
      </c>
      <c r="AX588" s="14">
        <v>2.6008248798761939</v>
      </c>
      <c r="AY588" s="14">
        <v>3.2173777110733491E-3</v>
      </c>
      <c r="AZ588" s="14">
        <v>0.56697249499220626</v>
      </c>
      <c r="BA588" s="14">
        <v>0.65767901849035315</v>
      </c>
      <c r="BB588" s="14">
        <v>3.7286454617002161E-2</v>
      </c>
      <c r="BC588" s="14">
        <v>0.38981190611093902</v>
      </c>
      <c r="BD588" s="14">
        <v>0.49356980872548029</v>
      </c>
      <c r="BE588" s="14">
        <v>3.0202417401384917E-6</v>
      </c>
      <c r="BF588" s="14">
        <v>1.1551115363040641E-8</v>
      </c>
      <c r="BG588" s="14">
        <v>6.7989335488509358E-9</v>
      </c>
      <c r="BH588" s="14">
        <v>3.3576136613872075E-5</v>
      </c>
      <c r="BI588" s="14">
        <v>9.9648850442272233E-5</v>
      </c>
      <c r="BJ588" s="14">
        <v>5.4457955042698329E-4</v>
      </c>
      <c r="BK588" s="14">
        <v>3.6559812649053467E-11</v>
      </c>
      <c r="BL588" s="14">
        <v>13791.292218802426</v>
      </c>
      <c r="BM588" s="14">
        <v>16100.818254985281</v>
      </c>
      <c r="BN588" s="14">
        <v>1.4693846386970833E-10</v>
      </c>
      <c r="BO588" s="14">
        <v>1.2132610637729267E-9</v>
      </c>
      <c r="BP588" s="14">
        <v>9.3589107803965864E-9</v>
      </c>
      <c r="BQ588" s="20">
        <v>38.07454136840019</v>
      </c>
      <c r="BR588" s="20">
        <v>0.16373354618889419</v>
      </c>
      <c r="BS588" s="20">
        <v>0.60041369806628631</v>
      </c>
      <c r="BT588" s="20">
        <v>3385.7960988299506</v>
      </c>
      <c r="BU588" s="20">
        <v>4496.4820788278885</v>
      </c>
      <c r="BV588" s="20">
        <v>18601.838440362881</v>
      </c>
      <c r="BW588" s="14">
        <v>1.1466729307017443E-4</v>
      </c>
      <c r="BX588" s="14">
        <v>3.1464187585829063E-2</v>
      </c>
      <c r="BY588" s="14">
        <v>3.1390192282016671E-2</v>
      </c>
      <c r="BZ588" s="14">
        <v>3.1699086470403752E-3</v>
      </c>
      <c r="CA588" s="14">
        <v>4.0976569854183345E-3</v>
      </c>
      <c r="CB588" s="14">
        <v>2.8680842644352455E-2</v>
      </c>
      <c r="CC588" s="14">
        <v>3.2163236079596236E-4</v>
      </c>
      <c r="CD588" s="14">
        <v>9.052939996989004E-2</v>
      </c>
      <c r="CE588" s="14">
        <v>0.11035805748375527</v>
      </c>
      <c r="CF588" s="14">
        <v>3.7708020434509769E-3</v>
      </c>
      <c r="CG588" s="14">
        <v>1.9067131894667095E-2</v>
      </c>
      <c r="CH588" s="14">
        <v>4.128222710344602E-2</v>
      </c>
      <c r="CI588" s="14">
        <v>2.5117038644196171E-4</v>
      </c>
      <c r="CJ588" s="14">
        <v>6.7022160125789793E-2</v>
      </c>
      <c r="CK588" s="14">
        <v>6.7493241848982477E-2</v>
      </c>
      <c r="CL588" s="14">
        <v>7.2290099731894429E-3</v>
      </c>
      <c r="CM588" s="14">
        <v>1.5961296638656239E-2</v>
      </c>
      <c r="CN588" s="14">
        <v>5.2483253258859018E-2</v>
      </c>
    </row>
    <row r="589" spans="2:92" x14ac:dyDescent="0.2">
      <c r="B589">
        <v>584</v>
      </c>
      <c r="C589" s="14">
        <v>7.2477771308286322E-3</v>
      </c>
      <c r="D589" s="14">
        <v>1.3447696440361769</v>
      </c>
      <c r="E589" s="14">
        <v>1.4428738354952599</v>
      </c>
      <c r="F589" s="14">
        <v>0.17556977068906227</v>
      </c>
      <c r="G589" s="14">
        <v>0.58602593666581138</v>
      </c>
      <c r="H589" s="14">
        <v>1.5737404063292526</v>
      </c>
      <c r="I589" s="14">
        <v>6.4686396514580064E-5</v>
      </c>
      <c r="J589" s="14">
        <v>1.8853883957572669E-2</v>
      </c>
      <c r="K589" s="14">
        <v>2.1628637027464065E-2</v>
      </c>
      <c r="L589" s="14">
        <v>7.8476623634705391E-4</v>
      </c>
      <c r="M589" s="14">
        <v>2.2445008989816118E-3</v>
      </c>
      <c r="N589" s="14">
        <v>6.5139641063695483E-3</v>
      </c>
      <c r="O589" s="14">
        <v>1.0679692301657502E-4</v>
      </c>
      <c r="P589" s="14">
        <v>5.7510717644750431E-3</v>
      </c>
      <c r="Q589" s="14">
        <v>6.6047647371228202E-3</v>
      </c>
      <c r="R589" s="14">
        <v>6.7268599418515858E-4</v>
      </c>
      <c r="S589" s="14">
        <v>1.2822982590749313E-3</v>
      </c>
      <c r="T589" s="14">
        <v>3.7373075390398657E-3</v>
      </c>
      <c r="U589" s="14">
        <v>3.8354005508246602E-4</v>
      </c>
      <c r="V589" s="14">
        <v>0.90818933790392098</v>
      </c>
      <c r="W589" s="14">
        <v>0.81679961992482919</v>
      </c>
      <c r="X589" s="14">
        <v>2.966165443662757E-2</v>
      </c>
      <c r="Y589" s="14">
        <v>1.8662068207202686E-2</v>
      </c>
      <c r="Z589" s="14">
        <v>0.20231507722625056</v>
      </c>
      <c r="AA589" s="14">
        <v>1.950584729465472E-3</v>
      </c>
      <c r="AB589" s="14">
        <v>1.9642962039494167</v>
      </c>
      <c r="AC589" s="14">
        <v>1.73906943610981</v>
      </c>
      <c r="AD589" s="14">
        <v>9.8810970947318985E-2</v>
      </c>
      <c r="AE589" s="14">
        <v>0.18863506571309144</v>
      </c>
      <c r="AF589" s="14">
        <v>0.64848753719481667</v>
      </c>
      <c r="AG589" s="14">
        <v>4.3081195434075577E-3</v>
      </c>
      <c r="AH589" s="14">
        <v>3.4046516466073649</v>
      </c>
      <c r="AI589" s="14">
        <v>3.0692335607731467</v>
      </c>
      <c r="AJ589" s="14">
        <v>0.19250415568284646</v>
      </c>
      <c r="AK589" s="14">
        <v>0.39493985757224315</v>
      </c>
      <c r="AL589" s="14">
        <v>1.4203783262750458</v>
      </c>
      <c r="AM589" s="14">
        <v>7.7140599984896682E-3</v>
      </c>
      <c r="AN589" s="14">
        <v>3.4371805768794941</v>
      </c>
      <c r="AO589" s="14">
        <v>3.2603473994249641</v>
      </c>
      <c r="AP589" s="14">
        <v>0.34185433054551734</v>
      </c>
      <c r="AQ589" s="14">
        <v>0.69521559117818332</v>
      </c>
      <c r="AR589" s="14">
        <v>2.4208427967725008</v>
      </c>
      <c r="AS589" s="14">
        <v>7.5718879334943402E-3</v>
      </c>
      <c r="AT589" s="14">
        <v>3.509778023644136E-3</v>
      </c>
      <c r="AU589" s="14">
        <v>5.5851389808386359E-3</v>
      </c>
      <c r="AV589" s="14">
        <v>0.3310331045184467</v>
      </c>
      <c r="AW589" s="14">
        <v>0.757540782788102</v>
      </c>
      <c r="AX589" s="14">
        <v>2.5183900493449016</v>
      </c>
      <c r="AY589" s="14">
        <v>3.161839313907447E-3</v>
      </c>
      <c r="AZ589" s="14">
        <v>0.59996273797693966</v>
      </c>
      <c r="BA589" s="14">
        <v>0.67048977252776576</v>
      </c>
      <c r="BB589" s="14">
        <v>3.4939296778339402E-2</v>
      </c>
      <c r="BC589" s="14">
        <v>0.38716471973896327</v>
      </c>
      <c r="BD589" s="14">
        <v>0.5084795895815809</v>
      </c>
      <c r="BE589" s="14">
        <v>2.8913148332812387E-6</v>
      </c>
      <c r="BF589" s="14">
        <v>1.0863385059896679E-8</v>
      </c>
      <c r="BG589" s="14">
        <v>6.5129546324273947E-9</v>
      </c>
      <c r="BH589" s="14">
        <v>3.4258765818383321E-5</v>
      </c>
      <c r="BI589" s="14">
        <v>9.8792625759615402E-5</v>
      </c>
      <c r="BJ589" s="14">
        <v>5.1466754676420673E-4</v>
      </c>
      <c r="BK589" s="14">
        <v>3.5651501792196891E-11</v>
      </c>
      <c r="BL589" s="14">
        <v>14059.754838026245</v>
      </c>
      <c r="BM589" s="14">
        <v>16903.700044286481</v>
      </c>
      <c r="BN589" s="14">
        <v>1.5022941255566362E-10</v>
      </c>
      <c r="BO589" s="14">
        <v>1.1810653307792255E-9</v>
      </c>
      <c r="BP589" s="14">
        <v>9.3006038015026822E-9</v>
      </c>
      <c r="BQ589" s="20">
        <v>37.052457669612849</v>
      </c>
      <c r="BR589" s="20">
        <v>0.16648396125996748</v>
      </c>
      <c r="BS589" s="20">
        <v>0.58437005340574044</v>
      </c>
      <c r="BT589" s="20">
        <v>3394.6022303938698</v>
      </c>
      <c r="BU589" s="20">
        <v>4183.3648448004378</v>
      </c>
      <c r="BV589" s="20">
        <v>18173.790995506897</v>
      </c>
      <c r="BW589" s="14">
        <v>1.1586773031296949E-4</v>
      </c>
      <c r="BX589" s="14">
        <v>3.0641704039226902E-2</v>
      </c>
      <c r="BY589" s="14">
        <v>3.165433402233097E-2</v>
      </c>
      <c r="BZ589" s="14">
        <v>3.2262307802717201E-3</v>
      </c>
      <c r="CA589" s="14">
        <v>4.1117628494287918E-3</v>
      </c>
      <c r="CB589" s="14">
        <v>2.8371959474766673E-2</v>
      </c>
      <c r="CC589" s="14">
        <v>3.2088536335410394E-4</v>
      </c>
      <c r="CD589" s="14">
        <v>9.1606920981682952E-2</v>
      </c>
      <c r="CE589" s="14">
        <v>0.11520714738391571</v>
      </c>
      <c r="CF589" s="14">
        <v>3.7088572407354215E-3</v>
      </c>
      <c r="CG589" s="14">
        <v>1.7394326477460087E-2</v>
      </c>
      <c r="CH589" s="14">
        <v>4.0015219445039489E-2</v>
      </c>
      <c r="CI589" s="14">
        <v>2.4736511483437941E-4</v>
      </c>
      <c r="CJ589" s="14">
        <v>6.572238423278981E-2</v>
      </c>
      <c r="CK589" s="14">
        <v>6.9447745498221719E-2</v>
      </c>
      <c r="CL589" s="14">
        <v>7.3531573648787409E-3</v>
      </c>
      <c r="CM589" s="14">
        <v>1.621318947327037E-2</v>
      </c>
      <c r="CN589" s="14">
        <v>5.0740392478409918E-2</v>
      </c>
    </row>
    <row r="590" spans="2:92" x14ac:dyDescent="0.2">
      <c r="B590">
        <v>585</v>
      </c>
      <c r="C590" s="14">
        <v>7.1038509657819302E-3</v>
      </c>
      <c r="D590" s="14">
        <v>1.3726869300379361</v>
      </c>
      <c r="E590" s="14">
        <v>1.4851461670717465</v>
      </c>
      <c r="F590" s="14">
        <v>0.1746884650191412</v>
      </c>
      <c r="G590" s="14">
        <v>0.56486213591732781</v>
      </c>
      <c r="H590" s="14">
        <v>1.4666867606564036</v>
      </c>
      <c r="I590" s="14">
        <v>6.3645090901862119E-5</v>
      </c>
      <c r="J590" s="14">
        <v>1.9522655294402329E-2</v>
      </c>
      <c r="K590" s="14">
        <v>2.1398241016510357E-2</v>
      </c>
      <c r="L590" s="14">
        <v>7.6576757641090738E-4</v>
      </c>
      <c r="M590" s="14">
        <v>2.3257445695014228E-3</v>
      </c>
      <c r="N590" s="14">
        <v>6.4290077057121029E-3</v>
      </c>
      <c r="O590" s="14">
        <v>1.0998300459209989E-4</v>
      </c>
      <c r="P590" s="14">
        <v>5.996487354723295E-3</v>
      </c>
      <c r="Q590" s="14">
        <v>6.4375863592120875E-3</v>
      </c>
      <c r="R590" s="14">
        <v>6.5551998140832898E-4</v>
      </c>
      <c r="S590" s="14">
        <v>1.2503836683731735E-3</v>
      </c>
      <c r="T590" s="14">
        <v>3.4813140086662692E-3</v>
      </c>
      <c r="U590" s="14">
        <v>3.732669814536881E-4</v>
      </c>
      <c r="V590" s="14">
        <v>0.97917280132086371</v>
      </c>
      <c r="W590" s="14">
        <v>0.81766509678399679</v>
      </c>
      <c r="X590" s="14">
        <v>3.1969823286785812E-2</v>
      </c>
      <c r="Y590" s="14">
        <v>1.918443538135229E-2</v>
      </c>
      <c r="Z590" s="14">
        <v>0.19848348339362876</v>
      </c>
      <c r="AA590" s="14">
        <v>1.9704426516852216E-3</v>
      </c>
      <c r="AB590" s="14">
        <v>1.8958360347649721</v>
      </c>
      <c r="AC590" s="14">
        <v>1.705641696252886</v>
      </c>
      <c r="AD590" s="14">
        <v>9.6359305244948443E-2</v>
      </c>
      <c r="AE590" s="14">
        <v>0.19697761091047095</v>
      </c>
      <c r="AF590" s="14">
        <v>0.62936816648713112</v>
      </c>
      <c r="AG590" s="14">
        <v>4.3988639351422434E-3</v>
      </c>
      <c r="AH590" s="14">
        <v>3.3968040118768164</v>
      </c>
      <c r="AI590" s="14">
        <v>2.9933959435351647</v>
      </c>
      <c r="AJ590" s="14">
        <v>0.20923115958342201</v>
      </c>
      <c r="AK590" s="14">
        <v>0.39444516308611566</v>
      </c>
      <c r="AL590" s="14">
        <v>1.4420321839013031</v>
      </c>
      <c r="AM590" s="14">
        <v>7.4054744178508498E-3</v>
      </c>
      <c r="AN590" s="14">
        <v>3.3893248348227303</v>
      </c>
      <c r="AO590" s="14">
        <v>3.3175529089129143</v>
      </c>
      <c r="AP590" s="14">
        <v>0.33320235575614726</v>
      </c>
      <c r="AQ590" s="14">
        <v>0.69911337404548601</v>
      </c>
      <c r="AR590" s="14">
        <v>2.3193089991299476</v>
      </c>
      <c r="AS590" s="14">
        <v>7.6933797273799603E-3</v>
      </c>
      <c r="AT590" s="14">
        <v>3.7070409413528598E-3</v>
      </c>
      <c r="AU590" s="14">
        <v>5.8767093489001717E-3</v>
      </c>
      <c r="AV590" s="14">
        <v>0.35845126966176005</v>
      </c>
      <c r="AW590" s="14">
        <v>0.70029140105960508</v>
      </c>
      <c r="AX590" s="14">
        <v>2.5281897076144904</v>
      </c>
      <c r="AY590" s="14">
        <v>3.2213274599898556E-3</v>
      </c>
      <c r="AZ590" s="14">
        <v>0.60279241293788166</v>
      </c>
      <c r="BA590" s="14">
        <v>0.66774271450466627</v>
      </c>
      <c r="BB590" s="14">
        <v>3.4965604594843262E-2</v>
      </c>
      <c r="BC590" s="14">
        <v>0.39114361054005858</v>
      </c>
      <c r="BD590" s="14">
        <v>0.47628953679714142</v>
      </c>
      <c r="BE590" s="14">
        <v>2.9067313098248716E-6</v>
      </c>
      <c r="BF590" s="14">
        <v>1.129003551761272E-8</v>
      </c>
      <c r="BG590" s="14">
        <v>7.056730329101051E-9</v>
      </c>
      <c r="BH590" s="14">
        <v>3.4541885192377223E-5</v>
      </c>
      <c r="BI590" s="14">
        <v>1.0120635317817707E-4</v>
      </c>
      <c r="BJ590" s="14">
        <v>5.2098322424943687E-4</v>
      </c>
      <c r="BK590" s="14">
        <v>3.5514576125866833E-11</v>
      </c>
      <c r="BL590" s="14">
        <v>14005.569374896417</v>
      </c>
      <c r="BM590" s="14">
        <v>16098.006975158089</v>
      </c>
      <c r="BN590" s="14">
        <v>1.4609592950760893E-10</v>
      </c>
      <c r="BO590" s="14">
        <v>1.2531922623867991E-9</v>
      </c>
      <c r="BP590" s="14">
        <v>1.023777073362069E-8</v>
      </c>
      <c r="BQ590" s="20">
        <v>35.888559445401221</v>
      </c>
      <c r="BR590" s="20">
        <v>0.17335703622954918</v>
      </c>
      <c r="BS590" s="20">
        <v>0.58773354877779693</v>
      </c>
      <c r="BT590" s="20">
        <v>3151.380978289817</v>
      </c>
      <c r="BU590" s="20">
        <v>4449.8072636889792</v>
      </c>
      <c r="BV590" s="20">
        <v>18557.513310195853</v>
      </c>
      <c r="BW590" s="14">
        <v>1.1473381567142956E-4</v>
      </c>
      <c r="BX590" s="14">
        <v>3.0663422244701227E-2</v>
      </c>
      <c r="BY590" s="14">
        <v>3.1053918297063544E-2</v>
      </c>
      <c r="BZ590" s="14">
        <v>3.018134164126959E-3</v>
      </c>
      <c r="CA590" s="14">
        <v>4.1776653649188162E-3</v>
      </c>
      <c r="CB590" s="14">
        <v>2.9526746242452342E-2</v>
      </c>
      <c r="CC590" s="14">
        <v>3.0640468363831379E-4</v>
      </c>
      <c r="CD590" s="14">
        <v>8.86532739000951E-2</v>
      </c>
      <c r="CE590" s="14">
        <v>0.11190598478317658</v>
      </c>
      <c r="CF590" s="14">
        <v>3.6885679518206234E-3</v>
      </c>
      <c r="CG590" s="14">
        <v>1.8156983177881846E-2</v>
      </c>
      <c r="CH590" s="14">
        <v>4.0761643029143764E-2</v>
      </c>
      <c r="CI590" s="14">
        <v>2.3893962374124149E-4</v>
      </c>
      <c r="CJ590" s="14">
        <v>6.3846353614387202E-2</v>
      </c>
      <c r="CK590" s="14">
        <v>6.9461140453847589E-2</v>
      </c>
      <c r="CL590" s="14">
        <v>7.4155241476850748E-3</v>
      </c>
      <c r="CM590" s="14">
        <v>1.5142016732320998E-2</v>
      </c>
      <c r="CN590" s="14">
        <v>5.1585027856045379E-2</v>
      </c>
    </row>
    <row r="591" spans="2:92" x14ac:dyDescent="0.2">
      <c r="B591">
        <v>586</v>
      </c>
      <c r="C591" s="14">
        <v>6.9529547201240107E-3</v>
      </c>
      <c r="D591" s="14">
        <v>1.3492100878073601</v>
      </c>
      <c r="E591" s="14">
        <v>1.5083411124513821</v>
      </c>
      <c r="F591" s="14">
        <v>0.1834818122493358</v>
      </c>
      <c r="G591" s="14">
        <v>0.61026777308721147</v>
      </c>
      <c r="H591" s="14">
        <v>1.4477191309140676</v>
      </c>
      <c r="I591" s="14">
        <v>6.2682981859961263E-5</v>
      </c>
      <c r="J591" s="14">
        <v>1.9664239670505575E-2</v>
      </c>
      <c r="K591" s="14">
        <v>2.0432959122301673E-2</v>
      </c>
      <c r="L591" s="14">
        <v>7.170519755329847E-4</v>
      </c>
      <c r="M591" s="14">
        <v>2.2142635700204117E-3</v>
      </c>
      <c r="N591" s="14">
        <v>6.2618384901000426E-3</v>
      </c>
      <c r="O591" s="14">
        <v>1.0946296087200493E-4</v>
      </c>
      <c r="P591" s="14">
        <v>5.9700284431214983E-3</v>
      </c>
      <c r="Q591" s="14">
        <v>6.4324984549231001E-3</v>
      </c>
      <c r="R591" s="14">
        <v>6.3537235720478055E-4</v>
      </c>
      <c r="S591" s="14">
        <v>1.2696613211514911E-3</v>
      </c>
      <c r="T591" s="14">
        <v>3.4514336346170107E-3</v>
      </c>
      <c r="U591" s="14">
        <v>3.7136474267519018E-4</v>
      </c>
      <c r="V591" s="14">
        <v>0.94681290278716512</v>
      </c>
      <c r="W591" s="14">
        <v>0.7907947861530632</v>
      </c>
      <c r="X591" s="14">
        <v>2.9593111959882904E-2</v>
      </c>
      <c r="Y591" s="14">
        <v>1.9392011912644891E-2</v>
      </c>
      <c r="Z591" s="14">
        <v>0.2072183891367835</v>
      </c>
      <c r="AA591" s="14">
        <v>2.0152743474391882E-3</v>
      </c>
      <c r="AB591" s="14">
        <v>1.9278842210336535</v>
      </c>
      <c r="AC591" s="14">
        <v>1.7341234063317694</v>
      </c>
      <c r="AD591" s="14">
        <v>9.2724065505867967E-2</v>
      </c>
      <c r="AE591" s="14">
        <v>0.19292178137825206</v>
      </c>
      <c r="AF591" s="14">
        <v>0.62964488891506476</v>
      </c>
      <c r="AG591" s="14">
        <v>4.3223518264297609E-3</v>
      </c>
      <c r="AH591" s="14">
        <v>3.4595486426200042</v>
      </c>
      <c r="AI591" s="14">
        <v>3.1439027935917898</v>
      </c>
      <c r="AJ591" s="14">
        <v>0.20311290452889555</v>
      </c>
      <c r="AK591" s="14">
        <v>0.39199926202945762</v>
      </c>
      <c r="AL591" s="14">
        <v>1.3384117378344331</v>
      </c>
      <c r="AM591" s="14">
        <v>7.5613003973066242E-3</v>
      </c>
      <c r="AN591" s="14">
        <v>3.5726609843627868</v>
      </c>
      <c r="AO591" s="14">
        <v>3.1336956288675193</v>
      </c>
      <c r="AP591" s="14">
        <v>0.32681865262624488</v>
      </c>
      <c r="AQ591" s="14">
        <v>0.66344320255514277</v>
      </c>
      <c r="AR591" s="14">
        <v>2.3308908795696954</v>
      </c>
      <c r="AS591" s="14">
        <v>8.0416258532128408E-3</v>
      </c>
      <c r="AT591" s="14">
        <v>3.528732604617545E-3</v>
      </c>
      <c r="AU591" s="14">
        <v>5.8987436711436967E-3</v>
      </c>
      <c r="AV591" s="14">
        <v>0.33251907952148441</v>
      </c>
      <c r="AW591" s="14">
        <v>0.70734835829217291</v>
      </c>
      <c r="AX591" s="14">
        <v>2.4072809914082205</v>
      </c>
      <c r="AY591" s="14">
        <v>3.2411375440311667E-3</v>
      </c>
      <c r="AZ591" s="14">
        <v>0.5608192849038709</v>
      </c>
      <c r="BA591" s="14">
        <v>0.65819724552487302</v>
      </c>
      <c r="BB591" s="14">
        <v>3.5258579073521847E-2</v>
      </c>
      <c r="BC591" s="14">
        <v>0.40307956451707688</v>
      </c>
      <c r="BD591" s="14">
        <v>0.48067162762796739</v>
      </c>
      <c r="BE591" s="14">
        <v>2.9246626935797282E-6</v>
      </c>
      <c r="BF591" s="14">
        <v>1.0732933114924571E-8</v>
      </c>
      <c r="BG591" s="14">
        <v>6.7138903260450161E-9</v>
      </c>
      <c r="BH591" s="14">
        <v>3.5279253770471283E-5</v>
      </c>
      <c r="BI591" s="14">
        <v>9.9512650734747695E-5</v>
      </c>
      <c r="BJ591" s="14">
        <v>5.22119436991513E-4</v>
      </c>
      <c r="BK591" s="14">
        <v>3.7005124519536723E-11</v>
      </c>
      <c r="BL591" s="14">
        <v>14556.793319198707</v>
      </c>
      <c r="BM591" s="14">
        <v>15752.340657340603</v>
      </c>
      <c r="BN591" s="14">
        <v>1.5663073781420973E-10</v>
      </c>
      <c r="BO591" s="14">
        <v>1.2440955993247629E-9</v>
      </c>
      <c r="BP591" s="14">
        <v>1.0146706437265852E-8</v>
      </c>
      <c r="BQ591" s="20">
        <v>37.776329656793102</v>
      </c>
      <c r="BR591" s="20">
        <v>0.16937856536565835</v>
      </c>
      <c r="BS591" s="20">
        <v>0.60666861922411486</v>
      </c>
      <c r="BT591" s="20">
        <v>3447.4182238578001</v>
      </c>
      <c r="BU591" s="20">
        <v>4541.6103618037614</v>
      </c>
      <c r="BV591" s="20">
        <v>18432.959408908035</v>
      </c>
      <c r="BW591" s="14">
        <v>1.1612269313410156E-4</v>
      </c>
      <c r="BX591" s="14">
        <v>2.9981359344007842E-2</v>
      </c>
      <c r="BY591" s="14">
        <v>3.1371654497622845E-2</v>
      </c>
      <c r="BZ591" s="14">
        <v>3.2396984993841044E-3</v>
      </c>
      <c r="CA591" s="14">
        <v>4.0781489126137556E-3</v>
      </c>
      <c r="CB591" s="14">
        <v>2.8569652236652098E-2</v>
      </c>
      <c r="CC591" s="14">
        <v>3.1376064441157641E-4</v>
      </c>
      <c r="CD591" s="14">
        <v>8.7939490122354386E-2</v>
      </c>
      <c r="CE591" s="14">
        <v>0.11484709828096787</v>
      </c>
      <c r="CF591" s="14">
        <v>3.7288464601658092E-3</v>
      </c>
      <c r="CG591" s="14">
        <v>1.8171656301698862E-2</v>
      </c>
      <c r="CH591" s="14">
        <v>3.9059686834024131E-2</v>
      </c>
      <c r="CI591" s="14">
        <v>2.5132050306179375E-4</v>
      </c>
      <c r="CJ591" s="14">
        <v>6.5993548532517751E-2</v>
      </c>
      <c r="CK591" s="14">
        <v>7.1309858856249575E-2</v>
      </c>
      <c r="CL591" s="14">
        <v>7.7078342762666981E-3</v>
      </c>
      <c r="CM591" s="14">
        <v>1.515934996557829E-2</v>
      </c>
      <c r="CN591" s="14">
        <v>4.8221544799172199E-2</v>
      </c>
    </row>
    <row r="592" spans="2:92" x14ac:dyDescent="0.2">
      <c r="B592">
        <v>587</v>
      </c>
      <c r="C592" s="14">
        <v>7.2431908150334809E-3</v>
      </c>
      <c r="D592" s="14">
        <v>1.4554878501200343</v>
      </c>
      <c r="E592" s="14">
        <v>1.4601393114155248</v>
      </c>
      <c r="F592" s="14">
        <v>0.18118139022675775</v>
      </c>
      <c r="G592" s="14">
        <v>0.61812068032318035</v>
      </c>
      <c r="H592" s="14">
        <v>1.4970960419401889</v>
      </c>
      <c r="I592" s="14">
        <v>6.3469691305845669E-5</v>
      </c>
      <c r="J592" s="14">
        <v>1.9589823116978884E-2</v>
      </c>
      <c r="K592" s="14">
        <v>2.1177432216296147E-2</v>
      </c>
      <c r="L592" s="14">
        <v>7.5757828283799268E-4</v>
      </c>
      <c r="M592" s="14">
        <v>2.3979707411230589E-3</v>
      </c>
      <c r="N592" s="14">
        <v>6.8088574063363098E-3</v>
      </c>
      <c r="O592" s="14">
        <v>1.0947488084689009E-4</v>
      </c>
      <c r="P592" s="14">
        <v>6.0638989760502943E-3</v>
      </c>
      <c r="Q592" s="14">
        <v>6.3288240957792927E-3</v>
      </c>
      <c r="R592" s="14">
        <v>6.6895132695590418E-4</v>
      </c>
      <c r="S592" s="14">
        <v>1.1973248826338176E-3</v>
      </c>
      <c r="T592" s="14">
        <v>3.5405958689945639E-3</v>
      </c>
      <c r="U592" s="14">
        <v>3.666881987559274E-4</v>
      </c>
      <c r="V592" s="14">
        <v>0.95099575080617116</v>
      </c>
      <c r="W592" s="14">
        <v>0.78878597257465488</v>
      </c>
      <c r="X592" s="14">
        <v>2.9117210659305833E-2</v>
      </c>
      <c r="Y592" s="14">
        <v>1.7946882800185013E-2</v>
      </c>
      <c r="Z592" s="14">
        <v>0.19487104690920812</v>
      </c>
      <c r="AA592" s="14">
        <v>1.9976194170579437E-3</v>
      </c>
      <c r="AB592" s="14">
        <v>1.9041912949087287</v>
      </c>
      <c r="AC592" s="14">
        <v>1.7410908100259825</v>
      </c>
      <c r="AD592" s="14">
        <v>9.2465235415213856E-2</v>
      </c>
      <c r="AE592" s="14">
        <v>0.19907219779044086</v>
      </c>
      <c r="AF592" s="14">
        <v>0.65959926110227474</v>
      </c>
      <c r="AG592" s="14">
        <v>4.3541697863558161E-3</v>
      </c>
      <c r="AH592" s="14">
        <v>3.2628024598502008</v>
      </c>
      <c r="AI592" s="14">
        <v>3.0567925374957592</v>
      </c>
      <c r="AJ592" s="14">
        <v>0.2095357952540374</v>
      </c>
      <c r="AK592" s="14">
        <v>0.43089231243750248</v>
      </c>
      <c r="AL592" s="14">
        <v>1.4115557022697141</v>
      </c>
      <c r="AM592" s="14">
        <v>7.3447774972755691E-3</v>
      </c>
      <c r="AN592" s="14">
        <v>3.6172486557723094</v>
      </c>
      <c r="AO592" s="14">
        <v>3.3180516444101498</v>
      </c>
      <c r="AP592" s="14">
        <v>0.32269301806621981</v>
      </c>
      <c r="AQ592" s="14">
        <v>0.71842297131186128</v>
      </c>
      <c r="AR592" s="14">
        <v>2.4314546851407082</v>
      </c>
      <c r="AS592" s="14">
        <v>7.9603769882800567E-3</v>
      </c>
      <c r="AT592" s="14">
        <v>3.6853808468911941E-3</v>
      </c>
      <c r="AU592" s="14">
        <v>5.8575209534053032E-3</v>
      </c>
      <c r="AV592" s="14">
        <v>0.35911999975115594</v>
      </c>
      <c r="AW592" s="14">
        <v>0.74019264547421126</v>
      </c>
      <c r="AX592" s="14">
        <v>2.4686893802713836</v>
      </c>
      <c r="AY592" s="14">
        <v>3.3990125178249885E-3</v>
      </c>
      <c r="AZ592" s="14">
        <v>0.59500479918183413</v>
      </c>
      <c r="BA592" s="14">
        <v>0.64827103287642263</v>
      </c>
      <c r="BB592" s="14">
        <v>3.4111536515544716E-2</v>
      </c>
      <c r="BC592" s="14">
        <v>0.38429922700269159</v>
      </c>
      <c r="BD592" s="14">
        <v>0.48365059807293703</v>
      </c>
      <c r="BE592" s="14">
        <v>2.8866106869262937E-6</v>
      </c>
      <c r="BF592" s="14">
        <v>1.1397252434941145E-8</v>
      </c>
      <c r="BG592" s="14">
        <v>6.4864235992232331E-9</v>
      </c>
      <c r="BH592" s="14">
        <v>3.3210718440731415E-5</v>
      </c>
      <c r="BI592" s="14">
        <v>9.4204255061214955E-5</v>
      </c>
      <c r="BJ592" s="14">
        <v>5.0601264855591429E-4</v>
      </c>
      <c r="BK592" s="14">
        <v>3.5771012225758675E-11</v>
      </c>
      <c r="BL592" s="14">
        <v>13733.352921343001</v>
      </c>
      <c r="BM592" s="14">
        <v>16802.928327659974</v>
      </c>
      <c r="BN592" s="14">
        <v>1.5730843618875445E-10</v>
      </c>
      <c r="BO592" s="14">
        <v>1.2189647324292695E-9</v>
      </c>
      <c r="BP592" s="14">
        <v>9.3473553843513575E-9</v>
      </c>
      <c r="BQ592" s="20">
        <v>38.484530726542928</v>
      </c>
      <c r="BR592" s="20">
        <v>0.16900963355241549</v>
      </c>
      <c r="BS592" s="20">
        <v>0.64369553063369744</v>
      </c>
      <c r="BT592" s="20">
        <v>3284.9790199453928</v>
      </c>
      <c r="BU592" s="20">
        <v>4334.2031923416625</v>
      </c>
      <c r="BV592" s="20">
        <v>18642.254306269697</v>
      </c>
      <c r="BW592" s="14">
        <v>1.1226164543503899E-4</v>
      </c>
      <c r="BX592" s="14">
        <v>3.0137030951105911E-2</v>
      </c>
      <c r="BY592" s="14">
        <v>3.3064598253172817E-2</v>
      </c>
      <c r="BZ592" s="14">
        <v>3.0375352424996476E-3</v>
      </c>
      <c r="CA592" s="14">
        <v>4.2938066066864431E-3</v>
      </c>
      <c r="CB592" s="14">
        <v>2.8251005105205475E-2</v>
      </c>
      <c r="CC592" s="14">
        <v>3.1603194668661911E-4</v>
      </c>
      <c r="CD592" s="14">
        <v>9.0531522304040199E-2</v>
      </c>
      <c r="CE592" s="14">
        <v>0.11180758637284062</v>
      </c>
      <c r="CF592" s="14">
        <v>3.8621247914451561E-3</v>
      </c>
      <c r="CG592" s="14">
        <v>1.8388179726179892E-2</v>
      </c>
      <c r="CH592" s="14">
        <v>4.0525142509822379E-2</v>
      </c>
      <c r="CI592" s="14">
        <v>2.5254812412740883E-4</v>
      </c>
      <c r="CJ592" s="14">
        <v>6.525311990088159E-2</v>
      </c>
      <c r="CK592" s="14">
        <v>6.723615608730972E-2</v>
      </c>
      <c r="CL592" s="14">
        <v>7.3482626770017198E-3</v>
      </c>
      <c r="CM592" s="14">
        <v>1.4883410923112525E-2</v>
      </c>
      <c r="CN592" s="14">
        <v>4.8583483120505311E-2</v>
      </c>
    </row>
    <row r="593" spans="2:92" x14ac:dyDescent="0.2">
      <c r="B593">
        <v>588</v>
      </c>
      <c r="C593" s="14">
        <v>6.940584126641453E-3</v>
      </c>
      <c r="D593" s="14">
        <v>1.3590847776063284</v>
      </c>
      <c r="E593" s="14">
        <v>1.4375712915492223</v>
      </c>
      <c r="F593" s="14">
        <v>0.18328397014510381</v>
      </c>
      <c r="G593" s="14">
        <v>0.59728732943427532</v>
      </c>
      <c r="H593" s="14">
        <v>1.5474169830830617</v>
      </c>
      <c r="I593" s="14">
        <v>6.3891139948549157E-5</v>
      </c>
      <c r="J593" s="14">
        <v>1.8626747637703962E-2</v>
      </c>
      <c r="K593" s="14">
        <v>2.2028323310104597E-2</v>
      </c>
      <c r="L593" s="14">
        <v>7.4484249078974447E-4</v>
      </c>
      <c r="M593" s="14">
        <v>2.2563334140584721E-3</v>
      </c>
      <c r="N593" s="14">
        <v>6.3217358422858914E-3</v>
      </c>
      <c r="O593" s="14">
        <v>1.0916144618974054E-4</v>
      </c>
      <c r="P593" s="14">
        <v>5.8647852556032573E-3</v>
      </c>
      <c r="Q593" s="14">
        <v>6.1993072611652338E-3</v>
      </c>
      <c r="R593" s="14">
        <v>6.2888585550528405E-4</v>
      </c>
      <c r="S593" s="14">
        <v>1.2790524948624025E-3</v>
      </c>
      <c r="T593" s="14">
        <v>3.5855132772862485E-3</v>
      </c>
      <c r="U593" s="14">
        <v>3.9506988299328093E-4</v>
      </c>
      <c r="V593" s="14">
        <v>0.93224038070998649</v>
      </c>
      <c r="W593" s="14">
        <v>0.85243991101925054</v>
      </c>
      <c r="X593" s="14">
        <v>3.0516202586038953E-2</v>
      </c>
      <c r="Y593" s="14">
        <v>1.912689852373519E-2</v>
      </c>
      <c r="Z593" s="14">
        <v>0.20695904948676055</v>
      </c>
      <c r="AA593" s="14">
        <v>2.0772029411093781E-3</v>
      </c>
      <c r="AB593" s="14">
        <v>2.0275278016938989</v>
      </c>
      <c r="AC593" s="14">
        <v>1.6979213532708497</v>
      </c>
      <c r="AD593" s="14">
        <v>9.8298303739315793E-2</v>
      </c>
      <c r="AE593" s="14">
        <v>0.18492318713530931</v>
      </c>
      <c r="AF593" s="14">
        <v>0.68745556443415801</v>
      </c>
      <c r="AG593" s="14">
        <v>4.3162640186147011E-3</v>
      </c>
      <c r="AH593" s="14">
        <v>3.4276656213601289</v>
      </c>
      <c r="AI593" s="14">
        <v>3.1824188174658792</v>
      </c>
      <c r="AJ593" s="14">
        <v>0.20106487106481691</v>
      </c>
      <c r="AK593" s="14">
        <v>0.40924861161571768</v>
      </c>
      <c r="AL593" s="14">
        <v>1.4345871414217455</v>
      </c>
      <c r="AM593" s="14">
        <v>7.0682993304778978E-3</v>
      </c>
      <c r="AN593" s="14">
        <v>3.3776665488946036</v>
      </c>
      <c r="AO593" s="14">
        <v>3.3890944716998028</v>
      </c>
      <c r="AP593" s="14">
        <v>0.3278148631470757</v>
      </c>
      <c r="AQ593" s="14">
        <v>0.71773036283505998</v>
      </c>
      <c r="AR593" s="14">
        <v>2.4151759515478508</v>
      </c>
      <c r="AS593" s="14">
        <v>7.7943048401669501E-3</v>
      </c>
      <c r="AT593" s="14">
        <v>3.4725889248658835E-3</v>
      </c>
      <c r="AU593" s="14">
        <v>5.4791949787510973E-3</v>
      </c>
      <c r="AV593" s="14">
        <v>0.35674546279376396</v>
      </c>
      <c r="AW593" s="14">
        <v>0.70295203664250838</v>
      </c>
      <c r="AX593" s="14">
        <v>2.6145240270856354</v>
      </c>
      <c r="AY593" s="14">
        <v>3.4616366529144457E-3</v>
      </c>
      <c r="AZ593" s="14">
        <v>0.57070981141454225</v>
      </c>
      <c r="BA593" s="14">
        <v>0.68079132347391058</v>
      </c>
      <c r="BB593" s="14">
        <v>3.6442487863166548E-2</v>
      </c>
      <c r="BC593" s="14">
        <v>0.39374327751528354</v>
      </c>
      <c r="BD593" s="14">
        <v>0.49511792123817017</v>
      </c>
      <c r="BE593" s="14">
        <v>2.9492720680756335E-6</v>
      </c>
      <c r="BF593" s="14">
        <v>1.1523680248460075E-8</v>
      </c>
      <c r="BG593" s="14">
        <v>7.0069524069788029E-9</v>
      </c>
      <c r="BH593" s="14">
        <v>3.3190034645926291E-5</v>
      </c>
      <c r="BI593" s="14">
        <v>1.0199865352012355E-4</v>
      </c>
      <c r="BJ593" s="14">
        <v>5.364619746620039E-4</v>
      </c>
      <c r="BK593" s="14">
        <v>3.5756800641483433E-11</v>
      </c>
      <c r="BL593" s="14">
        <v>14862.52014004071</v>
      </c>
      <c r="BM593" s="14">
        <v>16303.954880806481</v>
      </c>
      <c r="BN593" s="14">
        <v>1.4860325231341928E-10</v>
      </c>
      <c r="BO593" s="14">
        <v>1.169066522179647E-9</v>
      </c>
      <c r="BP593" s="14">
        <v>9.6175691760318946E-9</v>
      </c>
      <c r="BQ593" s="20">
        <v>35.381814019836284</v>
      </c>
      <c r="BR593" s="20">
        <v>0.16295227137445623</v>
      </c>
      <c r="BS593" s="20">
        <v>0.59444195167652314</v>
      </c>
      <c r="BT593" s="20">
        <v>3382.0655440990417</v>
      </c>
      <c r="BU593" s="20">
        <v>4255.7643071716075</v>
      </c>
      <c r="BV593" s="20">
        <v>18029.766059226946</v>
      </c>
      <c r="BW593" s="14">
        <v>1.1218533042282931E-4</v>
      </c>
      <c r="BX593" s="14">
        <v>3.0327044316516068E-2</v>
      </c>
      <c r="BY593" s="14">
        <v>3.3067865395032627E-2</v>
      </c>
      <c r="BZ593" s="14">
        <v>3.0232736970528242E-3</v>
      </c>
      <c r="CA593" s="14">
        <v>4.2958225637835037E-3</v>
      </c>
      <c r="CB593" s="14">
        <v>2.820658184614146E-2</v>
      </c>
      <c r="CC593" s="14">
        <v>3.1959082868761394E-4</v>
      </c>
      <c r="CD593" s="14">
        <v>9.1636833605329315E-2</v>
      </c>
      <c r="CE593" s="14">
        <v>0.11667767577969952</v>
      </c>
      <c r="CF593" s="14">
        <v>3.9723062000211837E-3</v>
      </c>
      <c r="CG593" s="14">
        <v>1.8888983149285651E-2</v>
      </c>
      <c r="CH593" s="14">
        <v>4.0970172752495156E-2</v>
      </c>
      <c r="CI593" s="14">
        <v>2.3507501223950182E-4</v>
      </c>
      <c r="CJ593" s="14">
        <v>6.7436973927001501E-2</v>
      </c>
      <c r="CK593" s="14">
        <v>6.8806152983609828E-2</v>
      </c>
      <c r="CL593" s="14">
        <v>7.8738229480269581E-3</v>
      </c>
      <c r="CM593" s="14">
        <v>1.5981204279540348E-2</v>
      </c>
      <c r="CN593" s="14">
        <v>4.9330259433501368E-2</v>
      </c>
    </row>
    <row r="594" spans="2:92" x14ac:dyDescent="0.2">
      <c r="B594">
        <v>589</v>
      </c>
      <c r="C594" s="14">
        <v>7.3449674303690295E-3</v>
      </c>
      <c r="D594" s="14">
        <v>1.4325564287112043</v>
      </c>
      <c r="E594" s="14">
        <v>1.4629652534168445</v>
      </c>
      <c r="F594" s="14">
        <v>0.183360481250191</v>
      </c>
      <c r="G594" s="14">
        <v>0.58572872310451007</v>
      </c>
      <c r="H594" s="14">
        <v>1.5078358390384041</v>
      </c>
      <c r="I594" s="14">
        <v>6.5923667980163735E-5</v>
      </c>
      <c r="J594" s="14">
        <v>1.9308463912149267E-2</v>
      </c>
      <c r="K594" s="14">
        <v>2.035791927906087E-2</v>
      </c>
      <c r="L594" s="14">
        <v>7.122824748088723E-4</v>
      </c>
      <c r="M594" s="14">
        <v>2.4226594158163976E-3</v>
      </c>
      <c r="N594" s="14">
        <v>6.6073935119221206E-3</v>
      </c>
      <c r="O594" s="14">
        <v>1.1284412952007959E-4</v>
      </c>
      <c r="P594" s="14">
        <v>6.207735970098497E-3</v>
      </c>
      <c r="Q594" s="14">
        <v>6.311243962421431E-3</v>
      </c>
      <c r="R594" s="14">
        <v>6.258102001701711E-4</v>
      </c>
      <c r="S594" s="14">
        <v>1.295922426609629E-3</v>
      </c>
      <c r="T594" s="14">
        <v>3.4698820243114939E-3</v>
      </c>
      <c r="U594" s="14">
        <v>3.9563736882802233E-4</v>
      </c>
      <c r="V594" s="14">
        <v>0.9132791341924803</v>
      </c>
      <c r="W594" s="14">
        <v>0.85002010383218862</v>
      </c>
      <c r="X594" s="14">
        <v>3.1336834821823187E-2</v>
      </c>
      <c r="Y594" s="14">
        <v>1.8856153547133051E-2</v>
      </c>
      <c r="Z594" s="14">
        <v>0.20748816361464564</v>
      </c>
      <c r="AA594" s="14">
        <v>1.9157421183773463E-3</v>
      </c>
      <c r="AB594" s="14">
        <v>1.974287037096579</v>
      </c>
      <c r="AC594" s="14">
        <v>1.6978168147292274</v>
      </c>
      <c r="AD594" s="14">
        <v>9.2864708118348571E-2</v>
      </c>
      <c r="AE594" s="14">
        <v>0.19062718875658205</v>
      </c>
      <c r="AF594" s="14">
        <v>0.63033031397324091</v>
      </c>
      <c r="AG594" s="14">
        <v>4.5192904794525363E-3</v>
      </c>
      <c r="AH594" s="14">
        <v>3.3624567887124801</v>
      </c>
      <c r="AI594" s="14">
        <v>3.0755130831189383</v>
      </c>
      <c r="AJ594" s="14">
        <v>0.21046741843691447</v>
      </c>
      <c r="AK594" s="14">
        <v>0.4079912073758617</v>
      </c>
      <c r="AL594" s="14">
        <v>1.3444953037812899</v>
      </c>
      <c r="AM594" s="14">
        <v>7.4201471067180504E-3</v>
      </c>
      <c r="AN594" s="14">
        <v>3.4538429807408129</v>
      </c>
      <c r="AO594" s="14">
        <v>3.3791421140722746</v>
      </c>
      <c r="AP594" s="14">
        <v>0.3196523585097486</v>
      </c>
      <c r="AQ594" s="14">
        <v>0.70107344574589736</v>
      </c>
      <c r="AR594" s="14">
        <v>2.5118192514966391</v>
      </c>
      <c r="AS594" s="14">
        <v>7.5281419271182514E-3</v>
      </c>
      <c r="AT594" s="14">
        <v>3.3886244147186091E-3</v>
      </c>
      <c r="AU594" s="14">
        <v>5.6395372492491058E-3</v>
      </c>
      <c r="AV594" s="14">
        <v>0.35723218177868099</v>
      </c>
      <c r="AW594" s="14">
        <v>0.69497405172869642</v>
      </c>
      <c r="AX594" s="14">
        <v>2.3774435164017902</v>
      </c>
      <c r="AY594" s="14">
        <v>3.2715150955555557E-3</v>
      </c>
      <c r="AZ594" s="14">
        <v>0.56682634001814203</v>
      </c>
      <c r="BA594" s="14">
        <v>0.67230592320841875</v>
      </c>
      <c r="BB594" s="14">
        <v>3.706569411246749E-2</v>
      </c>
      <c r="BC594" s="14">
        <v>0.38565629254374278</v>
      </c>
      <c r="BD594" s="14">
        <v>0.50181508126263175</v>
      </c>
      <c r="BE594" s="14">
        <v>2.8141061724911726E-6</v>
      </c>
      <c r="BF594" s="14">
        <v>1.1228028967541844E-8</v>
      </c>
      <c r="BG594" s="14">
        <v>6.6522171074543328E-9</v>
      </c>
      <c r="BH594" s="14">
        <v>3.5743044651676948E-5</v>
      </c>
      <c r="BI594" s="14">
        <v>1.0180335819445558E-4</v>
      </c>
      <c r="BJ594" s="14">
        <v>5.3937397637294885E-4</v>
      </c>
      <c r="BK594" s="14">
        <v>3.4691440441655481E-11</v>
      </c>
      <c r="BL594" s="14">
        <v>14042.035585807575</v>
      </c>
      <c r="BM594" s="14">
        <v>16451.561440160993</v>
      </c>
      <c r="BN594" s="14">
        <v>1.5169027261546014E-10</v>
      </c>
      <c r="BO594" s="14">
        <v>1.2746241474833067E-9</v>
      </c>
      <c r="BP594" s="14">
        <v>9.9465444957761975E-9</v>
      </c>
      <c r="BQ594" s="20">
        <v>37.368332268286544</v>
      </c>
      <c r="BR594" s="20">
        <v>0.17535395312210841</v>
      </c>
      <c r="BS594" s="20">
        <v>0.63229183044918502</v>
      </c>
      <c r="BT594" s="20">
        <v>3386.0873202262501</v>
      </c>
      <c r="BU594" s="20">
        <v>4180.9548205700075</v>
      </c>
      <c r="BV594" s="20">
        <v>17869.448205946119</v>
      </c>
      <c r="BW594" s="14">
        <v>1.1341846285989573E-4</v>
      </c>
      <c r="BX594" s="14">
        <v>3.1591695946275894E-2</v>
      </c>
      <c r="BY594" s="14">
        <v>3.044978413215747E-2</v>
      </c>
      <c r="BZ594" s="14">
        <v>3.0647963108721109E-3</v>
      </c>
      <c r="CA594" s="14">
        <v>4.0821003681005838E-3</v>
      </c>
      <c r="CB594" s="14">
        <v>3.0427756634641479E-2</v>
      </c>
      <c r="CC594" s="14">
        <v>3.2315274002471219E-4</v>
      </c>
      <c r="CD594" s="14">
        <v>8.7741499739798362E-2</v>
      </c>
      <c r="CE594" s="14">
        <v>0.11040783111713216</v>
      </c>
      <c r="CF594" s="14">
        <v>4.0342586898535118E-3</v>
      </c>
      <c r="CG594" s="14">
        <v>1.8856895667586936E-2</v>
      </c>
      <c r="CH594" s="14">
        <v>4.0017200927900107E-2</v>
      </c>
      <c r="CI594" s="14">
        <v>2.3814489788630313E-4</v>
      </c>
      <c r="CJ594" s="14">
        <v>6.3684325867125774E-2</v>
      </c>
      <c r="CK594" s="14">
        <v>7.3251548075493597E-2</v>
      </c>
      <c r="CL594" s="14">
        <v>7.2291990170662663E-3</v>
      </c>
      <c r="CM594" s="14">
        <v>1.5960458453230748E-2</v>
      </c>
      <c r="CN594" s="14">
        <v>4.8525673706223175E-2</v>
      </c>
    </row>
    <row r="595" spans="2:92" x14ac:dyDescent="0.2">
      <c r="B595">
        <v>590</v>
      </c>
      <c r="C595" s="14">
        <v>7.2893481223349921E-3</v>
      </c>
      <c r="D595" s="14">
        <v>1.4248426755752548</v>
      </c>
      <c r="E595" s="14">
        <v>1.5151710764415061</v>
      </c>
      <c r="F595" s="14">
        <v>0.1837354761541144</v>
      </c>
      <c r="G595" s="14">
        <v>0.58909673801532059</v>
      </c>
      <c r="H595" s="14">
        <v>1.5768696420215111</v>
      </c>
      <c r="I595" s="14">
        <v>6.6094055872522342E-5</v>
      </c>
      <c r="J595" s="14">
        <v>1.9563561324856978E-2</v>
      </c>
      <c r="K595" s="14">
        <v>2.2121811689821358E-2</v>
      </c>
      <c r="L595" s="14">
        <v>7.8346627469874988E-4</v>
      </c>
      <c r="M595" s="14">
        <v>2.2320766774775042E-3</v>
      </c>
      <c r="N595" s="14">
        <v>6.410075482934121E-3</v>
      </c>
      <c r="O595" s="14">
        <v>1.059020066819798E-4</v>
      </c>
      <c r="P595" s="14">
        <v>5.8654513287555443E-3</v>
      </c>
      <c r="Q595" s="14">
        <v>6.0967324659302715E-3</v>
      </c>
      <c r="R595" s="14">
        <v>6.3180893924661254E-4</v>
      </c>
      <c r="S595" s="14">
        <v>1.282225742536978E-3</v>
      </c>
      <c r="T595" s="14">
        <v>3.404448587550984E-3</v>
      </c>
      <c r="U595" s="14">
        <v>3.6461413702664261E-4</v>
      </c>
      <c r="V595" s="14">
        <v>0.98715174523225357</v>
      </c>
      <c r="W595" s="14">
        <v>0.8244155869486347</v>
      </c>
      <c r="X595" s="14">
        <v>3.1626041976346553E-2</v>
      </c>
      <c r="Y595" s="14">
        <v>1.8524011227350767E-2</v>
      </c>
      <c r="Z595" s="14">
        <v>0.20709720956519059</v>
      </c>
      <c r="AA595" s="14">
        <v>1.9987969700230872E-3</v>
      </c>
      <c r="AB595" s="14">
        <v>1.9922294062967665</v>
      </c>
      <c r="AC595" s="14">
        <v>1.7005148284159282</v>
      </c>
      <c r="AD595" s="14">
        <v>9.8083243338399462E-2</v>
      </c>
      <c r="AE595" s="14">
        <v>0.18690115631122178</v>
      </c>
      <c r="AF595" s="14">
        <v>0.63025167577908847</v>
      </c>
      <c r="AG595" s="14">
        <v>4.3518163286472098E-3</v>
      </c>
      <c r="AH595" s="14">
        <v>3.3683192305144614</v>
      </c>
      <c r="AI595" s="14">
        <v>3.2012585985601119</v>
      </c>
      <c r="AJ595" s="14">
        <v>0.19258478729708467</v>
      </c>
      <c r="AK595" s="14">
        <v>0.41801035808225012</v>
      </c>
      <c r="AL595" s="14">
        <v>1.4548489626155456</v>
      </c>
      <c r="AM595" s="14">
        <v>7.0997492290213807E-3</v>
      </c>
      <c r="AN595" s="14">
        <v>3.5349424630224182</v>
      </c>
      <c r="AO595" s="14">
        <v>3.4140849511324527</v>
      </c>
      <c r="AP595" s="14">
        <v>0.33973085656227275</v>
      </c>
      <c r="AQ595" s="14">
        <v>0.68199070954824259</v>
      </c>
      <c r="AR595" s="14">
        <v>2.4250439443287912</v>
      </c>
      <c r="AS595" s="14">
        <v>7.8038656546453155E-3</v>
      </c>
      <c r="AT595" s="14">
        <v>3.5754827599803812E-3</v>
      </c>
      <c r="AU595" s="14">
        <v>5.6439297062082505E-3</v>
      </c>
      <c r="AV595" s="14">
        <v>0.34485981172669383</v>
      </c>
      <c r="AW595" s="14">
        <v>0.75471411025588775</v>
      </c>
      <c r="AX595" s="14">
        <v>2.4130213930516673</v>
      </c>
      <c r="AY595" s="14">
        <v>3.2811617375860698E-3</v>
      </c>
      <c r="AZ595" s="14">
        <v>0.56201048948270449</v>
      </c>
      <c r="BA595" s="14">
        <v>0.65771432162879051</v>
      </c>
      <c r="BB595" s="14">
        <v>3.377631693426339E-2</v>
      </c>
      <c r="BC595" s="14">
        <v>0.3780563236357517</v>
      </c>
      <c r="BD595" s="14">
        <v>0.48780247660561799</v>
      </c>
      <c r="BE595" s="14">
        <v>2.9499349209400054E-6</v>
      </c>
      <c r="BF595" s="14">
        <v>1.0810914811143869E-8</v>
      </c>
      <c r="BG595" s="14">
        <v>6.4762124487559115E-9</v>
      </c>
      <c r="BH595" s="14">
        <v>3.5763140758605336E-5</v>
      </c>
      <c r="BI595" s="14">
        <v>1.027077791152314E-4</v>
      </c>
      <c r="BJ595" s="14">
        <v>4.9808259823512144E-4</v>
      </c>
      <c r="BK595" s="14">
        <v>3.5297331324508299E-11</v>
      </c>
      <c r="BL595" s="14">
        <v>14563.495705312196</v>
      </c>
      <c r="BM595" s="14">
        <v>16128.618091308384</v>
      </c>
      <c r="BN595" s="14">
        <v>1.4921933211958277E-10</v>
      </c>
      <c r="BO595" s="14">
        <v>1.1805754684418855E-9</v>
      </c>
      <c r="BP595" s="14">
        <v>1.0188892529942909E-8</v>
      </c>
      <c r="BQ595" s="20">
        <v>36.854439014966161</v>
      </c>
      <c r="BR595" s="20">
        <v>0.17094237169036797</v>
      </c>
      <c r="BS595" s="20">
        <v>0.64010671360205151</v>
      </c>
      <c r="BT595" s="20">
        <v>3260.7234697442082</v>
      </c>
      <c r="BU595" s="20">
        <v>4354.1374976287216</v>
      </c>
      <c r="BV595" s="20">
        <v>17798.147987615277</v>
      </c>
      <c r="BW595" s="14">
        <v>1.2035434715598025E-4</v>
      </c>
      <c r="BX595" s="14">
        <v>3.1791028003857219E-2</v>
      </c>
      <c r="BY595" s="14">
        <v>3.3260161955157921E-2</v>
      </c>
      <c r="BZ595" s="14">
        <v>3.2289360232618967E-3</v>
      </c>
      <c r="CA595" s="14">
        <v>3.9973622068354827E-3</v>
      </c>
      <c r="CB595" s="14">
        <v>3.0056972488557456E-2</v>
      </c>
      <c r="CC595" s="14">
        <v>3.2228137549184996E-4</v>
      </c>
      <c r="CD595" s="14">
        <v>8.9247878857473428E-2</v>
      </c>
      <c r="CE595" s="14">
        <v>0.1102260741377091</v>
      </c>
      <c r="CF595" s="14">
        <v>3.9139954580039178E-3</v>
      </c>
      <c r="CG595" s="14">
        <v>1.784252750878668E-2</v>
      </c>
      <c r="CH595" s="14">
        <v>3.8835973350684956E-2</v>
      </c>
      <c r="CI595" s="14">
        <v>2.559017134686803E-4</v>
      </c>
      <c r="CJ595" s="14">
        <v>6.533286795972576E-2</v>
      </c>
      <c r="CK595" s="14">
        <v>6.7801412179578135E-2</v>
      </c>
      <c r="CL595" s="14">
        <v>7.7461794297469366E-3</v>
      </c>
      <c r="CM595" s="14">
        <v>1.5258192561618176E-2</v>
      </c>
      <c r="CN595" s="14">
        <v>5.1833537762574121E-2</v>
      </c>
    </row>
    <row r="596" spans="2:92" x14ac:dyDescent="0.2">
      <c r="B596">
        <v>591</v>
      </c>
      <c r="C596" s="14">
        <v>7.4585515931985692E-3</v>
      </c>
      <c r="D596" s="14">
        <v>1.3756800368659508</v>
      </c>
      <c r="E596" s="14">
        <v>1.4287009345220907</v>
      </c>
      <c r="F596" s="14">
        <v>0.17123959908494765</v>
      </c>
      <c r="G596" s="14">
        <v>0.5947870017239747</v>
      </c>
      <c r="H596" s="14">
        <v>1.4606562945197801</v>
      </c>
      <c r="I596" s="14">
        <v>6.3227421330247651E-5</v>
      </c>
      <c r="J596" s="14">
        <v>1.9423126287998038E-2</v>
      </c>
      <c r="K596" s="14">
        <v>2.0552355641298318E-2</v>
      </c>
      <c r="L596" s="14">
        <v>7.2948566425678205E-4</v>
      </c>
      <c r="M596" s="14">
        <v>2.2880715652167484E-3</v>
      </c>
      <c r="N596" s="14">
        <v>6.3209651738327976E-3</v>
      </c>
      <c r="O596" s="14">
        <v>1.1511995524078719E-4</v>
      </c>
      <c r="P596" s="14">
        <v>6.2346074060845372E-3</v>
      </c>
      <c r="Q596" s="14">
        <v>6.3318386022370738E-3</v>
      </c>
      <c r="R596" s="14">
        <v>6.2339733495326167E-4</v>
      </c>
      <c r="S596" s="14">
        <v>1.2282346198094244E-3</v>
      </c>
      <c r="T596" s="14">
        <v>3.4151568179683158E-3</v>
      </c>
      <c r="U596" s="14">
        <v>3.9863674490178799E-4</v>
      </c>
      <c r="V596" s="14">
        <v>0.91554887057533474</v>
      </c>
      <c r="W596" s="14">
        <v>0.82006740921043342</v>
      </c>
      <c r="X596" s="14">
        <v>3.0951298380492879E-2</v>
      </c>
      <c r="Y596" s="14">
        <v>1.9385855892737235E-2</v>
      </c>
      <c r="Z596" s="14">
        <v>0.19514523586278176</v>
      </c>
      <c r="AA596" s="14">
        <v>2.018847602485187E-3</v>
      </c>
      <c r="AB596" s="14">
        <v>1.9590723111533817</v>
      </c>
      <c r="AC596" s="14">
        <v>1.7027532848452243</v>
      </c>
      <c r="AD596" s="14">
        <v>8.9679205789422622E-2</v>
      </c>
      <c r="AE596" s="14">
        <v>0.1888314495317914</v>
      </c>
      <c r="AF596" s="14">
        <v>0.69377595721474616</v>
      </c>
      <c r="AG596" s="14">
        <v>4.2966794607864857E-3</v>
      </c>
      <c r="AH596" s="14">
        <v>3.4206362831430699</v>
      </c>
      <c r="AI596" s="14">
        <v>3.1270836561564046</v>
      </c>
      <c r="AJ596" s="14">
        <v>0.20258899050149506</v>
      </c>
      <c r="AK596" s="14">
        <v>0.39190674350291715</v>
      </c>
      <c r="AL596" s="14">
        <v>1.4109244495151605</v>
      </c>
      <c r="AM596" s="14">
        <v>7.0997991993764793E-3</v>
      </c>
      <c r="AN596" s="14">
        <v>3.6684613710517429</v>
      </c>
      <c r="AO596" s="14">
        <v>3.3322261219014013</v>
      </c>
      <c r="AP596" s="14">
        <v>0.32631230587116389</v>
      </c>
      <c r="AQ596" s="14">
        <v>0.71529524518945087</v>
      </c>
      <c r="AR596" s="14">
        <v>2.4880347245795003</v>
      </c>
      <c r="AS596" s="14">
        <v>7.5780699492992978E-3</v>
      </c>
      <c r="AT596" s="14">
        <v>3.6726217392710082E-3</v>
      </c>
      <c r="AU596" s="14">
        <v>5.6526921653696086E-3</v>
      </c>
      <c r="AV596" s="14">
        <v>0.35220011968574549</v>
      </c>
      <c r="AW596" s="14">
        <v>0.71579201976623863</v>
      </c>
      <c r="AX596" s="14">
        <v>2.4590898274777979</v>
      </c>
      <c r="AY596" s="14">
        <v>3.3180677133516404E-3</v>
      </c>
      <c r="AZ596" s="14">
        <v>0.61384488044196417</v>
      </c>
      <c r="BA596" s="14">
        <v>0.66975926049047285</v>
      </c>
      <c r="BB596" s="14">
        <v>3.6586425542044797E-2</v>
      </c>
      <c r="BC596" s="14">
        <v>0.37727891908305794</v>
      </c>
      <c r="BD596" s="14">
        <v>0.50002380102500743</v>
      </c>
      <c r="BE596" s="14">
        <v>2.7715727439926771E-6</v>
      </c>
      <c r="BF596" s="14">
        <v>1.1188641175964199E-8</v>
      </c>
      <c r="BG596" s="14">
        <v>6.7386914436830988E-9</v>
      </c>
      <c r="BH596" s="14">
        <v>3.4864365376917392E-5</v>
      </c>
      <c r="BI596" s="14">
        <v>9.5642424068397724E-5</v>
      </c>
      <c r="BJ596" s="14">
        <v>5.3737280591317337E-4</v>
      </c>
      <c r="BK596" s="14">
        <v>3.6263990433231169E-11</v>
      </c>
      <c r="BL596" s="14">
        <v>14040.783969833712</v>
      </c>
      <c r="BM596" s="14">
        <v>15702.955292908206</v>
      </c>
      <c r="BN596" s="14">
        <v>1.5679068423462486E-10</v>
      </c>
      <c r="BO596" s="14">
        <v>1.1622082520895839E-9</v>
      </c>
      <c r="BP596" s="14">
        <v>1.0257166163665363E-8</v>
      </c>
      <c r="BQ596" s="20">
        <v>37.290129983998668</v>
      </c>
      <c r="BR596" s="20">
        <v>0.1630993264988842</v>
      </c>
      <c r="BS596" s="20">
        <v>0.64073975690015195</v>
      </c>
      <c r="BT596" s="20">
        <v>3274.7521028133774</v>
      </c>
      <c r="BU596" s="20">
        <v>4220.9910510448335</v>
      </c>
      <c r="BV596" s="20">
        <v>18368.744241001859</v>
      </c>
      <c r="BW596" s="14">
        <v>1.1202568014684866E-4</v>
      </c>
      <c r="BX596" s="14">
        <v>3.0488693398294756E-2</v>
      </c>
      <c r="BY596" s="14">
        <v>3.2103662412434716E-2</v>
      </c>
      <c r="BZ596" s="14">
        <v>3.1783484988367043E-3</v>
      </c>
      <c r="CA596" s="14">
        <v>3.9032078597425772E-3</v>
      </c>
      <c r="CB596" s="14">
        <v>2.8656003351901427E-2</v>
      </c>
      <c r="CC596" s="14">
        <v>3.2229405370987958E-4</v>
      </c>
      <c r="CD596" s="14">
        <v>9.1639922109201216E-2</v>
      </c>
      <c r="CE596" s="14">
        <v>0.11466317599629471</v>
      </c>
      <c r="CF596" s="14">
        <v>3.9583380341111007E-3</v>
      </c>
      <c r="CG596" s="14">
        <v>1.8681103491196348E-2</v>
      </c>
      <c r="CH596" s="14">
        <v>4.1267897200154745E-2</v>
      </c>
      <c r="CI596" s="14">
        <v>2.5345871338171787E-4</v>
      </c>
      <c r="CJ596" s="14">
        <v>6.201374073914645E-2</v>
      </c>
      <c r="CK596" s="14">
        <v>7.0752735830401092E-2</v>
      </c>
      <c r="CL596" s="14">
        <v>7.8160241777859175E-3</v>
      </c>
      <c r="CM596" s="14">
        <v>1.5614208697010195E-2</v>
      </c>
      <c r="CN596" s="14">
        <v>4.8941440750226557E-2</v>
      </c>
    </row>
    <row r="597" spans="2:92" x14ac:dyDescent="0.2">
      <c r="B597">
        <v>592</v>
      </c>
      <c r="C597" s="14">
        <v>6.9824841485777011E-3</v>
      </c>
      <c r="D597" s="14">
        <v>1.4429188101899069</v>
      </c>
      <c r="E597" s="14">
        <v>1.4796959345470331</v>
      </c>
      <c r="F597" s="14">
        <v>0.18303878703311585</v>
      </c>
      <c r="G597" s="14">
        <v>0.61478437222240134</v>
      </c>
      <c r="H597" s="14">
        <v>1.4520029405355663</v>
      </c>
      <c r="I597" s="14">
        <v>6.7473986276846606E-5</v>
      </c>
      <c r="J597" s="14">
        <v>1.9277593319946593E-2</v>
      </c>
      <c r="K597" s="14">
        <v>2.1938979746896757E-2</v>
      </c>
      <c r="L597" s="14">
        <v>7.4568865631062867E-4</v>
      </c>
      <c r="M597" s="14">
        <v>2.3645398842878657E-3</v>
      </c>
      <c r="N597" s="14">
        <v>6.5445382465144537E-3</v>
      </c>
      <c r="O597" s="14">
        <v>1.1195614790209907E-4</v>
      </c>
      <c r="P597" s="14">
        <v>5.7870148405606272E-3</v>
      </c>
      <c r="Q597" s="14">
        <v>6.4495063595353397E-3</v>
      </c>
      <c r="R597" s="14">
        <v>6.6598802440735001E-4</v>
      </c>
      <c r="S597" s="14">
        <v>1.2202387714670263E-3</v>
      </c>
      <c r="T597" s="14">
        <v>3.4205555825310686E-3</v>
      </c>
      <c r="U597" s="14">
        <v>3.9184047361531295E-4</v>
      </c>
      <c r="V597" s="14">
        <v>0.92065227684839857</v>
      </c>
      <c r="W597" s="14">
        <v>0.83178996545916895</v>
      </c>
      <c r="X597" s="14">
        <v>3.1861552834207385E-2</v>
      </c>
      <c r="Y597" s="14">
        <v>1.7894041709712302E-2</v>
      </c>
      <c r="Z597" s="14">
        <v>0.2045765142334677</v>
      </c>
      <c r="AA597" s="14">
        <v>1.9486596876637096E-3</v>
      </c>
      <c r="AB597" s="14">
        <v>1.9795428430426625</v>
      </c>
      <c r="AC597" s="14">
        <v>1.7257783934600246</v>
      </c>
      <c r="AD597" s="14">
        <v>9.5596285839023992E-2</v>
      </c>
      <c r="AE597" s="14">
        <v>0.18415822160340797</v>
      </c>
      <c r="AF597" s="14">
        <v>0.63818285738929492</v>
      </c>
      <c r="AG597" s="14">
        <v>4.356239545096072E-3</v>
      </c>
      <c r="AH597" s="14">
        <v>3.4266344365901991</v>
      </c>
      <c r="AI597" s="14">
        <v>3.1839940360578183</v>
      </c>
      <c r="AJ597" s="14">
        <v>0.19819773858109652</v>
      </c>
      <c r="AK597" s="14">
        <v>0.40379744032629639</v>
      </c>
      <c r="AL597" s="14">
        <v>1.390841902767215</v>
      </c>
      <c r="AM597" s="14">
        <v>7.2568107658574754E-3</v>
      </c>
      <c r="AN597" s="14">
        <v>3.6266736608920125</v>
      </c>
      <c r="AO597" s="14">
        <v>3.2979393588473416</v>
      </c>
      <c r="AP597" s="14">
        <v>0.32439497347807805</v>
      </c>
      <c r="AQ597" s="14">
        <v>0.720372992008942</v>
      </c>
      <c r="AR597" s="14">
        <v>2.3120324703652457</v>
      </c>
      <c r="AS597" s="14">
        <v>8.0747803251302683E-3</v>
      </c>
      <c r="AT597" s="14">
        <v>3.5098840707918377E-3</v>
      </c>
      <c r="AU597" s="14">
        <v>5.9294051978703065E-3</v>
      </c>
      <c r="AV597" s="14">
        <v>0.354557158155273</v>
      </c>
      <c r="AW597" s="14">
        <v>0.70122826918704884</v>
      </c>
      <c r="AX597" s="14">
        <v>2.6208246778666169</v>
      </c>
      <c r="AY597" s="14">
        <v>3.3019956189512408E-3</v>
      </c>
      <c r="AZ597" s="14">
        <v>0.59211284956461729</v>
      </c>
      <c r="BA597" s="14">
        <v>0.6689308799825493</v>
      </c>
      <c r="BB597" s="14">
        <v>3.6197960284298648E-2</v>
      </c>
      <c r="BC597" s="14">
        <v>0.36878520937389714</v>
      </c>
      <c r="BD597" s="14">
        <v>0.49360077694007448</v>
      </c>
      <c r="BE597" s="14">
        <v>3.0422283185555446E-6</v>
      </c>
      <c r="BF597" s="14">
        <v>1.144584574785258E-8</v>
      </c>
      <c r="BG597" s="14">
        <v>6.8158496287083815E-9</v>
      </c>
      <c r="BH597" s="14">
        <v>3.6527783140070647E-5</v>
      </c>
      <c r="BI597" s="14">
        <v>9.3893507142377318E-5</v>
      </c>
      <c r="BJ597" s="14">
        <v>5.2203563875456705E-4</v>
      </c>
      <c r="BK597" s="14">
        <v>3.7514454728647014E-11</v>
      </c>
      <c r="BL597" s="14">
        <v>14656.68066009233</v>
      </c>
      <c r="BM597" s="14">
        <v>15870.300118989431</v>
      </c>
      <c r="BN597" s="14">
        <v>1.5262658187850144E-10</v>
      </c>
      <c r="BO597" s="14">
        <v>1.2728174285899175E-9</v>
      </c>
      <c r="BP597" s="14">
        <v>1.0193066534445616E-8</v>
      </c>
      <c r="BQ597" s="20">
        <v>36.325830874526304</v>
      </c>
      <c r="BR597" s="20">
        <v>0.17318651479167341</v>
      </c>
      <c r="BS597" s="20">
        <v>0.61209614393706568</v>
      </c>
      <c r="BT597" s="20">
        <v>3337.8203079940795</v>
      </c>
      <c r="BU597" s="20">
        <v>4599.4088619444392</v>
      </c>
      <c r="BV597" s="20">
        <v>17763.745246621438</v>
      </c>
      <c r="BW597" s="14">
        <v>1.2001205561333341E-4</v>
      </c>
      <c r="BX597" s="14">
        <v>3.1725141102693033E-2</v>
      </c>
      <c r="BY597" s="14">
        <v>3.1568465477682779E-2</v>
      </c>
      <c r="BZ597" s="14">
        <v>3.2584307728293857E-3</v>
      </c>
      <c r="CA597" s="14">
        <v>4.0296035112156129E-3</v>
      </c>
      <c r="CB597" s="14">
        <v>2.9634606223656029E-2</v>
      </c>
      <c r="CC597" s="14">
        <v>2.9577620286189035E-4</v>
      </c>
      <c r="CD597" s="14">
        <v>8.8800815720794984E-2</v>
      </c>
      <c r="CE597" s="14">
        <v>0.11310596817115062</v>
      </c>
      <c r="CF597" s="14">
        <v>4.0656730613935436E-3</v>
      </c>
      <c r="CG597" s="14">
        <v>1.9013174218052098E-2</v>
      </c>
      <c r="CH597" s="14">
        <v>4.025750742981575E-2</v>
      </c>
      <c r="CI597" s="14">
        <v>2.3382920111914319E-4</v>
      </c>
      <c r="CJ597" s="14">
        <v>6.63458957830491E-2</v>
      </c>
      <c r="CK597" s="14">
        <v>7.2369602531010421E-2</v>
      </c>
      <c r="CL597" s="14">
        <v>7.9689380012421505E-3</v>
      </c>
      <c r="CM597" s="14">
        <v>1.5976898667689924E-2</v>
      </c>
      <c r="CN597" s="14">
        <v>4.9702292260733028E-2</v>
      </c>
    </row>
    <row r="598" spans="2:92" x14ac:dyDescent="0.2">
      <c r="B598">
        <v>593</v>
      </c>
      <c r="C598" s="14">
        <v>7.0591212209166589E-3</v>
      </c>
      <c r="D598" s="14">
        <v>1.3686410101326127</v>
      </c>
      <c r="E598" s="14">
        <v>1.4010384527530375</v>
      </c>
      <c r="F598" s="14">
        <v>0.17694034438239148</v>
      </c>
      <c r="G598" s="14">
        <v>0.59994367060312093</v>
      </c>
      <c r="H598" s="14">
        <v>1.4855380178598938</v>
      </c>
      <c r="I598" s="14">
        <v>6.3421043445226733E-5</v>
      </c>
      <c r="J598" s="14">
        <v>1.9089408918003377E-2</v>
      </c>
      <c r="K598" s="14">
        <v>2.026828774240955E-2</v>
      </c>
      <c r="L598" s="14">
        <v>7.2812220346703661E-4</v>
      </c>
      <c r="M598" s="14">
        <v>2.3316278426512953E-3</v>
      </c>
      <c r="N598" s="14">
        <v>6.7873186106744716E-3</v>
      </c>
      <c r="O598" s="14">
        <v>1.1119520350965186E-4</v>
      </c>
      <c r="P598" s="14">
        <v>6.1568914801517979E-3</v>
      </c>
      <c r="Q598" s="14">
        <v>6.2762154852469909E-3</v>
      </c>
      <c r="R598" s="14">
        <v>6.4195308395014904E-4</v>
      </c>
      <c r="S598" s="14">
        <v>1.2064031666252442E-3</v>
      </c>
      <c r="T598" s="14">
        <v>3.7091018681988455E-3</v>
      </c>
      <c r="U598" s="14">
        <v>3.8713671846948134E-4</v>
      </c>
      <c r="V598" s="14">
        <v>0.90973737817365175</v>
      </c>
      <c r="W598" s="14">
        <v>0.79374617724137875</v>
      </c>
      <c r="X598" s="14">
        <v>3.0298442298170011E-2</v>
      </c>
      <c r="Y598" s="14">
        <v>1.830107374474595E-2</v>
      </c>
      <c r="Z598" s="14">
        <v>0.19957975938720082</v>
      </c>
      <c r="AA598" s="14">
        <v>1.9887056745303729E-3</v>
      </c>
      <c r="AB598" s="14">
        <v>2.000446518274825</v>
      </c>
      <c r="AC598" s="14">
        <v>1.6470788693697003</v>
      </c>
      <c r="AD598" s="14">
        <v>9.5078270847602273E-2</v>
      </c>
      <c r="AE598" s="14">
        <v>0.19849732992475655</v>
      </c>
      <c r="AF598" s="14">
        <v>0.68595197659828389</v>
      </c>
      <c r="AG598" s="14">
        <v>4.5499866460139817E-3</v>
      </c>
      <c r="AH598" s="14">
        <v>3.3656330310262597</v>
      </c>
      <c r="AI598" s="14">
        <v>3.1337601357097773</v>
      </c>
      <c r="AJ598" s="14">
        <v>0.20574583087178361</v>
      </c>
      <c r="AK598" s="14">
        <v>0.41350373093017201</v>
      </c>
      <c r="AL598" s="14">
        <v>1.4122211973628758</v>
      </c>
      <c r="AM598" s="14">
        <v>7.6175089092719419E-3</v>
      </c>
      <c r="AN598" s="14">
        <v>3.6266185963697506</v>
      </c>
      <c r="AO598" s="14">
        <v>3.3869546762457925</v>
      </c>
      <c r="AP598" s="14">
        <v>0.34317927435640921</v>
      </c>
      <c r="AQ598" s="14">
        <v>0.66552921786611907</v>
      </c>
      <c r="AR598" s="14">
        <v>2.3693865498350331</v>
      </c>
      <c r="AS598" s="14">
        <v>7.9699938170500507E-3</v>
      </c>
      <c r="AT598" s="14">
        <v>3.5884789019377927E-3</v>
      </c>
      <c r="AU598" s="14">
        <v>5.7511748255803779E-3</v>
      </c>
      <c r="AV598" s="14">
        <v>0.33120355525154227</v>
      </c>
      <c r="AW598" s="14">
        <v>0.74120443820199344</v>
      </c>
      <c r="AX598" s="14">
        <v>2.5683351072246299</v>
      </c>
      <c r="AY598" s="14">
        <v>3.3863598452375135E-3</v>
      </c>
      <c r="AZ598" s="14">
        <v>0.56247906692613525</v>
      </c>
      <c r="BA598" s="14">
        <v>0.6542224122204009</v>
      </c>
      <c r="BB598" s="14">
        <v>3.4778794737550814E-2</v>
      </c>
      <c r="BC598" s="14">
        <v>0.38514164146069746</v>
      </c>
      <c r="BD598" s="14">
        <v>0.50754136482033207</v>
      </c>
      <c r="BE598" s="14">
        <v>2.8285601785792813E-6</v>
      </c>
      <c r="BF598" s="14">
        <v>1.1268933019927562E-8</v>
      </c>
      <c r="BG598" s="14">
        <v>6.6838412973068575E-9</v>
      </c>
      <c r="BH598" s="14">
        <v>3.6129767283941786E-5</v>
      </c>
      <c r="BI598" s="14">
        <v>9.4294633842737833E-5</v>
      </c>
      <c r="BJ598" s="14">
        <v>5.3345075899773726E-4</v>
      </c>
      <c r="BK598" s="14">
        <v>3.6360142899138652E-11</v>
      </c>
      <c r="BL598" s="14">
        <v>14615.65541502073</v>
      </c>
      <c r="BM598" s="14">
        <v>15874.061574239771</v>
      </c>
      <c r="BN598" s="14">
        <v>1.4442909127258123E-10</v>
      </c>
      <c r="BO598" s="14">
        <v>1.2783069881911987E-9</v>
      </c>
      <c r="BP598" s="14">
        <v>9.4204525568570581E-9</v>
      </c>
      <c r="BQ598" s="20">
        <v>37.819600506597325</v>
      </c>
      <c r="BR598" s="20">
        <v>0.16845572435108092</v>
      </c>
      <c r="BS598" s="20">
        <v>0.59930506090539915</v>
      </c>
      <c r="BT598" s="20">
        <v>3411.5801421952237</v>
      </c>
      <c r="BU598" s="20">
        <v>4420.0076585028492</v>
      </c>
      <c r="BV598" s="20">
        <v>17766.242680410593</v>
      </c>
      <c r="BW598" s="14">
        <v>1.1167678595039223E-4</v>
      </c>
      <c r="BX598" s="14">
        <v>2.9780873201089571E-2</v>
      </c>
      <c r="BY598" s="14">
        <v>3.2261686886430004E-2</v>
      </c>
      <c r="BZ598" s="14">
        <v>3.2647183790990159E-3</v>
      </c>
      <c r="CA598" s="14">
        <v>4.0396333268326789E-3</v>
      </c>
      <c r="CB598" s="14">
        <v>2.9613349814847804E-2</v>
      </c>
      <c r="CC598" s="14">
        <v>3.1678591942765861E-4</v>
      </c>
      <c r="CD598" s="14">
        <v>8.5722686173658399E-2</v>
      </c>
      <c r="CE598" s="14">
        <v>0.10645106952632243</v>
      </c>
      <c r="CF598" s="14">
        <v>3.9531466542707307E-3</v>
      </c>
      <c r="CG598" s="14">
        <v>1.7815823923912021E-2</v>
      </c>
      <c r="CH598" s="14">
        <v>4.142512191499944E-2</v>
      </c>
      <c r="CI598" s="14">
        <v>2.5371212132544872E-4</v>
      </c>
      <c r="CJ598" s="14">
        <v>6.2167201387534371E-2</v>
      </c>
      <c r="CK598" s="14">
        <v>7.0767527228329269E-2</v>
      </c>
      <c r="CL598" s="14">
        <v>7.5370507224442312E-3</v>
      </c>
      <c r="CM598" s="14">
        <v>1.6228786228592994E-2</v>
      </c>
      <c r="CN598" s="14">
        <v>4.8824782331354781E-2</v>
      </c>
    </row>
    <row r="599" spans="2:92" x14ac:dyDescent="0.2">
      <c r="B599">
        <v>594</v>
      </c>
      <c r="C599" s="14">
        <v>7.2043769635790605E-3</v>
      </c>
      <c r="D599" s="14">
        <v>1.3730600368899819</v>
      </c>
      <c r="E599" s="14">
        <v>1.4202094957977793</v>
      </c>
      <c r="F599" s="14">
        <v>0.18101724062511559</v>
      </c>
      <c r="G599" s="14">
        <v>0.61450228280658403</v>
      </c>
      <c r="H599" s="14">
        <v>1.5470711569265663</v>
      </c>
      <c r="I599" s="14">
        <v>6.7972220037632109E-5</v>
      </c>
      <c r="J599" s="14">
        <v>1.9894667764466269E-2</v>
      </c>
      <c r="K599" s="14">
        <v>2.1214728478589618E-2</v>
      </c>
      <c r="L599" s="14">
        <v>7.7315426017172592E-4</v>
      </c>
      <c r="M599" s="14">
        <v>2.3565323806306331E-3</v>
      </c>
      <c r="N599" s="14">
        <v>6.2493651172037257E-3</v>
      </c>
      <c r="O599" s="14">
        <v>1.1250266406541353E-4</v>
      </c>
      <c r="P599" s="14">
        <v>6.2090059641731433E-3</v>
      </c>
      <c r="Q599" s="14">
        <v>6.3123698114621223E-3</v>
      </c>
      <c r="R599" s="14">
        <v>6.4655745246294978E-4</v>
      </c>
      <c r="S599" s="14">
        <v>1.1941668670092847E-3</v>
      </c>
      <c r="T599" s="14">
        <v>3.4397997609825937E-3</v>
      </c>
      <c r="U599" s="14">
        <v>3.762845403309962E-4</v>
      </c>
      <c r="V599" s="14">
        <v>0.90572714389211606</v>
      </c>
      <c r="W599" s="14">
        <v>0.80927359267124488</v>
      </c>
      <c r="X599" s="14">
        <v>3.0486036470071774E-2</v>
      </c>
      <c r="Y599" s="14">
        <v>1.8795429512658359E-2</v>
      </c>
      <c r="Z599" s="14">
        <v>0.19365407892311051</v>
      </c>
      <c r="AA599" s="14">
        <v>1.984876483658964E-3</v>
      </c>
      <c r="AB599" s="14">
        <v>2.0296819374913646</v>
      </c>
      <c r="AC599" s="14">
        <v>1.6815682523134743</v>
      </c>
      <c r="AD599" s="14">
        <v>9.8793106722463359E-2</v>
      </c>
      <c r="AE599" s="14">
        <v>0.19347235385708911</v>
      </c>
      <c r="AF599" s="14">
        <v>0.67411140373788492</v>
      </c>
      <c r="AG599" s="14">
        <v>4.1968781571627492E-3</v>
      </c>
      <c r="AH599" s="14">
        <v>3.2656092213841443</v>
      </c>
      <c r="AI599" s="14">
        <v>3.0524725814146421</v>
      </c>
      <c r="AJ599" s="14">
        <v>0.19300275868495576</v>
      </c>
      <c r="AK599" s="14">
        <v>0.42758804828956887</v>
      </c>
      <c r="AL599" s="14">
        <v>1.3721836977595845</v>
      </c>
      <c r="AM599" s="14">
        <v>7.4727816872727547E-3</v>
      </c>
      <c r="AN599" s="14">
        <v>3.5051295053426443</v>
      </c>
      <c r="AO599" s="14">
        <v>3.1805717446226893</v>
      </c>
      <c r="AP599" s="14">
        <v>0.31762532793753717</v>
      </c>
      <c r="AQ599" s="14">
        <v>0.67210844862583541</v>
      </c>
      <c r="AR599" s="14">
        <v>2.5080725992475932</v>
      </c>
      <c r="AS599" s="14">
        <v>7.7718122590672801E-3</v>
      </c>
      <c r="AT599" s="14">
        <v>3.4094704968933593E-3</v>
      </c>
      <c r="AU599" s="14">
        <v>5.6086429040783899E-3</v>
      </c>
      <c r="AV599" s="14">
        <v>0.32838176027872001</v>
      </c>
      <c r="AW599" s="14">
        <v>0.72424580038646669</v>
      </c>
      <c r="AX599" s="14">
        <v>2.599665818816193</v>
      </c>
      <c r="AY599" s="14">
        <v>3.4596492820804085E-3</v>
      </c>
      <c r="AZ599" s="14">
        <v>0.61009163084083284</v>
      </c>
      <c r="BA599" s="14">
        <v>0.66428804461645485</v>
      </c>
      <c r="BB599" s="14">
        <v>3.4681397782842419E-2</v>
      </c>
      <c r="BC599" s="14">
        <v>0.36820826230013426</v>
      </c>
      <c r="BD599" s="14">
        <v>0.47064129179969216</v>
      </c>
      <c r="BE599" s="14">
        <v>2.9244791509946671E-6</v>
      </c>
      <c r="BF599" s="14">
        <v>1.0904113905310911E-8</v>
      </c>
      <c r="BG599" s="14">
        <v>6.7397566069877038E-9</v>
      </c>
      <c r="BH599" s="14">
        <v>3.4180350411938643E-5</v>
      </c>
      <c r="BI599" s="14">
        <v>9.965714119119163E-5</v>
      </c>
      <c r="BJ599" s="14">
        <v>5.4643269581332332E-4</v>
      </c>
      <c r="BK599" s="14">
        <v>3.7247127204608446E-11</v>
      </c>
      <c r="BL599" s="14">
        <v>13955.935696023536</v>
      </c>
      <c r="BM599" s="14">
        <v>16458.683589920591</v>
      </c>
      <c r="BN599" s="14">
        <v>1.4374994587256536E-10</v>
      </c>
      <c r="BO599" s="14">
        <v>1.2023345218447248E-9</v>
      </c>
      <c r="BP599" s="14">
        <v>9.7790310336762625E-9</v>
      </c>
      <c r="BQ599" s="20">
        <v>35.528906127230862</v>
      </c>
      <c r="BR599" s="20">
        <v>0.16862908373325131</v>
      </c>
      <c r="BS599" s="20">
        <v>0.58473841168571117</v>
      </c>
      <c r="BT599" s="20">
        <v>3334.6956693085876</v>
      </c>
      <c r="BU599" s="20">
        <v>4545.241809858866</v>
      </c>
      <c r="BV599" s="20">
        <v>17740.297526836835</v>
      </c>
      <c r="BW599" s="14">
        <v>1.1843145085985495E-4</v>
      </c>
      <c r="BX599" s="14">
        <v>3.2144438433145586E-2</v>
      </c>
      <c r="BY599" s="14">
        <v>3.3413855849873587E-2</v>
      </c>
      <c r="BZ599" s="14">
        <v>3.0650797783377238E-3</v>
      </c>
      <c r="CA599" s="14">
        <v>4.1140866850193913E-3</v>
      </c>
      <c r="CB599" s="14">
        <v>2.8613983638025187E-2</v>
      </c>
      <c r="CC599" s="14">
        <v>2.9371315766324262E-4</v>
      </c>
      <c r="CD599" s="14">
        <v>8.475967916563816E-2</v>
      </c>
      <c r="CE599" s="14">
        <v>0.11128624769995819</v>
      </c>
      <c r="CF599" s="14">
        <v>3.9314727430200327E-3</v>
      </c>
      <c r="CG599" s="14">
        <v>1.8091181602004808E-2</v>
      </c>
      <c r="CH599" s="14">
        <v>4.095692799616487E-2</v>
      </c>
      <c r="CI599" s="14">
        <v>2.4362690879131565E-4</v>
      </c>
      <c r="CJ599" s="14">
        <v>6.2975353096468595E-2</v>
      </c>
      <c r="CK599" s="14">
        <v>6.7453058281842532E-2</v>
      </c>
      <c r="CL599" s="14">
        <v>7.4090814266501038E-3</v>
      </c>
      <c r="CM599" s="14">
        <v>1.5310289984656686E-2</v>
      </c>
      <c r="CN599" s="14">
        <v>5.206103694928526E-2</v>
      </c>
    </row>
    <row r="600" spans="2:92" x14ac:dyDescent="0.2">
      <c r="B600">
        <v>595</v>
      </c>
      <c r="C600" s="14">
        <v>7.0052588187493239E-3</v>
      </c>
      <c r="D600" s="14">
        <v>1.3728139839239555</v>
      </c>
      <c r="E600" s="14">
        <v>1.5007458017827473</v>
      </c>
      <c r="F600" s="14">
        <v>0.16996319145512101</v>
      </c>
      <c r="G600" s="14">
        <v>0.59368613343711252</v>
      </c>
      <c r="H600" s="14">
        <v>1.4410757724457146</v>
      </c>
      <c r="I600" s="14">
        <v>6.2142012734214822E-5</v>
      </c>
      <c r="J600" s="14">
        <v>1.9841808775628935E-2</v>
      </c>
      <c r="K600" s="14">
        <v>2.1737347740375279E-2</v>
      </c>
      <c r="L600" s="14">
        <v>7.7077529841440757E-4</v>
      </c>
      <c r="M600" s="14">
        <v>2.3401745425281899E-3</v>
      </c>
      <c r="N600" s="14">
        <v>6.4252456862917001E-3</v>
      </c>
      <c r="O600" s="14">
        <v>1.0536927799296249E-4</v>
      </c>
      <c r="P600" s="14">
        <v>6.3024340115038387E-3</v>
      </c>
      <c r="Q600" s="14">
        <v>6.3455437895581579E-3</v>
      </c>
      <c r="R600" s="14">
        <v>6.6144960996364929E-4</v>
      </c>
      <c r="S600" s="14">
        <v>1.2330722775660955E-3</v>
      </c>
      <c r="T600" s="14">
        <v>3.6403311699999279E-3</v>
      </c>
      <c r="U600" s="14">
        <v>3.8261055792072538E-4</v>
      </c>
      <c r="V600" s="14">
        <v>0.90338838033049584</v>
      </c>
      <c r="W600" s="14">
        <v>0.8252041550324718</v>
      </c>
      <c r="X600" s="14">
        <v>3.1772181519977488E-2</v>
      </c>
      <c r="Y600" s="14">
        <v>1.9687441264269197E-2</v>
      </c>
      <c r="Z600" s="14">
        <v>0.20264871472377083</v>
      </c>
      <c r="AA600" s="14">
        <v>2.0291796943687347E-3</v>
      </c>
      <c r="AB600" s="14">
        <v>2.0587274079224933</v>
      </c>
      <c r="AC600" s="14">
        <v>1.7758689477723477</v>
      </c>
      <c r="AD600" s="14">
        <v>9.73189920423327E-2</v>
      </c>
      <c r="AE600" s="14">
        <v>0.19513367464400064</v>
      </c>
      <c r="AF600" s="14">
        <v>0.67629194972499318</v>
      </c>
      <c r="AG600" s="14">
        <v>4.5052863380509681E-3</v>
      </c>
      <c r="AH600" s="14">
        <v>3.2861356264393633</v>
      </c>
      <c r="AI600" s="14">
        <v>2.9853207569608133</v>
      </c>
      <c r="AJ600" s="14">
        <v>0.21065644285289259</v>
      </c>
      <c r="AK600" s="14">
        <v>0.39304339519781711</v>
      </c>
      <c r="AL600" s="14">
        <v>1.4430243270851819</v>
      </c>
      <c r="AM600" s="14">
        <v>7.414410933576635E-3</v>
      </c>
      <c r="AN600" s="14">
        <v>3.4185476235292884</v>
      </c>
      <c r="AO600" s="14">
        <v>3.1885903074045512</v>
      </c>
      <c r="AP600" s="14">
        <v>0.35043711156132779</v>
      </c>
      <c r="AQ600" s="14">
        <v>0.66940099442097722</v>
      </c>
      <c r="AR600" s="14">
        <v>2.3902252855470243</v>
      </c>
      <c r="AS600" s="14">
        <v>8.0520478900402061E-3</v>
      </c>
      <c r="AT600" s="14">
        <v>3.6877993457407458E-3</v>
      </c>
      <c r="AU600" s="14">
        <v>5.4791649441916683E-3</v>
      </c>
      <c r="AV600" s="14">
        <v>0.35102851687707998</v>
      </c>
      <c r="AW600" s="14">
        <v>0.70155830700872657</v>
      </c>
      <c r="AX600" s="14">
        <v>2.5610106870767027</v>
      </c>
      <c r="AY600" s="14">
        <v>3.1561752354936183E-3</v>
      </c>
      <c r="AZ600" s="14">
        <v>0.55759636689087944</v>
      </c>
      <c r="BA600" s="14">
        <v>0.64270312199379009</v>
      </c>
      <c r="BB600" s="14">
        <v>3.5620024055038696E-2</v>
      </c>
      <c r="BC600" s="14">
        <v>0.37680015922745314</v>
      </c>
      <c r="BD600" s="14">
        <v>0.48497080134592402</v>
      </c>
      <c r="BE600" s="14">
        <v>3.0112892861224718E-6</v>
      </c>
      <c r="BF600" s="14">
        <v>1.0865462589162814E-8</v>
      </c>
      <c r="BG600" s="14">
        <v>7.0188498205852332E-9</v>
      </c>
      <c r="BH600" s="14">
        <v>3.3896764445418054E-5</v>
      </c>
      <c r="BI600" s="14">
        <v>9.6026054238684851E-5</v>
      </c>
      <c r="BJ600" s="14">
        <v>5.0971199502743267E-4</v>
      </c>
      <c r="BK600" s="14">
        <v>3.534479645583537E-11</v>
      </c>
      <c r="BL600" s="14">
        <v>14037.576539316215</v>
      </c>
      <c r="BM600" s="14">
        <v>16428.587931441765</v>
      </c>
      <c r="BN600" s="14">
        <v>1.5577114878726024E-10</v>
      </c>
      <c r="BO600" s="14">
        <v>1.2167334382555352E-9</v>
      </c>
      <c r="BP600" s="14">
        <v>9.6767251735512635E-9</v>
      </c>
      <c r="BQ600" s="20">
        <v>35.153608532630891</v>
      </c>
      <c r="BR600" s="20">
        <v>0.16999780613407944</v>
      </c>
      <c r="BS600" s="20">
        <v>0.63333480694006439</v>
      </c>
      <c r="BT600" s="20">
        <v>3140.5111900808101</v>
      </c>
      <c r="BU600" s="20">
        <v>4192.3480239374321</v>
      </c>
      <c r="BV600" s="20">
        <v>17612.63803996161</v>
      </c>
      <c r="BW600" s="14">
        <v>1.1208475044833187E-4</v>
      </c>
      <c r="BX600" s="14">
        <v>3.2848847740374172E-2</v>
      </c>
      <c r="BY600" s="14">
        <v>3.3068704314031021E-2</v>
      </c>
      <c r="BZ600" s="14">
        <v>3.2277797652263511E-3</v>
      </c>
      <c r="CA600" s="14">
        <v>4.064829632732421E-3</v>
      </c>
      <c r="CB600" s="14">
        <v>2.7912165318524779E-2</v>
      </c>
      <c r="CC600" s="14">
        <v>3.2042405636868802E-4</v>
      </c>
      <c r="CD600" s="14">
        <v>8.9515208539922064E-2</v>
      </c>
      <c r="CE600" s="14">
        <v>0.11270357384088468</v>
      </c>
      <c r="CF600" s="14">
        <v>3.8379736804877752E-3</v>
      </c>
      <c r="CG600" s="14">
        <v>1.9138142176637771E-2</v>
      </c>
      <c r="CH600" s="14">
        <v>4.2550663392321018E-2</v>
      </c>
      <c r="CI600" s="14">
        <v>2.5143936782269846E-4</v>
      </c>
      <c r="CJ600" s="14">
        <v>6.6771058605028813E-2</v>
      </c>
      <c r="CK600" s="14">
        <v>6.8493499061111199E-2</v>
      </c>
      <c r="CL600" s="14">
        <v>7.6213372284534365E-3</v>
      </c>
      <c r="CM600" s="14">
        <v>1.6164799987438805E-2</v>
      </c>
      <c r="CN600" s="14">
        <v>4.8634628264131882E-2</v>
      </c>
    </row>
    <row r="601" spans="2:92" x14ac:dyDescent="0.2">
      <c r="B601">
        <v>596</v>
      </c>
      <c r="C601" s="14">
        <v>6.9322873189713932E-3</v>
      </c>
      <c r="D601" s="14">
        <v>1.350788164223764</v>
      </c>
      <c r="E601" s="14">
        <v>1.4205641976973145</v>
      </c>
      <c r="F601" s="14">
        <v>0.17595055555698746</v>
      </c>
      <c r="G601" s="14">
        <v>0.6180482044002602</v>
      </c>
      <c r="H601" s="14">
        <v>1.5695905263527941</v>
      </c>
      <c r="I601" s="14">
        <v>6.3720635945071173E-5</v>
      </c>
      <c r="J601" s="14">
        <v>1.8623789144717573E-2</v>
      </c>
      <c r="K601" s="14">
        <v>2.155467518910148E-2</v>
      </c>
      <c r="L601" s="14">
        <v>7.7369170677805792E-4</v>
      </c>
      <c r="M601" s="14">
        <v>2.4084396107496844E-3</v>
      </c>
      <c r="N601" s="14">
        <v>6.270413651437861E-3</v>
      </c>
      <c r="O601" s="14">
        <v>1.0973088053669217E-4</v>
      </c>
      <c r="P601" s="14">
        <v>6.2650861799845589E-3</v>
      </c>
      <c r="Q601" s="14">
        <v>6.448664799369043E-3</v>
      </c>
      <c r="R601" s="14">
        <v>6.5564063791294868E-4</v>
      </c>
      <c r="S601" s="14">
        <v>1.2125822248130931E-3</v>
      </c>
      <c r="T601" s="14">
        <v>3.6719648489544144E-3</v>
      </c>
      <c r="U601" s="14">
        <v>3.822819373355069E-4</v>
      </c>
      <c r="V601" s="14">
        <v>0.91126395473782584</v>
      </c>
      <c r="W601" s="14">
        <v>0.83848824258794885</v>
      </c>
      <c r="X601" s="14">
        <v>2.9456745792354688E-2</v>
      </c>
      <c r="Y601" s="14">
        <v>1.8049706363327089E-2</v>
      </c>
      <c r="Z601" s="14">
        <v>0.21080184824428921</v>
      </c>
      <c r="AA601" s="14">
        <v>1.9936452203710782E-3</v>
      </c>
      <c r="AB601" s="14">
        <v>1.8809467463943657</v>
      </c>
      <c r="AC601" s="14">
        <v>1.7118353013322902</v>
      </c>
      <c r="AD601" s="14">
        <v>9.61744579753534E-2</v>
      </c>
      <c r="AE601" s="14">
        <v>0.19691663781105148</v>
      </c>
      <c r="AF601" s="14">
        <v>0.6366428585849182</v>
      </c>
      <c r="AG601" s="14">
        <v>4.2693244358771301E-3</v>
      </c>
      <c r="AH601" s="14">
        <v>3.3610560241279712</v>
      </c>
      <c r="AI601" s="14">
        <v>2.9853228672710239</v>
      </c>
      <c r="AJ601" s="14">
        <v>0.20474435447252962</v>
      </c>
      <c r="AK601" s="14">
        <v>0.39897047159339194</v>
      </c>
      <c r="AL601" s="14">
        <v>1.3817221926149219</v>
      </c>
      <c r="AM601" s="14">
        <v>7.2404958569074109E-3</v>
      </c>
      <c r="AN601" s="14">
        <v>3.3572812961815943</v>
      </c>
      <c r="AO601" s="14">
        <v>3.3950262988545026</v>
      </c>
      <c r="AP601" s="14">
        <v>0.32421017048675183</v>
      </c>
      <c r="AQ601" s="14">
        <v>0.68881534423776558</v>
      </c>
      <c r="AR601" s="14">
        <v>2.4960775302451301</v>
      </c>
      <c r="AS601" s="14">
        <v>8.1553295629125579E-3</v>
      </c>
      <c r="AT601" s="14">
        <v>3.424839835214332E-3</v>
      </c>
      <c r="AU601" s="14">
        <v>5.68509978279233E-3</v>
      </c>
      <c r="AV601" s="14">
        <v>0.35873781462354287</v>
      </c>
      <c r="AW601" s="14">
        <v>0.71288989670974279</v>
      </c>
      <c r="AX601" s="14">
        <v>2.5641915318674946</v>
      </c>
      <c r="AY601" s="14">
        <v>3.1677700674242067E-3</v>
      </c>
      <c r="AZ601" s="14">
        <v>0.56819310935054224</v>
      </c>
      <c r="BA601" s="14">
        <v>0.66627318301471128</v>
      </c>
      <c r="BB601" s="14">
        <v>3.5997458256696667E-2</v>
      </c>
      <c r="BC601" s="14">
        <v>0.38393954304843697</v>
      </c>
      <c r="BD601" s="14">
        <v>0.50403818967534109</v>
      </c>
      <c r="BE601" s="14">
        <v>2.8102092658013176E-6</v>
      </c>
      <c r="BF601" s="14">
        <v>1.1145835852272564E-8</v>
      </c>
      <c r="BG601" s="14">
        <v>6.5331447199050752E-9</v>
      </c>
      <c r="BH601" s="14">
        <v>3.5666789636695136E-5</v>
      </c>
      <c r="BI601" s="14">
        <v>9.3727293553397809E-5</v>
      </c>
      <c r="BJ601" s="14">
        <v>5.3422339952013975E-4</v>
      </c>
      <c r="BK601" s="14">
        <v>3.5125018283721534E-11</v>
      </c>
      <c r="BL601" s="14">
        <v>13899.424281326699</v>
      </c>
      <c r="BM601" s="14">
        <v>16428.997947373584</v>
      </c>
      <c r="BN601" s="14">
        <v>1.4806351318208038E-10</v>
      </c>
      <c r="BO601" s="14">
        <v>1.1881774211821211E-9</v>
      </c>
      <c r="BP601" s="14">
        <v>1.0039068673675081E-8</v>
      </c>
      <c r="BQ601" s="20">
        <v>35.671227475871561</v>
      </c>
      <c r="BR601" s="20">
        <v>0.17681571125086726</v>
      </c>
      <c r="BS601" s="20">
        <v>0.62380534255737308</v>
      </c>
      <c r="BT601" s="20">
        <v>3234.3230156705663</v>
      </c>
      <c r="BU601" s="20">
        <v>4573.8170253618673</v>
      </c>
      <c r="BV601" s="20">
        <v>17938.690050620047</v>
      </c>
      <c r="BW601" s="14">
        <v>1.1469961512252202E-4</v>
      </c>
      <c r="BX601" s="14">
        <v>3.2736996662743871E-2</v>
      </c>
      <c r="BY601" s="14">
        <v>3.0684939242259349E-2</v>
      </c>
      <c r="BZ601" s="14">
        <v>3.0303658240444465E-3</v>
      </c>
      <c r="CA601" s="14">
        <v>4.0939103693342161E-3</v>
      </c>
      <c r="CB601" s="14">
        <v>3.0305869069886329E-2</v>
      </c>
      <c r="CC601" s="14">
        <v>3.0332607345727258E-4</v>
      </c>
      <c r="CD601" s="14">
        <v>8.7897385680053258E-2</v>
      </c>
      <c r="CE601" s="14">
        <v>0.10998799416726598</v>
      </c>
      <c r="CF601" s="14">
        <v>3.8857594574728651E-3</v>
      </c>
      <c r="CG601" s="14">
        <v>1.7981650798362222E-2</v>
      </c>
      <c r="CH601" s="14">
        <v>3.9747726910131835E-2</v>
      </c>
      <c r="CI601" s="14">
        <v>2.4249857914118949E-4</v>
      </c>
      <c r="CJ601" s="14">
        <v>6.1994861672385847E-2</v>
      </c>
      <c r="CK601" s="14">
        <v>7.1388501598158904E-2</v>
      </c>
      <c r="CL601" s="14">
        <v>7.870674252566599E-3</v>
      </c>
      <c r="CM601" s="14">
        <v>1.5486743153614264E-2</v>
      </c>
      <c r="CN601" s="14">
        <v>4.8521180982087249E-2</v>
      </c>
    </row>
    <row r="602" spans="2:92" x14ac:dyDescent="0.2">
      <c r="B602">
        <v>597</v>
      </c>
      <c r="C602" s="14">
        <v>7.0047737530993231E-3</v>
      </c>
      <c r="D602" s="14">
        <v>1.3737745535095138</v>
      </c>
      <c r="E602" s="14">
        <v>1.4951746625133076</v>
      </c>
      <c r="F602" s="14">
        <v>0.17673281132580221</v>
      </c>
      <c r="G602" s="14">
        <v>0.59172487847370003</v>
      </c>
      <c r="H602" s="14">
        <v>1.584206057019544</v>
      </c>
      <c r="I602" s="14">
        <v>6.3993943654949614E-5</v>
      </c>
      <c r="J602" s="14">
        <v>1.8575629949094046E-2</v>
      </c>
      <c r="K602" s="14">
        <v>2.1976031188215485E-2</v>
      </c>
      <c r="L602" s="14">
        <v>7.7009559407816258E-4</v>
      </c>
      <c r="M602" s="14">
        <v>2.3482660942801127E-3</v>
      </c>
      <c r="N602" s="14">
        <v>6.28762203682266E-3</v>
      </c>
      <c r="O602" s="14">
        <v>1.0911166996123512E-4</v>
      </c>
      <c r="P602" s="14">
        <v>6.0442300270169228E-3</v>
      </c>
      <c r="Q602" s="14">
        <v>6.5711279652447361E-3</v>
      </c>
      <c r="R602" s="14">
        <v>6.5395160803049883E-4</v>
      </c>
      <c r="S602" s="14">
        <v>1.2236463974494521E-3</v>
      </c>
      <c r="T602" s="14">
        <v>3.5745709383451334E-3</v>
      </c>
      <c r="U602" s="14">
        <v>3.8166221761671328E-4</v>
      </c>
      <c r="V602" s="14">
        <v>0.96087908808183953</v>
      </c>
      <c r="W602" s="14">
        <v>0.82554761978532687</v>
      </c>
      <c r="X602" s="14">
        <v>3.0560110131155178E-2</v>
      </c>
      <c r="Y602" s="14">
        <v>1.9108774119973797E-2</v>
      </c>
      <c r="Z602" s="14">
        <v>0.19336346244113245</v>
      </c>
      <c r="AA602" s="14">
        <v>1.9201493396681722E-3</v>
      </c>
      <c r="AB602" s="14">
        <v>2.0565978826965416</v>
      </c>
      <c r="AC602" s="14">
        <v>1.6133714912373054</v>
      </c>
      <c r="AD602" s="14">
        <v>9.0922253608721998E-2</v>
      </c>
      <c r="AE602" s="14">
        <v>0.20293638938349437</v>
      </c>
      <c r="AF602" s="14">
        <v>0.63149719069956056</v>
      </c>
      <c r="AG602" s="14">
        <v>4.5136255033740294E-3</v>
      </c>
      <c r="AH602" s="14">
        <v>3.409320886868751</v>
      </c>
      <c r="AI602" s="14">
        <v>3.0824593796284647</v>
      </c>
      <c r="AJ602" s="14">
        <v>0.20933244219631508</v>
      </c>
      <c r="AK602" s="14">
        <v>0.40511902900267399</v>
      </c>
      <c r="AL602" s="14">
        <v>1.4470371764097805</v>
      </c>
      <c r="AM602" s="14">
        <v>7.0427364915275088E-3</v>
      </c>
      <c r="AN602" s="14">
        <v>3.5028912805403261</v>
      </c>
      <c r="AO602" s="14">
        <v>3.4301861668009708</v>
      </c>
      <c r="AP602" s="14">
        <v>0.32323496639771443</v>
      </c>
      <c r="AQ602" s="14">
        <v>0.66733969143428529</v>
      </c>
      <c r="AR602" s="14">
        <v>2.4035899300719841</v>
      </c>
      <c r="AS602" s="14">
        <v>8.1723659653598745E-3</v>
      </c>
      <c r="AT602" s="14">
        <v>3.5101459448781533E-3</v>
      </c>
      <c r="AU602" s="14">
        <v>5.5922655896715632E-3</v>
      </c>
      <c r="AV602" s="14">
        <v>0.34605603922213868</v>
      </c>
      <c r="AW602" s="14">
        <v>0.74668485233149884</v>
      </c>
      <c r="AX602" s="14">
        <v>2.5076585621618102</v>
      </c>
      <c r="AY602" s="14">
        <v>3.3776326497352827E-3</v>
      </c>
      <c r="AZ602" s="14">
        <v>0.58141707730716308</v>
      </c>
      <c r="BA602" s="14">
        <v>0.6917038694683646</v>
      </c>
      <c r="BB602" s="14">
        <v>3.3779702422933738E-2</v>
      </c>
      <c r="BC602" s="14">
        <v>0.37961856095138669</v>
      </c>
      <c r="BD602" s="14">
        <v>0.49621950220133565</v>
      </c>
      <c r="BE602" s="14">
        <v>2.8893515220204346E-6</v>
      </c>
      <c r="BF602" s="14">
        <v>1.0823029244755191E-8</v>
      </c>
      <c r="BG602" s="14">
        <v>6.9260679770816348E-9</v>
      </c>
      <c r="BH602" s="14">
        <v>3.6091534179806709E-5</v>
      </c>
      <c r="BI602" s="14">
        <v>1.0001072796001709E-4</v>
      </c>
      <c r="BJ602" s="14">
        <v>5.0643966157431716E-4</v>
      </c>
      <c r="BK602" s="14">
        <v>3.5130381062299353E-11</v>
      </c>
      <c r="BL602" s="14">
        <v>13902.276582692288</v>
      </c>
      <c r="BM602" s="14">
        <v>16471.813654381778</v>
      </c>
      <c r="BN602" s="14">
        <v>1.5417633783405798E-10</v>
      </c>
      <c r="BO602" s="14">
        <v>1.2495431811658533E-9</v>
      </c>
      <c r="BP602" s="14">
        <v>9.5453488600274804E-9</v>
      </c>
      <c r="BQ602" s="20">
        <v>36.540780915547479</v>
      </c>
      <c r="BR602" s="20">
        <v>0.16603536685306497</v>
      </c>
      <c r="BS602" s="20">
        <v>0.6315358827484121</v>
      </c>
      <c r="BT602" s="20">
        <v>3368.1129938634194</v>
      </c>
      <c r="BU602" s="20">
        <v>4387.7050668711281</v>
      </c>
      <c r="BV602" s="20">
        <v>17434.895065455574</v>
      </c>
      <c r="BW602" s="14">
        <v>1.1468956462788066E-4</v>
      </c>
      <c r="BX602" s="14">
        <v>2.9865349057710721E-2</v>
      </c>
      <c r="BY602" s="14">
        <v>3.0849269174248493E-2</v>
      </c>
      <c r="BZ602" s="14">
        <v>3.1349724607277092E-3</v>
      </c>
      <c r="CA602" s="14">
        <v>3.9446947741887343E-3</v>
      </c>
      <c r="CB602" s="14">
        <v>2.8885286021506404E-2</v>
      </c>
      <c r="CC602" s="14">
        <v>3.0593970730689879E-4</v>
      </c>
      <c r="CD602" s="14">
        <v>9.0048281441031344E-2</v>
      </c>
      <c r="CE602" s="14">
        <v>0.11022726957550739</v>
      </c>
      <c r="CF602" s="14">
        <v>3.8782565137522478E-3</v>
      </c>
      <c r="CG602" s="14">
        <v>1.8049332439331635E-2</v>
      </c>
      <c r="CH602" s="14">
        <v>3.996297017256939E-2</v>
      </c>
      <c r="CI602" s="14">
        <v>2.4243924932705447E-4</v>
      </c>
      <c r="CJ602" s="14">
        <v>6.2298800861231081E-2</v>
      </c>
      <c r="CK602" s="14">
        <v>6.690143089189339E-2</v>
      </c>
      <c r="CL602" s="14">
        <v>7.9678924167641014E-3</v>
      </c>
      <c r="CM602" s="14">
        <v>1.5512738876089643E-2</v>
      </c>
      <c r="CN602" s="14">
        <v>5.0915056659383971E-2</v>
      </c>
    </row>
    <row r="603" spans="2:92" x14ac:dyDescent="0.2">
      <c r="B603">
        <v>598</v>
      </c>
      <c r="C603" s="14">
        <v>7.4038679470230908E-3</v>
      </c>
      <c r="D603" s="14">
        <v>1.455112245851556</v>
      </c>
      <c r="E603" s="14">
        <v>1.382981655982862</v>
      </c>
      <c r="F603" s="14">
        <v>0.17860557140849503</v>
      </c>
      <c r="G603" s="14">
        <v>0.56729899885128532</v>
      </c>
      <c r="H603" s="14">
        <v>1.5711862643994006</v>
      </c>
      <c r="I603" s="14">
        <v>6.2984463802391884E-5</v>
      </c>
      <c r="J603" s="14">
        <v>1.870403257003838E-2</v>
      </c>
      <c r="K603" s="14">
        <v>2.0777997614573961E-2</v>
      </c>
      <c r="L603" s="14">
        <v>7.3531134445907107E-4</v>
      </c>
      <c r="M603" s="14">
        <v>2.408788685960399E-3</v>
      </c>
      <c r="N603" s="14">
        <v>6.6870983505474824E-3</v>
      </c>
      <c r="O603" s="14">
        <v>1.049968563239376E-4</v>
      </c>
      <c r="P603" s="14">
        <v>6.0758355083537939E-3</v>
      </c>
      <c r="Q603" s="14">
        <v>6.3963828267539456E-3</v>
      </c>
      <c r="R603" s="14">
        <v>6.2581661549597457E-4</v>
      </c>
      <c r="S603" s="14">
        <v>1.2209650016909667E-3</v>
      </c>
      <c r="T603" s="14">
        <v>3.6108119961803737E-3</v>
      </c>
      <c r="U603" s="14">
        <v>3.6525600296613596E-4</v>
      </c>
      <c r="V603" s="14">
        <v>0.95230213387505058</v>
      </c>
      <c r="W603" s="14">
        <v>0.82373924142290467</v>
      </c>
      <c r="X603" s="14">
        <v>3.0224388606441204E-2</v>
      </c>
      <c r="Y603" s="14">
        <v>1.9731980918773168E-2</v>
      </c>
      <c r="Z603" s="14">
        <v>0.19925140349205847</v>
      </c>
      <c r="AA603" s="14">
        <v>2.082180699451847E-3</v>
      </c>
      <c r="AB603" s="14">
        <v>1.9879071943060873</v>
      </c>
      <c r="AC603" s="14">
        <v>1.755455201405598</v>
      </c>
      <c r="AD603" s="14">
        <v>9.5664089262939983E-2</v>
      </c>
      <c r="AE603" s="14">
        <v>0.19904876862293749</v>
      </c>
      <c r="AF603" s="14">
        <v>0.6439456393826597</v>
      </c>
      <c r="AG603" s="14">
        <v>4.6021050925830875E-3</v>
      </c>
      <c r="AH603" s="14">
        <v>3.4005907114729141</v>
      </c>
      <c r="AI603" s="14">
        <v>3.1304544632157882</v>
      </c>
      <c r="AJ603" s="14">
        <v>0.19295462940229904</v>
      </c>
      <c r="AK603" s="14">
        <v>0.41524660925649709</v>
      </c>
      <c r="AL603" s="14">
        <v>1.3820333395580211</v>
      </c>
      <c r="AM603" s="14">
        <v>7.5432340921828978E-3</v>
      </c>
      <c r="AN603" s="14">
        <v>3.6395390713012437</v>
      </c>
      <c r="AO603" s="14">
        <v>3.4146665519880863</v>
      </c>
      <c r="AP603" s="14">
        <v>0.34241139384521269</v>
      </c>
      <c r="AQ603" s="14">
        <v>0.69662969639536698</v>
      </c>
      <c r="AR603" s="14">
        <v>2.3713081339864752</v>
      </c>
      <c r="AS603" s="14">
        <v>7.7273654911204654E-3</v>
      </c>
      <c r="AT603" s="14">
        <v>3.7132500740101396E-3</v>
      </c>
      <c r="AU603" s="14">
        <v>5.8192866168559612E-3</v>
      </c>
      <c r="AV603" s="14">
        <v>0.35777900807959961</v>
      </c>
      <c r="AW603" s="14">
        <v>0.68832191785087371</v>
      </c>
      <c r="AX603" s="14">
        <v>2.510805577318405</v>
      </c>
      <c r="AY603" s="14">
        <v>3.2102313821703579E-3</v>
      </c>
      <c r="AZ603" s="14">
        <v>0.56088467260581165</v>
      </c>
      <c r="BA603" s="14">
        <v>0.66251564133654184</v>
      </c>
      <c r="BB603" s="14">
        <v>3.5341469685173856E-2</v>
      </c>
      <c r="BC603" s="14">
        <v>0.3848021687880856</v>
      </c>
      <c r="BD603" s="14">
        <v>0.48777911886161279</v>
      </c>
      <c r="BE603" s="14">
        <v>2.7586207738378045E-6</v>
      </c>
      <c r="BF603" s="14">
        <v>1.1263257902212459E-8</v>
      </c>
      <c r="BG603" s="14">
        <v>6.9206701067305539E-9</v>
      </c>
      <c r="BH603" s="14">
        <v>3.3767231907676538E-5</v>
      </c>
      <c r="BI603" s="14">
        <v>1.0183458255048835E-4</v>
      </c>
      <c r="BJ603" s="14">
        <v>5.2373781897601106E-4</v>
      </c>
      <c r="BK603" s="14">
        <v>3.6957870947966507E-11</v>
      </c>
      <c r="BL603" s="14">
        <v>14277.849524958901</v>
      </c>
      <c r="BM603" s="14">
        <v>16669.201597779698</v>
      </c>
      <c r="BN603" s="14">
        <v>1.4924769830545963E-10</v>
      </c>
      <c r="BO603" s="14">
        <v>1.223470760273474E-9</v>
      </c>
      <c r="BP603" s="14">
        <v>9.7905274143827664E-9</v>
      </c>
      <c r="BQ603" s="20">
        <v>37.264621304639519</v>
      </c>
      <c r="BR603" s="20">
        <v>0.16386707377760196</v>
      </c>
      <c r="BS603" s="20">
        <v>0.61264082103932616</v>
      </c>
      <c r="BT603" s="20">
        <v>3385.1992352503971</v>
      </c>
      <c r="BU603" s="20">
        <v>4476.4581090879601</v>
      </c>
      <c r="BV603" s="20">
        <v>17476.576892207864</v>
      </c>
      <c r="BW603" s="14">
        <v>1.121371080510052E-4</v>
      </c>
      <c r="BX603" s="14">
        <v>2.9819849292350532E-2</v>
      </c>
      <c r="BY603" s="14">
        <v>3.152454341388617E-2</v>
      </c>
      <c r="BZ603" s="14">
        <v>3.0948790655187866E-3</v>
      </c>
      <c r="CA603" s="14">
        <v>3.9614860101512038E-3</v>
      </c>
      <c r="CB603" s="14">
        <v>2.8346404761154922E-2</v>
      </c>
      <c r="CC603" s="14">
        <v>3.149581548150449E-4</v>
      </c>
      <c r="CD603" s="14">
        <v>8.9481906731655764E-2</v>
      </c>
      <c r="CE603" s="14">
        <v>0.11527464842421163</v>
      </c>
      <c r="CF603" s="14">
        <v>3.9361638033385011E-3</v>
      </c>
      <c r="CG603" s="14">
        <v>1.7919303915073865E-2</v>
      </c>
      <c r="CH603" s="14">
        <v>4.1633159350258131E-2</v>
      </c>
      <c r="CI603" s="14">
        <v>2.3956413477665509E-4</v>
      </c>
      <c r="CJ603" s="14">
        <v>6.2724209205427636E-2</v>
      </c>
      <c r="CK603" s="14">
        <v>7.1794381188733186E-2</v>
      </c>
      <c r="CL603" s="14">
        <v>7.5000060747143944E-3</v>
      </c>
      <c r="CM603" s="14">
        <v>1.5036320711846685E-2</v>
      </c>
      <c r="CN603" s="14">
        <v>5.0803832840727432E-2</v>
      </c>
    </row>
    <row r="604" spans="2:92" x14ac:dyDescent="0.2">
      <c r="B604">
        <v>599</v>
      </c>
      <c r="C604" s="14">
        <v>7.0814719194547777E-3</v>
      </c>
      <c r="D604" s="14">
        <v>1.4498123345407632</v>
      </c>
      <c r="E604" s="14">
        <v>1.4170985342750491</v>
      </c>
      <c r="F604" s="14">
        <v>0.17514357046221296</v>
      </c>
      <c r="G604" s="14">
        <v>0.61360418202868627</v>
      </c>
      <c r="H604" s="14">
        <v>1.5212663687879067</v>
      </c>
      <c r="I604" s="14">
        <v>6.5741404234655643E-5</v>
      </c>
      <c r="J604" s="14">
        <v>1.9700747877840381E-2</v>
      </c>
      <c r="K604" s="14">
        <v>2.1627686514156395E-2</v>
      </c>
      <c r="L604" s="14">
        <v>7.3885094537825733E-4</v>
      </c>
      <c r="M604" s="14">
        <v>2.3550528645609179E-3</v>
      </c>
      <c r="N604" s="14">
        <v>6.8054903110067507E-3</v>
      </c>
      <c r="O604" s="14">
        <v>1.1275365398967318E-4</v>
      </c>
      <c r="P604" s="14">
        <v>6.0779276523356017E-3</v>
      </c>
      <c r="Q604" s="14">
        <v>5.985875811908333E-3</v>
      </c>
      <c r="R604" s="14">
        <v>6.5852629528619024E-4</v>
      </c>
      <c r="S604" s="14">
        <v>1.3139517781177667E-3</v>
      </c>
      <c r="T604" s="14">
        <v>3.4774032744900488E-3</v>
      </c>
      <c r="U604" s="14">
        <v>3.8611668580028531E-4</v>
      </c>
      <c r="V604" s="14">
        <v>0.95627333721648555</v>
      </c>
      <c r="W604" s="14">
        <v>0.82021140792060132</v>
      </c>
      <c r="X604" s="14">
        <v>3.1329604099436498E-2</v>
      </c>
      <c r="Y604" s="14">
        <v>1.9751912128416999E-2</v>
      </c>
      <c r="Z604" s="14">
        <v>0.19504721582720624</v>
      </c>
      <c r="AA604" s="14">
        <v>1.9564365709280017E-3</v>
      </c>
      <c r="AB604" s="14">
        <v>1.9749221308909768</v>
      </c>
      <c r="AC604" s="14">
        <v>1.7596210133617116</v>
      </c>
      <c r="AD604" s="14">
        <v>9.2421402481127818E-2</v>
      </c>
      <c r="AE604" s="14">
        <v>0.19724759208497925</v>
      </c>
      <c r="AF604" s="14">
        <v>0.64945100739976824</v>
      </c>
      <c r="AG604" s="14">
        <v>4.4358400060263477E-3</v>
      </c>
      <c r="AH604" s="14">
        <v>3.4562458574119042</v>
      </c>
      <c r="AI604" s="14">
        <v>3.2478274906301503</v>
      </c>
      <c r="AJ604" s="14">
        <v>0.19401629636684056</v>
      </c>
      <c r="AK604" s="14">
        <v>0.396938672889458</v>
      </c>
      <c r="AL604" s="14">
        <v>1.4181258200933391</v>
      </c>
      <c r="AM604" s="14">
        <v>7.3791615858736781E-3</v>
      </c>
      <c r="AN604" s="14">
        <v>3.3476634546568698</v>
      </c>
      <c r="AO604" s="14">
        <v>3.2293896198133591</v>
      </c>
      <c r="AP604" s="14">
        <v>0.3215850132845145</v>
      </c>
      <c r="AQ604" s="14">
        <v>0.66210514364385531</v>
      </c>
      <c r="AR604" s="14">
        <v>2.4322558263683418</v>
      </c>
      <c r="AS604" s="14">
        <v>7.7578071750165623E-3</v>
      </c>
      <c r="AT604" s="14">
        <v>3.7022942977423604E-3</v>
      </c>
      <c r="AU604" s="14">
        <v>5.6712470866982709E-3</v>
      </c>
      <c r="AV604" s="14">
        <v>0.35467574882879915</v>
      </c>
      <c r="AW604" s="14">
        <v>0.75579721082255213</v>
      </c>
      <c r="AX604" s="14">
        <v>2.5582253217107711</v>
      </c>
      <c r="AY604" s="14">
        <v>3.4477347731432721E-3</v>
      </c>
      <c r="AZ604" s="14">
        <v>0.58389788660412645</v>
      </c>
      <c r="BA604" s="14">
        <v>0.68644746023777037</v>
      </c>
      <c r="BB604" s="14">
        <v>3.4125785437944624E-2</v>
      </c>
      <c r="BC604" s="14">
        <v>0.37499606838593008</v>
      </c>
      <c r="BD604" s="14">
        <v>0.506965977996362</v>
      </c>
      <c r="BE604" s="14">
        <v>2.8652470598398838E-6</v>
      </c>
      <c r="BF604" s="14">
        <v>1.1142551913375436E-8</v>
      </c>
      <c r="BG604" s="14">
        <v>6.5629241852124248E-9</v>
      </c>
      <c r="BH604" s="14">
        <v>3.4155270341159432E-5</v>
      </c>
      <c r="BI604" s="14">
        <v>9.9105110263277222E-5</v>
      </c>
      <c r="BJ604" s="14">
        <v>5.4160141669968925E-4</v>
      </c>
      <c r="BK604" s="14">
        <v>3.6475737602069064E-11</v>
      </c>
      <c r="BL604" s="14">
        <v>13691.074962625518</v>
      </c>
      <c r="BM604" s="14">
        <v>17085.519565447379</v>
      </c>
      <c r="BN604" s="14">
        <v>1.56486529080331E-10</v>
      </c>
      <c r="BO604" s="14">
        <v>1.267991934127185E-9</v>
      </c>
      <c r="BP604" s="14">
        <v>1.0124617801320872E-8</v>
      </c>
      <c r="BQ604" s="20">
        <v>37.573304220289579</v>
      </c>
      <c r="BR604" s="20">
        <v>0.17096668392544861</v>
      </c>
      <c r="BS604" s="20">
        <v>0.63355290531531849</v>
      </c>
      <c r="BT604" s="20">
        <v>3159.2507842095692</v>
      </c>
      <c r="BU604" s="20">
        <v>4279.1480490366275</v>
      </c>
      <c r="BV604" s="20">
        <v>17297.415545530097</v>
      </c>
      <c r="BW604" s="14">
        <v>1.1062823654522123E-4</v>
      </c>
      <c r="BX604" s="14">
        <v>3.0127596433495208E-2</v>
      </c>
      <c r="BY604" s="14">
        <v>3.2181689043087283E-2</v>
      </c>
      <c r="BZ604" s="14">
        <v>3.2241189101354169E-3</v>
      </c>
      <c r="CA604" s="14">
        <v>3.9387390730502916E-3</v>
      </c>
      <c r="CB604" s="14">
        <v>2.9117208169216237E-2</v>
      </c>
      <c r="CC604" s="14">
        <v>3.0748388677745133E-4</v>
      </c>
      <c r="CD604" s="14">
        <v>8.6113071504072991E-2</v>
      </c>
      <c r="CE604" s="14">
        <v>0.10778788525393232</v>
      </c>
      <c r="CF604" s="14">
        <v>4.0648142616506637E-3</v>
      </c>
      <c r="CG604" s="14">
        <v>1.7887099418907104E-2</v>
      </c>
      <c r="CH604" s="14">
        <v>4.2463021243983469E-2</v>
      </c>
      <c r="CI604" s="14">
        <v>2.3413345721385096E-4</v>
      </c>
      <c r="CJ604" s="14">
        <v>6.2326743317514657E-2</v>
      </c>
      <c r="CK604" s="14">
        <v>6.7147141680117581E-2</v>
      </c>
      <c r="CL604" s="14">
        <v>7.2789016609770699E-3</v>
      </c>
      <c r="CM604" s="14">
        <v>1.6176539065972741E-2</v>
      </c>
      <c r="CN604" s="14">
        <v>5.24282456579232E-2</v>
      </c>
    </row>
    <row r="605" spans="2:92" x14ac:dyDescent="0.2">
      <c r="B605">
        <v>600</v>
      </c>
      <c r="C605" s="14">
        <v>7.1868562894951043E-3</v>
      </c>
      <c r="D605" s="14">
        <v>1.3429961128784711</v>
      </c>
      <c r="E605" s="14">
        <v>1.4931887498836951</v>
      </c>
      <c r="F605" s="14">
        <v>0.1708355517227218</v>
      </c>
      <c r="G605" s="14">
        <v>0.60496703098116089</v>
      </c>
      <c r="H605" s="14">
        <v>1.5513826335060092</v>
      </c>
      <c r="I605" s="14">
        <v>6.4491403395254012E-5</v>
      </c>
      <c r="J605" s="14">
        <v>1.8861223262223784E-2</v>
      </c>
      <c r="K605" s="14">
        <v>2.0378320382338829E-2</v>
      </c>
      <c r="L605" s="14">
        <v>7.4627033255770397E-4</v>
      </c>
      <c r="M605" s="14">
        <v>2.2278214247789816E-3</v>
      </c>
      <c r="N605" s="14">
        <v>6.796725293793284E-3</v>
      </c>
      <c r="O605" s="14">
        <v>1.1262915339531156E-4</v>
      </c>
      <c r="P605" s="14">
        <v>6.0066169247791111E-3</v>
      </c>
      <c r="Q605" s="14">
        <v>6.1124139436494153E-3</v>
      </c>
      <c r="R605" s="14">
        <v>6.7221699439882229E-4</v>
      </c>
      <c r="S605" s="14">
        <v>1.2315444214033699E-3</v>
      </c>
      <c r="T605" s="14">
        <v>3.6416266859672854E-3</v>
      </c>
      <c r="U605" s="14">
        <v>3.6923104013145472E-4</v>
      </c>
      <c r="V605" s="14">
        <v>0.92617657760633276</v>
      </c>
      <c r="W605" s="14">
        <v>0.78997513085864335</v>
      </c>
      <c r="X605" s="14">
        <v>2.981308980146721E-2</v>
      </c>
      <c r="Y605" s="14">
        <v>1.8228537756970316E-2</v>
      </c>
      <c r="Z605" s="14">
        <v>0.19952889424737974</v>
      </c>
      <c r="AA605" s="14">
        <v>2.0696020996360648E-3</v>
      </c>
      <c r="AB605" s="14">
        <v>2.0125379487390513</v>
      </c>
      <c r="AC605" s="14">
        <v>1.7159877666972696</v>
      </c>
      <c r="AD605" s="14">
        <v>9.2609242987502116E-2</v>
      </c>
      <c r="AE605" s="14">
        <v>0.18672945024152596</v>
      </c>
      <c r="AF605" s="14">
        <v>0.67456746313248317</v>
      </c>
      <c r="AG605" s="14">
        <v>4.4864387021364025E-3</v>
      </c>
      <c r="AH605" s="14">
        <v>3.2230165080391737</v>
      </c>
      <c r="AI605" s="14">
        <v>3.1362404217869124</v>
      </c>
      <c r="AJ605" s="14">
        <v>0.19997051622783307</v>
      </c>
      <c r="AK605" s="14">
        <v>0.43195503451435391</v>
      </c>
      <c r="AL605" s="14">
        <v>1.3348231103154349</v>
      </c>
      <c r="AM605" s="14">
        <v>7.4399107234297416E-3</v>
      </c>
      <c r="AN605" s="14">
        <v>3.3738409396531543</v>
      </c>
      <c r="AO605" s="14">
        <v>3.3733210628350303</v>
      </c>
      <c r="AP605" s="14">
        <v>0.34843936016470561</v>
      </c>
      <c r="AQ605" s="14">
        <v>0.709845301318624</v>
      </c>
      <c r="AR605" s="14">
        <v>2.4122328223399339</v>
      </c>
      <c r="AS605" s="14">
        <v>8.1847190327877222E-3</v>
      </c>
      <c r="AT605" s="14">
        <v>3.6536377721560521E-3</v>
      </c>
      <c r="AU605" s="14">
        <v>5.627651549114065E-3</v>
      </c>
      <c r="AV605" s="14">
        <v>0.35883643044133734</v>
      </c>
      <c r="AW605" s="14">
        <v>0.72458618545527065</v>
      </c>
      <c r="AX605" s="14">
        <v>2.589973596289298</v>
      </c>
      <c r="AY605" s="14">
        <v>3.3281509076617966E-3</v>
      </c>
      <c r="AZ605" s="14">
        <v>0.55802892422097816</v>
      </c>
      <c r="BA605" s="14">
        <v>0.67169117370478071</v>
      </c>
      <c r="BB605" s="14">
        <v>3.6446452680571687E-2</v>
      </c>
      <c r="BC605" s="14">
        <v>0.37091461002518811</v>
      </c>
      <c r="BD605" s="14">
        <v>0.50194405392341268</v>
      </c>
      <c r="BE605" s="14">
        <v>2.8848033090406355E-6</v>
      </c>
      <c r="BF605" s="14">
        <v>1.1310588115993809E-8</v>
      </c>
      <c r="BG605" s="14">
        <v>6.8693672970844876E-9</v>
      </c>
      <c r="BH605" s="14">
        <v>3.6084323327592641E-5</v>
      </c>
      <c r="BI605" s="14">
        <v>9.6171646097442852E-5</v>
      </c>
      <c r="BJ605" s="14">
        <v>5.1002112020938654E-4</v>
      </c>
      <c r="BK605" s="14">
        <v>3.7340852715241838E-11</v>
      </c>
      <c r="BL605" s="14">
        <v>13695.153320608488</v>
      </c>
      <c r="BM605" s="14">
        <v>16161.500688789034</v>
      </c>
      <c r="BN605" s="14">
        <v>1.4580653036530861E-10</v>
      </c>
      <c r="BO605" s="14">
        <v>1.2711183362044095E-9</v>
      </c>
      <c r="BP605" s="14">
        <v>1.0231231007478596E-8</v>
      </c>
      <c r="BQ605" s="20">
        <v>38.00767850445844</v>
      </c>
      <c r="BR605" s="20">
        <v>0.1742296080462549</v>
      </c>
      <c r="BS605" s="20">
        <v>0.63533820539705899</v>
      </c>
      <c r="BT605" s="20">
        <v>3367.6693833043082</v>
      </c>
      <c r="BU605" s="20">
        <v>4304.6609918819686</v>
      </c>
      <c r="BV605" s="20">
        <v>17985.01536433772</v>
      </c>
      <c r="BW605" s="14">
        <v>1.1330017414792041E-4</v>
      </c>
      <c r="BX605" s="14">
        <v>3.246169691131897E-2</v>
      </c>
      <c r="BY605" s="14">
        <v>3.1601460356416221E-2</v>
      </c>
      <c r="BZ605" s="14">
        <v>3.1888138575192062E-3</v>
      </c>
      <c r="CA605" s="14">
        <v>4.0930198688655705E-3</v>
      </c>
      <c r="CB605" s="14">
        <v>3.0335885348651604E-2</v>
      </c>
      <c r="CC605" s="14">
        <v>3.206299896961884E-4</v>
      </c>
      <c r="CD605" s="14">
        <v>8.884879721159411E-2</v>
      </c>
      <c r="CE605" s="14">
        <v>0.11277439792382206</v>
      </c>
      <c r="CF605" s="14">
        <v>3.812022874187763E-3</v>
      </c>
      <c r="CG605" s="14">
        <v>1.8836955592226274E-2</v>
      </c>
      <c r="CH605" s="14">
        <v>4.0636032005397046E-2</v>
      </c>
      <c r="CI605" s="14">
        <v>2.4022926637972877E-4</v>
      </c>
      <c r="CJ605" s="14">
        <v>6.4179152333065315E-2</v>
      </c>
      <c r="CK605" s="14">
        <v>7.1616899501206074E-2</v>
      </c>
      <c r="CL605" s="14">
        <v>7.3872863223198798E-3</v>
      </c>
      <c r="CM605" s="14">
        <v>1.6320598215412249E-2</v>
      </c>
      <c r="CN605" s="14">
        <v>4.8826474564428519E-2</v>
      </c>
    </row>
    <row r="606" spans="2:92" x14ac:dyDescent="0.2">
      <c r="B606">
        <v>601</v>
      </c>
      <c r="C606" s="14">
        <v>7.192193162798453E-3</v>
      </c>
      <c r="D606" s="14">
        <v>1.4114027060706091</v>
      </c>
      <c r="E606" s="14">
        <v>1.4005036741080252</v>
      </c>
      <c r="F606" s="14">
        <v>0.17228110073505981</v>
      </c>
      <c r="G606" s="14">
        <v>0.5996723516456105</v>
      </c>
      <c r="H606" s="14">
        <v>1.584487024104523</v>
      </c>
      <c r="I606" s="14">
        <v>6.7314476399042244E-5</v>
      </c>
      <c r="J606" s="14">
        <v>2.0064101805041718E-2</v>
      </c>
      <c r="K606" s="14">
        <v>2.0503226245789055E-2</v>
      </c>
      <c r="L606" s="14">
        <v>7.6798699231390142E-4</v>
      </c>
      <c r="M606" s="14">
        <v>2.2836720415729691E-3</v>
      </c>
      <c r="N606" s="14">
        <v>6.3660324459787381E-3</v>
      </c>
      <c r="O606" s="14">
        <v>1.1147259664900908E-4</v>
      </c>
      <c r="P606" s="14">
        <v>6.2469281437297474E-3</v>
      </c>
      <c r="Q606" s="14">
        <v>6.4793075819199854E-3</v>
      </c>
      <c r="R606" s="14">
        <v>6.4753921815438196E-4</v>
      </c>
      <c r="S606" s="14">
        <v>1.3018987856585308E-3</v>
      </c>
      <c r="T606" s="14">
        <v>3.6971560966049082E-3</v>
      </c>
      <c r="U606" s="14">
        <v>3.6186445878914637E-4</v>
      </c>
      <c r="V606" s="14">
        <v>0.96972452273694953</v>
      </c>
      <c r="W606" s="14">
        <v>0.78009171527219201</v>
      </c>
      <c r="X606" s="14">
        <v>2.9206351873973933E-2</v>
      </c>
      <c r="Y606" s="14">
        <v>1.8025066385924281E-2</v>
      </c>
      <c r="Z606" s="14">
        <v>0.20710873826827764</v>
      </c>
      <c r="AA606" s="14">
        <v>2.0574977482526245E-3</v>
      </c>
      <c r="AB606" s="14">
        <v>1.9242619052738725</v>
      </c>
      <c r="AC606" s="14">
        <v>1.7611927239932659</v>
      </c>
      <c r="AD606" s="14">
        <v>9.5723041845080514E-2</v>
      </c>
      <c r="AE606" s="14">
        <v>0.19239066036154032</v>
      </c>
      <c r="AF606" s="14">
        <v>0.6381979213875979</v>
      </c>
      <c r="AG606" s="14">
        <v>4.4569322406117643E-3</v>
      </c>
      <c r="AH606" s="14">
        <v>3.3925167109644061</v>
      </c>
      <c r="AI606" s="14">
        <v>2.9934648962694679</v>
      </c>
      <c r="AJ606" s="14">
        <v>0.19151675519818265</v>
      </c>
      <c r="AK606" s="14">
        <v>0.41390769066681293</v>
      </c>
      <c r="AL606" s="14">
        <v>1.4070842748700041</v>
      </c>
      <c r="AM606" s="14">
        <v>7.3186363454783082E-3</v>
      </c>
      <c r="AN606" s="14">
        <v>3.6753184872797835</v>
      </c>
      <c r="AO606" s="14">
        <v>3.1633670735091708</v>
      </c>
      <c r="AP606" s="14">
        <v>0.34282497407881068</v>
      </c>
      <c r="AQ606" s="14">
        <v>0.70337731106311674</v>
      </c>
      <c r="AR606" s="14">
        <v>2.4162956157105397</v>
      </c>
      <c r="AS606" s="14">
        <v>7.9338468594307987E-3</v>
      </c>
      <c r="AT606" s="14">
        <v>3.5570510038907292E-3</v>
      </c>
      <c r="AU606" s="14">
        <v>5.5107490251098002E-3</v>
      </c>
      <c r="AV606" s="14">
        <v>0.36015322629418128</v>
      </c>
      <c r="AW606" s="14">
        <v>0.72539943568291287</v>
      </c>
      <c r="AX606" s="14">
        <v>2.5155299879360391</v>
      </c>
      <c r="AY606" s="14">
        <v>3.4387633569054506E-3</v>
      </c>
      <c r="AZ606" s="14">
        <v>0.55921380299811185</v>
      </c>
      <c r="BA606" s="14">
        <v>0.63567275193190753</v>
      </c>
      <c r="BB606" s="14">
        <v>3.5213845999221081E-2</v>
      </c>
      <c r="BC606" s="14">
        <v>0.3732786668552508</v>
      </c>
      <c r="BD606" s="14">
        <v>0.51067109625647022</v>
      </c>
      <c r="BE606" s="14">
        <v>2.9425548633091364E-6</v>
      </c>
      <c r="BF606" s="14">
        <v>1.1531090249300461E-8</v>
      </c>
      <c r="BG606" s="14">
        <v>6.6547888779202519E-9</v>
      </c>
      <c r="BH606" s="14">
        <v>3.3525835850478853E-5</v>
      </c>
      <c r="BI606" s="14">
        <v>1.0133360241229121E-4</v>
      </c>
      <c r="BJ606" s="14">
        <v>5.2509035085547421E-4</v>
      </c>
      <c r="BK606" s="14">
        <v>3.4754624321363232E-11</v>
      </c>
      <c r="BL606" s="14">
        <v>13911.721975621886</v>
      </c>
      <c r="BM606" s="14">
        <v>16237.765086708318</v>
      </c>
      <c r="BN606" s="14">
        <v>1.5128393038953913E-10</v>
      </c>
      <c r="BO606" s="14">
        <v>1.1926169898557329E-9</v>
      </c>
      <c r="BP606" s="14">
        <v>9.8441191703498618E-9</v>
      </c>
      <c r="BQ606" s="20">
        <v>38.129689849080712</v>
      </c>
      <c r="BR606" s="20">
        <v>0.17338780360708123</v>
      </c>
      <c r="BS606" s="20">
        <v>0.5847081036101931</v>
      </c>
      <c r="BT606" s="20">
        <v>3342.7109017823059</v>
      </c>
      <c r="BU606" s="20">
        <v>4438.3863868439576</v>
      </c>
      <c r="BV606" s="20">
        <v>17661.409719984247</v>
      </c>
      <c r="BW606" s="14">
        <v>1.1191180847669902E-4</v>
      </c>
      <c r="BX606" s="14">
        <v>3.0571128679252556E-2</v>
      </c>
      <c r="BY606" s="14">
        <v>3.2897348341773235E-2</v>
      </c>
      <c r="BZ606" s="14">
        <v>3.0061124820499052E-3</v>
      </c>
      <c r="CA606" s="14">
        <v>4.074882137668088E-3</v>
      </c>
      <c r="CB606" s="14">
        <v>3.0050670946765216E-2</v>
      </c>
      <c r="CC606" s="14">
        <v>2.9505454979255913E-4</v>
      </c>
      <c r="CD606" s="14">
        <v>8.6764243095540441E-2</v>
      </c>
      <c r="CE606" s="14">
        <v>0.11682035531749588</v>
      </c>
      <c r="CF606" s="14">
        <v>3.8470043710243725E-3</v>
      </c>
      <c r="CG606" s="14">
        <v>1.8724856919589031E-2</v>
      </c>
      <c r="CH606" s="14">
        <v>4.0727357976684912E-2</v>
      </c>
      <c r="CI606" s="14">
        <v>2.5195069653729244E-4</v>
      </c>
      <c r="CJ606" s="14">
        <v>6.4035353577965165E-2</v>
      </c>
      <c r="CK606" s="14">
        <v>6.7837113974082763E-2</v>
      </c>
      <c r="CL606" s="14">
        <v>7.2655872631935603E-3</v>
      </c>
      <c r="CM606" s="14">
        <v>1.5245339137935889E-2</v>
      </c>
      <c r="CN606" s="14">
        <v>5.2109791223044287E-2</v>
      </c>
    </row>
    <row r="607" spans="2:92" x14ac:dyDescent="0.2">
      <c r="B607">
        <v>602</v>
      </c>
      <c r="C607" s="14">
        <v>7.0163965789905892E-3</v>
      </c>
      <c r="D607" s="14">
        <v>1.3838442671787743</v>
      </c>
      <c r="E607" s="14">
        <v>1.4389838062844333</v>
      </c>
      <c r="F607" s="14">
        <v>0.18336627444421932</v>
      </c>
      <c r="G607" s="14">
        <v>0.57437163561610238</v>
      </c>
      <c r="H607" s="14">
        <v>1.4897782746727215</v>
      </c>
      <c r="I607" s="14">
        <v>6.3728271455363339E-5</v>
      </c>
      <c r="J607" s="14">
        <v>2.0162243855771127E-2</v>
      </c>
      <c r="K607" s="14">
        <v>2.0743291087672845E-2</v>
      </c>
      <c r="L607" s="14">
        <v>7.4053791930571487E-4</v>
      </c>
      <c r="M607" s="14">
        <v>2.2962370425240169E-3</v>
      </c>
      <c r="N607" s="14">
        <v>6.5971119665533661E-3</v>
      </c>
      <c r="O607" s="14">
        <v>1.1143835573740603E-4</v>
      </c>
      <c r="P607" s="14">
        <v>5.7917771848745303E-3</v>
      </c>
      <c r="Q607" s="14">
        <v>6.2012937544150193E-3</v>
      </c>
      <c r="R607" s="14">
        <v>6.2819062462952273E-4</v>
      </c>
      <c r="S607" s="14">
        <v>1.3134701542563572E-3</v>
      </c>
      <c r="T607" s="14">
        <v>3.5514838179016976E-3</v>
      </c>
      <c r="U607" s="14">
        <v>3.7631814043869729E-4</v>
      </c>
      <c r="V607" s="14">
        <v>0.9356627047459416</v>
      </c>
      <c r="W607" s="14">
        <v>0.78998529645942672</v>
      </c>
      <c r="X607" s="14">
        <v>3.1085334931831438E-2</v>
      </c>
      <c r="Y607" s="14">
        <v>1.871874138811442E-2</v>
      </c>
      <c r="Z607" s="14">
        <v>0.19739544366832823</v>
      </c>
      <c r="AA607" s="14">
        <v>1.9088886370196986E-3</v>
      </c>
      <c r="AB607" s="14">
        <v>1.9263850310819521</v>
      </c>
      <c r="AC607" s="14">
        <v>1.6849011001166574</v>
      </c>
      <c r="AD607" s="14">
        <v>9.5804149042453865E-2</v>
      </c>
      <c r="AE607" s="14">
        <v>0.19194345957757877</v>
      </c>
      <c r="AF607" s="14">
        <v>0.67376657527361949</v>
      </c>
      <c r="AG607" s="14">
        <v>4.2608895789681203E-3</v>
      </c>
      <c r="AH607" s="14">
        <v>3.3632323095899537</v>
      </c>
      <c r="AI607" s="14">
        <v>3.245085728238045</v>
      </c>
      <c r="AJ607" s="14">
        <v>0.20454360740829863</v>
      </c>
      <c r="AK607" s="14">
        <v>0.40707266096530564</v>
      </c>
      <c r="AL607" s="14">
        <v>1.4311283675110751</v>
      </c>
      <c r="AM607" s="14">
        <v>7.0344224655954869E-3</v>
      </c>
      <c r="AN607" s="14">
        <v>3.5461392221934309</v>
      </c>
      <c r="AO607" s="14">
        <v>3.2354363061853069</v>
      </c>
      <c r="AP607" s="14">
        <v>0.32620286855186259</v>
      </c>
      <c r="AQ607" s="14">
        <v>0.68420289122011169</v>
      </c>
      <c r="AR607" s="14">
        <v>2.2790677655475369</v>
      </c>
      <c r="AS607" s="14">
        <v>7.9864923518502048E-3</v>
      </c>
      <c r="AT607" s="14">
        <v>3.7305886263735012E-3</v>
      </c>
      <c r="AU607" s="14">
        <v>5.613479702374676E-3</v>
      </c>
      <c r="AV607" s="14">
        <v>0.34645483690390677</v>
      </c>
      <c r="AW607" s="14">
        <v>0.73452388676094116</v>
      </c>
      <c r="AX607" s="14">
        <v>2.4611685652678919</v>
      </c>
      <c r="AY607" s="14">
        <v>3.3977293586396656E-3</v>
      </c>
      <c r="AZ607" s="14">
        <v>0.57910651852228301</v>
      </c>
      <c r="BA607" s="14">
        <v>0.6674649197027761</v>
      </c>
      <c r="BB607" s="14">
        <v>3.6303476382553032E-2</v>
      </c>
      <c r="BC607" s="14">
        <v>0.36934966195361874</v>
      </c>
      <c r="BD607" s="14">
        <v>0.51343005124711771</v>
      </c>
      <c r="BE607" s="14">
        <v>2.9828204011973073E-6</v>
      </c>
      <c r="BF607" s="14">
        <v>1.0500425334344386E-8</v>
      </c>
      <c r="BG607" s="14">
        <v>6.9993732116591126E-9</v>
      </c>
      <c r="BH607" s="14">
        <v>3.3698213859724846E-5</v>
      </c>
      <c r="BI607" s="14">
        <v>9.7527523101041111E-5</v>
      </c>
      <c r="BJ607" s="14">
        <v>4.9689855324438646E-4</v>
      </c>
      <c r="BK607" s="14">
        <v>3.4925280693156524E-11</v>
      </c>
      <c r="BL607" s="14">
        <v>14078.623311399277</v>
      </c>
      <c r="BM607" s="14">
        <v>15606.30370301115</v>
      </c>
      <c r="BN607" s="14">
        <v>1.4361814597757869E-10</v>
      </c>
      <c r="BO607" s="14">
        <v>1.2435113093068328E-9</v>
      </c>
      <c r="BP607" s="14">
        <v>9.4994529352693964E-9</v>
      </c>
      <c r="BQ607" s="20">
        <v>38.691484152994171</v>
      </c>
      <c r="BR607" s="20">
        <v>0.17742959025839175</v>
      </c>
      <c r="BS607" s="20">
        <v>0.64286724168567655</v>
      </c>
      <c r="BT607" s="20">
        <v>3260.5995780222397</v>
      </c>
      <c r="BU607" s="20">
        <v>4348.0176975161876</v>
      </c>
      <c r="BV607" s="20">
        <v>17016.698522771254</v>
      </c>
      <c r="BW607" s="14">
        <v>1.1246684149710693E-4</v>
      </c>
      <c r="BX607" s="14">
        <v>3.0554462460286085E-2</v>
      </c>
      <c r="BY607" s="14">
        <v>3.0803293821327279E-2</v>
      </c>
      <c r="BZ607" s="14">
        <v>3.0542682530052732E-3</v>
      </c>
      <c r="CA607" s="14">
        <v>3.9763066298725116E-3</v>
      </c>
      <c r="CB607" s="14">
        <v>2.7719570587377805E-2</v>
      </c>
      <c r="CC607" s="14">
        <v>3.0182825906523473E-4</v>
      </c>
      <c r="CD607" s="14">
        <v>8.7828400126779532E-2</v>
      </c>
      <c r="CE607" s="14">
        <v>0.10710855853906727</v>
      </c>
      <c r="CF607" s="14">
        <v>3.9470771963203925E-3</v>
      </c>
      <c r="CG607" s="14">
        <v>1.7825825326454478E-2</v>
      </c>
      <c r="CH607" s="14">
        <v>3.9210096692977446E-2</v>
      </c>
      <c r="CI607" s="14">
        <v>2.4478910293916108E-4</v>
      </c>
      <c r="CJ607" s="14">
        <v>6.5141922920126258E-2</v>
      </c>
      <c r="CK607" s="14">
        <v>7.3118657395059461E-2</v>
      </c>
      <c r="CL607" s="14">
        <v>7.395348135028226E-3</v>
      </c>
      <c r="CM607" s="14">
        <v>1.4842377338612449E-2</v>
      </c>
      <c r="CN607" s="14">
        <v>4.9202106865452795E-2</v>
      </c>
    </row>
    <row r="608" spans="2:92" x14ac:dyDescent="0.2">
      <c r="B608">
        <v>603</v>
      </c>
      <c r="C608" s="14">
        <v>6.8642053678634549E-3</v>
      </c>
      <c r="D608" s="14">
        <v>1.4730313990164241</v>
      </c>
      <c r="E608" s="14">
        <v>1.3815719382008824</v>
      </c>
      <c r="F608" s="14">
        <v>0.17184879837399011</v>
      </c>
      <c r="G608" s="14">
        <v>0.62018895566264409</v>
      </c>
      <c r="H608" s="14">
        <v>1.5402684425952242</v>
      </c>
      <c r="I608" s="14">
        <v>6.5499333688368147E-5</v>
      </c>
      <c r="J608" s="14">
        <v>1.9946641835683763E-2</v>
      </c>
      <c r="K608" s="14">
        <v>2.1333688576241017E-2</v>
      </c>
      <c r="L608" s="14">
        <v>7.4120911277360333E-4</v>
      </c>
      <c r="M608" s="14">
        <v>2.37047298738479E-3</v>
      </c>
      <c r="N608" s="14">
        <v>6.6982642743988567E-3</v>
      </c>
      <c r="O608" s="14">
        <v>1.047546505998268E-4</v>
      </c>
      <c r="P608" s="14">
        <v>6.1914362626876189E-3</v>
      </c>
      <c r="Q608" s="14">
        <v>6.4725685796449732E-3</v>
      </c>
      <c r="R608" s="14">
        <v>6.3332698332539553E-4</v>
      </c>
      <c r="S608" s="14">
        <v>1.2625589929773926E-3</v>
      </c>
      <c r="T608" s="14">
        <v>3.644937514902516E-3</v>
      </c>
      <c r="U608" s="14">
        <v>3.8062895514030408E-4</v>
      </c>
      <c r="V608" s="14">
        <v>0.9192833220503599</v>
      </c>
      <c r="W608" s="14">
        <v>0.79766152477457564</v>
      </c>
      <c r="X608" s="14">
        <v>3.1959302383599973E-2</v>
      </c>
      <c r="Y608" s="14">
        <v>1.8228199462772352E-2</v>
      </c>
      <c r="Z608" s="14">
        <v>0.19114660651627316</v>
      </c>
      <c r="AA608" s="14">
        <v>1.9827919540346202E-3</v>
      </c>
      <c r="AB608" s="14">
        <v>2.067910361073463</v>
      </c>
      <c r="AC608" s="14">
        <v>1.7126473521217962</v>
      </c>
      <c r="AD608" s="14">
        <v>9.3953043345273074E-2</v>
      </c>
      <c r="AE608" s="14">
        <v>0.2028644052391462</v>
      </c>
      <c r="AF608" s="14">
        <v>0.67094465206165632</v>
      </c>
      <c r="AG608" s="14">
        <v>4.6001125315432625E-3</v>
      </c>
      <c r="AH608" s="14">
        <v>3.3057379953369797</v>
      </c>
      <c r="AI608" s="14">
        <v>3.258457785480434</v>
      </c>
      <c r="AJ608" s="14">
        <v>0.19566875487254765</v>
      </c>
      <c r="AK608" s="14">
        <v>0.40573412247317719</v>
      </c>
      <c r="AL608" s="14">
        <v>1.4216064349772379</v>
      </c>
      <c r="AM608" s="14">
        <v>7.4414615943166566E-3</v>
      </c>
      <c r="AN608" s="14">
        <v>3.4797868465876274</v>
      </c>
      <c r="AO608" s="14">
        <v>3.4192520613604307</v>
      </c>
      <c r="AP608" s="14">
        <v>0.34788157839556644</v>
      </c>
      <c r="AQ608" s="14">
        <v>0.71951870663661888</v>
      </c>
      <c r="AR608" s="14">
        <v>2.2862156536464506</v>
      </c>
      <c r="AS608" s="14">
        <v>7.8647214996382889E-3</v>
      </c>
      <c r="AT608" s="14">
        <v>3.5962786517436478E-3</v>
      </c>
      <c r="AU608" s="14">
        <v>5.8448393559054823E-3</v>
      </c>
      <c r="AV608" s="14">
        <v>0.3337129644965568</v>
      </c>
      <c r="AW608" s="14">
        <v>0.71839873201863358</v>
      </c>
      <c r="AX608" s="14">
        <v>2.6041001157705472</v>
      </c>
      <c r="AY608" s="14">
        <v>3.2210567992376499E-3</v>
      </c>
      <c r="AZ608" s="14">
        <v>0.57657915357508083</v>
      </c>
      <c r="BA608" s="14">
        <v>0.64105275724900057</v>
      </c>
      <c r="BB608" s="14">
        <v>3.5108715246631124E-2</v>
      </c>
      <c r="BC608" s="14">
        <v>0.40182407801535003</v>
      </c>
      <c r="BD608" s="14">
        <v>0.50218826394750615</v>
      </c>
      <c r="BE608" s="14">
        <v>2.9627408213743904E-6</v>
      </c>
      <c r="BF608" s="14">
        <v>1.1054585730873357E-8</v>
      </c>
      <c r="BG608" s="14">
        <v>7.0406158697234243E-9</v>
      </c>
      <c r="BH608" s="14">
        <v>3.4935594972221938E-5</v>
      </c>
      <c r="BI608" s="14">
        <v>9.5785902798946012E-5</v>
      </c>
      <c r="BJ608" s="14">
        <v>5.4709432947567301E-4</v>
      </c>
      <c r="BK608" s="14">
        <v>3.453331680568879E-11</v>
      </c>
      <c r="BL608" s="14">
        <v>14246.851878043562</v>
      </c>
      <c r="BM608" s="14">
        <v>17157.879680053673</v>
      </c>
      <c r="BN608" s="14">
        <v>1.5463310164670533E-10</v>
      </c>
      <c r="BO608" s="14">
        <v>1.2793579462448641E-9</v>
      </c>
      <c r="BP608" s="14">
        <v>9.5994592839342016E-9</v>
      </c>
      <c r="BQ608" s="20">
        <v>36.467699302039478</v>
      </c>
      <c r="BR608" s="20">
        <v>0.17752823485144351</v>
      </c>
      <c r="BS608" s="20">
        <v>0.60769916545444724</v>
      </c>
      <c r="BT608" s="20">
        <v>3322.2449202589728</v>
      </c>
      <c r="BU608" s="20">
        <v>4187.0553131585257</v>
      </c>
      <c r="BV608" s="20">
        <v>18651.099086027152</v>
      </c>
      <c r="BW608" s="14">
        <v>1.1913966433907113E-4</v>
      </c>
      <c r="BX608" s="14">
        <v>3.2361879758355583E-2</v>
      </c>
      <c r="BY608" s="14">
        <v>3.238745271160684E-2</v>
      </c>
      <c r="BZ608" s="14">
        <v>3.0193804277589896E-3</v>
      </c>
      <c r="CA608" s="14">
        <v>4.1666153778253303E-3</v>
      </c>
      <c r="CB608" s="14">
        <v>2.7896559205095116E-2</v>
      </c>
      <c r="CC608" s="14">
        <v>2.9959326179574742E-4</v>
      </c>
      <c r="CD608" s="14">
        <v>8.8554203075211779E-2</v>
      </c>
      <c r="CE608" s="14">
        <v>0.11330266741879319</v>
      </c>
      <c r="CF608" s="14">
        <v>3.8643021596805505E-3</v>
      </c>
      <c r="CG608" s="14">
        <v>1.8515003464136738E-2</v>
      </c>
      <c r="CH608" s="14">
        <v>3.885247058802585E-2</v>
      </c>
      <c r="CI608" s="14">
        <v>2.4872243213865976E-4</v>
      </c>
      <c r="CJ608" s="14">
        <v>6.3049557253584229E-2</v>
      </c>
      <c r="CK608" s="14">
        <v>7.2376711158493173E-2</v>
      </c>
      <c r="CL608" s="14">
        <v>7.5427005347479927E-3</v>
      </c>
      <c r="CM608" s="14">
        <v>1.5132437239030318E-2</v>
      </c>
      <c r="CN608" s="14">
        <v>5.2409783127522584E-2</v>
      </c>
    </row>
    <row r="609" spans="2:92" x14ac:dyDescent="0.2">
      <c r="B609">
        <v>604</v>
      </c>
      <c r="C609" s="14">
        <v>7.1559445840545331E-3</v>
      </c>
      <c r="D609" s="14">
        <v>1.3711018085615838</v>
      </c>
      <c r="E609" s="14">
        <v>1.5164190366446977</v>
      </c>
      <c r="F609" s="14">
        <v>0.16935988977756122</v>
      </c>
      <c r="G609" s="14">
        <v>0.61934155050782358</v>
      </c>
      <c r="H609" s="14">
        <v>1.5175062980662075</v>
      </c>
      <c r="I609" s="14">
        <v>6.8217983704978193E-5</v>
      </c>
      <c r="J609" s="14">
        <v>1.8990489978627664E-2</v>
      </c>
      <c r="K609" s="14">
        <v>2.1079644383617036E-2</v>
      </c>
      <c r="L609" s="14">
        <v>7.2265746099274954E-4</v>
      </c>
      <c r="M609" s="14">
        <v>2.4264457501064619E-3</v>
      </c>
      <c r="N609" s="14">
        <v>6.721915400200622E-3</v>
      </c>
      <c r="O609" s="14">
        <v>1.0985589383024476E-4</v>
      </c>
      <c r="P609" s="14">
        <v>6.3057339034804276E-3</v>
      </c>
      <c r="Q609" s="14">
        <v>6.4252557457625242E-3</v>
      </c>
      <c r="R609" s="14">
        <v>6.6364412955384705E-4</v>
      </c>
      <c r="S609" s="14">
        <v>1.212131091243838E-3</v>
      </c>
      <c r="T609" s="14">
        <v>3.4998838887589957E-3</v>
      </c>
      <c r="U609" s="14">
        <v>3.8490786180214043E-4</v>
      </c>
      <c r="V609" s="14">
        <v>0.98998735700685658</v>
      </c>
      <c r="W609" s="14">
        <v>0.81629542428940216</v>
      </c>
      <c r="X609" s="14">
        <v>3.0675267546961787E-2</v>
      </c>
      <c r="Y609" s="14">
        <v>1.8069411745386742E-2</v>
      </c>
      <c r="Z609" s="14">
        <v>0.1938301931825675</v>
      </c>
      <c r="AA609" s="14">
        <v>2.0097464187399331E-3</v>
      </c>
      <c r="AB609" s="14">
        <v>1.9494402601955052</v>
      </c>
      <c r="AC609" s="14">
        <v>1.7015954400246593</v>
      </c>
      <c r="AD609" s="14">
        <v>9.6304504561416926E-2</v>
      </c>
      <c r="AE609" s="14">
        <v>0.2010678475462466</v>
      </c>
      <c r="AF609" s="14">
        <v>0.6485608332453463</v>
      </c>
      <c r="AG609" s="14">
        <v>4.3294775980409666E-3</v>
      </c>
      <c r="AH609" s="14">
        <v>3.429131330430998</v>
      </c>
      <c r="AI609" s="14">
        <v>3.1989408618891342</v>
      </c>
      <c r="AJ609" s="14">
        <v>0.19607281759292253</v>
      </c>
      <c r="AK609" s="14">
        <v>0.41044169730847091</v>
      </c>
      <c r="AL609" s="14">
        <v>1.348914965956532</v>
      </c>
      <c r="AM609" s="14">
        <v>7.0882363407014093E-3</v>
      </c>
      <c r="AN609" s="14">
        <v>3.5507399319618362</v>
      </c>
      <c r="AO609" s="14">
        <v>3.3255035134801716</v>
      </c>
      <c r="AP609" s="14">
        <v>0.3287564333700651</v>
      </c>
      <c r="AQ609" s="14">
        <v>0.72176556757636889</v>
      </c>
      <c r="AR609" s="14">
        <v>2.280584643717471</v>
      </c>
      <c r="AS609" s="14">
        <v>7.4427473484618293E-3</v>
      </c>
      <c r="AT609" s="14">
        <v>3.6471792310133035E-3</v>
      </c>
      <c r="AU609" s="14">
        <v>5.9350721283365545E-3</v>
      </c>
      <c r="AV609" s="14">
        <v>0.33666276248595506</v>
      </c>
      <c r="AW609" s="14">
        <v>0.75762754388345988</v>
      </c>
      <c r="AX609" s="14">
        <v>2.6060606704297689</v>
      </c>
      <c r="AY609" s="14">
        <v>3.4164023880796503E-3</v>
      </c>
      <c r="AZ609" s="14">
        <v>0.5746677865914922</v>
      </c>
      <c r="BA609" s="14">
        <v>0.64049663751279162</v>
      </c>
      <c r="BB609" s="14">
        <v>3.5973195135720365E-2</v>
      </c>
      <c r="BC609" s="14">
        <v>0.3980267566591692</v>
      </c>
      <c r="BD609" s="14">
        <v>0.46673972348900611</v>
      </c>
      <c r="BE609" s="14">
        <v>2.9991762906536081E-6</v>
      </c>
      <c r="BF609" s="14">
        <v>1.0813642207493947E-8</v>
      </c>
      <c r="BG609" s="14">
        <v>6.8731596831286193E-9</v>
      </c>
      <c r="BH609" s="14">
        <v>3.541457608108275E-5</v>
      </c>
      <c r="BI609" s="14">
        <v>9.8841185907084294E-5</v>
      </c>
      <c r="BJ609" s="14">
        <v>4.9989709228679562E-4</v>
      </c>
      <c r="BK609" s="14">
        <v>3.5669050240868796E-11</v>
      </c>
      <c r="BL609" s="14">
        <v>13715.228796291187</v>
      </c>
      <c r="BM609" s="14">
        <v>16022.840219139829</v>
      </c>
      <c r="BN609" s="14">
        <v>1.4968170794501937E-10</v>
      </c>
      <c r="BO609" s="14">
        <v>1.2175045270671893E-9</v>
      </c>
      <c r="BP609" s="14">
        <v>9.4347365200813994E-9</v>
      </c>
      <c r="BQ609" s="20">
        <v>38.104687124868427</v>
      </c>
      <c r="BR609" s="20">
        <v>0.1679454220990827</v>
      </c>
      <c r="BS609" s="20">
        <v>0.58447714463040723</v>
      </c>
      <c r="BT609" s="20">
        <v>3208.6350339041683</v>
      </c>
      <c r="BU609" s="20">
        <v>4395.7647326602855</v>
      </c>
      <c r="BV609" s="20">
        <v>18138.433337433922</v>
      </c>
      <c r="BW609" s="14">
        <v>1.1235263147486811E-4</v>
      </c>
      <c r="BX609" s="14">
        <v>3.0150174076180612E-2</v>
      </c>
      <c r="BY609" s="14">
        <v>3.203958671674717E-2</v>
      </c>
      <c r="BZ609" s="14">
        <v>3.2065430345351153E-3</v>
      </c>
      <c r="CA609" s="14">
        <v>4.224008413094618E-3</v>
      </c>
      <c r="CB609" s="14">
        <v>3.0463346377961092E-2</v>
      </c>
      <c r="CC609" s="14">
        <v>2.9680232405666787E-4</v>
      </c>
      <c r="CD609" s="14">
        <v>8.9290953976313564E-2</v>
      </c>
      <c r="CE609" s="14">
        <v>0.11033704219736842</v>
      </c>
      <c r="CF609" s="14">
        <v>3.7414854882971116E-3</v>
      </c>
      <c r="CG609" s="14">
        <v>1.8865996527666788E-2</v>
      </c>
      <c r="CH609" s="14">
        <v>4.1955417598117321E-2</v>
      </c>
      <c r="CI609" s="14">
        <v>2.3326719773329946E-4</v>
      </c>
      <c r="CJ609" s="14">
        <v>6.4722594084157356E-2</v>
      </c>
      <c r="CK609" s="14">
        <v>6.8275902193524918E-2</v>
      </c>
      <c r="CL609" s="14">
        <v>7.553376518031403E-3</v>
      </c>
      <c r="CM609" s="14">
        <v>1.5157480613580968E-2</v>
      </c>
      <c r="CN609" s="14">
        <v>4.9551872636397432E-2</v>
      </c>
    </row>
    <row r="610" spans="2:92" x14ac:dyDescent="0.2">
      <c r="B610">
        <v>605</v>
      </c>
      <c r="C610" s="14">
        <v>7.339866832011736E-3</v>
      </c>
      <c r="D610" s="14">
        <v>1.4214549441252189</v>
      </c>
      <c r="E610" s="14">
        <v>1.4244201826852934</v>
      </c>
      <c r="F610" s="14">
        <v>0.1769992607757821</v>
      </c>
      <c r="G610" s="14">
        <v>0.57531618692900754</v>
      </c>
      <c r="H610" s="14">
        <v>1.491634209957944</v>
      </c>
      <c r="I610" s="14">
        <v>6.3058764658996988E-5</v>
      </c>
      <c r="J610" s="14">
        <v>1.988367864478148E-2</v>
      </c>
      <c r="K610" s="14">
        <v>2.0903145007705678E-2</v>
      </c>
      <c r="L610" s="14">
        <v>7.4698465164318778E-4</v>
      </c>
      <c r="M610" s="14">
        <v>2.3095929607544314E-3</v>
      </c>
      <c r="N610" s="14">
        <v>6.6861594520151073E-3</v>
      </c>
      <c r="O610" s="14">
        <v>1.0988329995230529E-4</v>
      </c>
      <c r="P610" s="14">
        <v>6.049256469634467E-3</v>
      </c>
      <c r="Q610" s="14">
        <v>6.5829065034510321E-3</v>
      </c>
      <c r="R610" s="14">
        <v>6.2310157683160216E-4</v>
      </c>
      <c r="S610" s="14">
        <v>1.2120578830564087E-3</v>
      </c>
      <c r="T610" s="14">
        <v>3.7136799042281907E-3</v>
      </c>
      <c r="U610" s="14">
        <v>3.7499631780759898E-4</v>
      </c>
      <c r="V610" s="14">
        <v>0.95631846066018755</v>
      </c>
      <c r="W610" s="14">
        <v>0.81291186938801863</v>
      </c>
      <c r="X610" s="14">
        <v>2.9979210712438201E-2</v>
      </c>
      <c r="Y610" s="14">
        <v>1.976479962459898E-2</v>
      </c>
      <c r="Z610" s="14">
        <v>0.19203875702604284</v>
      </c>
      <c r="AA610" s="14">
        <v>2.0618044223652057E-3</v>
      </c>
      <c r="AB610" s="14">
        <v>1.9323748500373499</v>
      </c>
      <c r="AC610" s="14">
        <v>1.6210634987186217</v>
      </c>
      <c r="AD610" s="14">
        <v>9.6190604127441459E-2</v>
      </c>
      <c r="AE610" s="14">
        <v>0.18568882006794479</v>
      </c>
      <c r="AF610" s="14">
        <v>0.68681812309087975</v>
      </c>
      <c r="AG610" s="14">
        <v>4.4716820320219357E-3</v>
      </c>
      <c r="AH610" s="14">
        <v>3.2242695650557152</v>
      </c>
      <c r="AI610" s="14">
        <v>3.2314467039243358</v>
      </c>
      <c r="AJ610" s="14">
        <v>0.19122632954413049</v>
      </c>
      <c r="AK610" s="14">
        <v>0.41912603474573434</v>
      </c>
      <c r="AL610" s="14">
        <v>1.3955396038314465</v>
      </c>
      <c r="AM610" s="14">
        <v>7.4560468847876494E-3</v>
      </c>
      <c r="AN610" s="14">
        <v>3.482643122108398</v>
      </c>
      <c r="AO610" s="14">
        <v>3.4547947608155982</v>
      </c>
      <c r="AP610" s="14">
        <v>0.33354397430961802</v>
      </c>
      <c r="AQ610" s="14">
        <v>0.71934026198707868</v>
      </c>
      <c r="AR610" s="14">
        <v>2.3791680205506611</v>
      </c>
      <c r="AS610" s="14">
        <v>7.5834099199345072E-3</v>
      </c>
      <c r="AT610" s="14">
        <v>3.6277892226219701E-3</v>
      </c>
      <c r="AU610" s="14">
        <v>5.8542827859156188E-3</v>
      </c>
      <c r="AV610" s="14">
        <v>0.33759504541123703</v>
      </c>
      <c r="AW610" s="14">
        <v>0.72903098520324006</v>
      </c>
      <c r="AX610" s="14">
        <v>2.3980004147923659</v>
      </c>
      <c r="AY610" s="14">
        <v>3.250731453683476E-3</v>
      </c>
      <c r="AZ610" s="14">
        <v>0.5576944287343415</v>
      </c>
      <c r="BA610" s="14">
        <v>0.63469717419501859</v>
      </c>
      <c r="BB610" s="14">
        <v>3.5390624967098598E-2</v>
      </c>
      <c r="BC610" s="14">
        <v>0.38736310061480961</v>
      </c>
      <c r="BD610" s="14">
        <v>0.49343570856390895</v>
      </c>
      <c r="BE610" s="14">
        <v>3.0278773036082025E-6</v>
      </c>
      <c r="BF610" s="14">
        <v>1.1317459020345295E-8</v>
      </c>
      <c r="BG610" s="14">
        <v>6.9607055019466495E-9</v>
      </c>
      <c r="BH610" s="14">
        <v>3.3854668106646305E-5</v>
      </c>
      <c r="BI610" s="14">
        <v>1.0197932572327539E-4</v>
      </c>
      <c r="BJ610" s="14">
        <v>5.3506547018907793E-4</v>
      </c>
      <c r="BK610" s="14">
        <v>3.7762316847264668E-11</v>
      </c>
      <c r="BL610" s="14">
        <v>15009.130506907657</v>
      </c>
      <c r="BM610" s="14">
        <v>16115.784481147421</v>
      </c>
      <c r="BN610" s="14">
        <v>1.4740363200258991E-10</v>
      </c>
      <c r="BO610" s="14">
        <v>1.1702561142273364E-9</v>
      </c>
      <c r="BP610" s="14">
        <v>9.5142309264934709E-9</v>
      </c>
      <c r="BQ610" s="20">
        <v>36.08161999194521</v>
      </c>
      <c r="BR610" s="20">
        <v>0.16966042159839634</v>
      </c>
      <c r="BS610" s="20">
        <v>0.63490300011002976</v>
      </c>
      <c r="BT610" s="20">
        <v>3286.7449534809602</v>
      </c>
      <c r="BU610" s="20">
        <v>4277.8023809250262</v>
      </c>
      <c r="BV610" s="20">
        <v>18665.109275864394</v>
      </c>
      <c r="BW610" s="14">
        <v>1.1322827312504972E-4</v>
      </c>
      <c r="BX610" s="14">
        <v>3.0793175685671394E-2</v>
      </c>
      <c r="BY610" s="14">
        <v>3.1641957862785161E-2</v>
      </c>
      <c r="BZ610" s="14">
        <v>3.2153590593267337E-3</v>
      </c>
      <c r="CA610" s="14">
        <v>4.1551303066306063E-3</v>
      </c>
      <c r="CB610" s="14">
        <v>2.7962534702497877E-2</v>
      </c>
      <c r="CC610" s="14">
        <v>3.2361951769221454E-4</v>
      </c>
      <c r="CD610" s="14">
        <v>8.7243864079136729E-2</v>
      </c>
      <c r="CE610" s="14">
        <v>0.11184521659556199</v>
      </c>
      <c r="CF610" s="14">
        <v>3.8093184450115301E-3</v>
      </c>
      <c r="CG610" s="14">
        <v>1.838192829515287E-2</v>
      </c>
      <c r="CH610" s="14">
        <v>4.0653175804246468E-2</v>
      </c>
      <c r="CI610" s="14">
        <v>2.4110382661737324E-4</v>
      </c>
      <c r="CJ610" s="14">
        <v>6.2909972662903074E-2</v>
      </c>
      <c r="CK610" s="14">
        <v>6.8058984234130704E-2</v>
      </c>
      <c r="CL610" s="14">
        <v>7.3113012340015604E-3</v>
      </c>
      <c r="CM610" s="14">
        <v>1.5623148018889416E-2</v>
      </c>
      <c r="CN610" s="14">
        <v>5.302762874687058E-2</v>
      </c>
    </row>
    <row r="611" spans="2:92" x14ac:dyDescent="0.2">
      <c r="B611">
        <v>606</v>
      </c>
      <c r="C611" s="14">
        <v>7.0029481925600904E-3</v>
      </c>
      <c r="D611" s="14">
        <v>1.3872789045334211</v>
      </c>
      <c r="E611" s="14">
        <v>1.4317186473250845</v>
      </c>
      <c r="F611" s="14">
        <v>0.17732019593973958</v>
      </c>
      <c r="G611" s="14">
        <v>0.59319500228752986</v>
      </c>
      <c r="H611" s="14">
        <v>1.472041458335853</v>
      </c>
      <c r="I611" s="14">
        <v>6.7496812824429812E-5</v>
      </c>
      <c r="J611" s="14">
        <v>1.9633846778553742E-2</v>
      </c>
      <c r="K611" s="14">
        <v>2.109440813698385E-2</v>
      </c>
      <c r="L611" s="14">
        <v>7.3847438045848224E-4</v>
      </c>
      <c r="M611" s="14">
        <v>2.3624100876895033E-3</v>
      </c>
      <c r="N611" s="14">
        <v>6.3979900033583224E-3</v>
      </c>
      <c r="O611" s="14">
        <v>1.1510165035628586E-4</v>
      </c>
      <c r="P611" s="14">
        <v>5.9678457422263119E-3</v>
      </c>
      <c r="Q611" s="14">
        <v>6.1957170578245896E-3</v>
      </c>
      <c r="R611" s="14">
        <v>6.3420414832517612E-4</v>
      </c>
      <c r="S611" s="14">
        <v>1.2314570524469316E-3</v>
      </c>
      <c r="T611" s="14">
        <v>3.7009789035957127E-3</v>
      </c>
      <c r="U611" s="14">
        <v>3.7196455498083539E-4</v>
      </c>
      <c r="V611" s="14">
        <v>0.97944868580564115</v>
      </c>
      <c r="W611" s="14">
        <v>0.83461567210733034</v>
      </c>
      <c r="X611" s="14">
        <v>3.1684006431951385E-2</v>
      </c>
      <c r="Y611" s="14">
        <v>1.9141350712359118E-2</v>
      </c>
      <c r="Z611" s="14">
        <v>0.19196920320551669</v>
      </c>
      <c r="AA611" s="14">
        <v>1.9315219044449769E-3</v>
      </c>
      <c r="AB611" s="14">
        <v>1.9755191722022607</v>
      </c>
      <c r="AC611" s="14">
        <v>1.7487034247718967</v>
      </c>
      <c r="AD611" s="14">
        <v>9.7751002117087538E-2</v>
      </c>
      <c r="AE611" s="14">
        <v>0.19641938110659676</v>
      </c>
      <c r="AF611" s="14">
        <v>0.66246776429277354</v>
      </c>
      <c r="AG611" s="14">
        <v>4.2346634747584934E-3</v>
      </c>
      <c r="AH611" s="14">
        <v>3.3493370438740286</v>
      </c>
      <c r="AI611" s="14">
        <v>2.9778820653621638</v>
      </c>
      <c r="AJ611" s="14">
        <v>0.20937585938241335</v>
      </c>
      <c r="AK611" s="14">
        <v>0.40597691356132443</v>
      </c>
      <c r="AL611" s="14">
        <v>1.4426944105207631</v>
      </c>
      <c r="AM611" s="14">
        <v>7.2454603196034743E-3</v>
      </c>
      <c r="AN611" s="14">
        <v>3.3402496003842659</v>
      </c>
      <c r="AO611" s="14">
        <v>3.3660161040214081</v>
      </c>
      <c r="AP611" s="14">
        <v>0.31753546979965813</v>
      </c>
      <c r="AQ611" s="14">
        <v>0.66190768431217928</v>
      </c>
      <c r="AR611" s="14">
        <v>2.305053838999644</v>
      </c>
      <c r="AS611" s="14">
        <v>8.1592963404808275E-3</v>
      </c>
      <c r="AT611" s="14">
        <v>3.5454087362763358E-3</v>
      </c>
      <c r="AU611" s="14">
        <v>5.6805014131099509E-3</v>
      </c>
      <c r="AV611" s="14">
        <v>0.35485737214655522</v>
      </c>
      <c r="AW611" s="14">
        <v>0.70087369624616869</v>
      </c>
      <c r="AX611" s="14">
        <v>2.4429254482481553</v>
      </c>
      <c r="AY611" s="14">
        <v>3.4402712419511631E-3</v>
      </c>
      <c r="AZ611" s="14">
        <v>0.57292309457088886</v>
      </c>
      <c r="BA611" s="14">
        <v>0.64980256822691085</v>
      </c>
      <c r="BB611" s="14">
        <v>3.5380672646190263E-2</v>
      </c>
      <c r="BC611" s="14">
        <v>0.38384698831821051</v>
      </c>
      <c r="BD611" s="14">
        <v>0.48649621268415721</v>
      </c>
      <c r="BE611" s="14">
        <v>2.7947371927160392E-6</v>
      </c>
      <c r="BF611" s="14">
        <v>1.1153613618852559E-8</v>
      </c>
      <c r="BG611" s="14">
        <v>7.0821239612437105E-9</v>
      </c>
      <c r="BH611" s="14">
        <v>3.5253010219461124E-5</v>
      </c>
      <c r="BI611" s="14">
        <v>1.0141913874397497E-4</v>
      </c>
      <c r="BJ611" s="14">
        <v>5.3174511204662114E-4</v>
      </c>
      <c r="BK611" s="14">
        <v>3.5655649104505622E-11</v>
      </c>
      <c r="BL611" s="14">
        <v>13697.204831049357</v>
      </c>
      <c r="BM611" s="14">
        <v>16486.435037894888</v>
      </c>
      <c r="BN611" s="14">
        <v>1.519876983500918E-10</v>
      </c>
      <c r="BO611" s="14">
        <v>1.2019677166341908E-9</v>
      </c>
      <c r="BP611" s="14">
        <v>1.02218411120429E-8</v>
      </c>
      <c r="BQ611" s="20">
        <v>35.575109738433675</v>
      </c>
      <c r="BR611" s="20">
        <v>0.17174748029883427</v>
      </c>
      <c r="BS611" s="20">
        <v>0.58981993354487339</v>
      </c>
      <c r="BT611" s="20">
        <v>3262.7397935393356</v>
      </c>
      <c r="BU611" s="20">
        <v>4194.6850636895024</v>
      </c>
      <c r="BV611" s="20">
        <v>18060.102705401052</v>
      </c>
      <c r="BW611" s="14">
        <v>1.1297915335762399E-4</v>
      </c>
      <c r="BX611" s="14">
        <v>3.2446715180838449E-2</v>
      </c>
      <c r="BY611" s="14">
        <v>3.2131952622052019E-2</v>
      </c>
      <c r="BZ611" s="14">
        <v>3.1503930648601607E-3</v>
      </c>
      <c r="CA611" s="14">
        <v>4.0224902979070238E-3</v>
      </c>
      <c r="CB611" s="14">
        <v>2.814098179502084E-2</v>
      </c>
      <c r="CC611" s="14">
        <v>2.9624341519039814E-4</v>
      </c>
      <c r="CD611" s="14">
        <v>9.1146338669199495E-2</v>
      </c>
      <c r="CE611" s="14">
        <v>0.10833153205031536</v>
      </c>
      <c r="CF611" s="14">
        <v>3.804057463547993E-3</v>
      </c>
      <c r="CG611" s="14">
        <v>1.7732396285589053E-2</v>
      </c>
      <c r="CH611" s="14">
        <v>4.136587353246747E-2</v>
      </c>
      <c r="CI611" s="14">
        <v>2.3412885933103499E-4</v>
      </c>
      <c r="CJ611" s="14">
        <v>6.2988394967496406E-2</v>
      </c>
      <c r="CK611" s="14">
        <v>7.0588444024053829E-2</v>
      </c>
      <c r="CL611" s="14">
        <v>7.9579761056469602E-3</v>
      </c>
      <c r="CM611" s="14">
        <v>1.5066976443303516E-2</v>
      </c>
      <c r="CN611" s="14">
        <v>4.9400628585669945E-2</v>
      </c>
    </row>
    <row r="612" spans="2:92" x14ac:dyDescent="0.2">
      <c r="B612">
        <v>607</v>
      </c>
      <c r="C612" s="14">
        <v>7.2020068026841912E-3</v>
      </c>
      <c r="D612" s="14">
        <v>1.4398770147075337</v>
      </c>
      <c r="E612" s="14">
        <v>1.4178939321433817</v>
      </c>
      <c r="F612" s="14">
        <v>0.18201373008751889</v>
      </c>
      <c r="G612" s="14">
        <v>0.59525466014900108</v>
      </c>
      <c r="H612" s="14">
        <v>1.498287885228571</v>
      </c>
      <c r="I612" s="14">
        <v>6.4400172761426902E-5</v>
      </c>
      <c r="J612" s="14">
        <v>1.8595763431430278E-2</v>
      </c>
      <c r="K612" s="14">
        <v>2.0893901142260474E-2</v>
      </c>
      <c r="L612" s="14">
        <v>7.3927590354667179E-4</v>
      </c>
      <c r="M612" s="14">
        <v>2.3198253464513101E-3</v>
      </c>
      <c r="N612" s="14">
        <v>6.6780158340698694E-3</v>
      </c>
      <c r="O612" s="14">
        <v>1.1466895145314661E-4</v>
      </c>
      <c r="P612" s="14">
        <v>6.170497039857923E-3</v>
      </c>
      <c r="Q612" s="14">
        <v>6.0832699401804462E-3</v>
      </c>
      <c r="R612" s="14">
        <v>6.5315444545744434E-4</v>
      </c>
      <c r="S612" s="14">
        <v>1.2494658369617715E-3</v>
      </c>
      <c r="T612" s="14">
        <v>3.4438415529904525E-3</v>
      </c>
      <c r="U612" s="14">
        <v>3.7185660745245157E-4</v>
      </c>
      <c r="V612" s="14">
        <v>0.98862187242797039</v>
      </c>
      <c r="W612" s="14">
        <v>0.80518109951585681</v>
      </c>
      <c r="X612" s="14">
        <v>3.0082182863366405E-2</v>
      </c>
      <c r="Y612" s="14">
        <v>1.9090807629422758E-2</v>
      </c>
      <c r="Z612" s="14">
        <v>0.19641920736554136</v>
      </c>
      <c r="AA612" s="14">
        <v>1.9894286729978186E-3</v>
      </c>
      <c r="AB612" s="14">
        <v>2.0480416006396469</v>
      </c>
      <c r="AC612" s="14">
        <v>1.690156091850735</v>
      </c>
      <c r="AD612" s="14">
        <v>9.2659659005190936E-2</v>
      </c>
      <c r="AE612" s="14">
        <v>0.1856825151357458</v>
      </c>
      <c r="AF612" s="14">
        <v>0.66211371371525307</v>
      </c>
      <c r="AG612" s="14">
        <v>4.3088432975906385E-3</v>
      </c>
      <c r="AH612" s="14">
        <v>3.2976598446490129</v>
      </c>
      <c r="AI612" s="14">
        <v>3.0074362647947606</v>
      </c>
      <c r="AJ612" s="14">
        <v>0.20675435840391257</v>
      </c>
      <c r="AK612" s="14">
        <v>0.42649879747535518</v>
      </c>
      <c r="AL612" s="14">
        <v>1.3632206143501744</v>
      </c>
      <c r="AM612" s="14">
        <v>7.6716573124249125E-3</v>
      </c>
      <c r="AN612" s="14">
        <v>3.3878661434250392</v>
      </c>
      <c r="AO612" s="14">
        <v>3.4024495836140645</v>
      </c>
      <c r="AP612" s="14">
        <v>0.32661633663548473</v>
      </c>
      <c r="AQ612" s="14">
        <v>0.69706466336056072</v>
      </c>
      <c r="AR612" s="14">
        <v>2.3872533837451102</v>
      </c>
      <c r="AS612" s="14">
        <v>7.856479868106607E-3</v>
      </c>
      <c r="AT612" s="14">
        <v>3.6460630090374515E-3</v>
      </c>
      <c r="AU612" s="14">
        <v>5.878957867755971E-3</v>
      </c>
      <c r="AV612" s="14">
        <v>0.35744545877498746</v>
      </c>
      <c r="AW612" s="14">
        <v>0.75398102607876305</v>
      </c>
      <c r="AX612" s="14">
        <v>2.5374549401288404</v>
      </c>
      <c r="AY612" s="14">
        <v>3.3584228558210336E-3</v>
      </c>
      <c r="AZ612" s="14">
        <v>0.60277602037352751</v>
      </c>
      <c r="BA612" s="14">
        <v>0.66410434072179869</v>
      </c>
      <c r="BB612" s="14">
        <v>3.4735732987776352E-2</v>
      </c>
      <c r="BC612" s="14">
        <v>0.39178009780490869</v>
      </c>
      <c r="BD612" s="14">
        <v>0.50552026904927916</v>
      </c>
      <c r="BE612" s="14">
        <v>3.0409905912752476E-6</v>
      </c>
      <c r="BF612" s="14">
        <v>1.1120920507521919E-8</v>
      </c>
      <c r="BG612" s="14">
        <v>6.9697600311111505E-9</v>
      </c>
      <c r="BH612" s="14">
        <v>3.4930055865885281E-5</v>
      </c>
      <c r="BI612" s="14">
        <v>9.7334172689402573E-5</v>
      </c>
      <c r="BJ612" s="14">
        <v>4.9734894318016905E-4</v>
      </c>
      <c r="BK612" s="14">
        <v>3.4530041490473597E-11</v>
      </c>
      <c r="BL612" s="14">
        <v>15037.600659275273</v>
      </c>
      <c r="BM612" s="14">
        <v>15958.514484482337</v>
      </c>
      <c r="BN612" s="14">
        <v>1.5449843354836435E-10</v>
      </c>
      <c r="BO612" s="14">
        <v>1.2101057798026625E-9</v>
      </c>
      <c r="BP612" s="14">
        <v>1.0021456352382775E-8</v>
      </c>
      <c r="BQ612" s="20">
        <v>38.042944899542071</v>
      </c>
      <c r="BR612" s="20">
        <v>0.17403476679492802</v>
      </c>
      <c r="BS612" s="20">
        <v>0.63081791738849691</v>
      </c>
      <c r="BT612" s="20">
        <v>3381.2660452605692</v>
      </c>
      <c r="BU612" s="20">
        <v>4265.5278358996429</v>
      </c>
      <c r="BV612" s="20">
        <v>18483.588432263627</v>
      </c>
      <c r="BW612" s="14">
        <v>1.1549037920982131E-4</v>
      </c>
      <c r="BX612" s="14">
        <v>3.0101219695722395E-2</v>
      </c>
      <c r="BY612" s="14">
        <v>3.1336408099092695E-2</v>
      </c>
      <c r="BZ612" s="14">
        <v>3.0142414390709519E-3</v>
      </c>
      <c r="CA612" s="14">
        <v>4.0327096781509033E-3</v>
      </c>
      <c r="CB612" s="14">
        <v>2.9598021225106973E-2</v>
      </c>
      <c r="CC612" s="14">
        <v>3.1705341821605009E-4</v>
      </c>
      <c r="CD612" s="14">
        <v>9.1762613387966305E-2</v>
      </c>
      <c r="CE612" s="14">
        <v>0.10942351961323574</v>
      </c>
      <c r="CF612" s="14">
        <v>3.9454352001006233E-3</v>
      </c>
      <c r="CG612" s="14">
        <v>1.7811029254829226E-2</v>
      </c>
      <c r="CH612" s="14">
        <v>4.023979877968778E-2</v>
      </c>
      <c r="CI612" s="14">
        <v>2.4157987159863491E-4</v>
      </c>
      <c r="CJ612" s="14">
        <v>6.6192444195822236E-2</v>
      </c>
      <c r="CK612" s="14">
        <v>7.1560311001386767E-2</v>
      </c>
      <c r="CL612" s="14">
        <v>7.2339719297616189E-3</v>
      </c>
      <c r="CM612" s="14">
        <v>1.5263441203959682E-2</v>
      </c>
      <c r="CN612" s="14">
        <v>4.8169077929246566E-2</v>
      </c>
    </row>
    <row r="613" spans="2:92" x14ac:dyDescent="0.2">
      <c r="B613">
        <v>608</v>
      </c>
      <c r="C613" s="14">
        <v>6.9312180123043644E-3</v>
      </c>
      <c r="D613" s="14">
        <v>1.4604568996202174</v>
      </c>
      <c r="E613" s="14">
        <v>1.4903854127912386</v>
      </c>
      <c r="F613" s="14">
        <v>0.17712020055727118</v>
      </c>
      <c r="G613" s="14">
        <v>0.59407030210056444</v>
      </c>
      <c r="H613" s="14">
        <v>1.5698440972984773</v>
      </c>
      <c r="I613" s="14">
        <v>6.3209378824271334E-5</v>
      </c>
      <c r="J613" s="14">
        <v>1.8709985986776367E-2</v>
      </c>
      <c r="K613" s="14">
        <v>2.1806285383215617E-2</v>
      </c>
      <c r="L613" s="14">
        <v>7.2792162914690425E-4</v>
      </c>
      <c r="M613" s="14">
        <v>2.2822255208948907E-3</v>
      </c>
      <c r="N613" s="14">
        <v>6.4681524437922681E-3</v>
      </c>
      <c r="O613" s="14">
        <v>1.1414066413821095E-4</v>
      </c>
      <c r="P613" s="14">
        <v>5.7833607278119639E-3</v>
      </c>
      <c r="Q613" s="14">
        <v>6.2817878252417877E-3</v>
      </c>
      <c r="R613" s="14">
        <v>6.2062923234684232E-4</v>
      </c>
      <c r="S613" s="14">
        <v>1.3152912875085917E-3</v>
      </c>
      <c r="T613" s="14">
        <v>3.5930440491117399E-3</v>
      </c>
      <c r="U613" s="14">
        <v>3.6202135420392419E-4</v>
      </c>
      <c r="V613" s="14">
        <v>0.91225982412073281</v>
      </c>
      <c r="W613" s="14">
        <v>0.82020026449870909</v>
      </c>
      <c r="X613" s="14">
        <v>3.1175523708636063E-2</v>
      </c>
      <c r="Y613" s="14">
        <v>1.8879838610835014E-2</v>
      </c>
      <c r="Z613" s="14">
        <v>0.20152770274171833</v>
      </c>
      <c r="AA613" s="14">
        <v>2.0780041500723955E-3</v>
      </c>
      <c r="AB613" s="14">
        <v>1.9749485422442001</v>
      </c>
      <c r="AC613" s="14">
        <v>1.6505834369892942</v>
      </c>
      <c r="AD613" s="14">
        <v>9.5767804853262806E-2</v>
      </c>
      <c r="AE613" s="14">
        <v>0.20228413149089641</v>
      </c>
      <c r="AF613" s="14">
        <v>0.66849251002948651</v>
      </c>
      <c r="AG613" s="14">
        <v>4.5840227247141135E-3</v>
      </c>
      <c r="AH613" s="14">
        <v>3.2835654648539654</v>
      </c>
      <c r="AI613" s="14">
        <v>3.0155888376722655</v>
      </c>
      <c r="AJ613" s="14">
        <v>0.19088666493909234</v>
      </c>
      <c r="AK613" s="14">
        <v>0.41752561822658785</v>
      </c>
      <c r="AL613" s="14">
        <v>1.3521864344356547</v>
      </c>
      <c r="AM613" s="14">
        <v>7.5731169577514645E-3</v>
      </c>
      <c r="AN613" s="14">
        <v>3.47245088867697</v>
      </c>
      <c r="AO613" s="14">
        <v>3.2131929606282155</v>
      </c>
      <c r="AP613" s="14">
        <v>0.32710291861462143</v>
      </c>
      <c r="AQ613" s="14">
        <v>0.69556076422578872</v>
      </c>
      <c r="AR613" s="14">
        <v>2.3952238779777506</v>
      </c>
      <c r="AS613" s="14">
        <v>8.1784743640920463E-3</v>
      </c>
      <c r="AT613" s="14">
        <v>3.4448346112846114E-3</v>
      </c>
      <c r="AU613" s="14">
        <v>5.5329197177206154E-3</v>
      </c>
      <c r="AV613" s="14">
        <v>0.33655623926857153</v>
      </c>
      <c r="AW613" s="14">
        <v>0.75508442058801384</v>
      </c>
      <c r="AX613" s="14">
        <v>2.439149532388404</v>
      </c>
      <c r="AY613" s="14">
        <v>3.3093418114222375E-3</v>
      </c>
      <c r="AZ613" s="14">
        <v>0.57496261340271748</v>
      </c>
      <c r="BA613" s="14">
        <v>0.63143033783854807</v>
      </c>
      <c r="BB613" s="14">
        <v>3.6220419434176421E-2</v>
      </c>
      <c r="BC613" s="14">
        <v>0.38797720732372754</v>
      </c>
      <c r="BD613" s="14">
        <v>0.48580492455138213</v>
      </c>
      <c r="BE613" s="14">
        <v>2.9125587951654175E-6</v>
      </c>
      <c r="BF613" s="14">
        <v>1.1461105143938227E-8</v>
      </c>
      <c r="BG613" s="14">
        <v>6.4490040429033752E-9</v>
      </c>
      <c r="BH613" s="14">
        <v>3.3770796326988756E-5</v>
      </c>
      <c r="BI613" s="14">
        <v>9.3378064690381889E-5</v>
      </c>
      <c r="BJ613" s="14">
        <v>5.3501239195740779E-4</v>
      </c>
      <c r="BK613" s="14">
        <v>3.5208359915970441E-11</v>
      </c>
      <c r="BL613" s="14">
        <v>13734.96747488933</v>
      </c>
      <c r="BM613" s="14">
        <v>15914.054981613926</v>
      </c>
      <c r="BN613" s="14">
        <v>1.5195624052301577E-10</v>
      </c>
      <c r="BO613" s="14">
        <v>1.1968669069317517E-9</v>
      </c>
      <c r="BP613" s="14">
        <v>9.4105863903140885E-9</v>
      </c>
      <c r="BQ613" s="20">
        <v>38.170983322071265</v>
      </c>
      <c r="BR613" s="20">
        <v>0.16921899303832849</v>
      </c>
      <c r="BS613" s="20">
        <v>0.60064662170898231</v>
      </c>
      <c r="BT613" s="20">
        <v>3397.4732792881764</v>
      </c>
      <c r="BU613" s="20">
        <v>4479.6798826619015</v>
      </c>
      <c r="BV613" s="20">
        <v>17042.419036091065</v>
      </c>
      <c r="BW613" s="14">
        <v>1.2014115510095316E-4</v>
      </c>
      <c r="BX613" s="14">
        <v>3.0480608404372028E-2</v>
      </c>
      <c r="BY613" s="14">
        <v>3.2275744721128784E-2</v>
      </c>
      <c r="BZ613" s="14">
        <v>2.9710857684356398E-3</v>
      </c>
      <c r="CA613" s="14">
        <v>4.2073966262828905E-3</v>
      </c>
      <c r="CB613" s="14">
        <v>3.0109256094330371E-2</v>
      </c>
      <c r="CC613" s="14">
        <v>3.0745524247553665E-4</v>
      </c>
      <c r="CD613" s="14">
        <v>8.9171778425569337E-2</v>
      </c>
      <c r="CE613" s="14">
        <v>0.10755290411715976</v>
      </c>
      <c r="CF613" s="14">
        <v>3.9019672404810983E-3</v>
      </c>
      <c r="CG613" s="14">
        <v>1.7814977299033832E-2</v>
      </c>
      <c r="CH613" s="14">
        <v>4.075742054964708E-2</v>
      </c>
      <c r="CI613" s="14">
        <v>2.333450586348018E-4</v>
      </c>
      <c r="CJ613" s="14">
        <v>6.5230185558223269E-2</v>
      </c>
      <c r="CK613" s="14">
        <v>6.7905171658491012E-2</v>
      </c>
      <c r="CL613" s="14">
        <v>7.7999415197457329E-3</v>
      </c>
      <c r="CM613" s="14">
        <v>1.5397389025264625E-2</v>
      </c>
      <c r="CN613" s="14">
        <v>4.9015526459243917E-2</v>
      </c>
    </row>
    <row r="614" spans="2:92" x14ac:dyDescent="0.2">
      <c r="B614">
        <v>609</v>
      </c>
      <c r="C614" s="14">
        <v>7.4474962931322924E-3</v>
      </c>
      <c r="D614" s="14">
        <v>1.436473975474637</v>
      </c>
      <c r="E614" s="14">
        <v>1.4352125523968853</v>
      </c>
      <c r="F614" s="14">
        <v>0.18217571683515033</v>
      </c>
      <c r="G614" s="14">
        <v>0.56918664137423036</v>
      </c>
      <c r="H614" s="14">
        <v>1.5279592065000103</v>
      </c>
      <c r="I614" s="14">
        <v>6.3441511963605656E-5</v>
      </c>
      <c r="J614" s="14">
        <v>2.0028022233090213E-2</v>
      </c>
      <c r="K614" s="14">
        <v>2.2059648769526957E-2</v>
      </c>
      <c r="L614" s="14">
        <v>7.2740767262323837E-4</v>
      </c>
      <c r="M614" s="14">
        <v>2.2821614587879772E-3</v>
      </c>
      <c r="N614" s="14">
        <v>6.258261519782103E-3</v>
      </c>
      <c r="O614" s="14">
        <v>1.117610663182724E-4</v>
      </c>
      <c r="P614" s="14">
        <v>6.2450864993299484E-3</v>
      </c>
      <c r="Q614" s="14">
        <v>6.0304468114906421E-3</v>
      </c>
      <c r="R614" s="14">
        <v>6.2430550439465486E-4</v>
      </c>
      <c r="S614" s="14">
        <v>1.2516713663402075E-3</v>
      </c>
      <c r="T614" s="14">
        <v>3.5336611019475498E-3</v>
      </c>
      <c r="U614" s="14">
        <v>3.6380815081710443E-4</v>
      </c>
      <c r="V614" s="14">
        <v>0.94471135546867469</v>
      </c>
      <c r="W614" s="14">
        <v>0.84382826110739606</v>
      </c>
      <c r="X614" s="14">
        <v>2.9694294969285377E-2</v>
      </c>
      <c r="Y614" s="14">
        <v>1.7981544008252099E-2</v>
      </c>
      <c r="Z614" s="14">
        <v>0.20831172061070038</v>
      </c>
      <c r="AA614" s="14">
        <v>1.9814270157406267E-3</v>
      </c>
      <c r="AB614" s="14">
        <v>2.0589858367068219</v>
      </c>
      <c r="AC614" s="14">
        <v>1.6488494962183304</v>
      </c>
      <c r="AD614" s="14">
        <v>9.4605580130676256E-2</v>
      </c>
      <c r="AE614" s="14">
        <v>0.20124118012408945</v>
      </c>
      <c r="AF614" s="14">
        <v>0.6784634507304852</v>
      </c>
      <c r="AG614" s="14">
        <v>4.2675990910400153E-3</v>
      </c>
      <c r="AH614" s="14">
        <v>3.2528361269573516</v>
      </c>
      <c r="AI614" s="14">
        <v>3.030632245795172</v>
      </c>
      <c r="AJ614" s="14">
        <v>0.20413295305296686</v>
      </c>
      <c r="AK614" s="14">
        <v>0.41429636059847935</v>
      </c>
      <c r="AL614" s="14">
        <v>1.4614034062688557</v>
      </c>
      <c r="AM614" s="14">
        <v>7.6410112866898521E-3</v>
      </c>
      <c r="AN614" s="14">
        <v>3.4151187913397982</v>
      </c>
      <c r="AO614" s="14">
        <v>3.2466294454679057</v>
      </c>
      <c r="AP614" s="14">
        <v>0.32434238257182502</v>
      </c>
      <c r="AQ614" s="14">
        <v>0.67283139565509897</v>
      </c>
      <c r="AR614" s="14">
        <v>2.4103786943160217</v>
      </c>
      <c r="AS614" s="14">
        <v>7.8974751740527732E-3</v>
      </c>
      <c r="AT614" s="14">
        <v>3.4573792063226187E-3</v>
      </c>
      <c r="AU614" s="14">
        <v>5.9785523610167441E-3</v>
      </c>
      <c r="AV614" s="14">
        <v>0.33494634122316153</v>
      </c>
      <c r="AW614" s="14">
        <v>0.6905720678856645</v>
      </c>
      <c r="AX614" s="14">
        <v>2.5289384138204789</v>
      </c>
      <c r="AY614" s="14">
        <v>3.4239097982674545E-3</v>
      </c>
      <c r="AZ614" s="14">
        <v>0.56262281326901054</v>
      </c>
      <c r="BA614" s="14">
        <v>0.62866338574551961</v>
      </c>
      <c r="BB614" s="14">
        <v>3.6445263465870709E-2</v>
      </c>
      <c r="BC614" s="14">
        <v>0.40250851809954979</v>
      </c>
      <c r="BD614" s="14">
        <v>0.4973331017074214</v>
      </c>
      <c r="BE614" s="14">
        <v>2.9330743642744189E-6</v>
      </c>
      <c r="BF614" s="14">
        <v>1.05906194553952E-8</v>
      </c>
      <c r="BG614" s="14">
        <v>7.0193237841830954E-9</v>
      </c>
      <c r="BH614" s="14">
        <v>3.3428660162603585E-5</v>
      </c>
      <c r="BI614" s="14">
        <v>9.5400891262803009E-5</v>
      </c>
      <c r="BJ614" s="14">
        <v>5.3520670129609182E-4</v>
      </c>
      <c r="BK614" s="14">
        <v>3.5745700558175673E-11</v>
      </c>
      <c r="BL614" s="14">
        <v>14507.693194244301</v>
      </c>
      <c r="BM614" s="14">
        <v>17024.648311541612</v>
      </c>
      <c r="BN614" s="14">
        <v>1.5529411277555625E-10</v>
      </c>
      <c r="BO614" s="14">
        <v>1.1679293426066683E-9</v>
      </c>
      <c r="BP614" s="14">
        <v>9.5962031816060829E-9</v>
      </c>
      <c r="BQ614" s="20">
        <v>37.986025454214698</v>
      </c>
      <c r="BR614" s="20">
        <v>0.17134754371563848</v>
      </c>
      <c r="BS614" s="20">
        <v>0.62354151369271849</v>
      </c>
      <c r="BT614" s="20">
        <v>3305.1017352590843</v>
      </c>
      <c r="BU614" s="20">
        <v>4377.5670152756938</v>
      </c>
      <c r="BV614" s="20">
        <v>17433.1062783655</v>
      </c>
      <c r="BW614" s="14">
        <v>1.1816869364066429E-4</v>
      </c>
      <c r="BX614" s="14">
        <v>3.0078055704456371E-2</v>
      </c>
      <c r="BY614" s="14">
        <v>3.0529490722922357E-2</v>
      </c>
      <c r="BZ614" s="14">
        <v>3.1713544038086162E-3</v>
      </c>
      <c r="CA614" s="14">
        <v>4.0829253093768673E-3</v>
      </c>
      <c r="CB614" s="14">
        <v>2.7750300019247855E-2</v>
      </c>
      <c r="CC614" s="14">
        <v>3.2139509201760586E-4</v>
      </c>
      <c r="CD614" s="14">
        <v>8.6069997272845006E-2</v>
      </c>
      <c r="CE614" s="14">
        <v>0.11334952706997231</v>
      </c>
      <c r="CF614" s="14">
        <v>4.0534902946813087E-3</v>
      </c>
      <c r="CG614" s="14">
        <v>1.8945251150007735E-2</v>
      </c>
      <c r="CH614" s="14">
        <v>4.1213589187362704E-2</v>
      </c>
      <c r="CI614" s="14">
        <v>2.3380150127210326E-4</v>
      </c>
      <c r="CJ614" s="14">
        <v>6.275713722208337E-2</v>
      </c>
      <c r="CK614" s="14">
        <v>6.6974103715794611E-2</v>
      </c>
      <c r="CL614" s="14">
        <v>7.4171370047872278E-3</v>
      </c>
      <c r="CM614" s="14">
        <v>1.5770806544840178E-2</v>
      </c>
      <c r="CN614" s="14">
        <v>5.1341748127853852E-2</v>
      </c>
    </row>
    <row r="615" spans="2:92" x14ac:dyDescent="0.2">
      <c r="B615">
        <v>610</v>
      </c>
      <c r="C615" s="14">
        <v>7.2012740042608856E-3</v>
      </c>
      <c r="D615" s="14">
        <v>1.3620197328560928</v>
      </c>
      <c r="E615" s="14">
        <v>1.3825621711513401</v>
      </c>
      <c r="F615" s="14">
        <v>0.1802241546941051</v>
      </c>
      <c r="G615" s="14">
        <v>0.58303005491335125</v>
      </c>
      <c r="H615" s="14">
        <v>1.5246659225068517</v>
      </c>
      <c r="I615" s="14">
        <v>6.5963932209661032E-5</v>
      </c>
      <c r="J615" s="14">
        <v>1.8582732139011363E-2</v>
      </c>
      <c r="K615" s="14">
        <v>2.0799026076921079E-2</v>
      </c>
      <c r="L615" s="14">
        <v>7.5874719289785409E-4</v>
      </c>
      <c r="M615" s="14">
        <v>2.2253411605809583E-3</v>
      </c>
      <c r="N615" s="14">
        <v>6.3279808874098595E-3</v>
      </c>
      <c r="O615" s="14">
        <v>1.1336932312431529E-4</v>
      </c>
      <c r="P615" s="14">
        <v>5.7673816051322579E-3</v>
      </c>
      <c r="Q615" s="14">
        <v>6.1244164522946502E-3</v>
      </c>
      <c r="R615" s="14">
        <v>6.2675193209406918E-4</v>
      </c>
      <c r="S615" s="14">
        <v>1.2193131288874934E-3</v>
      </c>
      <c r="T615" s="14">
        <v>3.6676641039669459E-3</v>
      </c>
      <c r="U615" s="14">
        <v>3.8199964511261193E-4</v>
      </c>
      <c r="V615" s="14">
        <v>0.92093297879354141</v>
      </c>
      <c r="W615" s="14">
        <v>0.77885826969904604</v>
      </c>
      <c r="X615" s="14">
        <v>3.1326887686195001E-2</v>
      </c>
      <c r="Y615" s="14">
        <v>1.8048827739999506E-2</v>
      </c>
      <c r="Z615" s="14">
        <v>0.19861773283305795</v>
      </c>
      <c r="AA615" s="14">
        <v>2.0996305127507719E-3</v>
      </c>
      <c r="AB615" s="14">
        <v>1.8883047061646157</v>
      </c>
      <c r="AC615" s="14">
        <v>1.7530675391059372</v>
      </c>
      <c r="AD615" s="14">
        <v>9.7873343811718749E-2</v>
      </c>
      <c r="AE615" s="14">
        <v>0.2023826404134523</v>
      </c>
      <c r="AF615" s="14">
        <v>0.64333106274281182</v>
      </c>
      <c r="AG615" s="14">
        <v>4.332180027581063E-3</v>
      </c>
      <c r="AH615" s="14">
        <v>3.2749378834307454</v>
      </c>
      <c r="AI615" s="14">
        <v>3.1461966892742885</v>
      </c>
      <c r="AJ615" s="14">
        <v>0.20128369275460528</v>
      </c>
      <c r="AK615" s="14">
        <v>0.41462034056270286</v>
      </c>
      <c r="AL615" s="14">
        <v>1.3353091461312285</v>
      </c>
      <c r="AM615" s="14">
        <v>7.2295238677589644E-3</v>
      </c>
      <c r="AN615" s="14">
        <v>3.4397918181054647</v>
      </c>
      <c r="AO615" s="14">
        <v>3.3553639179193313</v>
      </c>
      <c r="AP615" s="14">
        <v>0.32712896000254021</v>
      </c>
      <c r="AQ615" s="14">
        <v>0.72086260033325078</v>
      </c>
      <c r="AR615" s="14">
        <v>2.3028702433223867</v>
      </c>
      <c r="AS615" s="14">
        <v>7.8805753418159721E-3</v>
      </c>
      <c r="AT615" s="14">
        <v>3.4153380248031643E-3</v>
      </c>
      <c r="AU615" s="14">
        <v>5.8208759690314407E-3</v>
      </c>
      <c r="AV615" s="14">
        <v>0.35726220037054846</v>
      </c>
      <c r="AW615" s="14">
        <v>0.71389505713215995</v>
      </c>
      <c r="AX615" s="14">
        <v>2.442782417054735</v>
      </c>
      <c r="AY615" s="14">
        <v>3.3033615721888392E-3</v>
      </c>
      <c r="AZ615" s="14">
        <v>0.61001379757768914</v>
      </c>
      <c r="BA615" s="14">
        <v>0.64597502399850026</v>
      </c>
      <c r="BB615" s="14">
        <v>3.7119547336589974E-2</v>
      </c>
      <c r="BC615" s="14">
        <v>0.40097920239113194</v>
      </c>
      <c r="BD615" s="14">
        <v>0.49653180488038262</v>
      </c>
      <c r="BE615" s="14">
        <v>2.8378756969522136E-6</v>
      </c>
      <c r="BF615" s="14">
        <v>1.1033198105152555E-8</v>
      </c>
      <c r="BG615" s="14">
        <v>6.8732374917600273E-9</v>
      </c>
      <c r="BH615" s="14">
        <v>3.5652053635656101E-5</v>
      </c>
      <c r="BI615" s="14">
        <v>9.927094830362286E-5</v>
      </c>
      <c r="BJ615" s="14">
        <v>5.1923145811551903E-4</v>
      </c>
      <c r="BK615" s="14">
        <v>3.6154809062049871E-11</v>
      </c>
      <c r="BL615" s="14">
        <v>14668.633521634067</v>
      </c>
      <c r="BM615" s="14">
        <v>16613.871718296021</v>
      </c>
      <c r="BN615" s="14">
        <v>1.5316524112366998E-10</v>
      </c>
      <c r="BO615" s="14">
        <v>1.1817654838165355E-9</v>
      </c>
      <c r="BP615" s="14">
        <v>9.4383998226950616E-9</v>
      </c>
      <c r="BQ615" s="20">
        <v>37.110266185964718</v>
      </c>
      <c r="BR615" s="20">
        <v>0.17605666968258418</v>
      </c>
      <c r="BS615" s="20">
        <v>0.61876242314259555</v>
      </c>
      <c r="BT615" s="20">
        <v>3302.0479615299164</v>
      </c>
      <c r="BU615" s="20">
        <v>4410.4473433257908</v>
      </c>
      <c r="BV615" s="20">
        <v>17485.634207601172</v>
      </c>
      <c r="BW615" s="14">
        <v>1.112334612758826E-4</v>
      </c>
      <c r="BX615" s="14">
        <v>3.0745740447235843E-2</v>
      </c>
      <c r="BY615" s="14">
        <v>3.3238390426514879E-2</v>
      </c>
      <c r="BZ615" s="14">
        <v>3.0439195607884456E-3</v>
      </c>
      <c r="CA615" s="14">
        <v>3.9344083026835964E-3</v>
      </c>
      <c r="CB615" s="14">
        <v>2.9254792150735412E-2</v>
      </c>
      <c r="CC615" s="14">
        <v>3.1493390748650417E-4</v>
      </c>
      <c r="CD615" s="14">
        <v>9.1634031850772318E-2</v>
      </c>
      <c r="CE615" s="14">
        <v>0.10971266661068348</v>
      </c>
      <c r="CF615" s="14">
        <v>3.8332049342581754E-3</v>
      </c>
      <c r="CG615" s="14">
        <v>1.8567739766316333E-2</v>
      </c>
      <c r="CH615" s="14">
        <v>4.2461021938406063E-2</v>
      </c>
      <c r="CI615" s="14">
        <v>2.4438364342759179E-4</v>
      </c>
      <c r="CJ615" s="14">
        <v>6.4107112857113915E-2</v>
      </c>
      <c r="CK615" s="14">
        <v>7.278565085945575E-2</v>
      </c>
      <c r="CL615" s="14">
        <v>7.6291077027097753E-3</v>
      </c>
      <c r="CM615" s="14">
        <v>1.5845865872134456E-2</v>
      </c>
      <c r="CN615" s="14">
        <v>4.9397480838595846E-2</v>
      </c>
    </row>
    <row r="616" spans="2:92" x14ac:dyDescent="0.2">
      <c r="B616">
        <v>611</v>
      </c>
      <c r="C616" s="14">
        <v>7.0279305248121008E-3</v>
      </c>
      <c r="D616" s="14">
        <v>1.4610667277412406</v>
      </c>
      <c r="E616" s="14">
        <v>1.4132017100676595</v>
      </c>
      <c r="F616" s="14">
        <v>0.17501645347081157</v>
      </c>
      <c r="G616" s="14">
        <v>0.56813654130265823</v>
      </c>
      <c r="H616" s="14">
        <v>1.4957866524570425</v>
      </c>
      <c r="I616" s="14">
        <v>6.8038648630008606E-5</v>
      </c>
      <c r="J616" s="14">
        <v>1.8402459682179535E-2</v>
      </c>
      <c r="K616" s="14">
        <v>2.1255157482943945E-2</v>
      </c>
      <c r="L616" s="14">
        <v>7.2513934394315561E-4</v>
      </c>
      <c r="M616" s="14">
        <v>2.3897096072642231E-3</v>
      </c>
      <c r="N616" s="14">
        <v>6.2277595243283241E-3</v>
      </c>
      <c r="O616" s="14">
        <v>1.0508991865112943E-4</v>
      </c>
      <c r="P616" s="14">
        <v>5.8314279173117614E-3</v>
      </c>
      <c r="Q616" s="14">
        <v>6.0924948812062923E-3</v>
      </c>
      <c r="R616" s="14">
        <v>6.5212753034353261E-4</v>
      </c>
      <c r="S616" s="14">
        <v>1.2636408078842355E-3</v>
      </c>
      <c r="T616" s="14">
        <v>3.5361392147358543E-3</v>
      </c>
      <c r="U616" s="14">
        <v>3.9831388970252999E-4</v>
      </c>
      <c r="V616" s="14">
        <v>0.96655976674871957</v>
      </c>
      <c r="W616" s="14">
        <v>0.79433174780508053</v>
      </c>
      <c r="X616" s="14">
        <v>3.0814359672061229E-2</v>
      </c>
      <c r="Y616" s="14">
        <v>1.9344763246705275E-2</v>
      </c>
      <c r="Z616" s="14">
        <v>0.21069747775493233</v>
      </c>
      <c r="AA616" s="14">
        <v>2.0706358571207307E-3</v>
      </c>
      <c r="AB616" s="14">
        <v>1.9353263556509022</v>
      </c>
      <c r="AC616" s="14">
        <v>1.6780806845518133</v>
      </c>
      <c r="AD616" s="14">
        <v>9.2316286231736294E-2</v>
      </c>
      <c r="AE616" s="14">
        <v>0.1864118326176398</v>
      </c>
      <c r="AF616" s="14">
        <v>0.66152203131658927</v>
      </c>
      <c r="AG616" s="14">
        <v>4.5045276692176599E-3</v>
      </c>
      <c r="AH616" s="14">
        <v>3.3468086261303278</v>
      </c>
      <c r="AI616" s="14">
        <v>3.1327121283893962</v>
      </c>
      <c r="AJ616" s="14">
        <v>0.19695881224921255</v>
      </c>
      <c r="AK616" s="14">
        <v>0.41356991562656187</v>
      </c>
      <c r="AL616" s="14">
        <v>1.4647222897517931</v>
      </c>
      <c r="AM616" s="14">
        <v>7.3707465241419478E-3</v>
      </c>
      <c r="AN616" s="14">
        <v>3.400608668322894</v>
      </c>
      <c r="AO616" s="14">
        <v>3.2551680102793061</v>
      </c>
      <c r="AP616" s="14">
        <v>0.32428513375421636</v>
      </c>
      <c r="AQ616" s="14">
        <v>0.68516725842346382</v>
      </c>
      <c r="AR616" s="14">
        <v>2.4813688796145583</v>
      </c>
      <c r="AS616" s="14">
        <v>7.5246121327375882E-3</v>
      </c>
      <c r="AT616" s="14">
        <v>3.4690087841542654E-3</v>
      </c>
      <c r="AU616" s="14">
        <v>5.8096571567861589E-3</v>
      </c>
      <c r="AV616" s="14">
        <v>0.32869470394281741</v>
      </c>
      <c r="AW616" s="14">
        <v>0.69928473793227897</v>
      </c>
      <c r="AX616" s="14">
        <v>2.467858193454235</v>
      </c>
      <c r="AY616" s="14">
        <v>3.2214021195698522E-3</v>
      </c>
      <c r="AZ616" s="14">
        <v>0.56080495074922132</v>
      </c>
      <c r="BA616" s="14">
        <v>0.64546474468030979</v>
      </c>
      <c r="BB616" s="14">
        <v>3.4857928004419655E-2</v>
      </c>
      <c r="BC616" s="14">
        <v>0.39537068995125424</v>
      </c>
      <c r="BD616" s="14">
        <v>0.49243975408630902</v>
      </c>
      <c r="BE616" s="14">
        <v>2.953341114117672E-6</v>
      </c>
      <c r="BF616" s="14">
        <v>1.1174137181106542E-8</v>
      </c>
      <c r="BG616" s="14">
        <v>6.6325940247816944E-9</v>
      </c>
      <c r="BH616" s="14">
        <v>3.6312053227090481E-5</v>
      </c>
      <c r="BI616" s="14">
        <v>9.4043179795580558E-5</v>
      </c>
      <c r="BJ616" s="14">
        <v>4.9756421154498111E-4</v>
      </c>
      <c r="BK616" s="14">
        <v>3.4954112450343636E-11</v>
      </c>
      <c r="BL616" s="14">
        <v>14399.839458911139</v>
      </c>
      <c r="BM616" s="14">
        <v>15916.96964878214</v>
      </c>
      <c r="BN616" s="14">
        <v>1.5277960852349099E-10</v>
      </c>
      <c r="BO616" s="14">
        <v>1.1676320866530484E-9</v>
      </c>
      <c r="BP616" s="14">
        <v>9.7348484696459296E-9</v>
      </c>
      <c r="BQ616" s="20">
        <v>36.901894106609724</v>
      </c>
      <c r="BR616" s="20">
        <v>0.16404573139332526</v>
      </c>
      <c r="BS616" s="20">
        <v>0.59880912962306432</v>
      </c>
      <c r="BT616" s="20">
        <v>3379.5411160078452</v>
      </c>
      <c r="BU616" s="20">
        <v>4540.9577682880335</v>
      </c>
      <c r="BV616" s="20">
        <v>17166.33969948929</v>
      </c>
      <c r="BW616" s="14">
        <v>1.1271900361920952E-4</v>
      </c>
      <c r="BX616" s="14">
        <v>3.1889604191291387E-2</v>
      </c>
      <c r="BY616" s="14">
        <v>3.3088542549053163E-2</v>
      </c>
      <c r="BZ616" s="14">
        <v>3.0525233092548701E-3</v>
      </c>
      <c r="CA616" s="14">
        <v>3.9865651858369319E-3</v>
      </c>
      <c r="CB616" s="14">
        <v>2.9407091864963424E-2</v>
      </c>
      <c r="CC616" s="14">
        <v>3.1614108539828223E-4</v>
      </c>
      <c r="CD616" s="14">
        <v>8.8020009509189659E-2</v>
      </c>
      <c r="CE616" s="14">
        <v>0.11288857646276089</v>
      </c>
      <c r="CF616" s="14">
        <v>3.8331615876465845E-3</v>
      </c>
      <c r="CG616" s="14">
        <v>1.8093584673403249E-2</v>
      </c>
      <c r="CH616" s="14">
        <v>3.8893604147036402E-2</v>
      </c>
      <c r="CI616" s="14">
        <v>2.4702643876299909E-4</v>
      </c>
      <c r="CJ616" s="14">
        <v>6.5589558424410221E-2</v>
      </c>
      <c r="CK616" s="14">
        <v>6.997858529618442E-2</v>
      </c>
      <c r="CL616" s="14">
        <v>7.5509356995103246E-3</v>
      </c>
      <c r="CM616" s="14">
        <v>1.6200401780403245E-2</v>
      </c>
      <c r="CN616" s="14">
        <v>5.0624661982099209E-2</v>
      </c>
    </row>
    <row r="617" spans="2:92" x14ac:dyDescent="0.2">
      <c r="B617">
        <v>612</v>
      </c>
      <c r="C617" s="14">
        <v>6.9689751644701602E-3</v>
      </c>
      <c r="D617" s="14">
        <v>1.4137790888319315</v>
      </c>
      <c r="E617" s="14">
        <v>1.4259685886637592</v>
      </c>
      <c r="F617" s="14">
        <v>0.17320563591813232</v>
      </c>
      <c r="G617" s="14">
        <v>0.59959974769810986</v>
      </c>
      <c r="H617" s="14">
        <v>1.5143610617100891</v>
      </c>
      <c r="I617" s="14">
        <v>6.2261597101756594E-5</v>
      </c>
      <c r="J617" s="14">
        <v>1.9550804162958048E-2</v>
      </c>
      <c r="K617" s="14">
        <v>2.1325572254266227E-2</v>
      </c>
      <c r="L617" s="14">
        <v>7.8366125389747764E-4</v>
      </c>
      <c r="M617" s="14">
        <v>2.2025279439450403E-3</v>
      </c>
      <c r="N617" s="14">
        <v>6.2636577730454538E-3</v>
      </c>
      <c r="O617" s="14">
        <v>1.1233649552663409E-4</v>
      </c>
      <c r="P617" s="14">
        <v>6.2703055853170209E-3</v>
      </c>
      <c r="Q617" s="14">
        <v>6.4683208466586525E-3</v>
      </c>
      <c r="R617" s="14">
        <v>6.5074338117309879E-4</v>
      </c>
      <c r="S617" s="14">
        <v>1.2511030376315304E-3</v>
      </c>
      <c r="T617" s="14">
        <v>3.5731242197004393E-3</v>
      </c>
      <c r="U617" s="14">
        <v>3.9861876112759552E-4</v>
      </c>
      <c r="V617" s="14">
        <v>0.9911544751684036</v>
      </c>
      <c r="W617" s="14">
        <v>0.80314363430605074</v>
      </c>
      <c r="X617" s="14">
        <v>3.0661461917232971E-2</v>
      </c>
      <c r="Y617" s="14">
        <v>1.90794477104895E-2</v>
      </c>
      <c r="Z617" s="14">
        <v>0.20120226494247465</v>
      </c>
      <c r="AA617" s="14">
        <v>2.0570729836684961E-3</v>
      </c>
      <c r="AB617" s="14">
        <v>1.9598258798599928</v>
      </c>
      <c r="AC617" s="14">
        <v>1.6314337226395268</v>
      </c>
      <c r="AD617" s="14">
        <v>9.3646812114099684E-2</v>
      </c>
      <c r="AE617" s="14">
        <v>0.1902633867463327</v>
      </c>
      <c r="AF617" s="14">
        <v>0.66612723700212517</v>
      </c>
      <c r="AG617" s="14">
        <v>4.4192660275862213E-3</v>
      </c>
      <c r="AH617" s="14">
        <v>3.2902261935471637</v>
      </c>
      <c r="AI617" s="14">
        <v>3.0816028081316675</v>
      </c>
      <c r="AJ617" s="14">
        <v>0.20144994864838378</v>
      </c>
      <c r="AK617" s="14">
        <v>0.42280818679198517</v>
      </c>
      <c r="AL617" s="14">
        <v>1.4125277327020682</v>
      </c>
      <c r="AM617" s="14">
        <v>7.6583542034602062E-3</v>
      </c>
      <c r="AN617" s="14">
        <v>3.556442055156336</v>
      </c>
      <c r="AO617" s="14">
        <v>3.1976189652357641</v>
      </c>
      <c r="AP617" s="14">
        <v>0.33895230812044003</v>
      </c>
      <c r="AQ617" s="14">
        <v>0.70378482101023931</v>
      </c>
      <c r="AR617" s="14">
        <v>2.3433602744162108</v>
      </c>
      <c r="AS617" s="14">
        <v>7.9369327620445289E-3</v>
      </c>
      <c r="AT617" s="14">
        <v>3.5294054027804945E-3</v>
      </c>
      <c r="AU617" s="14">
        <v>5.7222511053351133E-3</v>
      </c>
      <c r="AV617" s="14">
        <v>0.33946454651159896</v>
      </c>
      <c r="AW617" s="14">
        <v>0.75596108977170062</v>
      </c>
      <c r="AX617" s="14">
        <v>2.4196747011037125</v>
      </c>
      <c r="AY617" s="14">
        <v>3.1755742002196347E-3</v>
      </c>
      <c r="AZ617" s="14">
        <v>0.57954738092490632</v>
      </c>
      <c r="BA617" s="14">
        <v>0.68798306723418345</v>
      </c>
      <c r="BB617" s="14">
        <v>3.6391429964430969E-2</v>
      </c>
      <c r="BC617" s="14">
        <v>0.3888261046490461</v>
      </c>
      <c r="BD617" s="14">
        <v>0.51067558562398696</v>
      </c>
      <c r="BE617" s="14">
        <v>2.8994618425028706E-6</v>
      </c>
      <c r="BF617" s="14">
        <v>1.1346041068750717E-8</v>
      </c>
      <c r="BG617" s="14">
        <v>7.0014356823762388E-9</v>
      </c>
      <c r="BH617" s="14">
        <v>3.619098743273261E-5</v>
      </c>
      <c r="BI617" s="14">
        <v>9.4514950240048794E-5</v>
      </c>
      <c r="BJ617" s="14">
        <v>5.1337535090553547E-4</v>
      </c>
      <c r="BK617" s="14">
        <v>3.5767453578284854E-11</v>
      </c>
      <c r="BL617" s="14">
        <v>14737.321280024054</v>
      </c>
      <c r="BM617" s="14">
        <v>16948.029441028666</v>
      </c>
      <c r="BN617" s="14">
        <v>1.4494137176471443E-10</v>
      </c>
      <c r="BO617" s="14">
        <v>1.2386370787912182E-9</v>
      </c>
      <c r="BP617" s="14">
        <v>1.0123422366757262E-8</v>
      </c>
      <c r="BQ617" s="20">
        <v>37.816957784175194</v>
      </c>
      <c r="BR617" s="20">
        <v>0.16870928411721464</v>
      </c>
      <c r="BS617" s="20">
        <v>0.58709222346963752</v>
      </c>
      <c r="BT617" s="20">
        <v>3161.5420409722506</v>
      </c>
      <c r="BU617" s="20">
        <v>4209.0318637546816</v>
      </c>
      <c r="BV617" s="20">
        <v>17051.902839995739</v>
      </c>
      <c r="BW617" s="14">
        <v>1.1557338758648533E-4</v>
      </c>
      <c r="BX617" s="14">
        <v>3.0893397514199023E-2</v>
      </c>
      <c r="BY617" s="14">
        <v>3.1007404022829956E-2</v>
      </c>
      <c r="BZ617" s="14">
        <v>3.0377519884817157E-3</v>
      </c>
      <c r="CA617" s="14">
        <v>3.9882669736220509E-3</v>
      </c>
      <c r="CB617" s="14">
        <v>2.8581947101153544E-2</v>
      </c>
      <c r="CC617" s="14">
        <v>3.133572588642497E-4</v>
      </c>
      <c r="CD617" s="14">
        <v>8.392176099577385E-2</v>
      </c>
      <c r="CE617" s="14">
        <v>0.10744520185129587</v>
      </c>
      <c r="CF617" s="14">
        <v>3.7594203721710165E-3</v>
      </c>
      <c r="CG617" s="14">
        <v>1.9074723272724435E-2</v>
      </c>
      <c r="CH617" s="14">
        <v>3.9009777486724059E-2</v>
      </c>
      <c r="CI617" s="14">
        <v>2.3398345325885707E-4</v>
      </c>
      <c r="CJ617" s="14">
        <v>6.3257730814778992E-2</v>
      </c>
      <c r="CK617" s="14">
        <v>7.0124881279741674E-2</v>
      </c>
      <c r="CL617" s="14">
        <v>7.726903802365636E-3</v>
      </c>
      <c r="CM617" s="14">
        <v>1.6036348394933977E-2</v>
      </c>
      <c r="CN617" s="14">
        <v>4.8638217418179315E-2</v>
      </c>
    </row>
    <row r="618" spans="2:92" x14ac:dyDescent="0.2">
      <c r="B618">
        <v>613</v>
      </c>
      <c r="C618" s="14">
        <v>6.8536180378312907E-3</v>
      </c>
      <c r="D618" s="14">
        <v>1.4373457443913868</v>
      </c>
      <c r="E618" s="14">
        <v>1.4863202084868734</v>
      </c>
      <c r="F618" s="14">
        <v>0.18176513933975116</v>
      </c>
      <c r="G618" s="14">
        <v>0.56457340419362678</v>
      </c>
      <c r="H618" s="14">
        <v>1.4541921853225299</v>
      </c>
      <c r="I618" s="14">
        <v>6.6684817767604678E-5</v>
      </c>
      <c r="J618" s="14">
        <v>1.8811514246959076E-2</v>
      </c>
      <c r="K618" s="14">
        <v>2.1148905858325323E-2</v>
      </c>
      <c r="L618" s="14">
        <v>7.644088198834226E-4</v>
      </c>
      <c r="M618" s="14">
        <v>2.3399469334521683E-3</v>
      </c>
      <c r="N618" s="14">
        <v>6.3895588497921516E-3</v>
      </c>
      <c r="O618" s="14">
        <v>1.0497856252279592E-4</v>
      </c>
      <c r="P618" s="14">
        <v>6.2213291201732978E-3</v>
      </c>
      <c r="Q618" s="14">
        <v>6.4891001123313198E-3</v>
      </c>
      <c r="R618" s="14">
        <v>6.7934904991260941E-4</v>
      </c>
      <c r="S618" s="14">
        <v>1.2921131556575061E-3</v>
      </c>
      <c r="T618" s="14">
        <v>3.5749895794476611E-3</v>
      </c>
      <c r="U618" s="14">
        <v>3.8576517622105271E-4</v>
      </c>
      <c r="V618" s="14">
        <v>0.98797145390163255</v>
      </c>
      <c r="W618" s="14">
        <v>0.78146228664043527</v>
      </c>
      <c r="X618" s="14">
        <v>3.1220518577754833E-2</v>
      </c>
      <c r="Y618" s="14">
        <v>1.7906965671504644E-2</v>
      </c>
      <c r="Z618" s="14">
        <v>0.2012601729163612</v>
      </c>
      <c r="AA618" s="14">
        <v>1.9782248053557571E-3</v>
      </c>
      <c r="AB618" s="14">
        <v>1.9085992977030548</v>
      </c>
      <c r="AC618" s="14">
        <v>1.6409656896680485</v>
      </c>
      <c r="AD618" s="14">
        <v>9.52622839119774E-2</v>
      </c>
      <c r="AE618" s="14">
        <v>0.19988783804976135</v>
      </c>
      <c r="AF618" s="14">
        <v>0.68004893846303249</v>
      </c>
      <c r="AG618" s="14">
        <v>4.2933393061048613E-3</v>
      </c>
      <c r="AH618" s="14">
        <v>3.4546504820609423</v>
      </c>
      <c r="AI618" s="14">
        <v>3.1604617428673025</v>
      </c>
      <c r="AJ618" s="14">
        <v>0.19325480696147868</v>
      </c>
      <c r="AK618" s="14">
        <v>0.39336012488832106</v>
      </c>
      <c r="AL618" s="14">
        <v>1.3412447009958293</v>
      </c>
      <c r="AM618" s="14">
        <v>7.3757440660837175E-3</v>
      </c>
      <c r="AN618" s="14">
        <v>3.4929268547826777</v>
      </c>
      <c r="AO618" s="14">
        <v>3.1844130623651568</v>
      </c>
      <c r="AP618" s="14">
        <v>0.32302025621086905</v>
      </c>
      <c r="AQ618" s="14">
        <v>0.67984938706812992</v>
      </c>
      <c r="AR618" s="14">
        <v>2.3736358002869706</v>
      </c>
      <c r="AS618" s="14">
        <v>8.1858239965183661E-3</v>
      </c>
      <c r="AT618" s="14">
        <v>3.6225669571310084E-3</v>
      </c>
      <c r="AU618" s="14">
        <v>5.9569099450182943E-3</v>
      </c>
      <c r="AV618" s="14">
        <v>0.34868315279302387</v>
      </c>
      <c r="AW618" s="14">
        <v>0.70603863966127733</v>
      </c>
      <c r="AX618" s="14">
        <v>2.5629273737872591</v>
      </c>
      <c r="AY618" s="14">
        <v>3.4093036232595484E-3</v>
      </c>
      <c r="AZ618" s="14">
        <v>0.58605784006644335</v>
      </c>
      <c r="BA618" s="14">
        <v>0.63307017292944567</v>
      </c>
      <c r="BB618" s="14">
        <v>3.6038550830853402E-2</v>
      </c>
      <c r="BC618" s="14">
        <v>0.38301003822784263</v>
      </c>
      <c r="BD618" s="14">
        <v>0.48740358265496692</v>
      </c>
      <c r="BE618" s="14">
        <v>2.8456839985303077E-6</v>
      </c>
      <c r="BF618" s="14">
        <v>1.1462555466609573E-8</v>
      </c>
      <c r="BG618" s="14">
        <v>6.5786189830531759E-9</v>
      </c>
      <c r="BH618" s="14">
        <v>3.4032458372594257E-5</v>
      </c>
      <c r="BI618" s="14">
        <v>9.5159612801596334E-5</v>
      </c>
      <c r="BJ618" s="14">
        <v>5.2970086305821357E-4</v>
      </c>
      <c r="BK618" s="14">
        <v>3.6550761521128722E-11</v>
      </c>
      <c r="BL618" s="14">
        <v>13712.02727425372</v>
      </c>
      <c r="BM618" s="14">
        <v>15859.930959033156</v>
      </c>
      <c r="BN618" s="14">
        <v>1.448374062110335E-10</v>
      </c>
      <c r="BO618" s="14">
        <v>1.2530430605394014E-9</v>
      </c>
      <c r="BP618" s="14">
        <v>1.0175176241694492E-8</v>
      </c>
      <c r="BQ618" s="20">
        <v>38.658628255988475</v>
      </c>
      <c r="BR618" s="20">
        <v>0.17310234575433273</v>
      </c>
      <c r="BS618" s="20">
        <v>0.60374275803821076</v>
      </c>
      <c r="BT618" s="20">
        <v>3418.0017629601189</v>
      </c>
      <c r="BU618" s="20">
        <v>4245.2146991383024</v>
      </c>
      <c r="BV618" s="20">
        <v>17830.775009051184</v>
      </c>
      <c r="BW618" s="14">
        <v>1.1978903171472275E-4</v>
      </c>
      <c r="BX618" s="14">
        <v>2.9908935368331595E-2</v>
      </c>
      <c r="BY618" s="14">
        <v>3.0346496506799662E-2</v>
      </c>
      <c r="BZ618" s="14">
        <v>3.2451385732490661E-3</v>
      </c>
      <c r="CA618" s="14">
        <v>4.0619444132205364E-3</v>
      </c>
      <c r="CB618" s="14">
        <v>3.0220105399743586E-2</v>
      </c>
      <c r="CC618" s="14">
        <v>3.1436648489590029E-4</v>
      </c>
      <c r="CD618" s="14">
        <v>9.098846774560844E-2</v>
      </c>
      <c r="CE618" s="14">
        <v>0.11485195323989647</v>
      </c>
      <c r="CF618" s="14">
        <v>3.8705827549701073E-3</v>
      </c>
      <c r="CG618" s="14">
        <v>1.8067428658229811E-2</v>
      </c>
      <c r="CH618" s="14">
        <v>4.2408828658118486E-2</v>
      </c>
      <c r="CI618" s="14">
        <v>2.4722610215974162E-4</v>
      </c>
      <c r="CJ618" s="14">
        <v>6.3115130114379081E-2</v>
      </c>
      <c r="CK618" s="14">
        <v>7.0317379175507969E-2</v>
      </c>
      <c r="CL618" s="14">
        <v>7.8061174894915571E-3</v>
      </c>
      <c r="CM618" s="14">
        <v>1.6157422629049997E-2</v>
      </c>
      <c r="CN618" s="14">
        <v>5.0744606690874362E-2</v>
      </c>
    </row>
    <row r="619" spans="2:92" x14ac:dyDescent="0.2">
      <c r="B619">
        <v>614</v>
      </c>
      <c r="C619" s="14">
        <v>7.3481725297123114E-3</v>
      </c>
      <c r="D619" s="14">
        <v>1.3600804988624564</v>
      </c>
      <c r="E619" s="14">
        <v>1.4178351152510005</v>
      </c>
      <c r="F619" s="14">
        <v>0.17650677868801429</v>
      </c>
      <c r="G619" s="14">
        <v>0.59730018343495661</v>
      </c>
      <c r="H619" s="14">
        <v>1.5812316507606778</v>
      </c>
      <c r="I619" s="14">
        <v>6.6564569631267524E-5</v>
      </c>
      <c r="J619" s="14">
        <v>1.8378931768992447E-2</v>
      </c>
      <c r="K619" s="14">
        <v>2.2327836342378699E-2</v>
      </c>
      <c r="L619" s="14">
        <v>7.4281599395096382E-4</v>
      </c>
      <c r="M619" s="14">
        <v>2.2550147113335542E-3</v>
      </c>
      <c r="N619" s="14">
        <v>6.2180051706177148E-3</v>
      </c>
      <c r="O619" s="14">
        <v>1.1112554959477113E-4</v>
      </c>
      <c r="P619" s="14">
        <v>6.2187110691548147E-3</v>
      </c>
      <c r="Q619" s="14">
        <v>6.2720874463039079E-3</v>
      </c>
      <c r="R619" s="14">
        <v>6.6477762385404944E-4</v>
      </c>
      <c r="S619" s="14">
        <v>1.2212154243801947E-3</v>
      </c>
      <c r="T619" s="14">
        <v>3.5433959746213567E-3</v>
      </c>
      <c r="U619" s="14">
        <v>3.8059444007713906E-4</v>
      </c>
      <c r="V619" s="14">
        <v>0.93162104739034435</v>
      </c>
      <c r="W619" s="14">
        <v>0.79206504811807288</v>
      </c>
      <c r="X619" s="14">
        <v>3.2148459076902433E-2</v>
      </c>
      <c r="Y619" s="14">
        <v>1.7989186648808841E-2</v>
      </c>
      <c r="Z619" s="14">
        <v>0.19680941400103755</v>
      </c>
      <c r="AA619" s="14">
        <v>2.0448347039053517E-3</v>
      </c>
      <c r="AB619" s="14">
        <v>2.0533066709704997</v>
      </c>
      <c r="AC619" s="14">
        <v>1.6818820873753879</v>
      </c>
      <c r="AD619" s="14">
        <v>9.0864938542258675E-2</v>
      </c>
      <c r="AE619" s="14">
        <v>0.19930773823234968</v>
      </c>
      <c r="AF619" s="14">
        <v>0.66603667748933093</v>
      </c>
      <c r="AG619" s="14">
        <v>4.4797474153017219E-3</v>
      </c>
      <c r="AH619" s="14">
        <v>3.2970874694232242</v>
      </c>
      <c r="AI619" s="14">
        <v>2.9920287954251852</v>
      </c>
      <c r="AJ619" s="14">
        <v>0.19209012974914386</v>
      </c>
      <c r="AK619" s="14">
        <v>0.39997472969497422</v>
      </c>
      <c r="AL619" s="14">
        <v>1.3961574847131961</v>
      </c>
      <c r="AM619" s="14">
        <v>7.4501772662724994E-3</v>
      </c>
      <c r="AN619" s="14">
        <v>3.3677627213844024</v>
      </c>
      <c r="AO619" s="14">
        <v>3.1444131962268016</v>
      </c>
      <c r="AP619" s="14">
        <v>0.33489963149820734</v>
      </c>
      <c r="AQ619" s="14">
        <v>0.72708514283108749</v>
      </c>
      <c r="AR619" s="14">
        <v>2.4063848766216012</v>
      </c>
      <c r="AS619" s="14">
        <v>7.8765370280238362E-3</v>
      </c>
      <c r="AT619" s="14">
        <v>3.4740592347426865E-3</v>
      </c>
      <c r="AU619" s="14">
        <v>5.7050157192067262E-3</v>
      </c>
      <c r="AV619" s="14">
        <v>0.3302382213448018</v>
      </c>
      <c r="AW619" s="14">
        <v>0.73768820350012165</v>
      </c>
      <c r="AX619" s="14">
        <v>2.5796705446315538</v>
      </c>
      <c r="AY619" s="14">
        <v>3.4440813314218291E-3</v>
      </c>
      <c r="AZ619" s="14">
        <v>0.57664079101538013</v>
      </c>
      <c r="BA619" s="14">
        <v>0.65998282590585022</v>
      </c>
      <c r="BB619" s="14">
        <v>3.7081670858019104E-2</v>
      </c>
      <c r="BC619" s="14">
        <v>0.37005455439061663</v>
      </c>
      <c r="BD619" s="14">
        <v>0.47280544717362788</v>
      </c>
      <c r="BE619" s="14">
        <v>2.9307304085499225E-6</v>
      </c>
      <c r="BF619" s="14">
        <v>1.0975479425266706E-8</v>
      </c>
      <c r="BG619" s="14">
        <v>6.583916250298466E-9</v>
      </c>
      <c r="BH619" s="14">
        <v>3.3860619097088473E-5</v>
      </c>
      <c r="BI619" s="14">
        <v>9.5579763517492165E-5</v>
      </c>
      <c r="BJ619" s="14">
        <v>5.2048918145012159E-4</v>
      </c>
      <c r="BK619" s="14">
        <v>3.5216325554954226E-11</v>
      </c>
      <c r="BL619" s="14">
        <v>13703.564903754408</v>
      </c>
      <c r="BM619" s="14">
        <v>16125.304110960597</v>
      </c>
      <c r="BN619" s="14">
        <v>1.5621719285337459E-10</v>
      </c>
      <c r="BO619" s="14">
        <v>1.2269346308958237E-9</v>
      </c>
      <c r="BP619" s="14">
        <v>1.0028258138956662E-8</v>
      </c>
      <c r="BQ619" s="20">
        <v>37.548688730159938</v>
      </c>
      <c r="BR619" s="20">
        <v>0.16669199104884716</v>
      </c>
      <c r="BS619" s="20">
        <v>0.6441209761473432</v>
      </c>
      <c r="BT619" s="20">
        <v>3148.5568743192166</v>
      </c>
      <c r="BU619" s="20">
        <v>4376.3749240865181</v>
      </c>
      <c r="BV619" s="20">
        <v>18652.362218886097</v>
      </c>
      <c r="BW619" s="14">
        <v>1.1454084188445288E-4</v>
      </c>
      <c r="BX619" s="14">
        <v>3.070161464203398E-2</v>
      </c>
      <c r="BY619" s="14">
        <v>3.344750434194161E-2</v>
      </c>
      <c r="BZ619" s="14">
        <v>3.1044789916679712E-3</v>
      </c>
      <c r="CA619" s="14">
        <v>4.0874262409928714E-3</v>
      </c>
      <c r="CB619" s="14">
        <v>2.8815487663067917E-2</v>
      </c>
      <c r="CC619" s="14">
        <v>3.0219751232543428E-4</v>
      </c>
      <c r="CD619" s="14">
        <v>9.0893034480199683E-2</v>
      </c>
      <c r="CE619" s="14">
        <v>0.10933250469499034</v>
      </c>
      <c r="CF619" s="14">
        <v>3.7493803479673429E-3</v>
      </c>
      <c r="CG619" s="14">
        <v>1.9109465746843832E-2</v>
      </c>
      <c r="CH619" s="14">
        <v>3.9980277834362858E-2</v>
      </c>
      <c r="CI619" s="14">
        <v>2.5163878025533711E-4</v>
      </c>
      <c r="CJ619" s="14">
        <v>6.612040985336852E-2</v>
      </c>
      <c r="CK619" s="14">
        <v>6.9297428051563387E-2</v>
      </c>
      <c r="CL619" s="14">
        <v>7.6214536926670342E-3</v>
      </c>
      <c r="CM619" s="14">
        <v>1.6125436845802827E-2</v>
      </c>
      <c r="CN619" s="14">
        <v>5.2419851359637969E-2</v>
      </c>
    </row>
    <row r="620" spans="2:92" x14ac:dyDescent="0.2">
      <c r="B620">
        <v>615</v>
      </c>
      <c r="C620" s="14">
        <v>7.4763184335804814E-3</v>
      </c>
      <c r="D620" s="14">
        <v>1.4551321411390641</v>
      </c>
      <c r="E620" s="14">
        <v>1.4048149051288001</v>
      </c>
      <c r="F620" s="14">
        <v>0.18191505000838171</v>
      </c>
      <c r="G620" s="14">
        <v>0.58304845803610617</v>
      </c>
      <c r="H620" s="14">
        <v>1.4524148646991275</v>
      </c>
      <c r="I620" s="14">
        <v>6.7241507393745741E-5</v>
      </c>
      <c r="J620" s="14">
        <v>1.9371443863801709E-2</v>
      </c>
      <c r="K620" s="14">
        <v>2.0690677758542404E-2</v>
      </c>
      <c r="L620" s="14">
        <v>7.6708597740034407E-4</v>
      </c>
      <c r="M620" s="14">
        <v>2.4026695725257994E-3</v>
      </c>
      <c r="N620" s="14">
        <v>6.4292924064631518E-3</v>
      </c>
      <c r="O620" s="14">
        <v>1.1548320182392436E-4</v>
      </c>
      <c r="P620" s="14">
        <v>5.9671047169550526E-3</v>
      </c>
      <c r="Q620" s="14">
        <v>6.5608942765975151E-3</v>
      </c>
      <c r="R620" s="14">
        <v>6.1579366897813667E-4</v>
      </c>
      <c r="S620" s="14">
        <v>1.1991634359730309E-3</v>
      </c>
      <c r="T620" s="14">
        <v>3.5497947619700402E-3</v>
      </c>
      <c r="U620" s="14">
        <v>3.7525646751259382E-4</v>
      </c>
      <c r="V620" s="14">
        <v>0.92921114742525979</v>
      </c>
      <c r="W620" s="14">
        <v>0.83209303794092693</v>
      </c>
      <c r="X620" s="14">
        <v>2.972843905579629E-2</v>
      </c>
      <c r="Y620" s="14">
        <v>1.9161678156579508E-2</v>
      </c>
      <c r="Z620" s="14">
        <v>0.20169181974709469</v>
      </c>
      <c r="AA620" s="14">
        <v>2.08100816972132E-3</v>
      </c>
      <c r="AB620" s="14">
        <v>1.9285945451172657</v>
      </c>
      <c r="AC620" s="14">
        <v>1.6311777067428324</v>
      </c>
      <c r="AD620" s="14">
        <v>9.5434393652168381E-2</v>
      </c>
      <c r="AE620" s="14">
        <v>0.19635594688254152</v>
      </c>
      <c r="AF620" s="14">
        <v>0.65553222000982547</v>
      </c>
      <c r="AG620" s="14">
        <v>4.4582999860424757E-3</v>
      </c>
      <c r="AH620" s="14">
        <v>3.311143540075046</v>
      </c>
      <c r="AI620" s="14">
        <v>3.2310597982724336</v>
      </c>
      <c r="AJ620" s="14">
        <v>0.19389773470042046</v>
      </c>
      <c r="AK620" s="14">
        <v>0.4261681066235391</v>
      </c>
      <c r="AL620" s="14">
        <v>1.349629395667912</v>
      </c>
      <c r="AM620" s="14">
        <v>7.3968582549490958E-3</v>
      </c>
      <c r="AN620" s="14">
        <v>3.4400221743403026</v>
      </c>
      <c r="AO620" s="14">
        <v>3.3580857759937626</v>
      </c>
      <c r="AP620" s="14">
        <v>0.34101547424220902</v>
      </c>
      <c r="AQ620" s="14">
        <v>0.69133715510952398</v>
      </c>
      <c r="AR620" s="14">
        <v>2.3918732966620064</v>
      </c>
      <c r="AS620" s="14">
        <v>8.1733479089376379E-3</v>
      </c>
      <c r="AT620" s="14">
        <v>3.6063382565847328E-3</v>
      </c>
      <c r="AU620" s="14">
        <v>5.6944390421914785E-3</v>
      </c>
      <c r="AV620" s="14">
        <v>0.33124763951494873</v>
      </c>
      <c r="AW620" s="14">
        <v>0.75836042733528219</v>
      </c>
      <c r="AX620" s="14">
        <v>2.4335104970513681</v>
      </c>
      <c r="AY620" s="14">
        <v>3.3100808852376713E-3</v>
      </c>
      <c r="AZ620" s="14">
        <v>0.56620134965033109</v>
      </c>
      <c r="BA620" s="14">
        <v>0.66325694228780874</v>
      </c>
      <c r="BB620" s="14">
        <v>3.450650856600556E-2</v>
      </c>
      <c r="BC620" s="14">
        <v>0.39146256717299172</v>
      </c>
      <c r="BD620" s="14">
        <v>0.51095598231109673</v>
      </c>
      <c r="BE620" s="14">
        <v>2.861625249509178E-6</v>
      </c>
      <c r="BF620" s="14">
        <v>1.1355582063973783E-8</v>
      </c>
      <c r="BG620" s="14">
        <v>6.4369699675685969E-9</v>
      </c>
      <c r="BH620" s="14">
        <v>3.5772792426265789E-5</v>
      </c>
      <c r="BI620" s="14">
        <v>9.7978719220017218E-5</v>
      </c>
      <c r="BJ620" s="14">
        <v>5.36289429391626E-4</v>
      </c>
      <c r="BK620" s="14">
        <v>3.4938557239461871E-11</v>
      </c>
      <c r="BL620" s="14">
        <v>14193.814875182332</v>
      </c>
      <c r="BM620" s="14">
        <v>16694.427469576811</v>
      </c>
      <c r="BN620" s="14">
        <v>1.5505968734717612E-10</v>
      </c>
      <c r="BO620" s="14">
        <v>1.165888416195615E-9</v>
      </c>
      <c r="BP620" s="14">
        <v>9.5554704461989186E-9</v>
      </c>
      <c r="BQ620" s="20">
        <v>35.912204785140517</v>
      </c>
      <c r="BR620" s="20">
        <v>0.16652705033501664</v>
      </c>
      <c r="BS620" s="20">
        <v>0.64338715297330085</v>
      </c>
      <c r="BT620" s="20">
        <v>3296.6723441032441</v>
      </c>
      <c r="BU620" s="20">
        <v>4521.2831110803299</v>
      </c>
      <c r="BV620" s="20">
        <v>17685.668123106461</v>
      </c>
      <c r="BW620" s="14">
        <v>1.1326420607803488E-4</v>
      </c>
      <c r="BX620" s="14">
        <v>3.0774679308348693E-2</v>
      </c>
      <c r="BY620" s="14">
        <v>3.2418061747200709E-2</v>
      </c>
      <c r="BZ620" s="14">
        <v>3.2025000922048475E-3</v>
      </c>
      <c r="CA620" s="14">
        <v>3.9777719329698643E-3</v>
      </c>
      <c r="CB620" s="14">
        <v>3.0269367783407469E-2</v>
      </c>
      <c r="CC620" s="14">
        <v>3.1391710230750484E-4</v>
      </c>
      <c r="CD620" s="14">
        <v>8.3900982488095799E-2</v>
      </c>
      <c r="CE620" s="14">
        <v>0.11651016189098433</v>
      </c>
      <c r="CF620" s="14">
        <v>3.6911231124138037E-3</v>
      </c>
      <c r="CG620" s="14">
        <v>1.8305471926938554E-2</v>
      </c>
      <c r="CH620" s="14">
        <v>4.1719196715325237E-2</v>
      </c>
      <c r="CI620" s="14">
        <v>2.3950098759708223E-4</v>
      </c>
      <c r="CJ620" s="14">
        <v>6.4721223644805009E-2</v>
      </c>
      <c r="CK620" s="14">
        <v>6.6896321623755889E-2</v>
      </c>
      <c r="CL620" s="14">
        <v>7.2236359920500584E-3</v>
      </c>
      <c r="CM620" s="14">
        <v>1.6222733739310984E-2</v>
      </c>
      <c r="CN620" s="14">
        <v>5.1856923754049336E-2</v>
      </c>
    </row>
    <row r="621" spans="2:92" x14ac:dyDescent="0.2">
      <c r="B621">
        <v>616</v>
      </c>
      <c r="C621" s="14">
        <v>6.9469243071179059E-3</v>
      </c>
      <c r="D621" s="14">
        <v>1.4138052512176826</v>
      </c>
      <c r="E621" s="14">
        <v>1.4638469299465031</v>
      </c>
      <c r="F621" s="14">
        <v>0.18188905948961792</v>
      </c>
      <c r="G621" s="14">
        <v>0.6112547931286475</v>
      </c>
      <c r="H621" s="14">
        <v>1.5189137940138877</v>
      </c>
      <c r="I621" s="14">
        <v>6.1818905931985553E-5</v>
      </c>
      <c r="J621" s="14">
        <v>1.8569673057405398E-2</v>
      </c>
      <c r="K621" s="14">
        <v>2.1369059517820418E-2</v>
      </c>
      <c r="L621" s="14">
        <v>7.7737426659511008E-4</v>
      </c>
      <c r="M621" s="14">
        <v>2.4108920682301351E-3</v>
      </c>
      <c r="N621" s="14">
        <v>6.2822117477575826E-3</v>
      </c>
      <c r="O621" s="14">
        <v>1.0946955068019581E-4</v>
      </c>
      <c r="P621" s="14">
        <v>6.1775536682720051E-3</v>
      </c>
      <c r="Q621" s="14">
        <v>6.2205213421688563E-3</v>
      </c>
      <c r="R621" s="14">
        <v>6.4661394351722679E-4</v>
      </c>
      <c r="S621" s="14">
        <v>1.2703301743573056E-3</v>
      </c>
      <c r="T621" s="14">
        <v>3.5412199055321592E-3</v>
      </c>
      <c r="U621" s="14">
        <v>3.8684593769867378E-4</v>
      </c>
      <c r="V621" s="14">
        <v>0.96034725686390898</v>
      </c>
      <c r="W621" s="14">
        <v>0.82076429112207661</v>
      </c>
      <c r="X621" s="14">
        <v>3.0633408042422313E-2</v>
      </c>
      <c r="Y621" s="14">
        <v>1.8378878560782345E-2</v>
      </c>
      <c r="Z621" s="14">
        <v>0.19466869049324087</v>
      </c>
      <c r="AA621" s="14">
        <v>1.9927591897905342E-3</v>
      </c>
      <c r="AB621" s="14">
        <v>2.0738530027621866</v>
      </c>
      <c r="AC621" s="14">
        <v>1.6782644148412356</v>
      </c>
      <c r="AD621" s="14">
        <v>9.538188354016848E-2</v>
      </c>
      <c r="AE621" s="14">
        <v>0.19783187095979832</v>
      </c>
      <c r="AF621" s="14">
        <v>0.64207464882671017</v>
      </c>
      <c r="AG621" s="14">
        <v>4.5471865136889125E-3</v>
      </c>
      <c r="AH621" s="14">
        <v>3.5001302020641587</v>
      </c>
      <c r="AI621" s="14">
        <v>3.154765701847186</v>
      </c>
      <c r="AJ621" s="14">
        <v>0.19780630914114122</v>
      </c>
      <c r="AK621" s="14">
        <v>0.41460209646796631</v>
      </c>
      <c r="AL621" s="14">
        <v>1.4285224424532852</v>
      </c>
      <c r="AM621" s="14">
        <v>7.633759605670417E-3</v>
      </c>
      <c r="AN621" s="14">
        <v>3.5203056142676212</v>
      </c>
      <c r="AO621" s="14">
        <v>3.2887450943455852</v>
      </c>
      <c r="AP621" s="14">
        <v>0.34603734520677865</v>
      </c>
      <c r="AQ621" s="14">
        <v>0.68824897077988523</v>
      </c>
      <c r="AR621" s="14">
        <v>2.4017787117059997</v>
      </c>
      <c r="AS621" s="14">
        <v>7.657385647964741E-3</v>
      </c>
      <c r="AT621" s="14">
        <v>3.5942605532742269E-3</v>
      </c>
      <c r="AU621" s="14">
        <v>5.6107599523498499E-3</v>
      </c>
      <c r="AV621" s="14">
        <v>0.33653372534742898</v>
      </c>
      <c r="AW621" s="14">
        <v>0.73164286934226663</v>
      </c>
      <c r="AX621" s="14">
        <v>2.6059937210070325</v>
      </c>
      <c r="AY621" s="14">
        <v>3.318203336344373E-3</v>
      </c>
      <c r="AZ621" s="14">
        <v>0.61006588661025662</v>
      </c>
      <c r="BA621" s="14">
        <v>0.68232582297928757</v>
      </c>
      <c r="BB621" s="14">
        <v>3.4612377456434119E-2</v>
      </c>
      <c r="BC621" s="14">
        <v>0.40223385535036993</v>
      </c>
      <c r="BD621" s="14">
        <v>0.46510295058064482</v>
      </c>
      <c r="BE621" s="14">
        <v>2.7747124877822539E-6</v>
      </c>
      <c r="BF621" s="14">
        <v>1.1036763005038286E-8</v>
      </c>
      <c r="BG621" s="14">
        <v>6.5576037938355922E-9</v>
      </c>
      <c r="BH621" s="14">
        <v>3.4960651366711556E-5</v>
      </c>
      <c r="BI621" s="14">
        <v>9.6622386788725923E-5</v>
      </c>
      <c r="BJ621" s="14">
        <v>5.2716557074412764E-4</v>
      </c>
      <c r="BK621" s="14">
        <v>3.7775722063366155E-11</v>
      </c>
      <c r="BL621" s="14">
        <v>14402.82326989861</v>
      </c>
      <c r="BM621" s="14">
        <v>17033.121832271609</v>
      </c>
      <c r="BN621" s="14">
        <v>1.5510343150401718E-10</v>
      </c>
      <c r="BO621" s="14">
        <v>1.1648728873831382E-9</v>
      </c>
      <c r="BP621" s="14">
        <v>9.9507848794756027E-9</v>
      </c>
      <c r="BQ621" s="20">
        <v>36.48256427825816</v>
      </c>
      <c r="BR621" s="20">
        <v>0.17665200103463363</v>
      </c>
      <c r="BS621" s="20">
        <v>0.64280276557290017</v>
      </c>
      <c r="BT621" s="20">
        <v>3348.8206058429214</v>
      </c>
      <c r="BU621" s="20">
        <v>4577.8978263983345</v>
      </c>
      <c r="BV621" s="20">
        <v>18463.536359493293</v>
      </c>
      <c r="BW621" s="14">
        <v>1.1869418561291142E-4</v>
      </c>
      <c r="BX621" s="14">
        <v>3.0736320309101443E-2</v>
      </c>
      <c r="BY621" s="14">
        <v>3.318980961855246E-2</v>
      </c>
      <c r="BZ621" s="14">
        <v>3.1757663512211962E-3</v>
      </c>
      <c r="CA621" s="14">
        <v>3.9399201468073202E-3</v>
      </c>
      <c r="CB621" s="14">
        <v>2.894246148447311E-2</v>
      </c>
      <c r="CC621" s="14">
        <v>3.0560168354370744E-4</v>
      </c>
      <c r="CD621" s="14">
        <v>8.914772396224134E-2</v>
      </c>
      <c r="CE621" s="14">
        <v>0.10989500552278554</v>
      </c>
      <c r="CF621" s="14">
        <v>3.6999105732768026E-3</v>
      </c>
      <c r="CG621" s="14">
        <v>1.7779814655603837E-2</v>
      </c>
      <c r="CH621" s="14">
        <v>4.1353305743382363E-2</v>
      </c>
      <c r="CI621" s="14">
        <v>2.461738214492402E-4</v>
      </c>
      <c r="CJ621" s="14">
        <v>6.7839322432457605E-2</v>
      </c>
      <c r="CK621" s="14">
        <v>7.3008873086160747E-2</v>
      </c>
      <c r="CL621" s="14">
        <v>7.5224822631470758E-3</v>
      </c>
      <c r="CM621" s="14">
        <v>1.5087445783665047E-2</v>
      </c>
      <c r="CN621" s="14">
        <v>4.9120920619689902E-2</v>
      </c>
    </row>
    <row r="622" spans="2:92" x14ac:dyDescent="0.2">
      <c r="B622">
        <v>617</v>
      </c>
      <c r="C622" s="14">
        <v>7.1583994720491742E-3</v>
      </c>
      <c r="D622" s="14">
        <v>1.4253443265265657</v>
      </c>
      <c r="E622" s="14">
        <v>1.3946791044256863</v>
      </c>
      <c r="F622" s="14">
        <v>0.17035304093317935</v>
      </c>
      <c r="G622" s="14">
        <v>0.60511168388485326</v>
      </c>
      <c r="H622" s="14">
        <v>1.4518637322746435</v>
      </c>
      <c r="I622" s="14">
        <v>6.4531623961414623E-5</v>
      </c>
      <c r="J622" s="14">
        <v>1.9414075870448522E-2</v>
      </c>
      <c r="K622" s="14">
        <v>2.0695973853289168E-2</v>
      </c>
      <c r="L622" s="14">
        <v>7.4304462715132284E-4</v>
      </c>
      <c r="M622" s="14">
        <v>2.2949666743623913E-3</v>
      </c>
      <c r="N622" s="14">
        <v>6.5506998661302943E-3</v>
      </c>
      <c r="O622" s="14">
        <v>1.0494048599401823E-4</v>
      </c>
      <c r="P622" s="14">
        <v>5.8483361159221998E-3</v>
      </c>
      <c r="Q622" s="14">
        <v>6.309754316958364E-3</v>
      </c>
      <c r="R622" s="14">
        <v>6.4534218485737076E-4</v>
      </c>
      <c r="S622" s="14">
        <v>1.2951678157434906E-3</v>
      </c>
      <c r="T622" s="14">
        <v>3.5906031572340612E-3</v>
      </c>
      <c r="U622" s="14">
        <v>3.9861975926729933E-4</v>
      </c>
      <c r="V622" s="14">
        <v>0.96212810546532768</v>
      </c>
      <c r="W622" s="14">
        <v>0.82483690597135395</v>
      </c>
      <c r="X622" s="14">
        <v>2.9887136211202148E-2</v>
      </c>
      <c r="Y622" s="14">
        <v>1.9630689280259087E-2</v>
      </c>
      <c r="Z622" s="14">
        <v>0.19898482161936407</v>
      </c>
      <c r="AA622" s="14">
        <v>2.0345837763666584E-3</v>
      </c>
      <c r="AB622" s="14">
        <v>2.0740563160862662</v>
      </c>
      <c r="AC622" s="14">
        <v>1.6151572346863976</v>
      </c>
      <c r="AD622" s="14">
        <v>9.5098191690958983E-2</v>
      </c>
      <c r="AE622" s="14">
        <v>0.19006344931551136</v>
      </c>
      <c r="AF622" s="14">
        <v>0.6762876927723418</v>
      </c>
      <c r="AG622" s="14">
        <v>4.4268305293451143E-3</v>
      </c>
      <c r="AH622" s="14">
        <v>3.3616783542168625</v>
      </c>
      <c r="AI622" s="14">
        <v>3.1787671942316913</v>
      </c>
      <c r="AJ622" s="14">
        <v>0.20382943340453707</v>
      </c>
      <c r="AK622" s="14">
        <v>0.42845234258570797</v>
      </c>
      <c r="AL622" s="14">
        <v>1.368328546774378</v>
      </c>
      <c r="AM622" s="14">
        <v>7.671303810923266E-3</v>
      </c>
      <c r="AN622" s="14">
        <v>3.5937820654201005</v>
      </c>
      <c r="AO622" s="14">
        <v>3.198849789550203</v>
      </c>
      <c r="AP622" s="14">
        <v>0.34838558626351984</v>
      </c>
      <c r="AQ622" s="14">
        <v>0.71578398167751411</v>
      </c>
      <c r="AR622" s="14">
        <v>2.3797526559683342</v>
      </c>
      <c r="AS622" s="14">
        <v>8.1560112735928197E-3</v>
      </c>
      <c r="AT622" s="14">
        <v>3.3854125584479328E-3</v>
      </c>
      <c r="AU622" s="14">
        <v>5.5601796598660795E-3</v>
      </c>
      <c r="AV622" s="14">
        <v>0.32905025447464642</v>
      </c>
      <c r="AW622" s="14">
        <v>0.72984376070211721</v>
      </c>
      <c r="AX622" s="14">
        <v>2.6209914216696655</v>
      </c>
      <c r="AY622" s="14">
        <v>3.4469731107703364E-3</v>
      </c>
      <c r="AZ622" s="14">
        <v>0.55919000010006736</v>
      </c>
      <c r="BA622" s="14">
        <v>0.64624633958872379</v>
      </c>
      <c r="BB622" s="14">
        <v>3.5185509084869449E-2</v>
      </c>
      <c r="BC622" s="14">
        <v>0.38077833970245373</v>
      </c>
      <c r="BD622" s="14">
        <v>0.51158039456251092</v>
      </c>
      <c r="BE622" s="14">
        <v>3.0273623098577936E-6</v>
      </c>
      <c r="BF622" s="14">
        <v>1.0811299737047937E-8</v>
      </c>
      <c r="BG622" s="14">
        <v>6.80173651867098E-9</v>
      </c>
      <c r="BH622" s="14">
        <v>3.3452145516390012E-5</v>
      </c>
      <c r="BI622" s="14">
        <v>9.6744889104302965E-5</v>
      </c>
      <c r="BJ622" s="14">
        <v>5.4393886191748367E-4</v>
      </c>
      <c r="BK622" s="14">
        <v>3.5429002432202936E-11</v>
      </c>
      <c r="BL622" s="14">
        <v>13896.117822660985</v>
      </c>
      <c r="BM622" s="14">
        <v>16382.947205866287</v>
      </c>
      <c r="BN622" s="14">
        <v>1.4373249225263279E-10</v>
      </c>
      <c r="BO622" s="14">
        <v>1.2219158726362656E-9</v>
      </c>
      <c r="BP622" s="14">
        <v>9.4895314867602055E-9</v>
      </c>
      <c r="BQ622" s="20">
        <v>36.556236933547929</v>
      </c>
      <c r="BR622" s="20">
        <v>0.1749077330484638</v>
      </c>
      <c r="BS622" s="20">
        <v>0.64306212331124435</v>
      </c>
      <c r="BT622" s="20">
        <v>3305.9842280071161</v>
      </c>
      <c r="BU622" s="20">
        <v>4316.0040776069309</v>
      </c>
      <c r="BV622" s="20">
        <v>18123.311180113284</v>
      </c>
      <c r="BW622" s="14">
        <v>1.1882255485464832E-4</v>
      </c>
      <c r="BX622" s="14">
        <v>3.0202804281785321E-2</v>
      </c>
      <c r="BY622" s="14">
        <v>3.3291967356382887E-2</v>
      </c>
      <c r="BZ622" s="14">
        <v>3.1452150046691182E-3</v>
      </c>
      <c r="CA622" s="14">
        <v>4.011367243567222E-3</v>
      </c>
      <c r="CB622" s="14">
        <v>3.0351139243386678E-2</v>
      </c>
      <c r="CC622" s="14">
        <v>3.2355086920631931E-4</v>
      </c>
      <c r="CD622" s="14">
        <v>8.9146045530897791E-2</v>
      </c>
      <c r="CE622" s="14">
        <v>0.10718945951879885</v>
      </c>
      <c r="CF622" s="14">
        <v>3.8550771677969614E-3</v>
      </c>
      <c r="CG622" s="14">
        <v>1.7673400606996972E-2</v>
      </c>
      <c r="CH622" s="14">
        <v>3.9285677516635649E-2</v>
      </c>
      <c r="CI622" s="14">
        <v>2.5251061282680423E-4</v>
      </c>
      <c r="CJ622" s="14">
        <v>6.7222901175094829E-2</v>
      </c>
      <c r="CK622" s="14">
        <v>6.7389306396007084E-2</v>
      </c>
      <c r="CL622" s="14">
        <v>7.9379779520611406E-3</v>
      </c>
      <c r="CM622" s="14">
        <v>1.5978483134573035E-2</v>
      </c>
      <c r="CN622" s="14">
        <v>5.0834716503542356E-2</v>
      </c>
    </row>
    <row r="623" spans="2:92" x14ac:dyDescent="0.2">
      <c r="B623">
        <v>618</v>
      </c>
      <c r="C623" s="14">
        <v>6.8673344949889475E-3</v>
      </c>
      <c r="D623" s="14">
        <v>1.3580127329784961</v>
      </c>
      <c r="E623" s="14">
        <v>1.4219993109444162</v>
      </c>
      <c r="F623" s="14">
        <v>0.18025017051779119</v>
      </c>
      <c r="G623" s="14">
        <v>0.56888696027993979</v>
      </c>
      <c r="H623" s="14">
        <v>1.49974756943687</v>
      </c>
      <c r="I623" s="14">
        <v>6.4446226507062631E-5</v>
      </c>
      <c r="J623" s="14">
        <v>1.9708629950945085E-2</v>
      </c>
      <c r="K623" s="14">
        <v>2.1792673317478774E-2</v>
      </c>
      <c r="L623" s="14">
        <v>7.3230236388604586E-4</v>
      </c>
      <c r="M623" s="14">
        <v>2.2800927613121059E-3</v>
      </c>
      <c r="N623" s="14">
        <v>6.3510300869347638E-3</v>
      </c>
      <c r="O623" s="14">
        <v>1.0758496676659133E-4</v>
      </c>
      <c r="P623" s="14">
        <v>5.7721335712275302E-3</v>
      </c>
      <c r="Q623" s="14">
        <v>6.2549490005562817E-3</v>
      </c>
      <c r="R623" s="14">
        <v>6.622232274580875E-4</v>
      </c>
      <c r="S623" s="14">
        <v>1.1940589856058394E-3</v>
      </c>
      <c r="T623" s="14">
        <v>3.444964473369636E-3</v>
      </c>
      <c r="U623" s="14">
        <v>3.9779684188688303E-4</v>
      </c>
      <c r="V623" s="14">
        <v>0.96300908096608584</v>
      </c>
      <c r="W623" s="14">
        <v>0.78906523466804535</v>
      </c>
      <c r="X623" s="14">
        <v>3.0048532597556528E-2</v>
      </c>
      <c r="Y623" s="14">
        <v>1.8038917970616516E-2</v>
      </c>
      <c r="Z623" s="14">
        <v>0.20868288974806393</v>
      </c>
      <c r="AA623" s="14">
        <v>2.0816258179732561E-3</v>
      </c>
      <c r="AB623" s="14">
        <v>1.9244943615024199</v>
      </c>
      <c r="AC623" s="14">
        <v>1.6401935903115974</v>
      </c>
      <c r="AD623" s="14">
        <v>9.8764867956949928E-2</v>
      </c>
      <c r="AE623" s="14">
        <v>0.192433988057818</v>
      </c>
      <c r="AF623" s="14">
        <v>0.64997865716517755</v>
      </c>
      <c r="AG623" s="14">
        <v>4.5410345029654664E-3</v>
      </c>
      <c r="AH623" s="14">
        <v>3.5050027240104527</v>
      </c>
      <c r="AI623" s="14">
        <v>3.0136110119474298</v>
      </c>
      <c r="AJ623" s="14">
        <v>0.20296356207677163</v>
      </c>
      <c r="AK623" s="14">
        <v>0.41157878045508894</v>
      </c>
      <c r="AL623" s="14">
        <v>1.4392902772695719</v>
      </c>
      <c r="AM623" s="14">
        <v>7.6172829657104911E-3</v>
      </c>
      <c r="AN623" s="14">
        <v>3.5995596736586837</v>
      </c>
      <c r="AO623" s="14">
        <v>3.2022600510900294</v>
      </c>
      <c r="AP623" s="14">
        <v>0.32390347255049035</v>
      </c>
      <c r="AQ623" s="14">
        <v>0.67491929758087021</v>
      </c>
      <c r="AR623" s="14">
        <v>2.4757847496722731</v>
      </c>
      <c r="AS623" s="14">
        <v>7.9502134009684575E-3</v>
      </c>
      <c r="AT623" s="14">
        <v>3.4531373062142057E-3</v>
      </c>
      <c r="AU623" s="14">
        <v>5.6294688211034989E-3</v>
      </c>
      <c r="AV623" s="14">
        <v>0.3532870692649967</v>
      </c>
      <c r="AW623" s="14">
        <v>0.71413156911251496</v>
      </c>
      <c r="AX623" s="14">
        <v>2.5110938517081234</v>
      </c>
      <c r="AY623" s="14">
        <v>3.2113559972291399E-3</v>
      </c>
      <c r="AZ623" s="14">
        <v>0.59333240176132884</v>
      </c>
      <c r="BA623" s="14">
        <v>0.67718441216360814</v>
      </c>
      <c r="BB623" s="14">
        <v>3.498451998073851E-2</v>
      </c>
      <c r="BC623" s="14">
        <v>0.38275675781884749</v>
      </c>
      <c r="BD623" s="14">
        <v>0.5110277752969985</v>
      </c>
      <c r="BE623" s="14">
        <v>2.8102064493975064E-6</v>
      </c>
      <c r="BF623" s="14">
        <v>1.1160571766530825E-8</v>
      </c>
      <c r="BG623" s="14">
        <v>6.5122364824263874E-9</v>
      </c>
      <c r="BH623" s="14">
        <v>3.3598841129046994E-5</v>
      </c>
      <c r="BI623" s="14">
        <v>9.374586790859378E-5</v>
      </c>
      <c r="BJ623" s="14">
        <v>5.3074419845210619E-4</v>
      </c>
      <c r="BK623" s="14">
        <v>3.7437345638196242E-11</v>
      </c>
      <c r="BL623" s="14">
        <v>14718.062297667535</v>
      </c>
      <c r="BM623" s="14">
        <v>16270.249223927769</v>
      </c>
      <c r="BN623" s="14">
        <v>1.4474435789321256E-10</v>
      </c>
      <c r="BO623" s="14">
        <v>1.2762026949446779E-9</v>
      </c>
      <c r="BP623" s="14">
        <v>1.0206688257598738E-8</v>
      </c>
      <c r="BQ623" s="20">
        <v>37.462716144119732</v>
      </c>
      <c r="BR623" s="20">
        <v>0.16748122333717605</v>
      </c>
      <c r="BS623" s="20">
        <v>0.63847967640465719</v>
      </c>
      <c r="BT623" s="20">
        <v>3250.0515957785551</v>
      </c>
      <c r="BU623" s="20">
        <v>4473.5234789031938</v>
      </c>
      <c r="BV623" s="20">
        <v>17819.05610128196</v>
      </c>
      <c r="BW623" s="14">
        <v>1.1388963882094015E-4</v>
      </c>
      <c r="BX623" s="14">
        <v>3.0515291047336062E-2</v>
      </c>
      <c r="BY623" s="14">
        <v>3.2466336904156873E-2</v>
      </c>
      <c r="BZ623" s="14">
        <v>3.2443553609220127E-3</v>
      </c>
      <c r="CA623" s="14">
        <v>4.2113987745142079E-3</v>
      </c>
      <c r="CB623" s="14">
        <v>2.9135156368350755E-2</v>
      </c>
      <c r="CC623" s="14">
        <v>3.1674096635438695E-4</v>
      </c>
      <c r="CD623" s="14">
        <v>8.6100827959141077E-2</v>
      </c>
      <c r="CE623" s="14">
        <v>0.11445976660043898</v>
      </c>
      <c r="CF623" s="14">
        <v>3.8602750139510771E-3</v>
      </c>
      <c r="CG623" s="14">
        <v>1.7748545999777567E-2</v>
      </c>
      <c r="CH623" s="14">
        <v>3.9915726761121942E-2</v>
      </c>
      <c r="CI623" s="14">
        <v>2.4926942492431832E-4</v>
      </c>
      <c r="CJ623" s="14">
        <v>6.7489132221950285E-2</v>
      </c>
      <c r="CK623" s="14">
        <v>7.2482465200547061E-2</v>
      </c>
      <c r="CL623" s="14">
        <v>7.4528906628154009E-3</v>
      </c>
      <c r="CM623" s="14">
        <v>1.5822824245102778E-2</v>
      </c>
      <c r="CN623" s="14">
        <v>4.9271451339767583E-2</v>
      </c>
    </row>
    <row r="624" spans="2:92" x14ac:dyDescent="0.2">
      <c r="B624">
        <v>619</v>
      </c>
      <c r="C624" s="14">
        <v>7.1586826670533834E-3</v>
      </c>
      <c r="D624" s="14">
        <v>1.4123712930525709</v>
      </c>
      <c r="E624" s="14">
        <v>1.4523448654276543</v>
      </c>
      <c r="F624" s="14">
        <v>0.18126705266664378</v>
      </c>
      <c r="G624" s="14">
        <v>0.61506915393512651</v>
      </c>
      <c r="H624" s="14">
        <v>1.4740457379716387</v>
      </c>
      <c r="I624" s="14">
        <v>6.6858100441879521E-5</v>
      </c>
      <c r="J624" s="14">
        <v>1.9383453044318315E-2</v>
      </c>
      <c r="K624" s="14">
        <v>2.2202250889496445E-2</v>
      </c>
      <c r="L624" s="14">
        <v>7.6138521811184375E-4</v>
      </c>
      <c r="M624" s="14">
        <v>2.2802943809377952E-3</v>
      </c>
      <c r="N624" s="14">
        <v>6.7165702507928256E-3</v>
      </c>
      <c r="O624" s="14">
        <v>1.0653756624297391E-4</v>
      </c>
      <c r="P624" s="14">
        <v>6.1739908094144797E-3</v>
      </c>
      <c r="Q624" s="14">
        <v>6.3525640910325814E-3</v>
      </c>
      <c r="R624" s="14">
        <v>6.5029499218582476E-4</v>
      </c>
      <c r="S624" s="14">
        <v>1.2924095123846432E-3</v>
      </c>
      <c r="T624" s="14">
        <v>3.4587895729573013E-3</v>
      </c>
      <c r="U624" s="14">
        <v>3.9451239065872273E-4</v>
      </c>
      <c r="V624" s="14">
        <v>0.93195069144137022</v>
      </c>
      <c r="W624" s="14">
        <v>0.78280333299939397</v>
      </c>
      <c r="X624" s="14">
        <v>3.2169009397616813E-2</v>
      </c>
      <c r="Y624" s="14">
        <v>1.7997914626485204E-2</v>
      </c>
      <c r="Z624" s="14">
        <v>0.20527288473986954</v>
      </c>
      <c r="AA624" s="14">
        <v>1.9081552335640868E-3</v>
      </c>
      <c r="AB624" s="14">
        <v>2.0526810808938918</v>
      </c>
      <c r="AC624" s="14">
        <v>1.6584440888712846</v>
      </c>
      <c r="AD624" s="14">
        <v>9.8441908568595929E-2</v>
      </c>
      <c r="AE624" s="14">
        <v>0.19961192780592263</v>
      </c>
      <c r="AF624" s="14">
        <v>0.63568971024142806</v>
      </c>
      <c r="AG624" s="14">
        <v>4.5771745485277682E-3</v>
      </c>
      <c r="AH624" s="14">
        <v>3.3048198237958752</v>
      </c>
      <c r="AI624" s="14">
        <v>3.2774155893951047</v>
      </c>
      <c r="AJ624" s="14">
        <v>0.19705921260281589</v>
      </c>
      <c r="AK624" s="14">
        <v>0.43093824986048901</v>
      </c>
      <c r="AL624" s="14">
        <v>1.3725041322588349</v>
      </c>
      <c r="AM624" s="14">
        <v>7.6919137116974552E-3</v>
      </c>
      <c r="AN624" s="14">
        <v>3.3488001674064338</v>
      </c>
      <c r="AO624" s="14">
        <v>3.156195526632871</v>
      </c>
      <c r="AP624" s="14">
        <v>0.31833637334367615</v>
      </c>
      <c r="AQ624" s="14">
        <v>0.72035530283398364</v>
      </c>
      <c r="AR624" s="14">
        <v>2.4131184039339355</v>
      </c>
      <c r="AS624" s="14">
        <v>7.5708683047235993E-3</v>
      </c>
      <c r="AT624" s="14">
        <v>3.5762635803327338E-3</v>
      </c>
      <c r="AU624" s="14">
        <v>5.9771617515754563E-3</v>
      </c>
      <c r="AV624" s="14">
        <v>0.34759282411855252</v>
      </c>
      <c r="AW624" s="14">
        <v>0.73733103708836578</v>
      </c>
      <c r="AX624" s="14">
        <v>2.5091156571088478</v>
      </c>
      <c r="AY624" s="14">
        <v>3.3593909455120969E-3</v>
      </c>
      <c r="AZ624" s="14">
        <v>0.57829209165473283</v>
      </c>
      <c r="BA624" s="14">
        <v>0.65266891097013424</v>
      </c>
      <c r="BB624" s="14">
        <v>3.445321813156204E-2</v>
      </c>
      <c r="BC624" s="14">
        <v>0.38278418052373203</v>
      </c>
      <c r="BD624" s="14">
        <v>0.47734814965086236</v>
      </c>
      <c r="BE624" s="14">
        <v>2.8641129893287968E-6</v>
      </c>
      <c r="BF624" s="14">
        <v>1.0785807030697737E-8</v>
      </c>
      <c r="BG624" s="14">
        <v>6.8250285903510117E-9</v>
      </c>
      <c r="BH624" s="14">
        <v>3.4733234156263343E-5</v>
      </c>
      <c r="BI624" s="14">
        <v>9.9853950993519753E-5</v>
      </c>
      <c r="BJ624" s="14">
        <v>4.9911870736092526E-4</v>
      </c>
      <c r="BK624" s="14">
        <v>3.7348528137757085E-11</v>
      </c>
      <c r="BL624" s="14">
        <v>14142.065084628386</v>
      </c>
      <c r="BM624" s="14">
        <v>16395.39548447679</v>
      </c>
      <c r="BN624" s="14">
        <v>1.4389907471858083E-10</v>
      </c>
      <c r="BO624" s="14">
        <v>1.2417617660333893E-9</v>
      </c>
      <c r="BP624" s="14">
        <v>9.7994990213706454E-9</v>
      </c>
      <c r="BQ624" s="20">
        <v>36.757061054740802</v>
      </c>
      <c r="BR624" s="20">
        <v>0.17811766821065189</v>
      </c>
      <c r="BS624" s="20">
        <v>0.61272752723053292</v>
      </c>
      <c r="BT624" s="20">
        <v>3297.2171645245999</v>
      </c>
      <c r="BU624" s="20">
        <v>4596.1462982952607</v>
      </c>
      <c r="BV624" s="20">
        <v>18189.286816078089</v>
      </c>
      <c r="BW624" s="14">
        <v>1.2019149781027147E-4</v>
      </c>
      <c r="BX624" s="14">
        <v>3.1072284086766461E-2</v>
      </c>
      <c r="BY624" s="14">
        <v>3.2053714256949251E-2</v>
      </c>
      <c r="BZ624" s="14">
        <v>3.0962648918087072E-3</v>
      </c>
      <c r="CA624" s="14">
        <v>3.9255903022323733E-3</v>
      </c>
      <c r="CB624" s="14">
        <v>2.8012438204611335E-2</v>
      </c>
      <c r="CC624" s="14">
        <v>3.1807777069737121E-4</v>
      </c>
      <c r="CD624" s="14">
        <v>8.4964850387167778E-2</v>
      </c>
      <c r="CE624" s="14">
        <v>0.11398009587496399</v>
      </c>
      <c r="CF624" s="14">
        <v>3.953254689604481E-3</v>
      </c>
      <c r="CG624" s="14">
        <v>1.7602965195250779E-2</v>
      </c>
      <c r="CH624" s="14">
        <v>3.8861827053828228E-2</v>
      </c>
      <c r="CI624" s="14">
        <v>2.4646481186920761E-4</v>
      </c>
      <c r="CJ624" s="14">
        <v>6.7708164065716697E-2</v>
      </c>
      <c r="CK624" s="14">
        <v>7.0623977044163733E-2</v>
      </c>
      <c r="CL624" s="14">
        <v>7.2577209404141281E-3</v>
      </c>
      <c r="CM624" s="14">
        <v>1.5110732216734637E-2</v>
      </c>
      <c r="CN624" s="14">
        <v>4.9090944810266317E-2</v>
      </c>
    </row>
    <row r="625" spans="2:92" x14ac:dyDescent="0.2">
      <c r="B625">
        <v>620</v>
      </c>
      <c r="C625" s="14">
        <v>6.8529687172098203E-3</v>
      </c>
      <c r="D625" s="14">
        <v>1.4402167980793021</v>
      </c>
      <c r="E625" s="14">
        <v>1.4806274402109514</v>
      </c>
      <c r="F625" s="14">
        <v>0.179416075599407</v>
      </c>
      <c r="G625" s="14">
        <v>0.5867759558680602</v>
      </c>
      <c r="H625" s="14">
        <v>1.5510236372225417</v>
      </c>
      <c r="I625" s="14">
        <v>6.519639210407984E-5</v>
      </c>
      <c r="J625" s="14">
        <v>2.0176983093743366E-2</v>
      </c>
      <c r="K625" s="14">
        <v>2.1700371772698707E-2</v>
      </c>
      <c r="L625" s="14">
        <v>7.6172525404557135E-4</v>
      </c>
      <c r="M625" s="14">
        <v>2.3929879305042757E-3</v>
      </c>
      <c r="N625" s="14">
        <v>6.5766232586309658E-3</v>
      </c>
      <c r="O625" s="14">
        <v>1.0808489714815616E-4</v>
      </c>
      <c r="P625" s="14">
        <v>6.0124076778453623E-3</v>
      </c>
      <c r="Q625" s="14">
        <v>6.1858390898539605E-3</v>
      </c>
      <c r="R625" s="14">
        <v>6.6810238750523727E-4</v>
      </c>
      <c r="S625" s="14">
        <v>1.2491994206102672E-3</v>
      </c>
      <c r="T625" s="14">
        <v>3.6842268385098207E-3</v>
      </c>
      <c r="U625" s="14">
        <v>3.824009245641541E-4</v>
      </c>
      <c r="V625" s="14">
        <v>0.98493155816438249</v>
      </c>
      <c r="W625" s="14">
        <v>0.79018198702065634</v>
      </c>
      <c r="X625" s="14">
        <v>2.9965203497416416E-2</v>
      </c>
      <c r="Y625" s="14">
        <v>1.875204867536941E-2</v>
      </c>
      <c r="Z625" s="14">
        <v>0.20901149533373148</v>
      </c>
      <c r="AA625" s="14">
        <v>2.0892388590565843E-3</v>
      </c>
      <c r="AB625" s="14">
        <v>2.0703333465050684</v>
      </c>
      <c r="AC625" s="14">
        <v>1.6100315202598965</v>
      </c>
      <c r="AD625" s="14">
        <v>9.3088773554652365E-2</v>
      </c>
      <c r="AE625" s="14">
        <v>0.19608032552339841</v>
      </c>
      <c r="AF625" s="14">
        <v>0.66620739500506365</v>
      </c>
      <c r="AG625" s="14">
        <v>4.3799378125167999E-3</v>
      </c>
      <c r="AH625" s="14">
        <v>3.492921467573062</v>
      </c>
      <c r="AI625" s="14">
        <v>3.2454031679570439</v>
      </c>
      <c r="AJ625" s="14">
        <v>0.19699748788354035</v>
      </c>
      <c r="AK625" s="14">
        <v>0.42927666158609346</v>
      </c>
      <c r="AL625" s="14">
        <v>1.3416650490575159</v>
      </c>
      <c r="AM625" s="14">
        <v>7.3219756258481022E-3</v>
      </c>
      <c r="AN625" s="14">
        <v>3.3452709908829781</v>
      </c>
      <c r="AO625" s="14">
        <v>3.3692604961269406</v>
      </c>
      <c r="AP625" s="14">
        <v>0.33956415685002223</v>
      </c>
      <c r="AQ625" s="14">
        <v>0.67645246631233924</v>
      </c>
      <c r="AR625" s="14">
        <v>2.3408812132915942</v>
      </c>
      <c r="AS625" s="14">
        <v>7.6955085445275075E-3</v>
      </c>
      <c r="AT625" s="14">
        <v>3.4629899797595496E-3</v>
      </c>
      <c r="AU625" s="14">
        <v>5.9659719201685122E-3</v>
      </c>
      <c r="AV625" s="14">
        <v>0.3413662557570431</v>
      </c>
      <c r="AW625" s="14">
        <v>0.75153957404321525</v>
      </c>
      <c r="AX625" s="14">
        <v>2.4421265311957097</v>
      </c>
      <c r="AY625" s="14">
        <v>3.1790692592539023E-3</v>
      </c>
      <c r="AZ625" s="14">
        <v>0.5604960947356622</v>
      </c>
      <c r="BA625" s="14">
        <v>0.66121135441153611</v>
      </c>
      <c r="BB625" s="14">
        <v>3.3810144855667031E-2</v>
      </c>
      <c r="BC625" s="14">
        <v>0.38412297169084281</v>
      </c>
      <c r="BD625" s="14">
        <v>0.46838791643826655</v>
      </c>
      <c r="BE625" s="14">
        <v>2.7964601744017939E-6</v>
      </c>
      <c r="BF625" s="14">
        <v>1.0853093497818263E-8</v>
      </c>
      <c r="BG625" s="14">
        <v>6.6166863899817624E-9</v>
      </c>
      <c r="BH625" s="14">
        <v>3.4073013347414425E-5</v>
      </c>
      <c r="BI625" s="14">
        <v>1.0275566429331975E-4</v>
      </c>
      <c r="BJ625" s="14">
        <v>5.4525254207145725E-4</v>
      </c>
      <c r="BK625" s="14">
        <v>3.6987878248720747E-11</v>
      </c>
      <c r="BL625" s="14">
        <v>13892.843309590036</v>
      </c>
      <c r="BM625" s="14">
        <v>15895.102672162437</v>
      </c>
      <c r="BN625" s="14">
        <v>1.5490548157837353E-10</v>
      </c>
      <c r="BO625" s="14">
        <v>1.1649824816064852E-9</v>
      </c>
      <c r="BP625" s="14">
        <v>9.3120881059071408E-9</v>
      </c>
      <c r="BQ625" s="20">
        <v>35.768544760920108</v>
      </c>
      <c r="BR625" s="20">
        <v>0.17211612445245311</v>
      </c>
      <c r="BS625" s="20">
        <v>0.61683103451265142</v>
      </c>
      <c r="BT625" s="20">
        <v>3453.8357599242554</v>
      </c>
      <c r="BU625" s="20">
        <v>4386.3306297646268</v>
      </c>
      <c r="BV625" s="20">
        <v>18074.91598782047</v>
      </c>
      <c r="BW625" s="14">
        <v>1.1273633136070495E-4</v>
      </c>
      <c r="BX625" s="14">
        <v>3.0806200579733947E-2</v>
      </c>
      <c r="BY625" s="14">
        <v>3.1385283676302521E-2</v>
      </c>
      <c r="BZ625" s="14">
        <v>3.1633842962047768E-3</v>
      </c>
      <c r="CA625" s="14">
        <v>4.0711533170344144E-3</v>
      </c>
      <c r="CB625" s="14">
        <v>3.0528799602604476E-2</v>
      </c>
      <c r="CC625" s="14">
        <v>2.9648483810822222E-4</v>
      </c>
      <c r="CD625" s="14">
        <v>8.8671390609361495E-2</v>
      </c>
      <c r="CE625" s="14">
        <v>0.11398662854986891</v>
      </c>
      <c r="CF625" s="14">
        <v>3.8373167707672902E-3</v>
      </c>
      <c r="CG625" s="14">
        <v>1.8145263090815794E-2</v>
      </c>
      <c r="CH625" s="14">
        <v>3.9322630295269605E-2</v>
      </c>
      <c r="CI625" s="14">
        <v>2.3446583789782849E-4</v>
      </c>
      <c r="CJ625" s="14">
        <v>6.7405780041120716E-2</v>
      </c>
      <c r="CK625" s="14">
        <v>6.7749803991532381E-2</v>
      </c>
      <c r="CL625" s="14">
        <v>7.8258653378471214E-3</v>
      </c>
      <c r="CM625" s="14">
        <v>1.5464511713731732E-2</v>
      </c>
      <c r="CN625" s="14">
        <v>5.3058444183680602E-2</v>
      </c>
    </row>
    <row r="626" spans="2:92" x14ac:dyDescent="0.2">
      <c r="B626">
        <v>621</v>
      </c>
      <c r="C626" s="14">
        <v>7.1206945161157364E-3</v>
      </c>
      <c r="D626" s="14">
        <v>1.3822277713587421</v>
      </c>
      <c r="E626" s="14">
        <v>1.4105282466440219</v>
      </c>
      <c r="F626" s="14">
        <v>0.17863230192464957</v>
      </c>
      <c r="G626" s="14">
        <v>0.58980776429727499</v>
      </c>
      <c r="H626" s="14">
        <v>1.5077351272840658</v>
      </c>
      <c r="I626" s="14">
        <v>6.4370509514126211E-5</v>
      </c>
      <c r="J626" s="14">
        <v>1.9906999990729996E-2</v>
      </c>
      <c r="K626" s="14">
        <v>2.0861848367002906E-2</v>
      </c>
      <c r="L626" s="14">
        <v>7.1216168574265851E-4</v>
      </c>
      <c r="M626" s="14">
        <v>2.3459639409556458E-3</v>
      </c>
      <c r="N626" s="14">
        <v>6.4072222343659448E-3</v>
      </c>
      <c r="O626" s="14">
        <v>1.149301230654904E-4</v>
      </c>
      <c r="P626" s="14">
        <v>5.9046095698525314E-3</v>
      </c>
      <c r="Q626" s="14">
        <v>6.1940297704470484E-3</v>
      </c>
      <c r="R626" s="14">
        <v>6.1578820076297659E-4</v>
      </c>
      <c r="S626" s="14">
        <v>1.2611128518813864E-3</v>
      </c>
      <c r="T626" s="14">
        <v>3.7244973012807232E-3</v>
      </c>
      <c r="U626" s="14">
        <v>3.9701840876552611E-4</v>
      </c>
      <c r="V626" s="14">
        <v>0.93526241086736239</v>
      </c>
      <c r="W626" s="14">
        <v>0.85063878395489789</v>
      </c>
      <c r="X626" s="14">
        <v>3.0387040394007563E-2</v>
      </c>
      <c r="Y626" s="14">
        <v>1.8819238471067319E-2</v>
      </c>
      <c r="Z626" s="14">
        <v>0.20668808781991638</v>
      </c>
      <c r="AA626" s="14">
        <v>2.0100441297225217E-3</v>
      </c>
      <c r="AB626" s="14">
        <v>2.0215893615023992</v>
      </c>
      <c r="AC626" s="14">
        <v>1.7270603379681408</v>
      </c>
      <c r="AD626" s="14">
        <v>9.009279961656376E-2</v>
      </c>
      <c r="AE626" s="14">
        <v>0.19713789307947399</v>
      </c>
      <c r="AF626" s="14">
        <v>0.68254277044361256</v>
      </c>
      <c r="AG626" s="14">
        <v>4.233358419211488E-3</v>
      </c>
      <c r="AH626" s="14">
        <v>3.4266504937446656</v>
      </c>
      <c r="AI626" s="14">
        <v>3.1414029832100305</v>
      </c>
      <c r="AJ626" s="14">
        <v>0.19659879708921432</v>
      </c>
      <c r="AK626" s="14">
        <v>0.42647129380060544</v>
      </c>
      <c r="AL626" s="14">
        <v>1.4291510175526883</v>
      </c>
      <c r="AM626" s="14">
        <v>7.5150397415831649E-3</v>
      </c>
      <c r="AN626" s="14">
        <v>3.3777781374916085</v>
      </c>
      <c r="AO626" s="14">
        <v>3.195805024447921</v>
      </c>
      <c r="AP626" s="14">
        <v>0.32037689120306173</v>
      </c>
      <c r="AQ626" s="14">
        <v>0.71368648289407244</v>
      </c>
      <c r="AR626" s="14">
        <v>2.4040079041937021</v>
      </c>
      <c r="AS626" s="14">
        <v>7.498921094354025E-3</v>
      </c>
      <c r="AT626" s="14">
        <v>3.6352312538214856E-3</v>
      </c>
      <c r="AU626" s="14">
        <v>5.5885189972838352E-3</v>
      </c>
      <c r="AV626" s="14">
        <v>0.36168340918965686</v>
      </c>
      <c r="AW626" s="14">
        <v>0.68810998162600545</v>
      </c>
      <c r="AX626" s="14">
        <v>2.4639082115843989</v>
      </c>
      <c r="AY626" s="14">
        <v>3.1448794794537121E-3</v>
      </c>
      <c r="AZ626" s="14">
        <v>0.60331670368843415</v>
      </c>
      <c r="BA626" s="14">
        <v>0.66403730074239653</v>
      </c>
      <c r="BB626" s="14">
        <v>3.7264046142797248E-2</v>
      </c>
      <c r="BC626" s="14">
        <v>0.40367962032215726</v>
      </c>
      <c r="BD626" s="14">
        <v>0.50196774178603809</v>
      </c>
      <c r="BE626" s="14">
        <v>2.9319518711846236E-6</v>
      </c>
      <c r="BF626" s="14">
        <v>1.0910270851158201E-8</v>
      </c>
      <c r="BG626" s="14">
        <v>6.9154674538201892E-9</v>
      </c>
      <c r="BH626" s="14">
        <v>3.5268925069877113E-5</v>
      </c>
      <c r="BI626" s="14">
        <v>9.8119607957427538E-5</v>
      </c>
      <c r="BJ626" s="14">
        <v>5.43613094425359E-4</v>
      </c>
      <c r="BK626" s="14">
        <v>3.7227598669568132E-11</v>
      </c>
      <c r="BL626" s="14">
        <v>14615.547567462374</v>
      </c>
      <c r="BM626" s="14">
        <v>16282.036364354815</v>
      </c>
      <c r="BN626" s="14">
        <v>1.5390427626325348E-10</v>
      </c>
      <c r="BO626" s="14">
        <v>1.180705623783846E-9</v>
      </c>
      <c r="BP626" s="14">
        <v>9.8083449014640617E-9</v>
      </c>
      <c r="BQ626" s="20">
        <v>35.80438471982152</v>
      </c>
      <c r="BR626" s="20">
        <v>0.16805921542964938</v>
      </c>
      <c r="BS626" s="20">
        <v>0.5918229101244219</v>
      </c>
      <c r="BT626" s="20">
        <v>3136.3323262075014</v>
      </c>
      <c r="BU626" s="20">
        <v>4293.3974861343686</v>
      </c>
      <c r="BV626" s="20">
        <v>17799.392099182031</v>
      </c>
      <c r="BW626" s="14">
        <v>1.1185815801232669E-4</v>
      </c>
      <c r="BX626" s="14">
        <v>3.2748635978243568E-2</v>
      </c>
      <c r="BY626" s="14">
        <v>3.0545329440111645E-2</v>
      </c>
      <c r="BZ626" s="14">
        <v>3.0148883270400889E-3</v>
      </c>
      <c r="CA626" s="14">
        <v>4.1495977338637281E-3</v>
      </c>
      <c r="CB626" s="14">
        <v>2.9967519789022498E-2</v>
      </c>
      <c r="CC626" s="14">
        <v>3.0372880518683584E-4</v>
      </c>
      <c r="CD626" s="14">
        <v>9.1074095558627569E-2</v>
      </c>
      <c r="CE626" s="14">
        <v>0.11437941769438387</v>
      </c>
      <c r="CF626" s="14">
        <v>3.7449872080261514E-3</v>
      </c>
      <c r="CG626" s="14">
        <v>1.7375902003839132E-2</v>
      </c>
      <c r="CH626" s="14">
        <v>4.1789337671423885E-2</v>
      </c>
      <c r="CI626" s="14">
        <v>2.4414410870079236E-4</v>
      </c>
      <c r="CJ626" s="14">
        <v>6.7405283555192985E-2</v>
      </c>
      <c r="CK626" s="14">
        <v>7.1206168447666765E-2</v>
      </c>
      <c r="CL626" s="14">
        <v>7.2345714059339006E-3</v>
      </c>
      <c r="CM626" s="14">
        <v>1.5262674780834014E-2</v>
      </c>
      <c r="CN626" s="14">
        <v>4.8796985372960379E-2</v>
      </c>
    </row>
    <row r="627" spans="2:92" x14ac:dyDescent="0.2">
      <c r="B627">
        <v>622</v>
      </c>
      <c r="C627" s="14">
        <v>7.3831455255660679E-3</v>
      </c>
      <c r="D627" s="14">
        <v>1.3564710010441816</v>
      </c>
      <c r="E627" s="14">
        <v>1.4198708349000337</v>
      </c>
      <c r="F627" s="14">
        <v>0.1738968736037958</v>
      </c>
      <c r="G627" s="14">
        <v>0.60394489618322333</v>
      </c>
      <c r="H627" s="14">
        <v>1.5579356208234694</v>
      </c>
      <c r="I627" s="14">
        <v>6.2447136883392432E-5</v>
      </c>
      <c r="J627" s="14">
        <v>1.9143187962354407E-2</v>
      </c>
      <c r="K627" s="14">
        <v>2.1027401880509004E-2</v>
      </c>
      <c r="L627" s="14">
        <v>7.2916721335803346E-4</v>
      </c>
      <c r="M627" s="14">
        <v>2.3961163508258577E-3</v>
      </c>
      <c r="N627" s="14">
        <v>6.663028577710446E-3</v>
      </c>
      <c r="O627" s="14">
        <v>1.127552140467346E-4</v>
      </c>
      <c r="P627" s="14">
        <v>6.2439740597416901E-3</v>
      </c>
      <c r="Q627" s="14">
        <v>6.4659795255278376E-3</v>
      </c>
      <c r="R627" s="14">
        <v>6.2992572230573252E-4</v>
      </c>
      <c r="S627" s="14">
        <v>1.1935475670264181E-3</v>
      </c>
      <c r="T627" s="14">
        <v>3.5915557170616182E-3</v>
      </c>
      <c r="U627" s="14">
        <v>3.8524060024961961E-4</v>
      </c>
      <c r="V627" s="14">
        <v>0.92040795364160188</v>
      </c>
      <c r="W627" s="14">
        <v>0.80279240025906196</v>
      </c>
      <c r="X627" s="14">
        <v>3.038147012298039E-2</v>
      </c>
      <c r="Y627" s="14">
        <v>1.8222115829965163E-2</v>
      </c>
      <c r="Z627" s="14">
        <v>0.20559759523760143</v>
      </c>
      <c r="AA627" s="14">
        <v>1.9456957960808689E-3</v>
      </c>
      <c r="AB627" s="14">
        <v>1.9706985447928598</v>
      </c>
      <c r="AC627" s="14">
        <v>1.6450955956690057</v>
      </c>
      <c r="AD627" s="14">
        <v>9.6046269687089597E-2</v>
      </c>
      <c r="AE627" s="14">
        <v>0.20266655988097618</v>
      </c>
      <c r="AF627" s="14">
        <v>0.67816613137136217</v>
      </c>
      <c r="AG627" s="14">
        <v>4.6023381544741601E-3</v>
      </c>
      <c r="AH627" s="14">
        <v>3.531008210122994</v>
      </c>
      <c r="AI627" s="14">
        <v>3.0519502676645227</v>
      </c>
      <c r="AJ627" s="14">
        <v>0.20103407531346876</v>
      </c>
      <c r="AK627" s="14">
        <v>0.41353366565493099</v>
      </c>
      <c r="AL627" s="14">
        <v>1.4285932311855178</v>
      </c>
      <c r="AM627" s="14">
        <v>7.236172005075257E-3</v>
      </c>
      <c r="AN627" s="14">
        <v>3.6726461576787393</v>
      </c>
      <c r="AO627" s="14">
        <v>3.456678095995902</v>
      </c>
      <c r="AP627" s="14">
        <v>0.34282984069121897</v>
      </c>
      <c r="AQ627" s="14">
        <v>0.70927345934328534</v>
      </c>
      <c r="AR627" s="14">
        <v>2.4839641903867906</v>
      </c>
      <c r="AS627" s="14">
        <v>7.940410464205256E-3</v>
      </c>
      <c r="AT627" s="14">
        <v>3.5519913633475105E-3</v>
      </c>
      <c r="AU627" s="14">
        <v>5.5594498661525804E-3</v>
      </c>
      <c r="AV627" s="14">
        <v>0.35983254905697254</v>
      </c>
      <c r="AW627" s="14">
        <v>0.74326929674144027</v>
      </c>
      <c r="AX627" s="14">
        <v>2.5915276411977199</v>
      </c>
      <c r="AY627" s="14">
        <v>3.1711327797030293E-3</v>
      </c>
      <c r="AZ627" s="14">
        <v>0.57293019972684456</v>
      </c>
      <c r="BA627" s="14">
        <v>0.69103592025955307</v>
      </c>
      <c r="BB627" s="14">
        <v>3.7186969982096765E-2</v>
      </c>
      <c r="BC627" s="14">
        <v>0.39830912872294422</v>
      </c>
      <c r="BD627" s="14">
        <v>0.50308784782776528</v>
      </c>
      <c r="BE627" s="14">
        <v>2.7982043020456342E-6</v>
      </c>
      <c r="BF627" s="14">
        <v>1.0825937637190028E-8</v>
      </c>
      <c r="BG627" s="14">
        <v>6.6857451748210483E-9</v>
      </c>
      <c r="BH627" s="14">
        <v>3.5377373820674797E-5</v>
      </c>
      <c r="BI627" s="14">
        <v>1.0192314483428196E-4</v>
      </c>
      <c r="BJ627" s="14">
        <v>5.140574853232724E-4</v>
      </c>
      <c r="BK627" s="14">
        <v>3.4437017235784806E-11</v>
      </c>
      <c r="BL627" s="14">
        <v>14019.364352602679</v>
      </c>
      <c r="BM627" s="14">
        <v>16351.358705195396</v>
      </c>
      <c r="BN627" s="14">
        <v>1.5712575470114488E-10</v>
      </c>
      <c r="BO627" s="14">
        <v>1.2146627894964232E-9</v>
      </c>
      <c r="BP627" s="14">
        <v>9.9155944364433467E-9</v>
      </c>
      <c r="BQ627" s="20">
        <v>38.830804261079152</v>
      </c>
      <c r="BR627" s="20">
        <v>0.17261372896707503</v>
      </c>
      <c r="BS627" s="20">
        <v>0.64330680352941938</v>
      </c>
      <c r="BT627" s="20">
        <v>3396.702479367169</v>
      </c>
      <c r="BU627" s="20">
        <v>4401.8493487943115</v>
      </c>
      <c r="BV627" s="20">
        <v>17328.632546429584</v>
      </c>
      <c r="BW627" s="14">
        <v>1.1245747384885501E-4</v>
      </c>
      <c r="BX627" s="14">
        <v>3.2458408912683145E-2</v>
      </c>
      <c r="BY627" s="14">
        <v>3.1184521166643716E-2</v>
      </c>
      <c r="BZ627" s="14">
        <v>3.2063999362264908E-3</v>
      </c>
      <c r="CA627" s="14">
        <v>4.1386485941481846E-3</v>
      </c>
      <c r="CB627" s="14">
        <v>2.9058625870525025E-2</v>
      </c>
      <c r="CC627" s="14">
        <v>3.2321014760387014E-4</v>
      </c>
      <c r="CD627" s="14">
        <v>9.0156262885501978E-2</v>
      </c>
      <c r="CE627" s="14">
        <v>0.1083781951116416</v>
      </c>
      <c r="CF627" s="14">
        <v>3.764740227794047E-3</v>
      </c>
      <c r="CG627" s="14">
        <v>1.8887697220717557E-2</v>
      </c>
      <c r="CH627" s="14">
        <v>4.130721085711065E-2</v>
      </c>
      <c r="CI627" s="14">
        <v>2.3301716648875201E-4</v>
      </c>
      <c r="CJ627" s="14">
        <v>6.7034445742988072E-2</v>
      </c>
      <c r="CK627" s="14">
        <v>6.8871209800621488E-2</v>
      </c>
      <c r="CL627" s="14">
        <v>7.2157519658054428E-3</v>
      </c>
      <c r="CM627" s="14">
        <v>1.5713187577784605E-2</v>
      </c>
      <c r="CN627" s="14">
        <v>5.2749810372383153E-2</v>
      </c>
    </row>
    <row r="628" spans="2:92" x14ac:dyDescent="0.2">
      <c r="B628">
        <v>623</v>
      </c>
      <c r="C628" s="14">
        <v>7.0749800219881828E-3</v>
      </c>
      <c r="D628" s="14">
        <v>1.3908118123740147</v>
      </c>
      <c r="E628" s="14">
        <v>1.4109420353353244</v>
      </c>
      <c r="F628" s="14">
        <v>0.17572117809987861</v>
      </c>
      <c r="G628" s="14">
        <v>0.59720630809804687</v>
      </c>
      <c r="H628" s="14">
        <v>1.4387082310395072</v>
      </c>
      <c r="I628" s="14">
        <v>6.3744349479956088E-5</v>
      </c>
      <c r="J628" s="14">
        <v>1.8576610249543556E-2</v>
      </c>
      <c r="K628" s="14">
        <v>2.093125103128125E-2</v>
      </c>
      <c r="L628" s="14">
        <v>7.5771157126936395E-4</v>
      </c>
      <c r="M628" s="14">
        <v>2.3842160974313817E-3</v>
      </c>
      <c r="N628" s="14">
        <v>6.5103377621912482E-3</v>
      </c>
      <c r="O628" s="14">
        <v>1.0595306536660142E-4</v>
      </c>
      <c r="P628" s="14">
        <v>6.2217463786880117E-3</v>
      </c>
      <c r="Q628" s="14">
        <v>6.144839407506434E-3</v>
      </c>
      <c r="R628" s="14">
        <v>6.7162891933546438E-4</v>
      </c>
      <c r="S628" s="14">
        <v>1.2983969768471126E-3</v>
      </c>
      <c r="T628" s="14">
        <v>3.4821594384823041E-3</v>
      </c>
      <c r="U628" s="14">
        <v>3.7667781411516597E-4</v>
      </c>
      <c r="V628" s="14">
        <v>0.96081401002805644</v>
      </c>
      <c r="W628" s="14">
        <v>0.83404878758224565</v>
      </c>
      <c r="X628" s="14">
        <v>2.9551567666665605E-2</v>
      </c>
      <c r="Y628" s="14">
        <v>1.8950086818691186E-2</v>
      </c>
      <c r="Z628" s="14">
        <v>0.20236080179823601</v>
      </c>
      <c r="AA628" s="14">
        <v>1.9332943071264713E-3</v>
      </c>
      <c r="AB628" s="14">
        <v>1.8955490828294161</v>
      </c>
      <c r="AC628" s="14">
        <v>1.6229422141512337</v>
      </c>
      <c r="AD628" s="14">
        <v>9.2700131736718538E-2</v>
      </c>
      <c r="AE628" s="14">
        <v>0.18805050586865787</v>
      </c>
      <c r="AF628" s="14">
        <v>0.65921190680609909</v>
      </c>
      <c r="AG628" s="14">
        <v>4.4513505750759996E-3</v>
      </c>
      <c r="AH628" s="14">
        <v>3.4531557264829198</v>
      </c>
      <c r="AI628" s="14">
        <v>3.2129302866486147</v>
      </c>
      <c r="AJ628" s="14">
        <v>0.20787691149573428</v>
      </c>
      <c r="AK628" s="14">
        <v>0.42303175221163913</v>
      </c>
      <c r="AL628" s="14">
        <v>1.4064054346730923</v>
      </c>
      <c r="AM628" s="14">
        <v>7.2823571332351371E-3</v>
      </c>
      <c r="AN628" s="14">
        <v>3.5959710903787316</v>
      </c>
      <c r="AO628" s="14">
        <v>3.2251001886523056</v>
      </c>
      <c r="AP628" s="14">
        <v>0.3314251463758105</v>
      </c>
      <c r="AQ628" s="14">
        <v>0.66621045856095418</v>
      </c>
      <c r="AR628" s="14">
        <v>2.3936417590653725</v>
      </c>
      <c r="AS628" s="14">
        <v>7.6889045152232129E-3</v>
      </c>
      <c r="AT628" s="14">
        <v>3.380105543187498E-3</v>
      </c>
      <c r="AU628" s="14">
        <v>5.8763857797800969E-3</v>
      </c>
      <c r="AV628" s="14">
        <v>0.33192859024782106</v>
      </c>
      <c r="AW628" s="14">
        <v>0.75467331824420991</v>
      </c>
      <c r="AX628" s="14">
        <v>2.4374505231099901</v>
      </c>
      <c r="AY628" s="14">
        <v>3.4584173341921753E-3</v>
      </c>
      <c r="AZ628" s="14">
        <v>0.58363759217253675</v>
      </c>
      <c r="BA628" s="14">
        <v>0.68561528568473762</v>
      </c>
      <c r="BB628" s="14">
        <v>3.3851181963227381E-2</v>
      </c>
      <c r="BC628" s="14">
        <v>0.39081475034796664</v>
      </c>
      <c r="BD628" s="14">
        <v>0.48132606600019173</v>
      </c>
      <c r="BE628" s="14">
        <v>2.933463651601924E-6</v>
      </c>
      <c r="BF628" s="14">
        <v>1.0688107726607316E-8</v>
      </c>
      <c r="BG628" s="14">
        <v>6.7543443830099206E-9</v>
      </c>
      <c r="BH628" s="14">
        <v>3.5748499445900494E-5</v>
      </c>
      <c r="BI628" s="14">
        <v>1.0275906857727869E-4</v>
      </c>
      <c r="BJ628" s="14">
        <v>5.3097348868918397E-4</v>
      </c>
      <c r="BK628" s="14">
        <v>3.6873535023174986E-11</v>
      </c>
      <c r="BL628" s="14">
        <v>14999.717869571446</v>
      </c>
      <c r="BM628" s="14">
        <v>16134.55115667372</v>
      </c>
      <c r="BN628" s="14">
        <v>1.5146157400582266E-10</v>
      </c>
      <c r="BO628" s="14">
        <v>1.2157212747381558E-9</v>
      </c>
      <c r="BP628" s="14">
        <v>9.6260567735191539E-9</v>
      </c>
      <c r="BQ628" s="20">
        <v>38.778000892503201</v>
      </c>
      <c r="BR628" s="20">
        <v>0.17583057741135619</v>
      </c>
      <c r="BS628" s="20">
        <v>0.64172413331088651</v>
      </c>
      <c r="BT628" s="20">
        <v>3300.4040452656254</v>
      </c>
      <c r="BU628" s="20">
        <v>4512.0236000489522</v>
      </c>
      <c r="BV628" s="20">
        <v>18636.442522593836</v>
      </c>
      <c r="BW628" s="14">
        <v>1.1475829041035969E-4</v>
      </c>
      <c r="BX628" s="14">
        <v>3.1737074913959891E-2</v>
      </c>
      <c r="BY628" s="14">
        <v>3.074843782326454E-2</v>
      </c>
      <c r="BZ628" s="14">
        <v>3.2184792758636004E-3</v>
      </c>
      <c r="CA628" s="14">
        <v>3.9347578998095087E-3</v>
      </c>
      <c r="CB628" s="14">
        <v>2.7710437738976728E-2</v>
      </c>
      <c r="CC628" s="14">
        <v>3.00588804045655E-4</v>
      </c>
      <c r="CD628" s="14">
        <v>8.5952637536351545E-2</v>
      </c>
      <c r="CE628" s="14">
        <v>0.10908806663589321</v>
      </c>
      <c r="CF628" s="14">
        <v>3.7126867843835592E-3</v>
      </c>
      <c r="CG628" s="14">
        <v>1.8112446588641046E-2</v>
      </c>
      <c r="CH628" s="14">
        <v>4.055127555788423E-2</v>
      </c>
      <c r="CI628" s="14">
        <v>2.4141761675614597E-4</v>
      </c>
      <c r="CJ628" s="14">
        <v>6.5377151681185158E-2</v>
      </c>
      <c r="CK628" s="14">
        <v>6.8695509345312794E-2</v>
      </c>
      <c r="CL628" s="14">
        <v>7.3470830105674644E-3</v>
      </c>
      <c r="CM628" s="14">
        <v>1.5013942194746893E-2</v>
      </c>
      <c r="CN628" s="14">
        <v>4.9797768157601709E-2</v>
      </c>
    </row>
    <row r="629" spans="2:92" x14ac:dyDescent="0.2">
      <c r="B629">
        <v>624</v>
      </c>
      <c r="C629" s="14">
        <v>7.4421786567712709E-3</v>
      </c>
      <c r="D629" s="14">
        <v>1.406691200635334</v>
      </c>
      <c r="E629" s="14">
        <v>1.4565117853727783</v>
      </c>
      <c r="F629" s="14">
        <v>0.17142139836885734</v>
      </c>
      <c r="G629" s="14">
        <v>0.56644294666757744</v>
      </c>
      <c r="H629" s="14">
        <v>1.5388108064893469</v>
      </c>
      <c r="I629" s="14">
        <v>6.4442462058301726E-5</v>
      </c>
      <c r="J629" s="14">
        <v>1.9975430873472495E-2</v>
      </c>
      <c r="K629" s="14">
        <v>2.1785546664040735E-2</v>
      </c>
      <c r="L629" s="14">
        <v>7.2416714499904679E-4</v>
      </c>
      <c r="M629" s="14">
        <v>2.3039349027482296E-3</v>
      </c>
      <c r="N629" s="14">
        <v>6.737177146663032E-3</v>
      </c>
      <c r="O629" s="14">
        <v>1.1150983398609678E-4</v>
      </c>
      <c r="P629" s="14">
        <v>5.7773212498146457E-3</v>
      </c>
      <c r="Q629" s="14">
        <v>6.2486285276614154E-3</v>
      </c>
      <c r="R629" s="14">
        <v>6.6452063382145088E-4</v>
      </c>
      <c r="S629" s="14">
        <v>1.2060327821481341E-3</v>
      </c>
      <c r="T629" s="14">
        <v>3.4858887025339775E-3</v>
      </c>
      <c r="U629" s="14">
        <v>3.7489708337577721E-4</v>
      </c>
      <c r="V629" s="14">
        <v>0.90308777405896756</v>
      </c>
      <c r="W629" s="14">
        <v>0.85009168074273966</v>
      </c>
      <c r="X629" s="14">
        <v>3.2051201787226244E-2</v>
      </c>
      <c r="Y629" s="14">
        <v>1.9016437113230887E-2</v>
      </c>
      <c r="Z629" s="14">
        <v>0.20165957569556292</v>
      </c>
      <c r="AA629" s="14">
        <v>2.0397352539773912E-3</v>
      </c>
      <c r="AB629" s="14">
        <v>2.0578223005997573</v>
      </c>
      <c r="AC629" s="14">
        <v>1.6736784096926873</v>
      </c>
      <c r="AD629" s="14">
        <v>9.6505005333188412E-2</v>
      </c>
      <c r="AE629" s="14">
        <v>0.19424860189930487</v>
      </c>
      <c r="AF629" s="14">
        <v>0.69332967960459591</v>
      </c>
      <c r="AG629" s="14">
        <v>4.4130584581181919E-3</v>
      </c>
      <c r="AH629" s="14">
        <v>3.3568208824107155</v>
      </c>
      <c r="AI629" s="14">
        <v>3.0614334420992719</v>
      </c>
      <c r="AJ629" s="14">
        <v>0.20829775503286063</v>
      </c>
      <c r="AK629" s="14">
        <v>0.39899436143092948</v>
      </c>
      <c r="AL629" s="14">
        <v>1.4575192027688857</v>
      </c>
      <c r="AM629" s="14">
        <v>7.174480898755782E-3</v>
      </c>
      <c r="AN629" s="14">
        <v>3.4410020555237093</v>
      </c>
      <c r="AO629" s="14">
        <v>3.2033391932007</v>
      </c>
      <c r="AP629" s="14">
        <v>0.33345475487088028</v>
      </c>
      <c r="AQ629" s="14">
        <v>0.67664418783919311</v>
      </c>
      <c r="AR629" s="14">
        <v>2.3082902633345062</v>
      </c>
      <c r="AS629" s="14">
        <v>7.799091523318669E-3</v>
      </c>
      <c r="AT629" s="14">
        <v>3.5509982396547423E-3</v>
      </c>
      <c r="AU629" s="14">
        <v>5.4501417163458736E-3</v>
      </c>
      <c r="AV629" s="14">
        <v>0.35969184378699603</v>
      </c>
      <c r="AW629" s="14">
        <v>0.69975246173155581</v>
      </c>
      <c r="AX629" s="14">
        <v>2.4276303729873541</v>
      </c>
      <c r="AY629" s="14">
        <v>3.1565174032461068E-3</v>
      </c>
      <c r="AZ629" s="14">
        <v>0.55818150186294091</v>
      </c>
      <c r="BA629" s="14">
        <v>0.64834621615105992</v>
      </c>
      <c r="BB629" s="14">
        <v>3.5009684714305246E-2</v>
      </c>
      <c r="BC629" s="14">
        <v>0.37881565367516767</v>
      </c>
      <c r="BD629" s="14">
        <v>0.48921835765740884</v>
      </c>
      <c r="BE629" s="14">
        <v>2.8998022961085956E-6</v>
      </c>
      <c r="BF629" s="14">
        <v>1.049571418061197E-8</v>
      </c>
      <c r="BG629" s="14">
        <v>6.4900891841432918E-9</v>
      </c>
      <c r="BH629" s="14">
        <v>3.6209081586990546E-5</v>
      </c>
      <c r="BI629" s="14">
        <v>1.0126077313417811E-4</v>
      </c>
      <c r="BJ629" s="14">
        <v>5.2022797253323629E-4</v>
      </c>
      <c r="BK629" s="14">
        <v>3.6054647328343795E-11</v>
      </c>
      <c r="BL629" s="14">
        <v>13821.787475893385</v>
      </c>
      <c r="BM629" s="14">
        <v>15838.110520842816</v>
      </c>
      <c r="BN629" s="14">
        <v>1.4467860595935567E-10</v>
      </c>
      <c r="BO629" s="14">
        <v>1.2657963758088395E-9</v>
      </c>
      <c r="BP629" s="14">
        <v>9.2946480698902801E-9</v>
      </c>
      <c r="BQ629" s="20">
        <v>38.302986010714697</v>
      </c>
      <c r="BR629" s="20">
        <v>0.16960839014544332</v>
      </c>
      <c r="BS629" s="20">
        <v>0.60141528559290758</v>
      </c>
      <c r="BT629" s="20">
        <v>3427.3567230468302</v>
      </c>
      <c r="BU629" s="20">
        <v>4264.3446877204506</v>
      </c>
      <c r="BV629" s="20">
        <v>18678.801987387233</v>
      </c>
      <c r="BW629" s="14">
        <v>1.179925965978389E-4</v>
      </c>
      <c r="BX629" s="14">
        <v>3.1096896564409216E-2</v>
      </c>
      <c r="BY629" s="14">
        <v>3.1334650323403171E-2</v>
      </c>
      <c r="BZ629" s="14">
        <v>2.981504894724739E-3</v>
      </c>
      <c r="CA629" s="14">
        <v>3.992362375490441E-3</v>
      </c>
      <c r="CB629" s="14">
        <v>2.7934578548185502E-2</v>
      </c>
      <c r="CC629" s="14">
        <v>3.1315206389207769E-4</v>
      </c>
      <c r="CD629" s="14">
        <v>8.6376795878234894E-2</v>
      </c>
      <c r="CE629" s="14">
        <v>0.11339117295304571</v>
      </c>
      <c r="CF629" s="14">
        <v>4.0320829695590452E-3</v>
      </c>
      <c r="CG629" s="14">
        <v>1.909540494184293E-2</v>
      </c>
      <c r="CH629" s="14">
        <v>4.1511109678470395E-2</v>
      </c>
      <c r="CI629" s="14">
        <v>2.3203344885527229E-4</v>
      </c>
      <c r="CJ629" s="14">
        <v>6.5517885017709013E-2</v>
      </c>
      <c r="CK629" s="14">
        <v>7.0302042065610637E-2</v>
      </c>
      <c r="CL629" s="14">
        <v>7.3653549296902867E-3</v>
      </c>
      <c r="CM629" s="14">
        <v>1.5873762619198296E-2</v>
      </c>
      <c r="CN629" s="14">
        <v>4.8247637687385277E-2</v>
      </c>
    </row>
    <row r="630" spans="2:92" x14ac:dyDescent="0.2">
      <c r="B630">
        <v>625</v>
      </c>
      <c r="C630" s="14">
        <v>6.9773304781992323E-3</v>
      </c>
      <c r="D630" s="14">
        <v>1.3399531795350261</v>
      </c>
      <c r="E630" s="14">
        <v>1.4098426845720549</v>
      </c>
      <c r="F630" s="14">
        <v>0.17952977873552381</v>
      </c>
      <c r="G630" s="14">
        <v>0.56510382103012935</v>
      </c>
      <c r="H630" s="14">
        <v>1.4644139629494479</v>
      </c>
      <c r="I630" s="14">
        <v>6.5459419639442184E-5</v>
      </c>
      <c r="J630" s="14">
        <v>1.9552618153962878E-2</v>
      </c>
      <c r="K630" s="14">
        <v>2.1179003554152444E-2</v>
      </c>
      <c r="L630" s="14">
        <v>7.8057758675543901E-4</v>
      </c>
      <c r="M630" s="14">
        <v>2.2120134507484729E-3</v>
      </c>
      <c r="N630" s="14">
        <v>6.2832642703203453E-3</v>
      </c>
      <c r="O630" s="14">
        <v>1.0984130176017198E-4</v>
      </c>
      <c r="P630" s="14">
        <v>5.7955638017338443E-3</v>
      </c>
      <c r="Q630" s="14">
        <v>6.3589276545941873E-3</v>
      </c>
      <c r="R630" s="14">
        <v>6.2578428278922628E-4</v>
      </c>
      <c r="S630" s="14">
        <v>1.252380433132398E-3</v>
      </c>
      <c r="T630" s="14">
        <v>3.6837998185919401E-3</v>
      </c>
      <c r="U630" s="14">
        <v>3.9329297397952513E-4</v>
      </c>
      <c r="V630" s="14">
        <v>0.93796344091828854</v>
      </c>
      <c r="W630" s="14">
        <v>0.78926494232113453</v>
      </c>
      <c r="X630" s="14">
        <v>3.063675941198855E-2</v>
      </c>
      <c r="Y630" s="14">
        <v>1.8253563180573862E-2</v>
      </c>
      <c r="Z630" s="14">
        <v>0.19555006835716418</v>
      </c>
      <c r="AA630" s="14">
        <v>1.9316035810243125E-3</v>
      </c>
      <c r="AB630" s="14">
        <v>2.0321661744409951</v>
      </c>
      <c r="AC630" s="14">
        <v>1.7291503894525475</v>
      </c>
      <c r="AD630" s="14">
        <v>9.1029475862744555E-2</v>
      </c>
      <c r="AE630" s="14">
        <v>0.18794475456655965</v>
      </c>
      <c r="AF630" s="14">
        <v>0.64394764624888223</v>
      </c>
      <c r="AG630" s="14">
        <v>4.4313660248935082E-3</v>
      </c>
      <c r="AH630" s="14">
        <v>3.2822244525150475</v>
      </c>
      <c r="AI630" s="14">
        <v>3.2775713534591593</v>
      </c>
      <c r="AJ630" s="14">
        <v>0.19985679981013099</v>
      </c>
      <c r="AK630" s="14">
        <v>0.41897583319376613</v>
      </c>
      <c r="AL630" s="14">
        <v>1.3910346638005504</v>
      </c>
      <c r="AM630" s="14">
        <v>7.5184862557746684E-3</v>
      </c>
      <c r="AN630" s="14">
        <v>3.5385598132693072</v>
      </c>
      <c r="AO630" s="14">
        <v>3.4125387012626254</v>
      </c>
      <c r="AP630" s="14">
        <v>0.3356732304920147</v>
      </c>
      <c r="AQ630" s="14">
        <v>0.71363843097277457</v>
      </c>
      <c r="AR630" s="14">
        <v>2.4970437661058336</v>
      </c>
      <c r="AS630" s="14">
        <v>7.753097739212283E-3</v>
      </c>
      <c r="AT630" s="14">
        <v>3.4521842459516463E-3</v>
      </c>
      <c r="AU630" s="14">
        <v>5.7271953402449729E-3</v>
      </c>
      <c r="AV630" s="14">
        <v>0.33607378537012866</v>
      </c>
      <c r="AW630" s="14">
        <v>0.73152083179582073</v>
      </c>
      <c r="AX630" s="14">
        <v>2.544294625325795</v>
      </c>
      <c r="AY630" s="14">
        <v>3.2835444157049915E-3</v>
      </c>
      <c r="AZ630" s="14">
        <v>0.55934016463939407</v>
      </c>
      <c r="BA630" s="14">
        <v>0.62688120518735602</v>
      </c>
      <c r="BB630" s="14">
        <v>3.6132429865838034E-2</v>
      </c>
      <c r="BC630" s="14">
        <v>0.38329207682547639</v>
      </c>
      <c r="BD630" s="14">
        <v>0.49738442687337492</v>
      </c>
      <c r="BE630" s="14">
        <v>2.770633785735958E-6</v>
      </c>
      <c r="BF630" s="14">
        <v>1.1069792502850194E-8</v>
      </c>
      <c r="BG630" s="14">
        <v>7.0158566097872543E-9</v>
      </c>
      <c r="BH630" s="14">
        <v>3.6121811590755791E-5</v>
      </c>
      <c r="BI630" s="14">
        <v>9.7356021797664362E-5</v>
      </c>
      <c r="BJ630" s="14">
        <v>5.1130197974844712E-4</v>
      </c>
      <c r="BK630" s="14">
        <v>3.5694769533568868E-11</v>
      </c>
      <c r="BL630" s="14">
        <v>14198.703459094866</v>
      </c>
      <c r="BM630" s="14">
        <v>16964.290760820091</v>
      </c>
      <c r="BN630" s="14">
        <v>1.5405667797790085E-10</v>
      </c>
      <c r="BO630" s="14">
        <v>1.1772645853639807E-9</v>
      </c>
      <c r="BP630" s="14">
        <v>1.0198608310388449E-8</v>
      </c>
      <c r="BQ630" s="20">
        <v>37.157530910858981</v>
      </c>
      <c r="BR630" s="20">
        <v>0.16221538644479361</v>
      </c>
      <c r="BS630" s="20">
        <v>0.60068048698766452</v>
      </c>
      <c r="BT630" s="20">
        <v>3307.3815422199696</v>
      </c>
      <c r="BU630" s="20">
        <v>4257.8202170682744</v>
      </c>
      <c r="BV630" s="20">
        <v>17303.309180378583</v>
      </c>
      <c r="BW630" s="14">
        <v>1.1391114903255853E-4</v>
      </c>
      <c r="BX630" s="14">
        <v>3.0266490232862073E-2</v>
      </c>
      <c r="BY630" s="14">
        <v>3.0711354670650007E-2</v>
      </c>
      <c r="BZ630" s="14">
        <v>2.9810289461295316E-3</v>
      </c>
      <c r="CA630" s="14">
        <v>4.185122618898981E-3</v>
      </c>
      <c r="CB630" s="14">
        <v>2.9764510554255472E-2</v>
      </c>
      <c r="CC630" s="14">
        <v>2.9691487429246943E-4</v>
      </c>
      <c r="CD630" s="14">
        <v>8.3994500808154487E-2</v>
      </c>
      <c r="CE630" s="14">
        <v>0.11495011265188756</v>
      </c>
      <c r="CF630" s="14">
        <v>3.9090427574095489E-3</v>
      </c>
      <c r="CG630" s="14">
        <v>1.9085384426902646E-2</v>
      </c>
      <c r="CH630" s="14">
        <v>4.2615767296067045E-2</v>
      </c>
      <c r="CI630" s="14">
        <v>2.493258693714797E-4</v>
      </c>
      <c r="CJ630" s="14">
        <v>6.7213560066973765E-2</v>
      </c>
      <c r="CK630" s="14">
        <v>7.3550055509158968E-2</v>
      </c>
      <c r="CL630" s="14">
        <v>7.7543450252379395E-3</v>
      </c>
      <c r="CM630" s="14">
        <v>1.6060275837735009E-2</v>
      </c>
      <c r="CN630" s="14">
        <v>4.9451430162846137E-2</v>
      </c>
    </row>
    <row r="631" spans="2:92" x14ac:dyDescent="0.2">
      <c r="B631">
        <v>626</v>
      </c>
      <c r="C631" s="14">
        <v>7.2176910281527657E-3</v>
      </c>
      <c r="D631" s="14">
        <v>1.4435207560967267</v>
      </c>
      <c r="E631" s="14">
        <v>1.4755147390600727</v>
      </c>
      <c r="F631" s="14">
        <v>0.17287935564255671</v>
      </c>
      <c r="G631" s="14">
        <v>0.56911810520595851</v>
      </c>
      <c r="H631" s="14">
        <v>1.4974508826769408</v>
      </c>
      <c r="I631" s="14">
        <v>6.4127803448403746E-5</v>
      </c>
      <c r="J631" s="14">
        <v>1.9294119826225246E-2</v>
      </c>
      <c r="K631" s="14">
        <v>2.0616606366879245E-2</v>
      </c>
      <c r="L631" s="14">
        <v>7.6321664416119372E-4</v>
      </c>
      <c r="M631" s="14">
        <v>2.3892057509410894E-3</v>
      </c>
      <c r="N631" s="14">
        <v>6.6372432994135713E-3</v>
      </c>
      <c r="O631" s="14">
        <v>1.0805459552501834E-4</v>
      </c>
      <c r="P631" s="14">
        <v>6.204071186238635E-3</v>
      </c>
      <c r="Q631" s="14">
        <v>5.983893991169149E-3</v>
      </c>
      <c r="R631" s="14">
        <v>6.7821838096188472E-4</v>
      </c>
      <c r="S631" s="14">
        <v>1.2515876957015656E-3</v>
      </c>
      <c r="T631" s="14">
        <v>3.5402518326467991E-3</v>
      </c>
      <c r="U631" s="14">
        <v>3.7967687816130595E-4</v>
      </c>
      <c r="V631" s="14">
        <v>0.94697794033105742</v>
      </c>
      <c r="W631" s="14">
        <v>0.8219844773133077</v>
      </c>
      <c r="X631" s="14">
        <v>2.9355588568064132E-2</v>
      </c>
      <c r="Y631" s="14">
        <v>1.8448502727773188E-2</v>
      </c>
      <c r="Z631" s="14">
        <v>0.19541086268230035</v>
      </c>
      <c r="AA631" s="14">
        <v>2.042783805196991E-3</v>
      </c>
      <c r="AB631" s="14">
        <v>1.9797109123233181</v>
      </c>
      <c r="AC631" s="14">
        <v>1.657108479322047</v>
      </c>
      <c r="AD631" s="14">
        <v>9.1460903375537458E-2</v>
      </c>
      <c r="AE631" s="14">
        <v>0.20212536958624361</v>
      </c>
      <c r="AF631" s="14">
        <v>0.62863613075390956</v>
      </c>
      <c r="AG631" s="14">
        <v>4.5397067614622111E-3</v>
      </c>
      <c r="AH631" s="14">
        <v>3.2176282803181597</v>
      </c>
      <c r="AI631" s="14">
        <v>3.134806163241691</v>
      </c>
      <c r="AJ631" s="14">
        <v>0.19908770953740651</v>
      </c>
      <c r="AK631" s="14">
        <v>0.43064434448225586</v>
      </c>
      <c r="AL631" s="14">
        <v>1.4226897713758091</v>
      </c>
      <c r="AM631" s="14">
        <v>7.663063190887583E-3</v>
      </c>
      <c r="AN631" s="14">
        <v>3.4956151315709887</v>
      </c>
      <c r="AO631" s="14">
        <v>3.427824631575509</v>
      </c>
      <c r="AP631" s="14">
        <v>0.32283397029771266</v>
      </c>
      <c r="AQ631" s="14">
        <v>0.66802633123634547</v>
      </c>
      <c r="AR631" s="14">
        <v>2.4382261977234876</v>
      </c>
      <c r="AS631" s="14">
        <v>8.0061318309332091E-3</v>
      </c>
      <c r="AT631" s="14">
        <v>3.3782045493378314E-3</v>
      </c>
      <c r="AU631" s="14">
        <v>5.5596448952649072E-3</v>
      </c>
      <c r="AV631" s="14">
        <v>0.35368750469857585</v>
      </c>
      <c r="AW631" s="14">
        <v>0.72685924772826283</v>
      </c>
      <c r="AX631" s="14">
        <v>2.4156742469918111</v>
      </c>
      <c r="AY631" s="14">
        <v>3.194821769117129E-3</v>
      </c>
      <c r="AZ631" s="14">
        <v>0.57346112117566728</v>
      </c>
      <c r="BA631" s="14">
        <v>0.6610542076452196</v>
      </c>
      <c r="BB631" s="14">
        <v>3.4010122785402302E-2</v>
      </c>
      <c r="BC631" s="14">
        <v>0.38221197652283512</v>
      </c>
      <c r="BD631" s="14">
        <v>0.48371572524001971</v>
      </c>
      <c r="BE631" s="14">
        <v>2.8526142775974174E-6</v>
      </c>
      <c r="BF631" s="14">
        <v>1.1422713788940897E-8</v>
      </c>
      <c r="BG631" s="14">
        <v>6.5594455342548379E-9</v>
      </c>
      <c r="BH631" s="14">
        <v>3.4558281148546139E-5</v>
      </c>
      <c r="BI631" s="14">
        <v>9.5735636147406349E-5</v>
      </c>
      <c r="BJ631" s="14">
        <v>5.1967011971202519E-4</v>
      </c>
      <c r="BK631" s="14">
        <v>3.6210264544843701E-11</v>
      </c>
      <c r="BL631" s="14">
        <v>14406.061558833735</v>
      </c>
      <c r="BM631" s="14">
        <v>16678.632909347147</v>
      </c>
      <c r="BN631" s="14">
        <v>1.4430474255881972E-10</v>
      </c>
      <c r="BO631" s="14">
        <v>1.2808386464091743E-9</v>
      </c>
      <c r="BP631" s="14">
        <v>9.8044426841989446E-9</v>
      </c>
      <c r="BQ631" s="20">
        <v>38.76163530269281</v>
      </c>
      <c r="BR631" s="20">
        <v>0.17240095973274078</v>
      </c>
      <c r="BS631" s="20">
        <v>0.64301417907897573</v>
      </c>
      <c r="BT631" s="20">
        <v>3156.1705123021857</v>
      </c>
      <c r="BU631" s="20">
        <v>4599.7636972712116</v>
      </c>
      <c r="BV631" s="20">
        <v>17410.803385377098</v>
      </c>
      <c r="BW631" s="14">
        <v>1.1372653472363091E-4</v>
      </c>
      <c r="BX631" s="14">
        <v>3.1650250480239575E-2</v>
      </c>
      <c r="BY631" s="14">
        <v>3.0586369936229697E-2</v>
      </c>
      <c r="BZ631" s="14">
        <v>3.1783604223531536E-3</v>
      </c>
      <c r="CA631" s="14">
        <v>4.1181064685127987E-3</v>
      </c>
      <c r="CB631" s="14">
        <v>2.9488212841541787E-2</v>
      </c>
      <c r="CC631" s="14">
        <v>3.0254172209254199E-4</v>
      </c>
      <c r="CD631" s="14">
        <v>8.5182290004995095E-2</v>
      </c>
      <c r="CE631" s="14">
        <v>0.10674161424031252</v>
      </c>
      <c r="CF631" s="14">
        <v>3.8870795381143273E-3</v>
      </c>
      <c r="CG631" s="14">
        <v>1.8530523394516076E-2</v>
      </c>
      <c r="CH631" s="14">
        <v>4.1915661980436177E-2</v>
      </c>
      <c r="CI631" s="14">
        <v>2.4493705736507827E-4</v>
      </c>
      <c r="CJ631" s="14">
        <v>6.3008878160066187E-2</v>
      </c>
      <c r="CK631" s="14">
        <v>6.9411591907092715E-2</v>
      </c>
      <c r="CL631" s="14">
        <v>7.8576227028379977E-3</v>
      </c>
      <c r="CM631" s="14">
        <v>1.5249245986432897E-2</v>
      </c>
      <c r="CN631" s="14">
        <v>5.2004534123777278E-2</v>
      </c>
    </row>
    <row r="632" spans="2:92" x14ac:dyDescent="0.2">
      <c r="B632">
        <v>627</v>
      </c>
      <c r="C632" s="14">
        <v>6.9955800422047262E-3</v>
      </c>
      <c r="D632" s="14">
        <v>1.442915186470686</v>
      </c>
      <c r="E632" s="14">
        <v>1.3781448757428687</v>
      </c>
      <c r="F632" s="14">
        <v>0.18365244630260555</v>
      </c>
      <c r="G632" s="14">
        <v>0.58057634999502183</v>
      </c>
      <c r="H632" s="14">
        <v>1.5394610542505835</v>
      </c>
      <c r="I632" s="14">
        <v>6.749043188497538E-5</v>
      </c>
      <c r="J632" s="14">
        <v>1.9643816668770964E-2</v>
      </c>
      <c r="K632" s="14">
        <v>2.133694381427621E-2</v>
      </c>
      <c r="L632" s="14">
        <v>7.3226523202275145E-4</v>
      </c>
      <c r="M632" s="14">
        <v>2.2455980231645056E-3</v>
      </c>
      <c r="N632" s="14">
        <v>6.2988591640661413E-3</v>
      </c>
      <c r="O632" s="14">
        <v>1.1455622583085828E-4</v>
      </c>
      <c r="P632" s="14">
        <v>6.0860039241462582E-3</v>
      </c>
      <c r="Q632" s="14">
        <v>6.0346765532863951E-3</v>
      </c>
      <c r="R632" s="14">
        <v>6.1825992043536932E-4</v>
      </c>
      <c r="S632" s="14">
        <v>1.2169869712737359E-3</v>
      </c>
      <c r="T632" s="14">
        <v>3.4639562275073869E-3</v>
      </c>
      <c r="U632" s="14">
        <v>3.8683927042899196E-4</v>
      </c>
      <c r="V632" s="14">
        <v>0.98953262476165715</v>
      </c>
      <c r="W632" s="14">
        <v>0.78785742078197751</v>
      </c>
      <c r="X632" s="14">
        <v>3.1772391450109724E-2</v>
      </c>
      <c r="Y632" s="14">
        <v>1.8428330946844606E-2</v>
      </c>
      <c r="Z632" s="14">
        <v>0.19706339249503591</v>
      </c>
      <c r="AA632" s="14">
        <v>2.0461143926124932E-3</v>
      </c>
      <c r="AB632" s="14">
        <v>2.0233194713848803</v>
      </c>
      <c r="AC632" s="14">
        <v>1.703110353794413</v>
      </c>
      <c r="AD632" s="14">
        <v>9.0476086370541456E-2</v>
      </c>
      <c r="AE632" s="14">
        <v>0.20014087947492379</v>
      </c>
      <c r="AF632" s="14">
        <v>0.64534457833748593</v>
      </c>
      <c r="AG632" s="14">
        <v>4.5171607447009772E-3</v>
      </c>
      <c r="AH632" s="14">
        <v>3.4495472669501788</v>
      </c>
      <c r="AI632" s="14">
        <v>3.2287941764866583</v>
      </c>
      <c r="AJ632" s="14">
        <v>0.20173406617288861</v>
      </c>
      <c r="AK632" s="14">
        <v>0.39210885366572634</v>
      </c>
      <c r="AL632" s="14">
        <v>1.4432590173564903</v>
      </c>
      <c r="AM632" s="14">
        <v>7.2882208228900102E-3</v>
      </c>
      <c r="AN632" s="14">
        <v>3.5272879751434445</v>
      </c>
      <c r="AO632" s="14">
        <v>3.4592426367168203</v>
      </c>
      <c r="AP632" s="14">
        <v>0.34813758947048112</v>
      </c>
      <c r="AQ632" s="14">
        <v>0.69016708855473552</v>
      </c>
      <c r="AR632" s="14">
        <v>2.3436664413886152</v>
      </c>
      <c r="AS632" s="14">
        <v>7.6960085235845991E-3</v>
      </c>
      <c r="AT632" s="14">
        <v>3.5837796836173637E-3</v>
      </c>
      <c r="AU632" s="14">
        <v>5.5079437340664816E-3</v>
      </c>
      <c r="AV632" s="14">
        <v>0.33677133840298423</v>
      </c>
      <c r="AW632" s="14">
        <v>0.74423596566663652</v>
      </c>
      <c r="AX632" s="14">
        <v>2.4230738251669721</v>
      </c>
      <c r="AY632" s="14">
        <v>3.353131978443058E-3</v>
      </c>
      <c r="AZ632" s="14">
        <v>0.57032920402951193</v>
      </c>
      <c r="BA632" s="14">
        <v>0.68287601015961741</v>
      </c>
      <c r="BB632" s="14">
        <v>3.7167126040519485E-2</v>
      </c>
      <c r="BC632" s="14">
        <v>0.38548767164586223</v>
      </c>
      <c r="BD632" s="14">
        <v>0.5062149484682994</v>
      </c>
      <c r="BE632" s="14">
        <v>3.0344792499716335E-6</v>
      </c>
      <c r="BF632" s="14">
        <v>1.1324963830176987E-8</v>
      </c>
      <c r="BG632" s="14">
        <v>6.8321269424588892E-9</v>
      </c>
      <c r="BH632" s="14">
        <v>3.4785015355220283E-5</v>
      </c>
      <c r="BI632" s="14">
        <v>9.7835779323554177E-5</v>
      </c>
      <c r="BJ632" s="14">
        <v>5.3026919444850817E-4</v>
      </c>
      <c r="BK632" s="14">
        <v>3.6362076327952324E-11</v>
      </c>
      <c r="BL632" s="14">
        <v>14185.457017658931</v>
      </c>
      <c r="BM632" s="14">
        <v>16835.949552072321</v>
      </c>
      <c r="BN632" s="14">
        <v>1.5721571444604223E-10</v>
      </c>
      <c r="BO632" s="14">
        <v>1.2510579031146323E-9</v>
      </c>
      <c r="BP632" s="14">
        <v>1.0203913357164318E-8</v>
      </c>
      <c r="BQ632" s="20">
        <v>36.750878341691518</v>
      </c>
      <c r="BR632" s="20">
        <v>0.17164372396026994</v>
      </c>
      <c r="BS632" s="20">
        <v>0.62717292257634938</v>
      </c>
      <c r="BT632" s="20">
        <v>3194.8702323722555</v>
      </c>
      <c r="BU632" s="20">
        <v>4455.2696548653739</v>
      </c>
      <c r="BV632" s="20">
        <v>18088.735766315633</v>
      </c>
      <c r="BW632" s="14">
        <v>1.1304178052499651E-4</v>
      </c>
      <c r="BX632" s="14">
        <v>3.2421427227756108E-2</v>
      </c>
      <c r="BY632" s="14">
        <v>3.3119754522882405E-2</v>
      </c>
      <c r="BZ632" s="14">
        <v>2.9924199623199512E-3</v>
      </c>
      <c r="CA632" s="14">
        <v>3.9883727734744351E-3</v>
      </c>
      <c r="CB632" s="14">
        <v>3.0502905576535989E-2</v>
      </c>
      <c r="CC632" s="14">
        <v>3.1182063227684696E-4</v>
      </c>
      <c r="CD632" s="14">
        <v>8.4934465769238895E-2</v>
      </c>
      <c r="CE632" s="14">
        <v>0.11015317561428881</v>
      </c>
      <c r="CF632" s="14">
        <v>3.7444078886702242E-3</v>
      </c>
      <c r="CG632" s="14">
        <v>1.9103446741534611E-2</v>
      </c>
      <c r="CH632" s="14">
        <v>4.0036929193369188E-2</v>
      </c>
      <c r="CI632" s="14">
        <v>2.4495324325355083E-4</v>
      </c>
      <c r="CJ632" s="14">
        <v>6.8205816268290781E-2</v>
      </c>
      <c r="CK632" s="14">
        <v>7.0210102031961763E-2</v>
      </c>
      <c r="CL632" s="14">
        <v>7.9339941938230997E-3</v>
      </c>
      <c r="CM632" s="14">
        <v>1.5804906607592196E-2</v>
      </c>
      <c r="CN632" s="14">
        <v>4.9467202993886822E-2</v>
      </c>
    </row>
    <row r="633" spans="2:92" x14ac:dyDescent="0.2">
      <c r="B633">
        <v>628</v>
      </c>
      <c r="C633" s="14">
        <v>7.4263161193889116E-3</v>
      </c>
      <c r="D633" s="14">
        <v>1.4038570660874634</v>
      </c>
      <c r="E633" s="14">
        <v>1.4896143181308221</v>
      </c>
      <c r="F633" s="14">
        <v>0.17531694644746465</v>
      </c>
      <c r="G633" s="14">
        <v>0.59518804256027646</v>
      </c>
      <c r="H633" s="14">
        <v>1.5702161751976651</v>
      </c>
      <c r="I633" s="14">
        <v>6.313070015941123E-5</v>
      </c>
      <c r="J633" s="14">
        <v>1.9376496109084779E-2</v>
      </c>
      <c r="K633" s="14">
        <v>2.1931498734089134E-2</v>
      </c>
      <c r="L633" s="14">
        <v>7.7564217878866269E-4</v>
      </c>
      <c r="M633" s="14">
        <v>2.3602034388627339E-3</v>
      </c>
      <c r="N633" s="14">
        <v>6.7733311982317388E-3</v>
      </c>
      <c r="O633" s="14">
        <v>1.0889986029133973E-4</v>
      </c>
      <c r="P633" s="14">
        <v>5.755989939299315E-3</v>
      </c>
      <c r="Q633" s="14">
        <v>6.2989034198147236E-3</v>
      </c>
      <c r="R633" s="14">
        <v>6.3733855355781069E-4</v>
      </c>
      <c r="S633" s="14">
        <v>1.288408419273688E-3</v>
      </c>
      <c r="T633" s="14">
        <v>3.6891191462089792E-3</v>
      </c>
      <c r="U633" s="14">
        <v>3.7697942981428773E-4</v>
      </c>
      <c r="V633" s="14">
        <v>0.97464785701304246</v>
      </c>
      <c r="W633" s="14">
        <v>0.83446554053035615</v>
      </c>
      <c r="X633" s="14">
        <v>2.9310451449449649E-2</v>
      </c>
      <c r="Y633" s="14">
        <v>1.8025754769888137E-2</v>
      </c>
      <c r="Z633" s="14">
        <v>0.19797685719055499</v>
      </c>
      <c r="AA633" s="14">
        <v>1.9357334808680841E-3</v>
      </c>
      <c r="AB633" s="14">
        <v>2.0499644052766688</v>
      </c>
      <c r="AC633" s="14">
        <v>1.6693956992082886</v>
      </c>
      <c r="AD633" s="14">
        <v>9.3086940475132232E-2</v>
      </c>
      <c r="AE633" s="14">
        <v>0.20021166666840987</v>
      </c>
      <c r="AF633" s="14">
        <v>0.63007925576388168</v>
      </c>
      <c r="AG633" s="14">
        <v>4.5853816728376913E-3</v>
      </c>
      <c r="AH633" s="14">
        <v>3.2459788192118917</v>
      </c>
      <c r="AI633" s="14">
        <v>3.1946768200675799</v>
      </c>
      <c r="AJ633" s="14">
        <v>0.19986501651728364</v>
      </c>
      <c r="AK633" s="14">
        <v>0.40916829657868131</v>
      </c>
      <c r="AL633" s="14">
        <v>1.4622326589383206</v>
      </c>
      <c r="AM633" s="14">
        <v>7.7674729327347914E-3</v>
      </c>
      <c r="AN633" s="14">
        <v>3.4371953172022738</v>
      </c>
      <c r="AO633" s="14">
        <v>3.3652917500496358</v>
      </c>
      <c r="AP633" s="14">
        <v>0.33935752849307838</v>
      </c>
      <c r="AQ633" s="14">
        <v>0.66420031900929044</v>
      </c>
      <c r="AR633" s="14">
        <v>2.3052412100243971</v>
      </c>
      <c r="AS633" s="14">
        <v>7.4772458206006859E-3</v>
      </c>
      <c r="AT633" s="14">
        <v>3.5492702499708238E-3</v>
      </c>
      <c r="AU633" s="14">
        <v>5.4600765750338004E-3</v>
      </c>
      <c r="AV633" s="14">
        <v>0.33241071990982107</v>
      </c>
      <c r="AW633" s="14">
        <v>0.69952818056691735</v>
      </c>
      <c r="AX633" s="14">
        <v>2.5476830570238622</v>
      </c>
      <c r="AY633" s="14">
        <v>3.2269858166202787E-3</v>
      </c>
      <c r="AZ633" s="14">
        <v>0.59642578318323414</v>
      </c>
      <c r="BA633" s="14">
        <v>0.63927009851348826</v>
      </c>
      <c r="BB633" s="14">
        <v>3.5487457520426188E-2</v>
      </c>
      <c r="BC633" s="14">
        <v>0.37792683199269761</v>
      </c>
      <c r="BD633" s="14">
        <v>0.47239175630871949</v>
      </c>
      <c r="BE633" s="14">
        <v>2.8490127123699896E-6</v>
      </c>
      <c r="BF633" s="14">
        <v>1.1163707697282604E-8</v>
      </c>
      <c r="BG633" s="14">
        <v>6.8826588764443867E-9</v>
      </c>
      <c r="BH633" s="14">
        <v>3.3203359225946183E-5</v>
      </c>
      <c r="BI633" s="14">
        <v>1.0139298478699435E-4</v>
      </c>
      <c r="BJ633" s="14">
        <v>5.2995313471605797E-4</v>
      </c>
      <c r="BK633" s="14">
        <v>3.7381669332134204E-11</v>
      </c>
      <c r="BL633" s="14">
        <v>14916.753579935461</v>
      </c>
      <c r="BM633" s="14">
        <v>16223.941478944</v>
      </c>
      <c r="BN633" s="14">
        <v>1.4479368069569716E-10</v>
      </c>
      <c r="BO633" s="14">
        <v>1.2164869425938182E-9</v>
      </c>
      <c r="BP633" s="14">
        <v>1.0095212761462384E-8</v>
      </c>
      <c r="BQ633" s="20">
        <v>37.564219034441138</v>
      </c>
      <c r="BR633" s="20">
        <v>0.16741486756756993</v>
      </c>
      <c r="BS633" s="20">
        <v>0.60698973145112001</v>
      </c>
      <c r="BT633" s="20">
        <v>3365.5088185141321</v>
      </c>
      <c r="BU633" s="20">
        <v>4316.4315671697996</v>
      </c>
      <c r="BV633" s="20">
        <v>17259.794309118683</v>
      </c>
      <c r="BW633" s="14">
        <v>1.0948247076707725E-4</v>
      </c>
      <c r="BX633" s="14">
        <v>3.2597009302274306E-2</v>
      </c>
      <c r="BY633" s="14">
        <v>3.2404797791691045E-2</v>
      </c>
      <c r="BZ633" s="14">
        <v>3.2020397387459054E-3</v>
      </c>
      <c r="CA633" s="14">
        <v>3.8889966105425493E-3</v>
      </c>
      <c r="CB633" s="14">
        <v>2.8152775229317209E-2</v>
      </c>
      <c r="CC633" s="14">
        <v>3.1478408785139741E-4</v>
      </c>
      <c r="CD633" s="14">
        <v>8.5137913297499382E-2</v>
      </c>
      <c r="CE633" s="14">
        <v>0.11322277791839083</v>
      </c>
      <c r="CF633" s="14">
        <v>3.9941250567568712E-3</v>
      </c>
      <c r="CG633" s="14">
        <v>1.776626520195243E-2</v>
      </c>
      <c r="CH633" s="14">
        <v>4.0444456423582825E-2</v>
      </c>
      <c r="CI633" s="14">
        <v>2.4879160669000585E-4</v>
      </c>
      <c r="CJ633" s="14">
        <v>6.4153645472991433E-2</v>
      </c>
      <c r="CK633" s="14">
        <v>7.1273456213047023E-2</v>
      </c>
      <c r="CL633" s="14">
        <v>7.3950863388871097E-3</v>
      </c>
      <c r="CM633" s="14">
        <v>1.5083311921350456E-2</v>
      </c>
      <c r="CN633" s="14">
        <v>4.99861591884019E-2</v>
      </c>
    </row>
    <row r="634" spans="2:92" x14ac:dyDescent="0.2">
      <c r="B634">
        <v>629</v>
      </c>
      <c r="C634" s="14">
        <v>7.3450456725302031E-3</v>
      </c>
      <c r="D634" s="14">
        <v>1.4171795350041088</v>
      </c>
      <c r="E634" s="14">
        <v>1.5069391082115284</v>
      </c>
      <c r="F634" s="14">
        <v>0.17217110936672284</v>
      </c>
      <c r="G634" s="14">
        <v>0.58727603128756078</v>
      </c>
      <c r="H634" s="14">
        <v>1.4394396704400068</v>
      </c>
      <c r="I634" s="14">
        <v>6.2695051010429112E-5</v>
      </c>
      <c r="J634" s="14">
        <v>1.895019631949121E-2</v>
      </c>
      <c r="K634" s="14">
        <v>2.2249322544646458E-2</v>
      </c>
      <c r="L634" s="14">
        <v>7.6830574766083119E-4</v>
      </c>
      <c r="M634" s="14">
        <v>2.2471719304678747E-3</v>
      </c>
      <c r="N634" s="14">
        <v>6.2409716555828412E-3</v>
      </c>
      <c r="O634" s="14">
        <v>1.1141676958822163E-4</v>
      </c>
      <c r="P634" s="14">
        <v>6.3052239218865901E-3</v>
      </c>
      <c r="Q634" s="14">
        <v>6.3882817982975704E-3</v>
      </c>
      <c r="R634" s="14">
        <v>6.1500967893871993E-4</v>
      </c>
      <c r="S634" s="14">
        <v>1.3051916896280964E-3</v>
      </c>
      <c r="T634" s="14">
        <v>3.4605647562069961E-3</v>
      </c>
      <c r="U634" s="14">
        <v>3.8834044825920584E-4</v>
      </c>
      <c r="V634" s="14">
        <v>0.92985944508087026</v>
      </c>
      <c r="W634" s="14">
        <v>0.84513383968278233</v>
      </c>
      <c r="X634" s="14">
        <v>3.0001673301794953E-2</v>
      </c>
      <c r="Y634" s="14">
        <v>1.8718850998606824E-2</v>
      </c>
      <c r="Z634" s="14">
        <v>0.20020282974320053</v>
      </c>
      <c r="AA634" s="14">
        <v>2.0130619290692387E-3</v>
      </c>
      <c r="AB634" s="14">
        <v>1.8949460631092832</v>
      </c>
      <c r="AC634" s="14">
        <v>1.6815160440108399</v>
      </c>
      <c r="AD634" s="14">
        <v>9.7797493003621588E-2</v>
      </c>
      <c r="AE634" s="14">
        <v>0.1862629734752379</v>
      </c>
      <c r="AF634" s="14">
        <v>0.66111381556265181</v>
      </c>
      <c r="AG634" s="14">
        <v>4.195683397185096E-3</v>
      </c>
      <c r="AH634" s="14">
        <v>3.4679782628362297</v>
      </c>
      <c r="AI634" s="14">
        <v>3.1955193356076586</v>
      </c>
      <c r="AJ634" s="14">
        <v>0.20476894652338726</v>
      </c>
      <c r="AK634" s="14">
        <v>0.40873503048335108</v>
      </c>
      <c r="AL634" s="14">
        <v>1.3378662359064981</v>
      </c>
      <c r="AM634" s="14">
        <v>7.4863464019845607E-3</v>
      </c>
      <c r="AN634" s="14">
        <v>3.6095566394598788</v>
      </c>
      <c r="AO634" s="14">
        <v>3.3127560714841091</v>
      </c>
      <c r="AP634" s="14">
        <v>0.33511300396728738</v>
      </c>
      <c r="AQ634" s="14">
        <v>0.6952174797295293</v>
      </c>
      <c r="AR634" s="14">
        <v>2.4739164426220794</v>
      </c>
      <c r="AS634" s="14">
        <v>7.5948712809984298E-3</v>
      </c>
      <c r="AT634" s="14">
        <v>3.6723696549094318E-3</v>
      </c>
      <c r="AU634" s="14">
        <v>5.9896415339965002E-3</v>
      </c>
      <c r="AV634" s="14">
        <v>0.35601512755326664</v>
      </c>
      <c r="AW634" s="14">
        <v>0.71944414546133861</v>
      </c>
      <c r="AX634" s="14">
        <v>2.382749595064694</v>
      </c>
      <c r="AY634" s="14">
        <v>3.2707520931521896E-3</v>
      </c>
      <c r="AZ634" s="14">
        <v>0.5980647164137719</v>
      </c>
      <c r="BA634" s="14">
        <v>0.64573865017936438</v>
      </c>
      <c r="BB634" s="14">
        <v>3.4519977593888022E-2</v>
      </c>
      <c r="BC634" s="14">
        <v>0.37003051851099089</v>
      </c>
      <c r="BD634" s="14">
        <v>0.50080461770689266</v>
      </c>
      <c r="BE634" s="14">
        <v>3.013013086849098E-6</v>
      </c>
      <c r="BF634" s="14">
        <v>1.1140927458146977E-8</v>
      </c>
      <c r="BG634" s="14">
        <v>6.5862434466068167E-9</v>
      </c>
      <c r="BH634" s="14">
        <v>3.6172258159033781E-5</v>
      </c>
      <c r="BI634" s="14">
        <v>1.0112661630572784E-4</v>
      </c>
      <c r="BJ634" s="14">
        <v>5.178205549982456E-4</v>
      </c>
      <c r="BK634" s="14">
        <v>3.5423843639088524E-11</v>
      </c>
      <c r="BL634" s="14">
        <v>14916.958157024477</v>
      </c>
      <c r="BM634" s="14">
        <v>15825.486053719387</v>
      </c>
      <c r="BN634" s="14">
        <v>1.5354154967802074E-10</v>
      </c>
      <c r="BO634" s="14">
        <v>1.2368539361605027E-9</v>
      </c>
      <c r="BP634" s="14">
        <v>9.7110617279880298E-9</v>
      </c>
      <c r="BQ634" s="20">
        <v>38.033238240095613</v>
      </c>
      <c r="BR634" s="20">
        <v>0.17077761052562523</v>
      </c>
      <c r="BS634" s="20">
        <v>0.61186235883559026</v>
      </c>
      <c r="BT634" s="20">
        <v>3265.7523155268418</v>
      </c>
      <c r="BU634" s="20">
        <v>4351.6631618628226</v>
      </c>
      <c r="BV634" s="20">
        <v>17190.497254467882</v>
      </c>
      <c r="BW634" s="14">
        <v>1.1631232823556394E-4</v>
      </c>
      <c r="BX634" s="14">
        <v>2.9932280727102318E-2</v>
      </c>
      <c r="BY634" s="14">
        <v>3.2736796320986458E-2</v>
      </c>
      <c r="BZ634" s="14">
        <v>3.1606239101479865E-3</v>
      </c>
      <c r="CA634" s="14">
        <v>4.2759626446106369E-3</v>
      </c>
      <c r="CB634" s="14">
        <v>2.8605953148936384E-2</v>
      </c>
      <c r="CC634" s="14">
        <v>3.1885701652398289E-4</v>
      </c>
      <c r="CD634" s="14">
        <v>9.0902918198095872E-2</v>
      </c>
      <c r="CE634" s="14">
        <v>0.11188181630012302</v>
      </c>
      <c r="CF634" s="14">
        <v>4.0677412576186761E-3</v>
      </c>
      <c r="CG634" s="14">
        <v>1.8902540016743432E-2</v>
      </c>
      <c r="CH634" s="14">
        <v>4.2318603345646487E-2</v>
      </c>
      <c r="CI634" s="14">
        <v>2.5124376313392298E-4</v>
      </c>
      <c r="CJ634" s="14">
        <v>6.767254091463773E-2</v>
      </c>
      <c r="CK634" s="14">
        <v>7.3610882457120108E-2</v>
      </c>
      <c r="CL634" s="14">
        <v>7.6605069753249207E-3</v>
      </c>
      <c r="CM634" s="14">
        <v>1.4945815540437538E-2</v>
      </c>
      <c r="CN634" s="14">
        <v>5.2160192481057362E-2</v>
      </c>
    </row>
    <row r="635" spans="2:92" x14ac:dyDescent="0.2">
      <c r="B635">
        <v>630</v>
      </c>
      <c r="C635" s="14">
        <v>7.2199961373912583E-3</v>
      </c>
      <c r="D635" s="14">
        <v>1.3999981654546341</v>
      </c>
      <c r="E635" s="14">
        <v>1.5172531454886213</v>
      </c>
      <c r="F635" s="14">
        <v>0.16952843318768235</v>
      </c>
      <c r="G635" s="14">
        <v>0.57845790490430893</v>
      </c>
      <c r="H635" s="14">
        <v>1.5380183168062007</v>
      </c>
      <c r="I635" s="14">
        <v>6.4119089101943733E-5</v>
      </c>
      <c r="J635" s="14">
        <v>1.9103208505812128E-2</v>
      </c>
      <c r="K635" s="14">
        <v>2.0595987486668819E-2</v>
      </c>
      <c r="L635" s="14">
        <v>7.1741358438531929E-4</v>
      </c>
      <c r="M635" s="14">
        <v>2.3571185547277421E-3</v>
      </c>
      <c r="N635" s="14">
        <v>6.7785438473180956E-3</v>
      </c>
      <c r="O635" s="14">
        <v>1.072261155427265E-4</v>
      </c>
      <c r="P635" s="14">
        <v>6.0747059712562305E-3</v>
      </c>
      <c r="Q635" s="14">
        <v>6.2178074839507585E-3</v>
      </c>
      <c r="R635" s="14">
        <v>6.5985017885710493E-4</v>
      </c>
      <c r="S635" s="14">
        <v>1.2709443085438703E-3</v>
      </c>
      <c r="T635" s="14">
        <v>3.6509019051939044E-3</v>
      </c>
      <c r="U635" s="14">
        <v>3.7004132159476486E-4</v>
      </c>
      <c r="V635" s="14">
        <v>0.96858621125732702</v>
      </c>
      <c r="W635" s="14">
        <v>0.79778955475691427</v>
      </c>
      <c r="X635" s="14">
        <v>2.9885558544204993E-2</v>
      </c>
      <c r="Y635" s="14">
        <v>1.7962681983736583E-2</v>
      </c>
      <c r="Z635" s="14">
        <v>0.20487436994871885</v>
      </c>
      <c r="AA635" s="14">
        <v>1.9595025349285872E-3</v>
      </c>
      <c r="AB635" s="14">
        <v>2.030886390148221</v>
      </c>
      <c r="AC635" s="14">
        <v>1.6279242698813308</v>
      </c>
      <c r="AD635" s="14">
        <v>9.4618520108022894E-2</v>
      </c>
      <c r="AE635" s="14">
        <v>0.18901543093498072</v>
      </c>
      <c r="AF635" s="14">
        <v>0.68521227249590932</v>
      </c>
      <c r="AG635" s="14">
        <v>4.5364209092627261E-3</v>
      </c>
      <c r="AH635" s="14">
        <v>3.2944090442476179</v>
      </c>
      <c r="AI635" s="14">
        <v>3.1671537128792933</v>
      </c>
      <c r="AJ635" s="14">
        <v>0.19405807234191916</v>
      </c>
      <c r="AK635" s="14">
        <v>0.40419974002857789</v>
      </c>
      <c r="AL635" s="14">
        <v>1.3428741775756901</v>
      </c>
      <c r="AM635" s="14">
        <v>7.0407938230756988E-3</v>
      </c>
      <c r="AN635" s="14">
        <v>3.3731371382997524</v>
      </c>
      <c r="AO635" s="14">
        <v>3.4550285932942706</v>
      </c>
      <c r="AP635" s="14">
        <v>0.34062287238829103</v>
      </c>
      <c r="AQ635" s="14">
        <v>0.68037383095503912</v>
      </c>
      <c r="AR635" s="14">
        <v>2.4930940077907748</v>
      </c>
      <c r="AS635" s="14">
        <v>7.8729250913781804E-3</v>
      </c>
      <c r="AT635" s="14">
        <v>3.4414204993182219E-3</v>
      </c>
      <c r="AU635" s="14">
        <v>5.8987387468401563E-3</v>
      </c>
      <c r="AV635" s="14">
        <v>0.3593349596387922</v>
      </c>
      <c r="AW635" s="14">
        <v>0.72493560008041591</v>
      </c>
      <c r="AX635" s="14">
        <v>2.5113802195241628</v>
      </c>
      <c r="AY635" s="14">
        <v>3.1752254270432266E-3</v>
      </c>
      <c r="AZ635" s="14">
        <v>0.57302287338352731</v>
      </c>
      <c r="BA635" s="14">
        <v>0.6521129708038842</v>
      </c>
      <c r="BB635" s="14">
        <v>3.6830453649416048E-2</v>
      </c>
      <c r="BC635" s="14">
        <v>0.40356684969269896</v>
      </c>
      <c r="BD635" s="14">
        <v>0.49445554457289154</v>
      </c>
      <c r="BE635" s="14">
        <v>2.8115928598656418E-6</v>
      </c>
      <c r="BF635" s="14">
        <v>1.0935752261154713E-8</v>
      </c>
      <c r="BG635" s="14">
        <v>7.0953106906875988E-9</v>
      </c>
      <c r="BH635" s="14">
        <v>3.5740895518088795E-5</v>
      </c>
      <c r="BI635" s="14">
        <v>9.4422014165636557E-5</v>
      </c>
      <c r="BJ635" s="14">
        <v>5.1995764965047516E-4</v>
      </c>
      <c r="BK635" s="14">
        <v>3.7767990154829404E-11</v>
      </c>
      <c r="BL635" s="14">
        <v>13820.429076739556</v>
      </c>
      <c r="BM635" s="14">
        <v>15769.163666006691</v>
      </c>
      <c r="BN635" s="14">
        <v>1.5449247140558063E-10</v>
      </c>
      <c r="BO635" s="14">
        <v>1.2452145959988353E-9</v>
      </c>
      <c r="BP635" s="14">
        <v>1.0168742290094557E-8</v>
      </c>
      <c r="BQ635" s="20">
        <v>37.359651251755842</v>
      </c>
      <c r="BR635" s="20">
        <v>0.16680257542342106</v>
      </c>
      <c r="BS635" s="20">
        <v>0.59518432863460757</v>
      </c>
      <c r="BT635" s="20">
        <v>3314.9297197014284</v>
      </c>
      <c r="BU635" s="20">
        <v>4271.4421079912663</v>
      </c>
      <c r="BV635" s="20">
        <v>18357.009773571826</v>
      </c>
      <c r="BW635" s="14">
        <v>1.1217712827505825E-4</v>
      </c>
      <c r="BX635" s="14">
        <v>2.9751455807933692E-2</v>
      </c>
      <c r="BY635" s="14">
        <v>3.1568508338035615E-2</v>
      </c>
      <c r="BZ635" s="14">
        <v>3.2364081079038235E-3</v>
      </c>
      <c r="CA635" s="14">
        <v>4.1681040419336386E-3</v>
      </c>
      <c r="CB635" s="14">
        <v>2.7716560869446127E-2</v>
      </c>
      <c r="CC635" s="14">
        <v>3.0819062727725484E-4</v>
      </c>
      <c r="CD635" s="14">
        <v>9.0717631855091199E-2</v>
      </c>
      <c r="CE635" s="14">
        <v>0.11151029365424224</v>
      </c>
      <c r="CF635" s="14">
        <v>3.8659135909330658E-3</v>
      </c>
      <c r="CG635" s="14">
        <v>1.7587131595424757E-2</v>
      </c>
      <c r="CH635" s="14">
        <v>4.0447591869423573E-2</v>
      </c>
      <c r="CI635" s="14">
        <v>2.5511393823637857E-4</v>
      </c>
      <c r="CJ635" s="14">
        <v>6.5057303349615098E-2</v>
      </c>
      <c r="CK635" s="14">
        <v>7.3186807999979189E-2</v>
      </c>
      <c r="CL635" s="14">
        <v>7.4745775871495317E-3</v>
      </c>
      <c r="CM635" s="14">
        <v>1.5858834215405869E-2</v>
      </c>
      <c r="CN635" s="14">
        <v>5.2333653610879376E-2</v>
      </c>
    </row>
    <row r="636" spans="2:92" x14ac:dyDescent="0.2">
      <c r="B636">
        <v>631</v>
      </c>
      <c r="C636" s="14">
        <v>7.3018016751587407E-3</v>
      </c>
      <c r="D636" s="14">
        <v>1.3811146698275194</v>
      </c>
      <c r="E636" s="14">
        <v>1.5218652763888603</v>
      </c>
      <c r="F636" s="14">
        <v>0.17820412643192807</v>
      </c>
      <c r="G636" s="14">
        <v>0.60092664652182581</v>
      </c>
      <c r="H636" s="14">
        <v>1.533758218141583</v>
      </c>
      <c r="I636" s="14">
        <v>6.632731844932014E-5</v>
      </c>
      <c r="J636" s="14">
        <v>1.8688844110526178E-2</v>
      </c>
      <c r="K636" s="14">
        <v>2.1236975278921103E-2</v>
      </c>
      <c r="L636" s="14">
        <v>7.4936299564594638E-4</v>
      </c>
      <c r="M636" s="14">
        <v>2.2921919788640773E-3</v>
      </c>
      <c r="N636" s="14">
        <v>6.3403635112630223E-3</v>
      </c>
      <c r="O636" s="14">
        <v>1.1549329575396257E-4</v>
      </c>
      <c r="P636" s="14">
        <v>6.3002153455965276E-3</v>
      </c>
      <c r="Q636" s="14">
        <v>6.5140070064395317E-3</v>
      </c>
      <c r="R636" s="14">
        <v>6.414507550419026E-4</v>
      </c>
      <c r="S636" s="14">
        <v>1.2252186556149917E-3</v>
      </c>
      <c r="T636" s="14">
        <v>3.4170517412378905E-3</v>
      </c>
      <c r="U636" s="14">
        <v>3.8182518959928828E-4</v>
      </c>
      <c r="V636" s="14">
        <v>0.98923798923683515</v>
      </c>
      <c r="W636" s="14">
        <v>0.78370064017254615</v>
      </c>
      <c r="X636" s="14">
        <v>3.0432112037681546E-2</v>
      </c>
      <c r="Y636" s="14">
        <v>1.9311016167561229E-2</v>
      </c>
      <c r="Z636" s="14">
        <v>0.20587776576068353</v>
      </c>
      <c r="AA636" s="14">
        <v>2.011894019570977E-3</v>
      </c>
      <c r="AB636" s="14">
        <v>1.9083494312356688</v>
      </c>
      <c r="AC636" s="14">
        <v>1.743752709158509</v>
      </c>
      <c r="AD636" s="14">
        <v>8.9915776733399469E-2</v>
      </c>
      <c r="AE636" s="14">
        <v>0.19858776543433154</v>
      </c>
      <c r="AF636" s="14">
        <v>0.64873174957814705</v>
      </c>
      <c r="AG636" s="14">
        <v>4.4740362454204078E-3</v>
      </c>
      <c r="AH636" s="14">
        <v>3.3040613329804378</v>
      </c>
      <c r="AI636" s="14">
        <v>3.1052827735195589</v>
      </c>
      <c r="AJ636" s="14">
        <v>0.20600047377794628</v>
      </c>
      <c r="AK636" s="14">
        <v>0.40088213515832594</v>
      </c>
      <c r="AL636" s="14">
        <v>1.4461767967636563</v>
      </c>
      <c r="AM636" s="14">
        <v>7.3097697083680932E-3</v>
      </c>
      <c r="AN636" s="14">
        <v>3.6837356259347782</v>
      </c>
      <c r="AO636" s="14">
        <v>3.3939553635915782</v>
      </c>
      <c r="AP636" s="14">
        <v>0.33386408016918873</v>
      </c>
      <c r="AQ636" s="14">
        <v>0.67048497055785694</v>
      </c>
      <c r="AR636" s="14">
        <v>2.489635053143882</v>
      </c>
      <c r="AS636" s="14">
        <v>7.8739358448666804E-3</v>
      </c>
      <c r="AT636" s="14">
        <v>3.6300937891861661E-3</v>
      </c>
      <c r="AU636" s="14">
        <v>5.4669864455760275E-3</v>
      </c>
      <c r="AV636" s="14">
        <v>0.34294710018490954</v>
      </c>
      <c r="AW636" s="14">
        <v>0.74123208753656344</v>
      </c>
      <c r="AX636" s="14">
        <v>2.398325791767328</v>
      </c>
      <c r="AY636" s="14">
        <v>3.4606886245791548E-3</v>
      </c>
      <c r="AZ636" s="14">
        <v>0.61280870953510569</v>
      </c>
      <c r="BA636" s="14">
        <v>0.62836016369768388</v>
      </c>
      <c r="BB636" s="14">
        <v>3.6124713934664147E-2</v>
      </c>
      <c r="BC636" s="14">
        <v>0.38824592893108323</v>
      </c>
      <c r="BD636" s="14">
        <v>0.5006335537045683</v>
      </c>
      <c r="BE636" s="14">
        <v>3.0116502764554474E-6</v>
      </c>
      <c r="BF636" s="14">
        <v>1.0812183633437913E-8</v>
      </c>
      <c r="BG636" s="14">
        <v>6.7221775668350653E-9</v>
      </c>
      <c r="BH636" s="14">
        <v>3.4737118874880557E-5</v>
      </c>
      <c r="BI636" s="14">
        <v>9.3850887616339442E-5</v>
      </c>
      <c r="BJ636" s="14">
        <v>5.2513848790948742E-4</v>
      </c>
      <c r="BK636" s="14">
        <v>3.5142102987260398E-11</v>
      </c>
      <c r="BL636" s="14">
        <v>13905.641778884392</v>
      </c>
      <c r="BM636" s="14">
        <v>16846.646979960318</v>
      </c>
      <c r="BN636" s="14">
        <v>1.5205888246173936E-10</v>
      </c>
      <c r="BO636" s="14">
        <v>1.2534936761208346E-9</v>
      </c>
      <c r="BP636" s="14">
        <v>1.0231305502914825E-8</v>
      </c>
      <c r="BQ636" s="20">
        <v>37.267755442874083</v>
      </c>
      <c r="BR636" s="20">
        <v>0.16219787845778749</v>
      </c>
      <c r="BS636" s="20">
        <v>0.63433045493450346</v>
      </c>
      <c r="BT636" s="20">
        <v>3176.1293004786694</v>
      </c>
      <c r="BU636" s="20">
        <v>4467.0972874603485</v>
      </c>
      <c r="BV636" s="20">
        <v>17316.938108431816</v>
      </c>
      <c r="BW636" s="14">
        <v>1.1682683229747041E-4</v>
      </c>
      <c r="BX636" s="14">
        <v>3.2856056741668069E-2</v>
      </c>
      <c r="BY636" s="14">
        <v>3.2645421410439489E-2</v>
      </c>
      <c r="BZ636" s="14">
        <v>2.9909315137599062E-3</v>
      </c>
      <c r="CA636" s="14">
        <v>4.1177600856332685E-3</v>
      </c>
      <c r="CB636" s="14">
        <v>2.8046290119333545E-2</v>
      </c>
      <c r="CC636" s="14">
        <v>2.9917942118923529E-4</v>
      </c>
      <c r="CD636" s="14">
        <v>8.4855986375460088E-2</v>
      </c>
      <c r="CE636" s="14">
        <v>0.10972585551998278</v>
      </c>
      <c r="CF636" s="14">
        <v>3.9792980980674908E-3</v>
      </c>
      <c r="CG636" s="14">
        <v>1.7606108959326645E-2</v>
      </c>
      <c r="CH636" s="14">
        <v>4.0910122586266882E-2</v>
      </c>
      <c r="CI636" s="14">
        <v>2.5442055099738286E-4</v>
      </c>
      <c r="CJ636" s="14">
        <v>6.4497959490579543E-2</v>
      </c>
      <c r="CK636" s="14">
        <v>6.6944544347286278E-2</v>
      </c>
      <c r="CL636" s="14">
        <v>7.5906979154704473E-3</v>
      </c>
      <c r="CM636" s="14">
        <v>1.5700993249714058E-2</v>
      </c>
      <c r="CN636" s="14">
        <v>5.2598169138282753E-2</v>
      </c>
    </row>
    <row r="637" spans="2:92" x14ac:dyDescent="0.2">
      <c r="B637">
        <v>632</v>
      </c>
      <c r="C637" s="14">
        <v>6.8934074870115923E-3</v>
      </c>
      <c r="D637" s="14">
        <v>1.3736043201308181</v>
      </c>
      <c r="E637" s="14">
        <v>1.4983033349125412</v>
      </c>
      <c r="F637" s="14">
        <v>0.17620455135897492</v>
      </c>
      <c r="G637" s="14">
        <v>0.62050524722945755</v>
      </c>
      <c r="H637" s="14">
        <v>1.4809565329790799</v>
      </c>
      <c r="I637" s="14">
        <v>6.3410537524884105E-5</v>
      </c>
      <c r="J637" s="14">
        <v>1.8833062925401184E-2</v>
      </c>
      <c r="K637" s="14">
        <v>2.1722463055380278E-2</v>
      </c>
      <c r="L637" s="14">
        <v>7.724516739084456E-4</v>
      </c>
      <c r="M637" s="14">
        <v>2.2490760891846705E-3</v>
      </c>
      <c r="N637" s="14">
        <v>6.6647698179336133E-3</v>
      </c>
      <c r="O637" s="14">
        <v>1.1338630987694928E-4</v>
      </c>
      <c r="P637" s="14">
        <v>6.3277365274115975E-3</v>
      </c>
      <c r="Q637" s="14">
        <v>6.0353706214460266E-3</v>
      </c>
      <c r="R637" s="14">
        <v>6.7012384378609038E-4</v>
      </c>
      <c r="S637" s="14">
        <v>1.2327500437951154E-3</v>
      </c>
      <c r="T637" s="14">
        <v>3.5824856630053423E-3</v>
      </c>
      <c r="U637" s="14">
        <v>3.7442315750320642E-4</v>
      </c>
      <c r="V637" s="14">
        <v>0.96503281989204315</v>
      </c>
      <c r="W637" s="14">
        <v>0.77661183898501052</v>
      </c>
      <c r="X637" s="14">
        <v>2.9287997314513266E-2</v>
      </c>
      <c r="Y637" s="14">
        <v>1.9659299459469089E-2</v>
      </c>
      <c r="Z637" s="14">
        <v>0.20026570107259295</v>
      </c>
      <c r="AA637" s="14">
        <v>1.9787686736790714E-3</v>
      </c>
      <c r="AB637" s="14">
        <v>1.8834449059063594</v>
      </c>
      <c r="AC637" s="14">
        <v>1.7087796435477249</v>
      </c>
      <c r="AD637" s="14">
        <v>9.1646972180413941E-2</v>
      </c>
      <c r="AE637" s="14">
        <v>0.20228724347674296</v>
      </c>
      <c r="AF637" s="14">
        <v>0.66886964713496166</v>
      </c>
      <c r="AG637" s="14">
        <v>4.2551112082731268E-3</v>
      </c>
      <c r="AH637" s="14">
        <v>3.3478873876908168</v>
      </c>
      <c r="AI637" s="14">
        <v>3.0440371482456769</v>
      </c>
      <c r="AJ637" s="14">
        <v>0.19599710718407268</v>
      </c>
      <c r="AK637" s="14">
        <v>0.39418927663460407</v>
      </c>
      <c r="AL637" s="14">
        <v>1.4572782385285743</v>
      </c>
      <c r="AM637" s="14">
        <v>7.4234591656012162E-3</v>
      </c>
      <c r="AN637" s="14">
        <v>3.479347217404861</v>
      </c>
      <c r="AO637" s="14">
        <v>3.3614637817199742</v>
      </c>
      <c r="AP637" s="14">
        <v>0.319515326119725</v>
      </c>
      <c r="AQ637" s="14">
        <v>0.67388435045812434</v>
      </c>
      <c r="AR637" s="14">
        <v>2.3020370148525804</v>
      </c>
      <c r="AS637" s="14">
        <v>8.0367049803774394E-3</v>
      </c>
      <c r="AT637" s="14">
        <v>3.5603903492499693E-3</v>
      </c>
      <c r="AU637" s="14">
        <v>5.9938385213757694E-3</v>
      </c>
      <c r="AV637" s="14">
        <v>0.34182168410235952</v>
      </c>
      <c r="AW637" s="14">
        <v>0.72675314504008048</v>
      </c>
      <c r="AX637" s="14">
        <v>2.6026023080402956</v>
      </c>
      <c r="AY637" s="14">
        <v>3.324816880251681E-3</v>
      </c>
      <c r="AZ637" s="14">
        <v>0.60581525814227966</v>
      </c>
      <c r="BA637" s="14">
        <v>0.67201239664039292</v>
      </c>
      <c r="BB637" s="14">
        <v>3.4552191725650501E-2</v>
      </c>
      <c r="BC637" s="14">
        <v>0.38088959137023337</v>
      </c>
      <c r="BD637" s="14">
        <v>0.48107116696965629</v>
      </c>
      <c r="BE637" s="14">
        <v>2.7622332298746752E-6</v>
      </c>
      <c r="BF637" s="14">
        <v>1.1090857861853311E-8</v>
      </c>
      <c r="BG637" s="14">
        <v>6.8233278064526908E-9</v>
      </c>
      <c r="BH637" s="14">
        <v>3.3920479492121213E-5</v>
      </c>
      <c r="BI637" s="14">
        <v>9.9426875810162572E-5</v>
      </c>
      <c r="BJ637" s="14">
        <v>5.2082937759702927E-4</v>
      </c>
      <c r="BK637" s="14">
        <v>3.4421548195468593E-11</v>
      </c>
      <c r="BL637" s="14">
        <v>14095.614297979693</v>
      </c>
      <c r="BM637" s="14">
        <v>16149.608161166272</v>
      </c>
      <c r="BN637" s="14">
        <v>1.5078569430141664E-10</v>
      </c>
      <c r="BO637" s="14">
        <v>1.1667092840247355E-9</v>
      </c>
      <c r="BP637" s="14">
        <v>1.0250569742420934E-8</v>
      </c>
      <c r="BQ637" s="20">
        <v>35.659032813795612</v>
      </c>
      <c r="BR637" s="20">
        <v>0.17805217655000566</v>
      </c>
      <c r="BS637" s="20">
        <v>0.6092357376511317</v>
      </c>
      <c r="BT637" s="20">
        <v>3244.1837195683711</v>
      </c>
      <c r="BU637" s="20">
        <v>4304.7286547145159</v>
      </c>
      <c r="BV637" s="20">
        <v>17526.873170195566</v>
      </c>
      <c r="BW637" s="14">
        <v>1.1970591565118418E-4</v>
      </c>
      <c r="BX637" s="14">
        <v>3.0872303061253555E-2</v>
      </c>
      <c r="BY637" s="14">
        <v>3.3389017907983778E-2</v>
      </c>
      <c r="BZ637" s="14">
        <v>3.0973023945022639E-3</v>
      </c>
      <c r="CA637" s="14">
        <v>3.9452125272909063E-3</v>
      </c>
      <c r="CB637" s="14">
        <v>3.0499373634455134E-2</v>
      </c>
      <c r="CC637" s="14">
        <v>3.0354111468928341E-4</v>
      </c>
      <c r="CD637" s="14">
        <v>9.2107520126222073E-2</v>
      </c>
      <c r="CE637" s="14">
        <v>0.10641404125514531</v>
      </c>
      <c r="CF637" s="14">
        <v>3.7084138285890683E-3</v>
      </c>
      <c r="CG637" s="14">
        <v>1.7486639451154327E-2</v>
      </c>
      <c r="CH637" s="14">
        <v>3.9532739556640079E-2</v>
      </c>
      <c r="CI637" s="14">
        <v>2.4442457562168002E-4</v>
      </c>
      <c r="CJ637" s="14">
        <v>6.6224278406896028E-2</v>
      </c>
      <c r="CK637" s="14">
        <v>6.9281083249406544E-2</v>
      </c>
      <c r="CL637" s="14">
        <v>7.6442208612471276E-3</v>
      </c>
      <c r="CM637" s="14">
        <v>1.5593668709930768E-2</v>
      </c>
      <c r="CN637" s="14">
        <v>4.8300572438386508E-2</v>
      </c>
    </row>
    <row r="638" spans="2:92" x14ac:dyDescent="0.2">
      <c r="B638">
        <v>633</v>
      </c>
      <c r="C638" s="14">
        <v>7.4546611439332919E-3</v>
      </c>
      <c r="D638" s="14">
        <v>1.4694773349102765</v>
      </c>
      <c r="E638" s="14">
        <v>1.4170701677614534</v>
      </c>
      <c r="F638" s="14">
        <v>0.17404882227611712</v>
      </c>
      <c r="G638" s="14">
        <v>0.62103355143216232</v>
      </c>
      <c r="H638" s="14">
        <v>1.439157995374182</v>
      </c>
      <c r="I638" s="14">
        <v>6.5963367597596153E-5</v>
      </c>
      <c r="J638" s="14">
        <v>1.996162788909665E-2</v>
      </c>
      <c r="K638" s="14">
        <v>2.1544872652878577E-2</v>
      </c>
      <c r="L638" s="14">
        <v>7.717369867042286E-4</v>
      </c>
      <c r="M638" s="14">
        <v>2.4134718816274056E-3</v>
      </c>
      <c r="N638" s="14">
        <v>6.7423528233575454E-3</v>
      </c>
      <c r="O638" s="14">
        <v>1.0462251616636516E-4</v>
      </c>
      <c r="P638" s="14">
        <v>6.1009793959442317E-3</v>
      </c>
      <c r="Q638" s="14">
        <v>6.2224573335018596E-3</v>
      </c>
      <c r="R638" s="14">
        <v>6.4335044275710973E-4</v>
      </c>
      <c r="S638" s="14">
        <v>1.2498781590278842E-3</v>
      </c>
      <c r="T638" s="14">
        <v>3.6905093571257493E-3</v>
      </c>
      <c r="U638" s="14">
        <v>3.7020002865410302E-4</v>
      </c>
      <c r="V638" s="14">
        <v>0.94180091204638461</v>
      </c>
      <c r="W638" s="14">
        <v>0.84345208042490616</v>
      </c>
      <c r="X638" s="14">
        <v>3.1820310654785806E-2</v>
      </c>
      <c r="Y638" s="14">
        <v>1.8403070679982307E-2</v>
      </c>
      <c r="Z638" s="14">
        <v>0.1973959731693043</v>
      </c>
      <c r="AA638" s="14">
        <v>1.9130211590818213E-3</v>
      </c>
      <c r="AB638" s="14">
        <v>2.0714933615487316</v>
      </c>
      <c r="AC638" s="14">
        <v>1.7142665721065522</v>
      </c>
      <c r="AD638" s="14">
        <v>9.3065981497529954E-2</v>
      </c>
      <c r="AE638" s="14">
        <v>0.19134056022977725</v>
      </c>
      <c r="AF638" s="14">
        <v>0.67933073601837679</v>
      </c>
      <c r="AG638" s="14">
        <v>4.2983763032515667E-3</v>
      </c>
      <c r="AH638" s="14">
        <v>3.442506564788975</v>
      </c>
      <c r="AI638" s="14">
        <v>3.0077074426495676</v>
      </c>
      <c r="AJ638" s="14">
        <v>0.20543403374040087</v>
      </c>
      <c r="AK638" s="14">
        <v>0.42081184273562494</v>
      </c>
      <c r="AL638" s="14">
        <v>1.4647974184435304</v>
      </c>
      <c r="AM638" s="14">
        <v>7.2250055891701177E-3</v>
      </c>
      <c r="AN638" s="14">
        <v>3.6037230409319285</v>
      </c>
      <c r="AO638" s="14">
        <v>3.4384923507494545</v>
      </c>
      <c r="AP638" s="14">
        <v>0.32143602866394055</v>
      </c>
      <c r="AQ638" s="14">
        <v>0.68167886158851232</v>
      </c>
      <c r="AR638" s="14">
        <v>2.4252915825354742</v>
      </c>
      <c r="AS638" s="14">
        <v>8.0815370631291024E-3</v>
      </c>
      <c r="AT638" s="14">
        <v>3.5528741541849687E-3</v>
      </c>
      <c r="AU638" s="14">
        <v>5.6188276513429603E-3</v>
      </c>
      <c r="AV638" s="14">
        <v>0.34923344978441867</v>
      </c>
      <c r="AW638" s="14">
        <v>0.72802110934402975</v>
      </c>
      <c r="AX638" s="14">
        <v>2.450558456998539</v>
      </c>
      <c r="AY638" s="14">
        <v>3.3055393256173314E-3</v>
      </c>
      <c r="AZ638" s="14">
        <v>0.57496376301132601</v>
      </c>
      <c r="BA638" s="14">
        <v>0.65827125591145985</v>
      </c>
      <c r="BB638" s="14">
        <v>3.5050179805816054E-2</v>
      </c>
      <c r="BC638" s="14">
        <v>0.36801978058651091</v>
      </c>
      <c r="BD638" s="14">
        <v>0.48702048126511299</v>
      </c>
      <c r="BE638" s="14">
        <v>2.8696021089268625E-6</v>
      </c>
      <c r="BF638" s="14">
        <v>1.094262992164152E-8</v>
      </c>
      <c r="BG638" s="14">
        <v>6.9889724242059369E-9</v>
      </c>
      <c r="BH638" s="14">
        <v>3.5287323200761472E-5</v>
      </c>
      <c r="BI638" s="14">
        <v>9.7802406193532948E-5</v>
      </c>
      <c r="BJ638" s="14">
        <v>5.1505657595204534E-4</v>
      </c>
      <c r="BK638" s="14">
        <v>3.692576103808E-11</v>
      </c>
      <c r="BL638" s="14">
        <v>14677.581641079509</v>
      </c>
      <c r="BM638" s="14">
        <v>16464.376478296072</v>
      </c>
      <c r="BN638" s="14">
        <v>1.458493858960519E-10</v>
      </c>
      <c r="BO638" s="14">
        <v>1.1945021592378141E-9</v>
      </c>
      <c r="BP638" s="14">
        <v>1.0265356260094722E-8</v>
      </c>
      <c r="BQ638" s="20">
        <v>37.677024405239848</v>
      </c>
      <c r="BR638" s="20">
        <v>0.16172997228070787</v>
      </c>
      <c r="BS638" s="20">
        <v>0.59340271389410992</v>
      </c>
      <c r="BT638" s="20">
        <v>3299.1562304524673</v>
      </c>
      <c r="BU638" s="20">
        <v>4546.107179961542</v>
      </c>
      <c r="BV638" s="20">
        <v>18161.328487001734</v>
      </c>
      <c r="BW638" s="14">
        <v>1.1188106958809868E-4</v>
      </c>
      <c r="BX638" s="14">
        <v>3.1065890001906279E-2</v>
      </c>
      <c r="BY638" s="14">
        <v>3.1841827747844859E-2</v>
      </c>
      <c r="BZ638" s="14">
        <v>3.1540639938026742E-3</v>
      </c>
      <c r="CA638" s="14">
        <v>3.897426134630992E-3</v>
      </c>
      <c r="CB638" s="14">
        <v>3.01631864096094E-2</v>
      </c>
      <c r="CC638" s="14">
        <v>3.1877364977031731E-4</v>
      </c>
      <c r="CD638" s="14">
        <v>8.5476362584847143E-2</v>
      </c>
      <c r="CE638" s="14">
        <v>0.11024682787714778</v>
      </c>
      <c r="CF638" s="14">
        <v>3.7800242913311475E-3</v>
      </c>
      <c r="CG638" s="14">
        <v>1.7883531284206489E-2</v>
      </c>
      <c r="CH638" s="14">
        <v>4.0413369959734158E-2</v>
      </c>
      <c r="CI638" s="14">
        <v>2.5221199139596669E-4</v>
      </c>
      <c r="CJ638" s="14">
        <v>6.3816926200323407E-2</v>
      </c>
      <c r="CK638" s="14">
        <v>6.910180310085498E-2</v>
      </c>
      <c r="CL638" s="14">
        <v>7.5776129992604279E-3</v>
      </c>
      <c r="CM638" s="14">
        <v>1.5131785105135701E-2</v>
      </c>
      <c r="CN638" s="14">
        <v>5.0728105110740981E-2</v>
      </c>
    </row>
    <row r="639" spans="2:92" x14ac:dyDescent="0.2">
      <c r="B639">
        <v>634</v>
      </c>
      <c r="C639" s="14">
        <v>7.3101413428399145E-3</v>
      </c>
      <c r="D639" s="14">
        <v>1.4023023006652047</v>
      </c>
      <c r="E639" s="14">
        <v>1.4860790273851958</v>
      </c>
      <c r="F639" s="14">
        <v>0.17491752121795709</v>
      </c>
      <c r="G639" s="14">
        <v>0.61475537577451</v>
      </c>
      <c r="H639" s="14">
        <v>1.5096594207102545</v>
      </c>
      <c r="I639" s="14">
        <v>6.3727908626301161E-5</v>
      </c>
      <c r="J639" s="14">
        <v>1.8895912357942229E-2</v>
      </c>
      <c r="K639" s="14">
        <v>2.0573970230167746E-2</v>
      </c>
      <c r="L639" s="14">
        <v>7.2316099236557885E-4</v>
      </c>
      <c r="M639" s="14">
        <v>2.4025050291071881E-3</v>
      </c>
      <c r="N639" s="14">
        <v>6.7928954916130595E-3</v>
      </c>
      <c r="O639" s="14">
        <v>1.0645161839225474E-4</v>
      </c>
      <c r="P639" s="14">
        <v>6.1059347398811428E-3</v>
      </c>
      <c r="Q639" s="14">
        <v>6.4370381458628998E-3</v>
      </c>
      <c r="R639" s="14">
        <v>6.2218700389601107E-4</v>
      </c>
      <c r="S639" s="14">
        <v>1.2545699978673411E-3</v>
      </c>
      <c r="T639" s="14">
        <v>3.5076856868364076E-3</v>
      </c>
      <c r="U639" s="14">
        <v>3.6182451888313769E-4</v>
      </c>
      <c r="V639" s="14">
        <v>0.90375356674385288</v>
      </c>
      <c r="W639" s="14">
        <v>0.81896074204850278</v>
      </c>
      <c r="X639" s="14">
        <v>3.0216611222852647E-2</v>
      </c>
      <c r="Y639" s="14">
        <v>1.8632593873818364E-2</v>
      </c>
      <c r="Z639" s="14">
        <v>0.19305741464559287</v>
      </c>
      <c r="AA639" s="14">
        <v>2.0969419607266746E-3</v>
      </c>
      <c r="AB639" s="14">
        <v>2.0215683632674084</v>
      </c>
      <c r="AC639" s="14">
        <v>1.6829011529004747</v>
      </c>
      <c r="AD639" s="14">
        <v>9.5572183029707825E-2</v>
      </c>
      <c r="AE639" s="14">
        <v>0.20133120403887911</v>
      </c>
      <c r="AF639" s="14">
        <v>0.67550255123993641</v>
      </c>
      <c r="AG639" s="14">
        <v>4.3620419415898162E-3</v>
      </c>
      <c r="AH639" s="14">
        <v>3.4671014697364888</v>
      </c>
      <c r="AI639" s="14">
        <v>3.1270589211253603</v>
      </c>
      <c r="AJ639" s="14">
        <v>0.20694001835189843</v>
      </c>
      <c r="AK639" s="14">
        <v>0.39477097650187548</v>
      </c>
      <c r="AL639" s="14">
        <v>1.4214906668994944</v>
      </c>
      <c r="AM639" s="14">
        <v>7.2030145547144148E-3</v>
      </c>
      <c r="AN639" s="14">
        <v>3.6567678915592676</v>
      </c>
      <c r="AO639" s="14">
        <v>3.2373620756341608</v>
      </c>
      <c r="AP639" s="14">
        <v>0.33161455862567596</v>
      </c>
      <c r="AQ639" s="14">
        <v>0.70047801310205815</v>
      </c>
      <c r="AR639" s="14">
        <v>2.3072537720033295</v>
      </c>
      <c r="AS639" s="14">
        <v>7.8216203250683469E-3</v>
      </c>
      <c r="AT639" s="14">
        <v>3.4945199903158529E-3</v>
      </c>
      <c r="AU639" s="14">
        <v>5.6935747269770739E-3</v>
      </c>
      <c r="AV639" s="14">
        <v>0.35014315439616828</v>
      </c>
      <c r="AW639" s="14">
        <v>0.75112294857754403</v>
      </c>
      <c r="AX639" s="14">
        <v>2.6250272039256055</v>
      </c>
      <c r="AY639" s="14">
        <v>3.4548844627670019E-3</v>
      </c>
      <c r="AZ639" s="14">
        <v>0.60975329965639624</v>
      </c>
      <c r="BA639" s="14">
        <v>0.64498956936397667</v>
      </c>
      <c r="BB639" s="14">
        <v>3.5044403494938939E-2</v>
      </c>
      <c r="BC639" s="14">
        <v>0.37468384625695772</v>
      </c>
      <c r="BD639" s="14">
        <v>0.51247463880233235</v>
      </c>
      <c r="BE639" s="14">
        <v>2.8556010614058035E-6</v>
      </c>
      <c r="BF639" s="14">
        <v>1.1330140868875642E-8</v>
      </c>
      <c r="BG639" s="14">
        <v>6.921904033395441E-9</v>
      </c>
      <c r="BH639" s="14">
        <v>3.6449672043747044E-5</v>
      </c>
      <c r="BI639" s="14">
        <v>1.0252741165785569E-4</v>
      </c>
      <c r="BJ639" s="14">
        <v>5.0668047509156073E-4</v>
      </c>
      <c r="BK639" s="14">
        <v>3.5479926650419534E-11</v>
      </c>
      <c r="BL639" s="14">
        <v>14106.936780432859</v>
      </c>
      <c r="BM639" s="14">
        <v>16362.810118253974</v>
      </c>
      <c r="BN639" s="14">
        <v>1.4575863320481623E-10</v>
      </c>
      <c r="BO639" s="14">
        <v>1.2769384760772018E-9</v>
      </c>
      <c r="BP639" s="14">
        <v>9.7764013726142898E-9</v>
      </c>
      <c r="BQ639" s="20">
        <v>38.140672828320731</v>
      </c>
      <c r="BR639" s="20">
        <v>0.16275094433206122</v>
      </c>
      <c r="BS639" s="20">
        <v>0.64501015253044458</v>
      </c>
      <c r="BT639" s="20">
        <v>3454.8113792349909</v>
      </c>
      <c r="BU639" s="20">
        <v>4486.3637190512982</v>
      </c>
      <c r="BV639" s="20">
        <v>18368.149760792901</v>
      </c>
      <c r="BW639" s="14">
        <v>1.1051329842815185E-4</v>
      </c>
      <c r="BX639" s="14">
        <v>3.0990167758868075E-2</v>
      </c>
      <c r="BY639" s="14">
        <v>3.3057162042017238E-2</v>
      </c>
      <c r="BZ639" s="14">
        <v>2.9676700344863612E-3</v>
      </c>
      <c r="CA639" s="14">
        <v>4.1417871399369137E-3</v>
      </c>
      <c r="CB639" s="14">
        <v>2.9770947346561959E-2</v>
      </c>
      <c r="CC639" s="14">
        <v>2.9392384371975489E-4</v>
      </c>
      <c r="CD639" s="14">
        <v>8.3683926559569147E-2</v>
      </c>
      <c r="CE639" s="14">
        <v>0.10921877643914682</v>
      </c>
      <c r="CF639" s="14">
        <v>3.6845369706487601E-3</v>
      </c>
      <c r="CG639" s="14">
        <v>1.817600015656539E-2</v>
      </c>
      <c r="CH639" s="14">
        <v>3.9216179065448935E-2</v>
      </c>
      <c r="CI639" s="14">
        <v>2.4197052989607221E-4</v>
      </c>
      <c r="CJ639" s="14">
        <v>6.3002049652976969E-2</v>
      </c>
      <c r="CK639" s="14">
        <v>7.1318955465572362E-2</v>
      </c>
      <c r="CL639" s="14">
        <v>7.84665598747839E-3</v>
      </c>
      <c r="CM639" s="14">
        <v>1.5793711980856311E-2</v>
      </c>
      <c r="CN639" s="14">
        <v>4.9154928981441519E-2</v>
      </c>
    </row>
    <row r="640" spans="2:92" x14ac:dyDescent="0.2">
      <c r="B640">
        <v>635</v>
      </c>
      <c r="C640" s="14">
        <v>7.1471735085344747E-3</v>
      </c>
      <c r="D640" s="14">
        <v>1.3609664727431232</v>
      </c>
      <c r="E640" s="14">
        <v>1.4569062553924961</v>
      </c>
      <c r="F640" s="14">
        <v>0.17473173765505481</v>
      </c>
      <c r="G640" s="14">
        <v>0.58780605497869309</v>
      </c>
      <c r="H640" s="14">
        <v>1.4673362720423242</v>
      </c>
      <c r="I640" s="14">
        <v>6.7558602551422121E-5</v>
      </c>
      <c r="J640" s="14">
        <v>1.9510519282302116E-2</v>
      </c>
      <c r="K640" s="14">
        <v>2.1233823917052828E-2</v>
      </c>
      <c r="L640" s="14">
        <v>7.681022075931536E-4</v>
      </c>
      <c r="M640" s="14">
        <v>2.2280148948264308E-3</v>
      </c>
      <c r="N640" s="14">
        <v>6.6783139406854332E-3</v>
      </c>
      <c r="O640" s="14">
        <v>1.1326137590229758E-4</v>
      </c>
      <c r="P640" s="14">
        <v>5.9195633097049198E-3</v>
      </c>
      <c r="Q640" s="14">
        <v>6.2230937856500388E-3</v>
      </c>
      <c r="R640" s="14">
        <v>6.286173493040303E-4</v>
      </c>
      <c r="S640" s="14">
        <v>1.2198131082526641E-3</v>
      </c>
      <c r="T640" s="14">
        <v>3.6464442474004556E-3</v>
      </c>
      <c r="U640" s="14">
        <v>3.8959374587993457E-4</v>
      </c>
      <c r="V640" s="14">
        <v>0.98495999036622295</v>
      </c>
      <c r="W640" s="14">
        <v>0.84860129513587135</v>
      </c>
      <c r="X640" s="14">
        <v>3.1738182018780182E-2</v>
      </c>
      <c r="Y640" s="14">
        <v>1.9524777659395968E-2</v>
      </c>
      <c r="Z640" s="14">
        <v>0.20073215049799559</v>
      </c>
      <c r="AA640" s="14">
        <v>2.094766815398769E-3</v>
      </c>
      <c r="AB640" s="14">
        <v>1.8963190644255246</v>
      </c>
      <c r="AC640" s="14">
        <v>1.7148394247298251</v>
      </c>
      <c r="AD640" s="14">
        <v>9.4218928485508849E-2</v>
      </c>
      <c r="AE640" s="14">
        <v>0.19066287526085471</v>
      </c>
      <c r="AF640" s="14">
        <v>0.68771903316311067</v>
      </c>
      <c r="AG640" s="14">
        <v>4.3167072351472154E-3</v>
      </c>
      <c r="AH640" s="14">
        <v>3.3458167905618206</v>
      </c>
      <c r="AI640" s="14">
        <v>3.0826130072296771</v>
      </c>
      <c r="AJ640" s="14">
        <v>0.20505914858173568</v>
      </c>
      <c r="AK640" s="14">
        <v>0.40643889216427825</v>
      </c>
      <c r="AL640" s="14">
        <v>1.3841527170758172</v>
      </c>
      <c r="AM640" s="14">
        <v>7.5997435401873722E-3</v>
      </c>
      <c r="AN640" s="14">
        <v>3.6149050148091906</v>
      </c>
      <c r="AO640" s="14">
        <v>3.3806519372131949</v>
      </c>
      <c r="AP640" s="14">
        <v>0.31849612285113427</v>
      </c>
      <c r="AQ640" s="14">
        <v>0.67216190761039263</v>
      </c>
      <c r="AR640" s="14">
        <v>2.4317803311554931</v>
      </c>
      <c r="AS640" s="14">
        <v>7.6372029469426918E-3</v>
      </c>
      <c r="AT640" s="14">
        <v>3.4160675558322987E-3</v>
      </c>
      <c r="AU640" s="14">
        <v>5.7949161161708626E-3</v>
      </c>
      <c r="AV640" s="14">
        <v>0.35443027509257308</v>
      </c>
      <c r="AW640" s="14">
        <v>0.72975077911388209</v>
      </c>
      <c r="AX640" s="14">
        <v>2.5839633117667415</v>
      </c>
      <c r="AY640" s="14">
        <v>3.3073493162062927E-3</v>
      </c>
      <c r="AZ640" s="14">
        <v>0.60246727418549673</v>
      </c>
      <c r="BA640" s="14">
        <v>0.6659561867426893</v>
      </c>
      <c r="BB640" s="14">
        <v>3.5122219910605143E-2</v>
      </c>
      <c r="BC640" s="14">
        <v>0.3675248851287698</v>
      </c>
      <c r="BD640" s="14">
        <v>0.49873785187528458</v>
      </c>
      <c r="BE640" s="14">
        <v>2.8100005752062236E-6</v>
      </c>
      <c r="BF640" s="14">
        <v>1.0723917938497835E-8</v>
      </c>
      <c r="BG640" s="14">
        <v>6.7784385534515083E-9</v>
      </c>
      <c r="BH640" s="14">
        <v>3.6100631099285193E-5</v>
      </c>
      <c r="BI640" s="14">
        <v>9.7319457508507839E-5</v>
      </c>
      <c r="BJ640" s="14">
        <v>5.3221298521097542E-4</v>
      </c>
      <c r="BK640" s="14">
        <v>3.6653732955660767E-11</v>
      </c>
      <c r="BL640" s="14">
        <v>14236.564348827909</v>
      </c>
      <c r="BM640" s="14">
        <v>16003.69269751886</v>
      </c>
      <c r="BN640" s="14">
        <v>1.5550391968789317E-10</v>
      </c>
      <c r="BO640" s="14">
        <v>1.2381876264940953E-9</v>
      </c>
      <c r="BP640" s="14">
        <v>1.0215779095482174E-8</v>
      </c>
      <c r="BQ640" s="20">
        <v>37.265407824734311</v>
      </c>
      <c r="BR640" s="20">
        <v>0.17409239834697127</v>
      </c>
      <c r="BS640" s="20">
        <v>0.60797370331743961</v>
      </c>
      <c r="BT640" s="20">
        <v>3319.0059769798395</v>
      </c>
      <c r="BU640" s="20">
        <v>4597.5687020273826</v>
      </c>
      <c r="BV640" s="20">
        <v>16990.242422941647</v>
      </c>
      <c r="BW640" s="14">
        <v>1.1465107305658602E-4</v>
      </c>
      <c r="BX640" s="14">
        <v>3.0852818790242809E-2</v>
      </c>
      <c r="BY640" s="14">
        <v>3.1767389899077667E-2</v>
      </c>
      <c r="BZ640" s="14">
        <v>3.1182257413950526E-3</v>
      </c>
      <c r="CA640" s="14">
        <v>3.8910933624536036E-3</v>
      </c>
      <c r="CB640" s="14">
        <v>3.0562548371870543E-2</v>
      </c>
      <c r="CC640" s="14">
        <v>2.9686832062564728E-4</v>
      </c>
      <c r="CD640" s="14">
        <v>9.1157046588125082E-2</v>
      </c>
      <c r="CE640" s="14">
        <v>0.10844615619050912</v>
      </c>
      <c r="CF640" s="14">
        <v>3.923762476119255E-3</v>
      </c>
      <c r="CG640" s="14">
        <v>1.7997692862732735E-2</v>
      </c>
      <c r="CH640" s="14">
        <v>4.0315827287335959E-2</v>
      </c>
      <c r="CI640" s="14">
        <v>2.3893290362560367E-4</v>
      </c>
      <c r="CJ640" s="14">
        <v>6.7778935551969469E-2</v>
      </c>
      <c r="CK640" s="14">
        <v>7.15302336222432E-2</v>
      </c>
      <c r="CL640" s="14">
        <v>7.9187006689640967E-3</v>
      </c>
      <c r="CM640" s="14">
        <v>1.5356985310587259E-2</v>
      </c>
      <c r="CN640" s="14">
        <v>4.8680914234241278E-2</v>
      </c>
    </row>
    <row r="641" spans="2:92" x14ac:dyDescent="0.2">
      <c r="B641">
        <v>636</v>
      </c>
      <c r="C641" s="14">
        <v>7.3658755978731815E-3</v>
      </c>
      <c r="D641" s="14">
        <v>1.4336183059496874</v>
      </c>
      <c r="E641" s="14">
        <v>1.484184980648084</v>
      </c>
      <c r="F641" s="14">
        <v>0.1808725960571754</v>
      </c>
      <c r="G641" s="14">
        <v>0.58193532638465484</v>
      </c>
      <c r="H641" s="14">
        <v>1.4784501373852317</v>
      </c>
      <c r="I641" s="14">
        <v>6.2124416808975819E-5</v>
      </c>
      <c r="J641" s="14">
        <v>1.9303779512304692E-2</v>
      </c>
      <c r="K641" s="14">
        <v>2.2269624216899202E-2</v>
      </c>
      <c r="L641" s="14">
        <v>7.2579157819566587E-4</v>
      </c>
      <c r="M641" s="14">
        <v>2.237221616427254E-3</v>
      </c>
      <c r="N641" s="14">
        <v>6.5288320630048254E-3</v>
      </c>
      <c r="O641" s="14">
        <v>1.0960133236260956E-4</v>
      </c>
      <c r="P641" s="14">
        <v>5.8087381136114535E-3</v>
      </c>
      <c r="Q641" s="14">
        <v>6.055412863467279E-3</v>
      </c>
      <c r="R641" s="14">
        <v>6.3585195099163743E-4</v>
      </c>
      <c r="S641" s="14">
        <v>1.2195654345486732E-3</v>
      </c>
      <c r="T641" s="14">
        <v>3.462686625737552E-3</v>
      </c>
      <c r="U641" s="14">
        <v>3.9342284672437311E-4</v>
      </c>
      <c r="V641" s="14">
        <v>0.97626049744581422</v>
      </c>
      <c r="W641" s="14">
        <v>0.78032435766063046</v>
      </c>
      <c r="X641" s="14">
        <v>3.0586612858703868E-2</v>
      </c>
      <c r="Y641" s="14">
        <v>1.8194102265808469E-2</v>
      </c>
      <c r="Z641" s="14">
        <v>0.20796114040490971</v>
      </c>
      <c r="AA641" s="14">
        <v>2.0720188967337711E-3</v>
      </c>
      <c r="AB641" s="14">
        <v>2.0602810008738057</v>
      </c>
      <c r="AC641" s="14">
        <v>1.6810917425298852</v>
      </c>
      <c r="AD641" s="14">
        <v>9.5113534313362627E-2</v>
      </c>
      <c r="AE641" s="14">
        <v>0.20272335578831091</v>
      </c>
      <c r="AF641" s="14">
        <v>0.63134677945734241</v>
      </c>
      <c r="AG641" s="14">
        <v>4.4496083921562917E-3</v>
      </c>
      <c r="AH641" s="14">
        <v>3.258785484807142</v>
      </c>
      <c r="AI641" s="14">
        <v>3.1540472847057219</v>
      </c>
      <c r="AJ641" s="14">
        <v>0.19402524668866461</v>
      </c>
      <c r="AK641" s="14">
        <v>0.39372053578240562</v>
      </c>
      <c r="AL641" s="14">
        <v>1.4060446347452724</v>
      </c>
      <c r="AM641" s="14">
        <v>7.3942059843399126E-3</v>
      </c>
      <c r="AN641" s="14">
        <v>3.4584458691465763</v>
      </c>
      <c r="AO641" s="14">
        <v>3.351244874879447</v>
      </c>
      <c r="AP641" s="14">
        <v>0.34130790565750602</v>
      </c>
      <c r="AQ641" s="14">
        <v>0.6831806421740283</v>
      </c>
      <c r="AR641" s="14">
        <v>2.3320969100513858</v>
      </c>
      <c r="AS641" s="14">
        <v>8.1687018059915413E-3</v>
      </c>
      <c r="AT641" s="14">
        <v>3.706751997997831E-3</v>
      </c>
      <c r="AU641" s="14">
        <v>5.59994123785081E-3</v>
      </c>
      <c r="AV641" s="14">
        <v>0.34943699009592705</v>
      </c>
      <c r="AW641" s="14">
        <v>0.74612884980013783</v>
      </c>
      <c r="AX641" s="14">
        <v>2.5436574716536304</v>
      </c>
      <c r="AY641" s="14">
        <v>3.4204684491526897E-3</v>
      </c>
      <c r="AZ641" s="14">
        <v>0.56113103260963515</v>
      </c>
      <c r="BA641" s="14">
        <v>0.64045411180444078</v>
      </c>
      <c r="BB641" s="14">
        <v>3.7322377694467022E-2</v>
      </c>
      <c r="BC641" s="14">
        <v>0.39912277474959579</v>
      </c>
      <c r="BD641" s="14">
        <v>0.47879932058555924</v>
      </c>
      <c r="BE641" s="14">
        <v>2.9723542413404065E-6</v>
      </c>
      <c r="BF641" s="14">
        <v>1.1177226840281149E-8</v>
      </c>
      <c r="BG641" s="14">
        <v>6.5529168676791186E-9</v>
      </c>
      <c r="BH641" s="14">
        <v>3.3585962065918194E-5</v>
      </c>
      <c r="BI641" s="14">
        <v>9.5453138713528059E-5</v>
      </c>
      <c r="BJ641" s="14">
        <v>5.0876646018070313E-4</v>
      </c>
      <c r="BK641" s="14">
        <v>3.4631932892304747E-11</v>
      </c>
      <c r="BL641" s="14">
        <v>13958.56493228872</v>
      </c>
      <c r="BM641" s="14">
        <v>15864.861978242401</v>
      </c>
      <c r="BN641" s="14">
        <v>1.4661219270173322E-10</v>
      </c>
      <c r="BO641" s="14">
        <v>1.2416112388444657E-9</v>
      </c>
      <c r="BP641" s="14">
        <v>9.8890720366914439E-9</v>
      </c>
      <c r="BQ641" s="20">
        <v>37.124795715026991</v>
      </c>
      <c r="BR641" s="20">
        <v>0.1694509130910907</v>
      </c>
      <c r="BS641" s="20">
        <v>0.60470331580074799</v>
      </c>
      <c r="BT641" s="20">
        <v>3190.8095546401191</v>
      </c>
      <c r="BU641" s="20">
        <v>4543.3955667180189</v>
      </c>
      <c r="BV641" s="20">
        <v>18241.554937104363</v>
      </c>
      <c r="BW641" s="14">
        <v>1.0968883405865245E-4</v>
      </c>
      <c r="BX641" s="14">
        <v>3.1643825189441074E-2</v>
      </c>
      <c r="BY641" s="14">
        <v>3.2990474152865372E-2</v>
      </c>
      <c r="BZ641" s="14">
        <v>3.1279126185437605E-3</v>
      </c>
      <c r="CA641" s="14">
        <v>4.0679196610984023E-3</v>
      </c>
      <c r="CB641" s="14">
        <v>2.8610884328020281E-2</v>
      </c>
      <c r="CC641" s="14">
        <v>3.0719461498269378E-4</v>
      </c>
      <c r="CD641" s="14">
        <v>8.5392757479468659E-2</v>
      </c>
      <c r="CE641" s="14">
        <v>0.11095457913458097</v>
      </c>
      <c r="CF641" s="14">
        <v>3.7761141284823889E-3</v>
      </c>
      <c r="CG641" s="14">
        <v>1.8604729850880321E-2</v>
      </c>
      <c r="CH641" s="14">
        <v>4.2077240006246672E-2</v>
      </c>
      <c r="CI641" s="14">
        <v>2.557503950839346E-4</v>
      </c>
      <c r="CJ641" s="14">
        <v>6.3417902284151798E-2</v>
      </c>
      <c r="CK641" s="14">
        <v>6.9404171853123864E-2</v>
      </c>
      <c r="CL641" s="14">
        <v>7.8875035963068812E-3</v>
      </c>
      <c r="CM641" s="14">
        <v>1.4991629131858974E-2</v>
      </c>
      <c r="CN641" s="14">
        <v>5.1999405738619289E-2</v>
      </c>
    </row>
    <row r="642" spans="2:92" x14ac:dyDescent="0.2">
      <c r="B642">
        <v>637</v>
      </c>
      <c r="C642" s="14">
        <v>7.0278194847872401E-3</v>
      </c>
      <c r="D642" s="14">
        <v>1.3577495344790429</v>
      </c>
      <c r="E642" s="14">
        <v>1.4349780386215432</v>
      </c>
      <c r="F642" s="14">
        <v>0.16842628560000517</v>
      </c>
      <c r="G642" s="14">
        <v>0.57440682206427385</v>
      </c>
      <c r="H642" s="14">
        <v>1.4844744905389711</v>
      </c>
      <c r="I642" s="14">
        <v>6.4714862022705052E-5</v>
      </c>
      <c r="J642" s="14">
        <v>2.0243983957431818E-2</v>
      </c>
      <c r="K642" s="14">
        <v>2.0996252340940651E-2</v>
      </c>
      <c r="L642" s="14">
        <v>7.3871825423661697E-4</v>
      </c>
      <c r="M642" s="14">
        <v>2.2986573896008619E-3</v>
      </c>
      <c r="N642" s="14">
        <v>6.8472377571924684E-3</v>
      </c>
      <c r="O642" s="14">
        <v>1.1002809351282568E-4</v>
      </c>
      <c r="P642" s="14">
        <v>6.320949230760025E-3</v>
      </c>
      <c r="Q642" s="14">
        <v>5.9986805502902285E-3</v>
      </c>
      <c r="R642" s="14">
        <v>6.6798270579141491E-4</v>
      </c>
      <c r="S642" s="14">
        <v>1.1996535263014785E-3</v>
      </c>
      <c r="T642" s="14">
        <v>3.744494060817968E-3</v>
      </c>
      <c r="U642" s="14">
        <v>3.6801222214783005E-4</v>
      </c>
      <c r="V642" s="14">
        <v>0.9469341625879798</v>
      </c>
      <c r="W642" s="14">
        <v>0.83809847671406479</v>
      </c>
      <c r="X642" s="14">
        <v>3.056035256679817E-2</v>
      </c>
      <c r="Y642" s="14">
        <v>1.8519628330343221E-2</v>
      </c>
      <c r="Z642" s="14">
        <v>0.21062993322765555</v>
      </c>
      <c r="AA642" s="14">
        <v>2.0091407515225412E-3</v>
      </c>
      <c r="AB642" s="14">
        <v>1.9426866246130354</v>
      </c>
      <c r="AC642" s="14">
        <v>1.7259493613784165</v>
      </c>
      <c r="AD642" s="14">
        <v>9.1051537263979507E-2</v>
      </c>
      <c r="AE642" s="14">
        <v>0.19446417320656312</v>
      </c>
      <c r="AF642" s="14">
        <v>0.68184097857039005</v>
      </c>
      <c r="AG642" s="14">
        <v>4.4411916774293944E-3</v>
      </c>
      <c r="AH642" s="14">
        <v>3.4168889266255467</v>
      </c>
      <c r="AI642" s="14">
        <v>3.0166448473623446</v>
      </c>
      <c r="AJ642" s="14">
        <v>0.20222862136093037</v>
      </c>
      <c r="AK642" s="14">
        <v>0.41015150252420607</v>
      </c>
      <c r="AL642" s="14">
        <v>1.3445446262952667</v>
      </c>
      <c r="AM642" s="14">
        <v>7.5552695784484869E-3</v>
      </c>
      <c r="AN642" s="14">
        <v>3.3492124519572504</v>
      </c>
      <c r="AO642" s="14">
        <v>3.3396452823666691</v>
      </c>
      <c r="AP642" s="14">
        <v>0.34525015775503709</v>
      </c>
      <c r="AQ642" s="14">
        <v>0.72692096843889697</v>
      </c>
      <c r="AR642" s="14">
        <v>2.3789001966296266</v>
      </c>
      <c r="AS642" s="14">
        <v>7.6122888016697228E-3</v>
      </c>
      <c r="AT642" s="14">
        <v>3.4849064777367138E-3</v>
      </c>
      <c r="AU642" s="14">
        <v>5.5748766938855405E-3</v>
      </c>
      <c r="AV642" s="14">
        <v>0.35559324358182198</v>
      </c>
      <c r="AW642" s="14">
        <v>0.70225083478711181</v>
      </c>
      <c r="AX642" s="14">
        <v>2.4422975073374249</v>
      </c>
      <c r="AY642" s="14">
        <v>3.2467371836298383E-3</v>
      </c>
      <c r="AZ642" s="14">
        <v>0.61377225169457639</v>
      </c>
      <c r="BA642" s="14">
        <v>0.69164165230918084</v>
      </c>
      <c r="BB642" s="14">
        <v>3.5630347859830866E-2</v>
      </c>
      <c r="BC642" s="14">
        <v>0.38849964243269813</v>
      </c>
      <c r="BD642" s="14">
        <v>0.4873017750072669</v>
      </c>
      <c r="BE642" s="14">
        <v>2.9351161083218984E-6</v>
      </c>
      <c r="BF642" s="14">
        <v>1.0817225508255076E-8</v>
      </c>
      <c r="BG642" s="14">
        <v>6.5794085146873537E-9</v>
      </c>
      <c r="BH642" s="14">
        <v>3.4291896846459735E-5</v>
      </c>
      <c r="BI642" s="14">
        <v>9.4391476283527156E-5</v>
      </c>
      <c r="BJ642" s="14">
        <v>5.0168555859442156E-4</v>
      </c>
      <c r="BK642" s="14">
        <v>3.5641073852914368E-11</v>
      </c>
      <c r="BL642" s="14">
        <v>13876.28231788684</v>
      </c>
      <c r="BM642" s="14">
        <v>17076.731746648005</v>
      </c>
      <c r="BN642" s="14">
        <v>1.4765630533431183E-10</v>
      </c>
      <c r="BO642" s="14">
        <v>1.2068681957865722E-9</v>
      </c>
      <c r="BP642" s="14">
        <v>1.0136652144328197E-8</v>
      </c>
      <c r="BQ642" s="20">
        <v>38.161995127214993</v>
      </c>
      <c r="BR642" s="20">
        <v>0.17655552491152446</v>
      </c>
      <c r="BS642" s="20">
        <v>0.61996355829769501</v>
      </c>
      <c r="BT642" s="20">
        <v>3223.4697872036227</v>
      </c>
      <c r="BU642" s="20">
        <v>4376.1991441198425</v>
      </c>
      <c r="BV642" s="20">
        <v>17478.91624618668</v>
      </c>
      <c r="BW642" s="14">
        <v>1.188554866921442E-4</v>
      </c>
      <c r="BX642" s="14">
        <v>3.0160016240128408E-2</v>
      </c>
      <c r="BY642" s="14">
        <v>3.0917324441383228E-2</v>
      </c>
      <c r="BZ642" s="14">
        <v>3.0377163347918112E-3</v>
      </c>
      <c r="CA642" s="14">
        <v>4.2892775442762337E-3</v>
      </c>
      <c r="CB642" s="14">
        <v>2.7867212240106794E-2</v>
      </c>
      <c r="CC642" s="14">
        <v>3.2106723896684454E-4</v>
      </c>
      <c r="CD642" s="14">
        <v>8.7779833082162695E-2</v>
      </c>
      <c r="CE642" s="14">
        <v>0.10622192107849363</v>
      </c>
      <c r="CF642" s="14">
        <v>3.9619754298142358E-3</v>
      </c>
      <c r="CG642" s="14">
        <v>1.7379631962966838E-2</v>
      </c>
      <c r="CH642" s="14">
        <v>4.0014590996721361E-2</v>
      </c>
      <c r="CI642" s="14">
        <v>2.5225036166260457E-4</v>
      </c>
      <c r="CJ642" s="14">
        <v>6.4873740134119326E-2</v>
      </c>
      <c r="CK642" s="14">
        <v>7.0143397468704946E-2</v>
      </c>
      <c r="CL642" s="14">
        <v>7.6847932734586798E-3</v>
      </c>
      <c r="CM642" s="14">
        <v>1.5736934594440692E-2</v>
      </c>
      <c r="CN642" s="14">
        <v>5.2967077834874532E-2</v>
      </c>
    </row>
    <row r="643" spans="2:92" x14ac:dyDescent="0.2">
      <c r="B643">
        <v>638</v>
      </c>
      <c r="C643" s="14">
        <v>6.9775492476404277E-3</v>
      </c>
      <c r="D643" s="14">
        <v>1.3408737210265671</v>
      </c>
      <c r="E643" s="14">
        <v>1.5067780200063794</v>
      </c>
      <c r="F643" s="14">
        <v>0.17687409384039326</v>
      </c>
      <c r="G643" s="14">
        <v>0.61442182820180402</v>
      </c>
      <c r="H643" s="14">
        <v>1.5519152904660602</v>
      </c>
      <c r="I643" s="14">
        <v>6.3657266109264416E-5</v>
      </c>
      <c r="J643" s="14">
        <v>1.8829013867195019E-2</v>
      </c>
      <c r="K643" s="14">
        <v>2.1530095687793162E-2</v>
      </c>
      <c r="L643" s="14">
        <v>7.7511709748783277E-4</v>
      </c>
      <c r="M643" s="14">
        <v>2.369215486415516E-3</v>
      </c>
      <c r="N643" s="14">
        <v>6.295543473588577E-3</v>
      </c>
      <c r="O643" s="14">
        <v>1.0500945655736156E-4</v>
      </c>
      <c r="P643" s="14">
        <v>6.1475125539121123E-3</v>
      </c>
      <c r="Q643" s="14">
        <v>6.4614431565173294E-3</v>
      </c>
      <c r="R643" s="14">
        <v>6.5509714564267304E-4</v>
      </c>
      <c r="S643" s="14">
        <v>1.2160118707804331E-3</v>
      </c>
      <c r="T643" s="14">
        <v>3.4589316868567808E-3</v>
      </c>
      <c r="U643" s="14">
        <v>3.7167266472786859E-4</v>
      </c>
      <c r="V643" s="14">
        <v>0.98012860132837609</v>
      </c>
      <c r="W643" s="14">
        <v>0.78420537072823093</v>
      </c>
      <c r="X643" s="14">
        <v>3.1273196597405926E-2</v>
      </c>
      <c r="Y643" s="14">
        <v>1.8884668184118117E-2</v>
      </c>
      <c r="Z643" s="14">
        <v>0.19147829373503808</v>
      </c>
      <c r="AA643" s="14">
        <v>2.0852360934996198E-3</v>
      </c>
      <c r="AB643" s="14">
        <v>2.0139148145491155</v>
      </c>
      <c r="AC643" s="14">
        <v>1.6916195100110902</v>
      </c>
      <c r="AD643" s="14">
        <v>9.743341617807072E-2</v>
      </c>
      <c r="AE643" s="14">
        <v>0.19128518552161497</v>
      </c>
      <c r="AF643" s="14">
        <v>0.68814693154365492</v>
      </c>
      <c r="AG643" s="14">
        <v>4.2169728146363699E-3</v>
      </c>
      <c r="AH643" s="14">
        <v>3.2498770536860766</v>
      </c>
      <c r="AI643" s="14">
        <v>3.1399090875731233</v>
      </c>
      <c r="AJ643" s="14">
        <v>0.19801336683024345</v>
      </c>
      <c r="AK643" s="14">
        <v>0.42001484672309447</v>
      </c>
      <c r="AL643" s="14">
        <v>1.4445254637661358</v>
      </c>
      <c r="AM643" s="14">
        <v>7.5948388014391065E-3</v>
      </c>
      <c r="AN643" s="14">
        <v>3.4460857380092915</v>
      </c>
      <c r="AO643" s="14">
        <v>3.2857474338869559</v>
      </c>
      <c r="AP643" s="14">
        <v>0.34560872256892666</v>
      </c>
      <c r="AQ643" s="14">
        <v>0.70741696388699715</v>
      </c>
      <c r="AR643" s="14">
        <v>2.3772738287006723</v>
      </c>
      <c r="AS643" s="14">
        <v>7.6736563724019435E-3</v>
      </c>
      <c r="AT643" s="14">
        <v>3.4359340494861416E-3</v>
      </c>
      <c r="AU643" s="14">
        <v>5.834491087855222E-3</v>
      </c>
      <c r="AV643" s="14">
        <v>0.33338421708940363</v>
      </c>
      <c r="AW643" s="14">
        <v>0.68890956864539898</v>
      </c>
      <c r="AX643" s="14">
        <v>2.4664507745544397</v>
      </c>
      <c r="AY643" s="14">
        <v>3.2948000904707698E-3</v>
      </c>
      <c r="AZ643" s="14">
        <v>0.55865752979322303</v>
      </c>
      <c r="BA643" s="14">
        <v>0.67533751871776615</v>
      </c>
      <c r="BB643" s="14">
        <v>3.6079448609507445E-2</v>
      </c>
      <c r="BC643" s="14">
        <v>0.39965807573088824</v>
      </c>
      <c r="BD643" s="14">
        <v>0.50189651684010028</v>
      </c>
      <c r="BE643" s="14">
        <v>3.0259853406149134E-6</v>
      </c>
      <c r="BF643" s="14">
        <v>1.1246273839649956E-8</v>
      </c>
      <c r="BG643" s="14">
        <v>6.6487128147162288E-9</v>
      </c>
      <c r="BH643" s="14">
        <v>3.5674320572768693E-5</v>
      </c>
      <c r="BI643" s="14">
        <v>9.6687455447977161E-5</v>
      </c>
      <c r="BJ643" s="14">
        <v>5.1697385780021844E-4</v>
      </c>
      <c r="BK643" s="14">
        <v>3.6731543641850277E-11</v>
      </c>
      <c r="BL643" s="14">
        <v>14095.680411276053</v>
      </c>
      <c r="BM643" s="14">
        <v>15678.357504644569</v>
      </c>
      <c r="BN643" s="14">
        <v>1.5074555634452144E-10</v>
      </c>
      <c r="BO643" s="14">
        <v>1.1904785487688523E-9</v>
      </c>
      <c r="BP643" s="14">
        <v>1.0043961955194088E-8</v>
      </c>
      <c r="BQ643" s="20">
        <v>37.113040883137302</v>
      </c>
      <c r="BR643" s="20">
        <v>0.17455523382148813</v>
      </c>
      <c r="BS643" s="20">
        <v>0.59385467276055526</v>
      </c>
      <c r="BT643" s="20">
        <v>3397.3442775715612</v>
      </c>
      <c r="BU643" s="20">
        <v>4255.0254821967974</v>
      </c>
      <c r="BV643" s="20">
        <v>18680.101392365643</v>
      </c>
      <c r="BW643" s="14">
        <v>1.1916962708403213E-4</v>
      </c>
      <c r="BX643" s="14">
        <v>3.1446000414090153E-2</v>
      </c>
      <c r="BY643" s="14">
        <v>3.1851290913300662E-2</v>
      </c>
      <c r="BZ643" s="14">
        <v>2.9669766510606564E-3</v>
      </c>
      <c r="CA643" s="14">
        <v>4.0329047948746552E-3</v>
      </c>
      <c r="CB643" s="14">
        <v>2.9976161110095677E-2</v>
      </c>
      <c r="CC643" s="14">
        <v>3.1622966554580619E-4</v>
      </c>
      <c r="CD643" s="14">
        <v>9.1364668397561827E-2</v>
      </c>
      <c r="CE643" s="14">
        <v>0.11035451778286431</v>
      </c>
      <c r="CF643" s="14">
        <v>3.9988722953126889E-3</v>
      </c>
      <c r="CG643" s="14">
        <v>1.8585727859727879E-2</v>
      </c>
      <c r="CH643" s="14">
        <v>4.2510264726933637E-2</v>
      </c>
      <c r="CI643" s="14">
        <v>2.4834431158748206E-4</v>
      </c>
      <c r="CJ643" s="14">
        <v>6.7498711563228897E-2</v>
      </c>
      <c r="CK643" s="14">
        <v>6.8239435165476731E-2</v>
      </c>
      <c r="CL643" s="14">
        <v>7.8491350340866035E-3</v>
      </c>
      <c r="CM643" s="14">
        <v>1.5504892108605344E-2</v>
      </c>
      <c r="CN643" s="14">
        <v>5.2015298864348546E-2</v>
      </c>
    </row>
    <row r="644" spans="2:92" x14ac:dyDescent="0.2">
      <c r="B644">
        <v>639</v>
      </c>
      <c r="C644" s="14">
        <v>7.3396276126399297E-3</v>
      </c>
      <c r="D644" s="14">
        <v>1.4403778561694489</v>
      </c>
      <c r="E644" s="14">
        <v>1.4694336482834078</v>
      </c>
      <c r="F644" s="14">
        <v>0.17034364578420105</v>
      </c>
      <c r="G644" s="14">
        <v>0.59163491788878464</v>
      </c>
      <c r="H644" s="14">
        <v>1.4569441841076558</v>
      </c>
      <c r="I644" s="14">
        <v>6.5603144718788428E-5</v>
      </c>
      <c r="J644" s="14">
        <v>1.9594726680129661E-2</v>
      </c>
      <c r="K644" s="14">
        <v>2.2273715800316101E-2</v>
      </c>
      <c r="L644" s="14">
        <v>7.8601173737558971E-4</v>
      </c>
      <c r="M644" s="14">
        <v>2.2610441112060359E-3</v>
      </c>
      <c r="N644" s="14">
        <v>6.4494165313525803E-3</v>
      </c>
      <c r="O644" s="14">
        <v>1.142975710936901E-4</v>
      </c>
      <c r="P644" s="14">
        <v>5.7601418760892618E-3</v>
      </c>
      <c r="Q644" s="14">
        <v>6.1828798140407051E-3</v>
      </c>
      <c r="R644" s="14">
        <v>6.7226864788232825E-4</v>
      </c>
      <c r="S644" s="14">
        <v>1.2558688270816695E-3</v>
      </c>
      <c r="T644" s="14">
        <v>3.6089577129319746E-3</v>
      </c>
      <c r="U644" s="14">
        <v>3.8099267074775343E-4</v>
      </c>
      <c r="V644" s="14">
        <v>0.97762047401079499</v>
      </c>
      <c r="W644" s="14">
        <v>0.82020803861555724</v>
      </c>
      <c r="X644" s="14">
        <v>3.0950400868297322E-2</v>
      </c>
      <c r="Y644" s="14">
        <v>1.895329552628551E-2</v>
      </c>
      <c r="Z644" s="14">
        <v>0.1985984940500034</v>
      </c>
      <c r="AA644" s="14">
        <v>1.9072388360280312E-3</v>
      </c>
      <c r="AB644" s="14">
        <v>2.0686636592727017</v>
      </c>
      <c r="AC644" s="14">
        <v>1.769337743580389</v>
      </c>
      <c r="AD644" s="14">
        <v>9.7153897169458311E-2</v>
      </c>
      <c r="AE644" s="14">
        <v>0.18701938929935424</v>
      </c>
      <c r="AF644" s="14">
        <v>0.64733853309438782</v>
      </c>
      <c r="AG644" s="14">
        <v>4.5618308221625119E-3</v>
      </c>
      <c r="AH644" s="14">
        <v>3.4795300823227264</v>
      </c>
      <c r="AI644" s="14">
        <v>2.9850308620144186</v>
      </c>
      <c r="AJ644" s="14">
        <v>0.19441981694221008</v>
      </c>
      <c r="AK644" s="14">
        <v>0.41867119303298639</v>
      </c>
      <c r="AL644" s="14">
        <v>1.3956017605933007</v>
      </c>
      <c r="AM644" s="14">
        <v>7.5030794884352672E-3</v>
      </c>
      <c r="AN644" s="14">
        <v>3.6020563505850229</v>
      </c>
      <c r="AO644" s="14">
        <v>3.2423594772758122</v>
      </c>
      <c r="AP644" s="14">
        <v>0.3470582899188378</v>
      </c>
      <c r="AQ644" s="14">
        <v>0.69687101400430751</v>
      </c>
      <c r="AR644" s="14">
        <v>2.3358007330359425</v>
      </c>
      <c r="AS644" s="14">
        <v>7.5346294188649012E-3</v>
      </c>
      <c r="AT644" s="14">
        <v>3.4673276557603905E-3</v>
      </c>
      <c r="AU644" s="14">
        <v>5.8132834537885803E-3</v>
      </c>
      <c r="AV644" s="14">
        <v>0.35125034977580788</v>
      </c>
      <c r="AW644" s="14">
        <v>0.72868579468327521</v>
      </c>
      <c r="AX644" s="14">
        <v>2.5287977532980159</v>
      </c>
      <c r="AY644" s="14">
        <v>3.3242790602183354E-3</v>
      </c>
      <c r="AZ644" s="14">
        <v>0.602589274802103</v>
      </c>
      <c r="BA644" s="14">
        <v>0.65834429855662868</v>
      </c>
      <c r="BB644" s="14">
        <v>3.4285001986811219E-2</v>
      </c>
      <c r="BC644" s="14">
        <v>0.39669760305594826</v>
      </c>
      <c r="BD644" s="14">
        <v>0.5083540482172586</v>
      </c>
      <c r="BE644" s="14">
        <v>2.9711579531114952E-6</v>
      </c>
      <c r="BF644" s="14">
        <v>1.0818756945310439E-8</v>
      </c>
      <c r="BG644" s="14">
        <v>7.0290598051127749E-9</v>
      </c>
      <c r="BH644" s="14">
        <v>3.5887087641038399E-5</v>
      </c>
      <c r="BI644" s="14">
        <v>9.8209864317452402E-5</v>
      </c>
      <c r="BJ644" s="14">
        <v>5.1107075456155253E-4</v>
      </c>
      <c r="BK644" s="14">
        <v>3.6112882461092583E-11</v>
      </c>
      <c r="BL644" s="14">
        <v>14319.502984602312</v>
      </c>
      <c r="BM644" s="14">
        <v>17051.570198337151</v>
      </c>
      <c r="BN644" s="14">
        <v>1.5207681978904902E-10</v>
      </c>
      <c r="BO644" s="14">
        <v>1.1620842526354711E-9</v>
      </c>
      <c r="BP644" s="14">
        <v>9.4798750796645664E-9</v>
      </c>
      <c r="BQ644" s="20">
        <v>37.179406297257891</v>
      </c>
      <c r="BR644" s="20">
        <v>0.16293816559865879</v>
      </c>
      <c r="BS644" s="20">
        <v>0.63903436956298842</v>
      </c>
      <c r="BT644" s="20">
        <v>3361.4140235281347</v>
      </c>
      <c r="BU644" s="20">
        <v>4268.9120292109055</v>
      </c>
      <c r="BV644" s="20">
        <v>18729.578982402465</v>
      </c>
      <c r="BW644" s="14">
        <v>1.0999017328413073E-4</v>
      </c>
      <c r="BX644" s="14">
        <v>3.020107740817838E-2</v>
      </c>
      <c r="BY644" s="14">
        <v>3.2269255111674791E-2</v>
      </c>
      <c r="BZ644" s="14">
        <v>3.0188496754515516E-3</v>
      </c>
      <c r="CA644" s="14">
        <v>4.1448725097546161E-3</v>
      </c>
      <c r="CB644" s="14">
        <v>2.8684138640445299E-2</v>
      </c>
      <c r="CC644" s="14">
        <v>3.0195223791367766E-4</v>
      </c>
      <c r="CD644" s="14">
        <v>8.5585537966777231E-2</v>
      </c>
      <c r="CE644" s="14">
        <v>0.11557046891013333</v>
      </c>
      <c r="CF644" s="14">
        <v>3.9387973086718406E-3</v>
      </c>
      <c r="CG644" s="14">
        <v>1.8711880117011838E-2</v>
      </c>
      <c r="CH644" s="14">
        <v>4.1404837330620427E-2</v>
      </c>
      <c r="CI644" s="14">
        <v>2.3656723324603035E-4</v>
      </c>
      <c r="CJ644" s="14">
        <v>6.2400592307156E-2</v>
      </c>
      <c r="CK644" s="14">
        <v>7.0266083601899107E-2</v>
      </c>
      <c r="CL644" s="14">
        <v>7.6452928181544718E-3</v>
      </c>
      <c r="CM644" s="14">
        <v>1.6357669114339907E-2</v>
      </c>
      <c r="CN644" s="14">
        <v>4.881245392279799E-2</v>
      </c>
    </row>
    <row r="645" spans="2:92" x14ac:dyDescent="0.2">
      <c r="B645">
        <v>640</v>
      </c>
      <c r="C645" s="14">
        <v>7.0961699627979337E-3</v>
      </c>
      <c r="D645" s="14">
        <v>1.426432553161451</v>
      </c>
      <c r="E645" s="14">
        <v>1.4720415373127547</v>
      </c>
      <c r="F645" s="14">
        <v>0.17330386460277086</v>
      </c>
      <c r="G645" s="14">
        <v>0.59201047001023877</v>
      </c>
      <c r="H645" s="14">
        <v>1.4815531361345966</v>
      </c>
      <c r="I645" s="14">
        <v>6.4862862952333483E-5</v>
      </c>
      <c r="J645" s="14">
        <v>1.8606920240817646E-2</v>
      </c>
      <c r="K645" s="14">
        <v>2.1318719237280355E-2</v>
      </c>
      <c r="L645" s="14">
        <v>7.6037033723813142E-4</v>
      </c>
      <c r="M645" s="14">
        <v>2.3623551265935243E-3</v>
      </c>
      <c r="N645" s="14">
        <v>6.4140470410488379E-3</v>
      </c>
      <c r="O645" s="14">
        <v>1.1368030674621199E-4</v>
      </c>
      <c r="P645" s="14">
        <v>6.2437247716771813E-3</v>
      </c>
      <c r="Q645" s="14">
        <v>6.3563753669861715E-3</v>
      </c>
      <c r="R645" s="14">
        <v>6.6590047844441514E-4</v>
      </c>
      <c r="S645" s="14">
        <v>1.2408489931886655E-3</v>
      </c>
      <c r="T645" s="14">
        <v>3.4872335440385149E-3</v>
      </c>
      <c r="U645" s="14">
        <v>3.8958741760060069E-4</v>
      </c>
      <c r="V645" s="14">
        <v>0.95790497341087688</v>
      </c>
      <c r="W645" s="14">
        <v>0.81812630746108628</v>
      </c>
      <c r="X645" s="14">
        <v>3.0971021397943325E-2</v>
      </c>
      <c r="Y645" s="14">
        <v>1.8087218160854509E-2</v>
      </c>
      <c r="Z645" s="14">
        <v>0.20918551528963356</v>
      </c>
      <c r="AA645" s="14">
        <v>2.0285363753127753E-3</v>
      </c>
      <c r="AB645" s="14">
        <v>2.0250356287399902</v>
      </c>
      <c r="AC645" s="14">
        <v>1.7321088712252892</v>
      </c>
      <c r="AD645" s="14">
        <v>9.2633631928217094E-2</v>
      </c>
      <c r="AE645" s="14">
        <v>0.18965573868445162</v>
      </c>
      <c r="AF645" s="14">
        <v>0.67151721775075257</v>
      </c>
      <c r="AG645" s="14">
        <v>4.4712171160706249E-3</v>
      </c>
      <c r="AH645" s="14">
        <v>3.3674457545553014</v>
      </c>
      <c r="AI645" s="14">
        <v>3.056106668681811</v>
      </c>
      <c r="AJ645" s="14">
        <v>0.19997484001968768</v>
      </c>
      <c r="AK645" s="14">
        <v>0.43216519028937078</v>
      </c>
      <c r="AL645" s="14">
        <v>1.4151121956462518</v>
      </c>
      <c r="AM645" s="14">
        <v>7.305035623209024E-3</v>
      </c>
      <c r="AN645" s="14">
        <v>3.4130435423104188</v>
      </c>
      <c r="AO645" s="14">
        <v>3.4612395073056823</v>
      </c>
      <c r="AP645" s="14">
        <v>0.34663785548886206</v>
      </c>
      <c r="AQ645" s="14">
        <v>0.71355563925736443</v>
      </c>
      <c r="AR645" s="14">
        <v>2.38480918405125</v>
      </c>
      <c r="AS645" s="14">
        <v>8.1174054271805438E-3</v>
      </c>
      <c r="AT645" s="14">
        <v>3.5395498521448186E-3</v>
      </c>
      <c r="AU645" s="14">
        <v>5.7474607664420758E-3</v>
      </c>
      <c r="AV645" s="14">
        <v>0.35975811330433805</v>
      </c>
      <c r="AW645" s="14">
        <v>0.70990163555579855</v>
      </c>
      <c r="AX645" s="14">
        <v>2.4393025395161403</v>
      </c>
      <c r="AY645" s="14">
        <v>3.2446358778315814E-3</v>
      </c>
      <c r="AZ645" s="14">
        <v>0.58545738751588949</v>
      </c>
      <c r="BA645" s="14">
        <v>0.6698244472259014</v>
      </c>
      <c r="BB645" s="14">
        <v>3.3950263915900822E-2</v>
      </c>
      <c r="BC645" s="14">
        <v>0.3890296298012238</v>
      </c>
      <c r="BD645" s="14">
        <v>0.48888449609630963</v>
      </c>
      <c r="BE645" s="14">
        <v>2.8430813863055955E-6</v>
      </c>
      <c r="BF645" s="14">
        <v>1.1507300069329552E-8</v>
      </c>
      <c r="BG645" s="14">
        <v>6.806503633471741E-9</v>
      </c>
      <c r="BH645" s="14">
        <v>3.3947999557122733E-5</v>
      </c>
      <c r="BI645" s="14">
        <v>1.0202576701122255E-4</v>
      </c>
      <c r="BJ645" s="14">
        <v>5.1742890534196254E-4</v>
      </c>
      <c r="BK645" s="14">
        <v>3.5758202615768121E-11</v>
      </c>
      <c r="BL645" s="14">
        <v>13986.816263842549</v>
      </c>
      <c r="BM645" s="14">
        <v>15914.25354506819</v>
      </c>
      <c r="BN645" s="14">
        <v>1.5070954657020651E-10</v>
      </c>
      <c r="BO645" s="14">
        <v>1.2077005202217493E-9</v>
      </c>
      <c r="BP645" s="14">
        <v>9.957499694383111E-9</v>
      </c>
      <c r="BQ645" s="20">
        <v>36.594209203852863</v>
      </c>
      <c r="BR645" s="20">
        <v>0.16828808900036579</v>
      </c>
      <c r="BS645" s="20">
        <v>0.63328773554055606</v>
      </c>
      <c r="BT645" s="20">
        <v>3413.1749464166533</v>
      </c>
      <c r="BU645" s="20">
        <v>4450.6281109444899</v>
      </c>
      <c r="BV645" s="20">
        <v>17830.049884845761</v>
      </c>
      <c r="BW645" s="14">
        <v>1.1931947546286666E-4</v>
      </c>
      <c r="BX645" s="14">
        <v>3.1331684300583987E-2</v>
      </c>
      <c r="BY645" s="14">
        <v>3.1881242082758929E-2</v>
      </c>
      <c r="BZ645" s="14">
        <v>3.2015676440973182E-3</v>
      </c>
      <c r="CA645" s="14">
        <v>4.2773578421159792E-3</v>
      </c>
      <c r="CB645" s="14">
        <v>2.8924070845506265E-2</v>
      </c>
      <c r="CC645" s="14">
        <v>3.0308600108216446E-4</v>
      </c>
      <c r="CD645" s="14">
        <v>8.7767460100527717E-2</v>
      </c>
      <c r="CE645" s="14">
        <v>0.11144339748239154</v>
      </c>
      <c r="CF645" s="14">
        <v>3.8230582134211166E-3</v>
      </c>
      <c r="CG645" s="14">
        <v>1.7652709801620797E-2</v>
      </c>
      <c r="CH645" s="14">
        <v>4.038698205510461E-2</v>
      </c>
      <c r="CI645" s="14">
        <v>2.5279271300213981E-4</v>
      </c>
      <c r="CJ645" s="14">
        <v>6.226330687170871E-2</v>
      </c>
      <c r="CK645" s="14">
        <v>6.883026795038745E-2</v>
      </c>
      <c r="CL645" s="14">
        <v>7.4230889866744075E-3</v>
      </c>
      <c r="CM645" s="14">
        <v>1.6022261099532111E-2</v>
      </c>
      <c r="CN645" s="14">
        <v>5.0938885692763558E-2</v>
      </c>
    </row>
    <row r="646" spans="2:92" x14ac:dyDescent="0.2">
      <c r="B646">
        <v>641</v>
      </c>
      <c r="C646" s="14">
        <v>7.4154893960574307E-3</v>
      </c>
      <c r="D646" s="14">
        <v>1.4729432613534963</v>
      </c>
      <c r="E646" s="14">
        <v>1.3934496442241955</v>
      </c>
      <c r="F646" s="14">
        <v>0.18343255428586619</v>
      </c>
      <c r="G646" s="14">
        <v>0.61218883015966175</v>
      </c>
      <c r="H646" s="14">
        <v>1.487691135800804</v>
      </c>
      <c r="I646" s="14">
        <v>6.4690421539695191E-5</v>
      </c>
      <c r="J646" s="14">
        <v>1.9727061215850914E-2</v>
      </c>
      <c r="K646" s="14">
        <v>2.1998847239161672E-2</v>
      </c>
      <c r="L646" s="14">
        <v>7.3653778941269537E-4</v>
      </c>
      <c r="M646" s="14">
        <v>2.3253011558960744E-3</v>
      </c>
      <c r="N646" s="14">
        <v>6.4406199194820667E-3</v>
      </c>
      <c r="O646" s="14">
        <v>1.1228994655993563E-4</v>
      </c>
      <c r="P646" s="14">
        <v>6.1559075336246371E-3</v>
      </c>
      <c r="Q646" s="14">
        <v>6.6079889634865965E-3</v>
      </c>
      <c r="R646" s="14">
        <v>6.5462288680094008E-4</v>
      </c>
      <c r="S646" s="14">
        <v>1.2490637091114563E-3</v>
      </c>
      <c r="T646" s="14">
        <v>3.6282768613983369E-3</v>
      </c>
      <c r="U646" s="14">
        <v>3.6367307087667092E-4</v>
      </c>
      <c r="V646" s="14">
        <v>0.90912340792119339</v>
      </c>
      <c r="W646" s="14">
        <v>0.83273668016275715</v>
      </c>
      <c r="X646" s="14">
        <v>3.0926578535472083E-2</v>
      </c>
      <c r="Y646" s="14">
        <v>1.8699275600410837E-2</v>
      </c>
      <c r="Z646" s="14">
        <v>0.20560805050244851</v>
      </c>
      <c r="AA646" s="14">
        <v>1.9765165204565895E-3</v>
      </c>
      <c r="AB646" s="14">
        <v>2.0662712302594386</v>
      </c>
      <c r="AC646" s="14">
        <v>1.675785938348024</v>
      </c>
      <c r="AD646" s="14">
        <v>9.4442320807989921E-2</v>
      </c>
      <c r="AE646" s="14">
        <v>0.19595453223887488</v>
      </c>
      <c r="AF646" s="14">
        <v>0.66101139673647547</v>
      </c>
      <c r="AG646" s="14">
        <v>4.2869855466107411E-3</v>
      </c>
      <c r="AH646" s="14">
        <v>3.4511680566568779</v>
      </c>
      <c r="AI646" s="14">
        <v>3.0039620796931539</v>
      </c>
      <c r="AJ646" s="14">
        <v>0.20863438481594088</v>
      </c>
      <c r="AK646" s="14">
        <v>0.41375845333695466</v>
      </c>
      <c r="AL646" s="14">
        <v>1.3896157468287385</v>
      </c>
      <c r="AM646" s="14">
        <v>7.421344417199347E-3</v>
      </c>
      <c r="AN646" s="14">
        <v>3.6160155627257984</v>
      </c>
      <c r="AO646" s="14">
        <v>3.3137310760205478</v>
      </c>
      <c r="AP646" s="14">
        <v>0.34872426875241824</v>
      </c>
      <c r="AQ646" s="14">
        <v>0.71193991180927174</v>
      </c>
      <c r="AR646" s="14">
        <v>2.4912761543461812</v>
      </c>
      <c r="AS646" s="14">
        <v>8.0946711234097038E-3</v>
      </c>
      <c r="AT646" s="14">
        <v>3.6667644141954521E-3</v>
      </c>
      <c r="AU646" s="14">
        <v>5.5054570613527554E-3</v>
      </c>
      <c r="AV646" s="14">
        <v>0.33009577422414466</v>
      </c>
      <c r="AW646" s="14">
        <v>0.71400485676609271</v>
      </c>
      <c r="AX646" s="14">
        <v>2.6034240930932757</v>
      </c>
      <c r="AY646" s="14">
        <v>3.2863477891135065E-3</v>
      </c>
      <c r="AZ646" s="14">
        <v>0.58779784159939019</v>
      </c>
      <c r="BA646" s="14">
        <v>0.65671593270700279</v>
      </c>
      <c r="BB646" s="14">
        <v>3.6538360542283675E-2</v>
      </c>
      <c r="BC646" s="14">
        <v>0.39488956562323407</v>
      </c>
      <c r="BD646" s="14">
        <v>0.511237749050934</v>
      </c>
      <c r="BE646" s="14">
        <v>2.9977630364981838E-6</v>
      </c>
      <c r="BF646" s="14">
        <v>1.1279800685666606E-8</v>
      </c>
      <c r="BG646" s="14">
        <v>6.4769269591727412E-9</v>
      </c>
      <c r="BH646" s="14">
        <v>3.4527537359781526E-5</v>
      </c>
      <c r="BI646" s="14">
        <v>9.5560865904965921E-5</v>
      </c>
      <c r="BJ646" s="14">
        <v>5.2607973790896618E-4</v>
      </c>
      <c r="BK646" s="14">
        <v>3.5013552753161757E-11</v>
      </c>
      <c r="BL646" s="14">
        <v>14282.305563933352</v>
      </c>
      <c r="BM646" s="14">
        <v>16897.946641895876</v>
      </c>
      <c r="BN646" s="14">
        <v>1.5746274647570794E-10</v>
      </c>
      <c r="BO646" s="14">
        <v>1.2620348563413458E-9</v>
      </c>
      <c r="BP646" s="14">
        <v>9.5364317488359381E-9</v>
      </c>
      <c r="BQ646" s="20">
        <v>36.129864361632805</v>
      </c>
      <c r="BR646" s="20">
        <v>0.17083296609654597</v>
      </c>
      <c r="BS646" s="20">
        <v>0.641323173195399</v>
      </c>
      <c r="BT646" s="20">
        <v>3435.9417860412177</v>
      </c>
      <c r="BU646" s="20">
        <v>4189.5912733495434</v>
      </c>
      <c r="BV646" s="20">
        <v>17925.754969298479</v>
      </c>
      <c r="BW646" s="14">
        <v>1.100778009415437E-4</v>
      </c>
      <c r="BX646" s="14">
        <v>3.2090050062402189E-2</v>
      </c>
      <c r="BY646" s="14">
        <v>3.2015314629581605E-2</v>
      </c>
      <c r="BZ646" s="14">
        <v>3.2690378140780973E-3</v>
      </c>
      <c r="CA646" s="14">
        <v>4.1414347296214772E-3</v>
      </c>
      <c r="CB646" s="14">
        <v>2.8507505011766104E-2</v>
      </c>
      <c r="CC646" s="14">
        <v>2.9416971839461397E-4</v>
      </c>
      <c r="CD646" s="14">
        <v>8.7926293503573824E-2</v>
      </c>
      <c r="CE646" s="14">
        <v>0.11257182646416949</v>
      </c>
      <c r="CF646" s="14">
        <v>3.9421092597449357E-3</v>
      </c>
      <c r="CG646" s="14">
        <v>1.7989927677614825E-2</v>
      </c>
      <c r="CH646" s="14">
        <v>3.9636864772117177E-2</v>
      </c>
      <c r="CI646" s="14">
        <v>2.3879228041174825E-4</v>
      </c>
      <c r="CJ646" s="14">
        <v>6.8070228249574843E-2</v>
      </c>
      <c r="CK646" s="14">
        <v>7.122551357000495E-2</v>
      </c>
      <c r="CL646" s="14">
        <v>7.4007891012327735E-3</v>
      </c>
      <c r="CM646" s="14">
        <v>1.6022146185295631E-2</v>
      </c>
      <c r="CN646" s="14">
        <v>4.9174105420808696E-2</v>
      </c>
    </row>
    <row r="647" spans="2:92" x14ac:dyDescent="0.2">
      <c r="B647">
        <v>642</v>
      </c>
      <c r="C647" s="14">
        <v>7.5091864392693736E-3</v>
      </c>
      <c r="D647" s="14">
        <v>1.4554707354326191</v>
      </c>
      <c r="E647" s="14">
        <v>1.4245929672691771</v>
      </c>
      <c r="F647" s="14">
        <v>0.16890477588687031</v>
      </c>
      <c r="G647" s="14">
        <v>0.60749631258147374</v>
      </c>
      <c r="H647" s="14">
        <v>1.5507939750673398</v>
      </c>
      <c r="I647" s="14">
        <v>6.5997568856071987E-5</v>
      </c>
      <c r="J647" s="14">
        <v>1.9455189939968382E-2</v>
      </c>
      <c r="K647" s="14">
        <v>2.188413564127379E-2</v>
      </c>
      <c r="L647" s="14">
        <v>7.1331082435957462E-4</v>
      </c>
      <c r="M647" s="14">
        <v>2.3387547481216655E-3</v>
      </c>
      <c r="N647" s="14">
        <v>6.8555027356434197E-3</v>
      </c>
      <c r="O647" s="14">
        <v>1.1167348647979211E-4</v>
      </c>
      <c r="P647" s="14">
        <v>6.306932346498902E-3</v>
      </c>
      <c r="Q647" s="14">
        <v>6.2126946984281985E-3</v>
      </c>
      <c r="R647" s="14">
        <v>6.2675092979358428E-4</v>
      </c>
      <c r="S647" s="14">
        <v>1.3066648139362551E-3</v>
      </c>
      <c r="T647" s="14">
        <v>3.7042049071111076E-3</v>
      </c>
      <c r="U647" s="14">
        <v>3.765067688991365E-4</v>
      </c>
      <c r="V647" s="14">
        <v>0.95876719624296769</v>
      </c>
      <c r="W647" s="14">
        <v>0.85649338307531686</v>
      </c>
      <c r="X647" s="14">
        <v>3.074628807236085E-2</v>
      </c>
      <c r="Y647" s="14">
        <v>1.9160657469916336E-2</v>
      </c>
      <c r="Z647" s="14">
        <v>0.20474160582759743</v>
      </c>
      <c r="AA647" s="14">
        <v>2.0954763759700921E-3</v>
      </c>
      <c r="AB647" s="14">
        <v>1.8911875820489079</v>
      </c>
      <c r="AC647" s="14">
        <v>1.643483647367876</v>
      </c>
      <c r="AD647" s="14">
        <v>9.2578675211335809E-2</v>
      </c>
      <c r="AE647" s="14">
        <v>0.1859555783957659</v>
      </c>
      <c r="AF647" s="14">
        <v>0.69002828142647932</v>
      </c>
      <c r="AG647" s="14">
        <v>4.5923106438216545E-3</v>
      </c>
      <c r="AH647" s="14">
        <v>3.4698133556133985</v>
      </c>
      <c r="AI647" s="14">
        <v>3.0010425198372443</v>
      </c>
      <c r="AJ647" s="14">
        <v>0.19206418574686557</v>
      </c>
      <c r="AK647" s="14">
        <v>0.41943697303040167</v>
      </c>
      <c r="AL647" s="14">
        <v>1.4177770556486737</v>
      </c>
      <c r="AM647" s="14">
        <v>7.2129600138771347E-3</v>
      </c>
      <c r="AN647" s="14">
        <v>3.6634616686741079</v>
      </c>
      <c r="AO647" s="14">
        <v>3.1903004061923852</v>
      </c>
      <c r="AP647" s="14">
        <v>0.34225313660978324</v>
      </c>
      <c r="AQ647" s="14">
        <v>0.66945748428993057</v>
      </c>
      <c r="AR647" s="14">
        <v>2.3484901641414453</v>
      </c>
      <c r="AS647" s="14">
        <v>7.5961606679626151E-3</v>
      </c>
      <c r="AT647" s="14">
        <v>3.558644712404821E-3</v>
      </c>
      <c r="AU647" s="14">
        <v>5.8295554966417088E-3</v>
      </c>
      <c r="AV647" s="14">
        <v>0.36034160233933821</v>
      </c>
      <c r="AW647" s="14">
        <v>0.6901998311935168</v>
      </c>
      <c r="AX647" s="14">
        <v>2.6116086710823647</v>
      </c>
      <c r="AY647" s="14">
        <v>3.1659047313644228E-3</v>
      </c>
      <c r="AZ647" s="14">
        <v>0.61589380546832995</v>
      </c>
      <c r="BA647" s="14">
        <v>0.62752245922079619</v>
      </c>
      <c r="BB647" s="14">
        <v>3.5763375671538568E-2</v>
      </c>
      <c r="BC647" s="14">
        <v>0.38763765133872669</v>
      </c>
      <c r="BD647" s="14">
        <v>0.51337136029512276</v>
      </c>
      <c r="BE647" s="14">
        <v>3.0216200755836575E-6</v>
      </c>
      <c r="BF647" s="14">
        <v>1.1006150010106801E-8</v>
      </c>
      <c r="BG647" s="14">
        <v>6.4837637534271345E-9</v>
      </c>
      <c r="BH647" s="14">
        <v>3.6214650867897206E-5</v>
      </c>
      <c r="BI647" s="14">
        <v>1.0044757877667133E-4</v>
      </c>
      <c r="BJ647" s="14">
        <v>5.4276199780379727E-4</v>
      </c>
      <c r="BK647" s="14">
        <v>3.6825509781438833E-11</v>
      </c>
      <c r="BL647" s="14">
        <v>13708.048966290726</v>
      </c>
      <c r="BM647" s="14">
        <v>16805.734126344807</v>
      </c>
      <c r="BN647" s="14">
        <v>1.5073212920089253E-10</v>
      </c>
      <c r="BO647" s="14">
        <v>1.2677682848297724E-9</v>
      </c>
      <c r="BP647" s="14">
        <v>1.0068420711023571E-8</v>
      </c>
      <c r="BQ647" s="20">
        <v>36.573618136248385</v>
      </c>
      <c r="BR647" s="20">
        <v>0.1688597448716033</v>
      </c>
      <c r="BS647" s="20">
        <v>0.58800933455740445</v>
      </c>
      <c r="BT647" s="20">
        <v>3231.0490327277366</v>
      </c>
      <c r="BU647" s="20">
        <v>4192.6931791327233</v>
      </c>
      <c r="BV647" s="20">
        <v>18617.737266145083</v>
      </c>
      <c r="BW647" s="14">
        <v>1.1231925417098625E-4</v>
      </c>
      <c r="BX647" s="14">
        <v>3.1517985320592849E-2</v>
      </c>
      <c r="BY647" s="14">
        <v>3.0934575612836111E-2</v>
      </c>
      <c r="BZ647" s="14">
        <v>3.1192606100806674E-3</v>
      </c>
      <c r="CA647" s="14">
        <v>3.9786251779190731E-3</v>
      </c>
      <c r="CB647" s="14">
        <v>2.9339058203461808E-2</v>
      </c>
      <c r="CC647" s="14">
        <v>3.1659295695028755E-4</v>
      </c>
      <c r="CD647" s="14">
        <v>8.9733031243447545E-2</v>
      </c>
      <c r="CE647" s="14">
        <v>0.11622516785399964</v>
      </c>
      <c r="CF647" s="14">
        <v>3.7730017812823316E-3</v>
      </c>
      <c r="CG647" s="14">
        <v>1.9057364096689088E-2</v>
      </c>
      <c r="CH647" s="14">
        <v>4.0991192159875532E-2</v>
      </c>
      <c r="CI647" s="14">
        <v>2.5063029871568685E-4</v>
      </c>
      <c r="CJ647" s="14">
        <v>6.2946672677948803E-2</v>
      </c>
      <c r="CK647" s="14">
        <v>6.7864029794972011E-2</v>
      </c>
      <c r="CL647" s="14">
        <v>7.4404467362435703E-3</v>
      </c>
      <c r="CM647" s="14">
        <v>1.5783855950066802E-2</v>
      </c>
      <c r="CN647" s="14">
        <v>5.3036498058822393E-2</v>
      </c>
    </row>
    <row r="648" spans="2:92" x14ac:dyDescent="0.2">
      <c r="B648">
        <v>643</v>
      </c>
      <c r="C648" s="14">
        <v>7.5077572259866984E-3</v>
      </c>
      <c r="D648" s="14">
        <v>1.4585502081454536</v>
      </c>
      <c r="E648" s="14">
        <v>1.4315093303112147</v>
      </c>
      <c r="F648" s="14">
        <v>0.17967511207001349</v>
      </c>
      <c r="G648" s="14">
        <v>0.56729720341637402</v>
      </c>
      <c r="H648" s="14">
        <v>1.5470971735748738</v>
      </c>
      <c r="I648" s="14">
        <v>6.3735858009783989E-5</v>
      </c>
      <c r="J648" s="14">
        <v>2.0188655335957654E-2</v>
      </c>
      <c r="K648" s="14">
        <v>2.2083118583811168E-2</v>
      </c>
      <c r="L648" s="14">
        <v>7.5557517700631691E-4</v>
      </c>
      <c r="M648" s="14">
        <v>2.4163051187691274E-3</v>
      </c>
      <c r="N648" s="14">
        <v>6.5462154568125012E-3</v>
      </c>
      <c r="O648" s="14">
        <v>1.1375085956930214E-4</v>
      </c>
      <c r="P648" s="14">
        <v>5.9673229281601318E-3</v>
      </c>
      <c r="Q648" s="14">
        <v>6.1001478641811782E-3</v>
      </c>
      <c r="R648" s="14">
        <v>6.2645209957539372E-4</v>
      </c>
      <c r="S648" s="14">
        <v>1.2169886508242923E-3</v>
      </c>
      <c r="T648" s="14">
        <v>3.673306275684986E-3</v>
      </c>
      <c r="U648" s="14">
        <v>3.7462320491680437E-4</v>
      </c>
      <c r="V648" s="14">
        <v>0.92198915006020354</v>
      </c>
      <c r="W648" s="14">
        <v>0.8387565589888557</v>
      </c>
      <c r="X648" s="14">
        <v>3.1864306183495256E-2</v>
      </c>
      <c r="Y648" s="14">
        <v>1.9361829517578318E-2</v>
      </c>
      <c r="Z648" s="14">
        <v>0.2009413217863934</v>
      </c>
      <c r="AA648" s="14">
        <v>2.0359305461408635E-3</v>
      </c>
      <c r="AB648" s="14">
        <v>1.9452737322181337</v>
      </c>
      <c r="AC648" s="14">
        <v>1.724982422226681</v>
      </c>
      <c r="AD648" s="14">
        <v>9.3898839502025419E-2</v>
      </c>
      <c r="AE648" s="14">
        <v>0.18849895341040077</v>
      </c>
      <c r="AF648" s="14">
        <v>0.63317516871185164</v>
      </c>
      <c r="AG648" s="14">
        <v>4.3375309431355133E-3</v>
      </c>
      <c r="AH648" s="14">
        <v>3.3759690089679899</v>
      </c>
      <c r="AI648" s="14">
        <v>3.1920629649760661</v>
      </c>
      <c r="AJ648" s="14">
        <v>0.20768437042553115</v>
      </c>
      <c r="AK648" s="14">
        <v>0.39796719256364144</v>
      </c>
      <c r="AL648" s="14">
        <v>1.4438461252500394</v>
      </c>
      <c r="AM648" s="14">
        <v>7.7057812758151217E-3</v>
      </c>
      <c r="AN648" s="14">
        <v>3.6327905460649532</v>
      </c>
      <c r="AO648" s="14">
        <v>3.264847335417548</v>
      </c>
      <c r="AP648" s="14">
        <v>0.34966551779283811</v>
      </c>
      <c r="AQ648" s="14">
        <v>0.69447775820436386</v>
      </c>
      <c r="AR648" s="14">
        <v>2.4031138143457698</v>
      </c>
      <c r="AS648" s="14">
        <v>7.754889519639368E-3</v>
      </c>
      <c r="AT648" s="14">
        <v>3.5566447646115753E-3</v>
      </c>
      <c r="AU648" s="14">
        <v>5.5641630658994903E-3</v>
      </c>
      <c r="AV648" s="14">
        <v>0.36188069249475996</v>
      </c>
      <c r="AW648" s="14">
        <v>0.75168718898514064</v>
      </c>
      <c r="AX648" s="14">
        <v>2.553473225918419</v>
      </c>
      <c r="AY648" s="14">
        <v>3.2950242615525966E-3</v>
      </c>
      <c r="AZ648" s="14">
        <v>0.55849455690027572</v>
      </c>
      <c r="BA648" s="14">
        <v>0.63054402349662075</v>
      </c>
      <c r="BB648" s="14">
        <v>3.5443321241308098E-2</v>
      </c>
      <c r="BC648" s="14">
        <v>0.38105701909314221</v>
      </c>
      <c r="BD648" s="14">
        <v>0.47482936905382167</v>
      </c>
      <c r="BE648" s="14">
        <v>2.9186427792200631E-6</v>
      </c>
      <c r="BF648" s="14">
        <v>1.149507342962231E-8</v>
      </c>
      <c r="BG648" s="14">
        <v>6.833628285277765E-9</v>
      </c>
      <c r="BH648" s="14">
        <v>3.5627988281668574E-5</v>
      </c>
      <c r="BI648" s="14">
        <v>9.5133785171304478E-5</v>
      </c>
      <c r="BJ648" s="14">
        <v>5.0429164689515813E-4</v>
      </c>
      <c r="BK648" s="14">
        <v>3.5037531104183985E-11</v>
      </c>
      <c r="BL648" s="14">
        <v>14068.123738544446</v>
      </c>
      <c r="BM648" s="14">
        <v>16736.00087791264</v>
      </c>
      <c r="BN648" s="14">
        <v>1.5277717427568224E-10</v>
      </c>
      <c r="BO648" s="14">
        <v>1.2720146078102925E-9</v>
      </c>
      <c r="BP648" s="14">
        <v>9.9024174837493278E-9</v>
      </c>
      <c r="BQ648" s="20">
        <v>36.0098093696053</v>
      </c>
      <c r="BR648" s="20">
        <v>0.17283028041629872</v>
      </c>
      <c r="BS648" s="20">
        <v>0.6119262710001937</v>
      </c>
      <c r="BT648" s="20">
        <v>3386.6623321304751</v>
      </c>
      <c r="BU648" s="20">
        <v>4474.6432816510824</v>
      </c>
      <c r="BV648" s="20">
        <v>18736.116941155764</v>
      </c>
      <c r="BW648" s="14">
        <v>1.1406913421055786E-4</v>
      </c>
      <c r="BX648" s="14">
        <v>3.1331337068573585E-2</v>
      </c>
      <c r="BY648" s="14">
        <v>3.06976047893321E-2</v>
      </c>
      <c r="BZ648" s="14">
        <v>3.0131818636417828E-3</v>
      </c>
      <c r="CA648" s="14">
        <v>4.1041328441906132E-3</v>
      </c>
      <c r="CB648" s="14">
        <v>3.0297038379462141E-2</v>
      </c>
      <c r="CC648" s="14">
        <v>2.9648301140663334E-4</v>
      </c>
      <c r="CD648" s="14">
        <v>9.2020677116997157E-2</v>
      </c>
      <c r="CE648" s="14">
        <v>0.10840764715781927</v>
      </c>
      <c r="CF648" s="14">
        <v>3.7310937764320198E-3</v>
      </c>
      <c r="CG648" s="14">
        <v>1.7880377693989022E-2</v>
      </c>
      <c r="CH648" s="14">
        <v>4.2121940437502912E-2</v>
      </c>
      <c r="CI648" s="14">
        <v>2.5601445664241002E-4</v>
      </c>
      <c r="CJ648" s="14">
        <v>6.2248182591617789E-2</v>
      </c>
      <c r="CK648" s="14">
        <v>6.916764426270397E-2</v>
      </c>
      <c r="CL648" s="14">
        <v>7.7799444286204165E-3</v>
      </c>
      <c r="CM648" s="14">
        <v>1.5270831167372514E-2</v>
      </c>
      <c r="CN648" s="14">
        <v>5.1956357076248849E-2</v>
      </c>
    </row>
    <row r="649" spans="2:92" x14ac:dyDescent="0.2">
      <c r="B649">
        <v>644</v>
      </c>
      <c r="C649" s="14">
        <v>7.0028651220045536E-3</v>
      </c>
      <c r="D649" s="14">
        <v>1.3980913445705199</v>
      </c>
      <c r="E649" s="14">
        <v>1.4053609818995352</v>
      </c>
      <c r="F649" s="14">
        <v>0.18226497236880967</v>
      </c>
      <c r="G649" s="14">
        <v>0.59106241726942343</v>
      </c>
      <c r="H649" s="14">
        <v>1.5275731804541357</v>
      </c>
      <c r="I649" s="14">
        <v>6.2101137477236471E-5</v>
      </c>
      <c r="J649" s="14">
        <v>1.8396636417399685E-2</v>
      </c>
      <c r="K649" s="14">
        <v>2.0233501814818582E-2</v>
      </c>
      <c r="L649" s="14">
        <v>7.7178786812730866E-4</v>
      </c>
      <c r="M649" s="14">
        <v>2.3010991387548492E-3</v>
      </c>
      <c r="N649" s="14">
        <v>6.6504139656222662E-3</v>
      </c>
      <c r="O649" s="14">
        <v>1.1408574373021603E-4</v>
      </c>
      <c r="P649" s="14">
        <v>6.2605053375156487E-3</v>
      </c>
      <c r="Q649" s="14">
        <v>6.1375893019139814E-3</v>
      </c>
      <c r="R649" s="14">
        <v>6.7195188766608197E-4</v>
      </c>
      <c r="S649" s="14">
        <v>1.2309132899373703E-3</v>
      </c>
      <c r="T649" s="14">
        <v>3.6418250796150832E-3</v>
      </c>
      <c r="U649" s="14">
        <v>3.9448028673762177E-4</v>
      </c>
      <c r="V649" s="14">
        <v>0.94646699905928944</v>
      </c>
      <c r="W649" s="14">
        <v>0.80381527334552372</v>
      </c>
      <c r="X649" s="14">
        <v>3.0964552424716286E-2</v>
      </c>
      <c r="Y649" s="14">
        <v>1.9380827373717265E-2</v>
      </c>
      <c r="Z649" s="14">
        <v>0.20743962463784466</v>
      </c>
      <c r="AA649" s="14">
        <v>1.9129235803851037E-3</v>
      </c>
      <c r="AB649" s="14">
        <v>1.8985240869818036</v>
      </c>
      <c r="AC649" s="14">
        <v>1.693409772227582</v>
      </c>
      <c r="AD649" s="14">
        <v>9.2930072004324626E-2</v>
      </c>
      <c r="AE649" s="14">
        <v>0.18513199752554321</v>
      </c>
      <c r="AF649" s="14">
        <v>0.63712730678434359</v>
      </c>
      <c r="AG649" s="14">
        <v>4.5712959715040833E-3</v>
      </c>
      <c r="AH649" s="14">
        <v>3.2663059576624622</v>
      </c>
      <c r="AI649" s="14">
        <v>3.1200704876436571</v>
      </c>
      <c r="AJ649" s="14">
        <v>0.19547275324349569</v>
      </c>
      <c r="AK649" s="14">
        <v>0.39441547436954799</v>
      </c>
      <c r="AL649" s="14">
        <v>1.435879297801387</v>
      </c>
      <c r="AM649" s="14">
        <v>7.5314816600522225E-3</v>
      </c>
      <c r="AN649" s="14">
        <v>3.4145863789620412</v>
      </c>
      <c r="AO649" s="14">
        <v>3.2049664946981684</v>
      </c>
      <c r="AP649" s="14">
        <v>0.34061390895541876</v>
      </c>
      <c r="AQ649" s="14">
        <v>0.66357399997248767</v>
      </c>
      <c r="AR649" s="14">
        <v>2.3600946965187286</v>
      </c>
      <c r="AS649" s="14">
        <v>8.0234656203639655E-3</v>
      </c>
      <c r="AT649" s="14">
        <v>3.5425293387379674E-3</v>
      </c>
      <c r="AU649" s="14">
        <v>5.8331560687208146E-3</v>
      </c>
      <c r="AV649" s="14">
        <v>0.35698410216080911</v>
      </c>
      <c r="AW649" s="14">
        <v>0.70635535568473007</v>
      </c>
      <c r="AX649" s="14">
        <v>2.3969451885167272</v>
      </c>
      <c r="AY649" s="14">
        <v>3.3803403314715715E-3</v>
      </c>
      <c r="AZ649" s="14">
        <v>0.60319085329468092</v>
      </c>
      <c r="BA649" s="14">
        <v>0.67348090081073864</v>
      </c>
      <c r="BB649" s="14">
        <v>3.6757382570120671E-2</v>
      </c>
      <c r="BC649" s="14">
        <v>0.37168185029617717</v>
      </c>
      <c r="BD649" s="14">
        <v>0.48861581445559177</v>
      </c>
      <c r="BE649" s="14">
        <v>2.8783495434311744E-6</v>
      </c>
      <c r="BF649" s="14">
        <v>1.091352480178768E-8</v>
      </c>
      <c r="BG649" s="14">
        <v>6.5736205044451359E-9</v>
      </c>
      <c r="BH649" s="14">
        <v>3.4590362536860517E-5</v>
      </c>
      <c r="BI649" s="14">
        <v>9.3549072186372814E-5</v>
      </c>
      <c r="BJ649" s="14">
        <v>5.0826813091448594E-4</v>
      </c>
      <c r="BK649" s="14">
        <v>3.4759363648028981E-11</v>
      </c>
      <c r="BL649" s="14">
        <v>14388.923433687885</v>
      </c>
      <c r="BM649" s="14">
        <v>15595.320120553588</v>
      </c>
      <c r="BN649" s="14">
        <v>1.4605085612530753E-10</v>
      </c>
      <c r="BO649" s="14">
        <v>1.1608189983863197E-9</v>
      </c>
      <c r="BP649" s="14">
        <v>1.0192436732484486E-8</v>
      </c>
      <c r="BQ649" s="20">
        <v>38.241168029291195</v>
      </c>
      <c r="BR649" s="20">
        <v>0.1710348102503183</v>
      </c>
      <c r="BS649" s="20">
        <v>0.63577269676592585</v>
      </c>
      <c r="BT649" s="20">
        <v>3320.0947988127177</v>
      </c>
      <c r="BU649" s="20">
        <v>4213.1101255558706</v>
      </c>
      <c r="BV649" s="20">
        <v>17775.982058748181</v>
      </c>
      <c r="BW649" s="14">
        <v>1.1371073113897119E-4</v>
      </c>
      <c r="BX649" s="14">
        <v>3.1862220522924083E-2</v>
      </c>
      <c r="BY649" s="14">
        <v>3.3085027241638636E-2</v>
      </c>
      <c r="BZ649" s="14">
        <v>3.1211227879177459E-3</v>
      </c>
      <c r="CA649" s="14">
        <v>3.9950248641309168E-3</v>
      </c>
      <c r="CB649" s="14">
        <v>2.9243586389283066E-2</v>
      </c>
      <c r="CC649" s="14">
        <v>3.0895306699840861E-4</v>
      </c>
      <c r="CD649" s="14">
        <v>9.2186318675372872E-2</v>
      </c>
      <c r="CE649" s="14">
        <v>0.11672419977396757</v>
      </c>
      <c r="CF649" s="14">
        <v>3.7242194509787877E-3</v>
      </c>
      <c r="CG649" s="14">
        <v>1.9162032721026193E-2</v>
      </c>
      <c r="CH649" s="14">
        <v>3.9172598046546291E-2</v>
      </c>
      <c r="CI649" s="14">
        <v>2.5024075131483927E-4</v>
      </c>
      <c r="CJ649" s="14">
        <v>6.404541098130212E-2</v>
      </c>
      <c r="CK649" s="14">
        <v>7.0715710583905023E-2</v>
      </c>
      <c r="CL649" s="14">
        <v>7.4260935411585485E-3</v>
      </c>
      <c r="CM649" s="14">
        <v>1.6308371695256247E-2</v>
      </c>
      <c r="CN649" s="14">
        <v>4.9748162138478026E-2</v>
      </c>
    </row>
    <row r="650" spans="2:92" x14ac:dyDescent="0.2">
      <c r="B650">
        <v>645</v>
      </c>
      <c r="C650" s="14">
        <v>7.4395963489591104E-3</v>
      </c>
      <c r="D650" s="14">
        <v>1.4165267113279021</v>
      </c>
      <c r="E650" s="14">
        <v>1.502885314194143</v>
      </c>
      <c r="F650" s="14">
        <v>0.17318769371039891</v>
      </c>
      <c r="G650" s="14">
        <v>0.58587735920016537</v>
      </c>
      <c r="H650" s="14">
        <v>1.4874804108398838</v>
      </c>
      <c r="I650" s="14">
        <v>6.7769463090518428E-5</v>
      </c>
      <c r="J650" s="14">
        <v>1.9202427368492099E-2</v>
      </c>
      <c r="K650" s="14">
        <v>2.0788378363663325E-2</v>
      </c>
      <c r="L650" s="14">
        <v>7.2362318428376821E-4</v>
      </c>
      <c r="M650" s="14">
        <v>2.2476300484058614E-3</v>
      </c>
      <c r="N650" s="14">
        <v>6.6194990806913365E-3</v>
      </c>
      <c r="O650" s="14">
        <v>1.0682292723447658E-4</v>
      </c>
      <c r="P650" s="14">
        <v>5.9866098805063358E-3</v>
      </c>
      <c r="Q650" s="14">
        <v>5.9881123527133224E-3</v>
      </c>
      <c r="R650" s="14">
        <v>6.7879847140131543E-4</v>
      </c>
      <c r="S650" s="14">
        <v>1.3026352053959697E-3</v>
      </c>
      <c r="T650" s="14">
        <v>3.5401783466936904E-3</v>
      </c>
      <c r="U650" s="14">
        <v>3.7563228558735426E-4</v>
      </c>
      <c r="V650" s="14">
        <v>0.90230547393662131</v>
      </c>
      <c r="W650" s="14">
        <v>0.83664314870779699</v>
      </c>
      <c r="X650" s="14">
        <v>2.9981090177041231E-2</v>
      </c>
      <c r="Y650" s="14">
        <v>1.9277379879728194E-2</v>
      </c>
      <c r="Z650" s="14">
        <v>0.19328371190341539</v>
      </c>
      <c r="AA650" s="14">
        <v>2.0131759863158834E-3</v>
      </c>
      <c r="AB650" s="14">
        <v>1.9646419531912123</v>
      </c>
      <c r="AC650" s="14">
        <v>1.7744433122733771</v>
      </c>
      <c r="AD650" s="14">
        <v>9.594629406880642E-2</v>
      </c>
      <c r="AE650" s="14">
        <v>0.19186033875033853</v>
      </c>
      <c r="AF650" s="14">
        <v>0.66296084628993257</v>
      </c>
      <c r="AG650" s="14">
        <v>4.4954257541678722E-3</v>
      </c>
      <c r="AH650" s="14">
        <v>3.4383864520170362</v>
      </c>
      <c r="AI650" s="14">
        <v>3.0963357159441904</v>
      </c>
      <c r="AJ650" s="14">
        <v>0.20888795384803105</v>
      </c>
      <c r="AK650" s="14">
        <v>0.41830361931992488</v>
      </c>
      <c r="AL650" s="14">
        <v>1.3690726156804018</v>
      </c>
      <c r="AM650" s="14">
        <v>7.6851159443730686E-3</v>
      </c>
      <c r="AN650" s="14">
        <v>3.3425532294813087</v>
      </c>
      <c r="AO650" s="14">
        <v>3.389526080147045</v>
      </c>
      <c r="AP650" s="14">
        <v>0.32085412564575405</v>
      </c>
      <c r="AQ650" s="14">
        <v>0.71175235655024771</v>
      </c>
      <c r="AR650" s="14">
        <v>2.4444191215023219</v>
      </c>
      <c r="AS650" s="14">
        <v>7.7576204678040722E-3</v>
      </c>
      <c r="AT650" s="14">
        <v>3.4463101526714833E-3</v>
      </c>
      <c r="AU650" s="14">
        <v>5.7701198622421065E-3</v>
      </c>
      <c r="AV650" s="14">
        <v>0.32801834866018309</v>
      </c>
      <c r="AW650" s="14">
        <v>0.75113990897063265</v>
      </c>
      <c r="AX650" s="14">
        <v>2.3948603494614025</v>
      </c>
      <c r="AY650" s="14">
        <v>3.2697673160494035E-3</v>
      </c>
      <c r="AZ650" s="14">
        <v>0.58513012166465694</v>
      </c>
      <c r="BA650" s="14">
        <v>0.63333481385132739</v>
      </c>
      <c r="BB650" s="14">
        <v>3.6393836616257724E-2</v>
      </c>
      <c r="BC650" s="14">
        <v>0.37649321975423278</v>
      </c>
      <c r="BD650" s="14">
        <v>0.48431307317199512</v>
      </c>
      <c r="BE650" s="14">
        <v>2.889192986294554E-6</v>
      </c>
      <c r="BF650" s="14">
        <v>1.0891786436733614E-8</v>
      </c>
      <c r="BG650" s="14">
        <v>6.5549311581354108E-9</v>
      </c>
      <c r="BH650" s="14">
        <v>3.5915499096073949E-5</v>
      </c>
      <c r="BI650" s="14">
        <v>9.346220642831286E-5</v>
      </c>
      <c r="BJ650" s="14">
        <v>5.4036366171209753E-4</v>
      </c>
      <c r="BK650" s="14">
        <v>3.6699842406673919E-11</v>
      </c>
      <c r="BL650" s="14">
        <v>13877.869867541724</v>
      </c>
      <c r="BM650" s="14">
        <v>15962.14586562456</v>
      </c>
      <c r="BN650" s="14">
        <v>1.5260498764731209E-10</v>
      </c>
      <c r="BO650" s="14">
        <v>1.1671649716561597E-9</v>
      </c>
      <c r="BP650" s="14">
        <v>9.8428777709923839E-9</v>
      </c>
      <c r="BQ650" s="20">
        <v>35.855884713753007</v>
      </c>
      <c r="BR650" s="20">
        <v>0.16557749958814999</v>
      </c>
      <c r="BS650" s="20">
        <v>0.5966036906886788</v>
      </c>
      <c r="BT650" s="20">
        <v>3344.9289804348755</v>
      </c>
      <c r="BU650" s="20">
        <v>4275.2168147662414</v>
      </c>
      <c r="BV650" s="20">
        <v>18350.702158433316</v>
      </c>
      <c r="BW650" s="14">
        <v>1.1716444934736111E-4</v>
      </c>
      <c r="BX650" s="14">
        <v>3.2754984434362241E-2</v>
      </c>
      <c r="BY650" s="14">
        <v>3.3384589925326363E-2</v>
      </c>
      <c r="BZ650" s="14">
        <v>3.0899746229399909E-3</v>
      </c>
      <c r="CA650" s="14">
        <v>3.9683386024947555E-3</v>
      </c>
      <c r="CB650" s="14">
        <v>2.8257685621686193E-2</v>
      </c>
      <c r="CC650" s="14">
        <v>3.2268557608888473E-4</v>
      </c>
      <c r="CD650" s="14">
        <v>8.3850171707923762E-2</v>
      </c>
      <c r="CE650" s="14">
        <v>0.1143257034573294</v>
      </c>
      <c r="CF650" s="14">
        <v>3.6882851797952233E-3</v>
      </c>
      <c r="CG650" s="14">
        <v>1.7883504048677241E-2</v>
      </c>
      <c r="CH650" s="14">
        <v>3.9099245740115952E-2</v>
      </c>
      <c r="CI650" s="14">
        <v>2.400467430483267E-4</v>
      </c>
      <c r="CJ650" s="14">
        <v>6.7966652326862637E-2</v>
      </c>
      <c r="CK650" s="14">
        <v>7.1843655817274615E-2</v>
      </c>
      <c r="CL650" s="14">
        <v>7.8266653470567254E-3</v>
      </c>
      <c r="CM650" s="14">
        <v>1.5486268657212206E-2</v>
      </c>
      <c r="CN650" s="14">
        <v>5.1301264506822777E-2</v>
      </c>
    </row>
    <row r="651" spans="2:92" x14ac:dyDescent="0.2">
      <c r="B651">
        <v>646</v>
      </c>
      <c r="C651" s="14">
        <v>7.5159851285460473E-3</v>
      </c>
      <c r="D651" s="14">
        <v>1.4278878013884766</v>
      </c>
      <c r="E651" s="14">
        <v>1.4738184381728368</v>
      </c>
      <c r="F651" s="14">
        <v>0.17981861561906176</v>
      </c>
      <c r="G651" s="14">
        <v>0.61204315908859941</v>
      </c>
      <c r="H651" s="14">
        <v>1.5384684404257234</v>
      </c>
      <c r="I651" s="14">
        <v>6.5254113031838523E-5</v>
      </c>
      <c r="J651" s="14">
        <v>2.0137209906888085E-2</v>
      </c>
      <c r="K651" s="14">
        <v>2.0542851683396705E-2</v>
      </c>
      <c r="L651" s="14">
        <v>7.8552408997991448E-4</v>
      </c>
      <c r="M651" s="14">
        <v>2.2114742219456673E-3</v>
      </c>
      <c r="N651" s="14">
        <v>6.2298594229618174E-3</v>
      </c>
      <c r="O651" s="14">
        <v>1.1090232786724647E-4</v>
      </c>
      <c r="P651" s="14">
        <v>5.8209666986561879E-3</v>
      </c>
      <c r="Q651" s="14">
        <v>6.1816773063815339E-3</v>
      </c>
      <c r="R651" s="14">
        <v>6.2264894156469227E-4</v>
      </c>
      <c r="S651" s="14">
        <v>1.2896873222803813E-3</v>
      </c>
      <c r="T651" s="14">
        <v>3.4922123162645898E-3</v>
      </c>
      <c r="U651" s="14">
        <v>3.7415361624276028E-4</v>
      </c>
      <c r="V651" s="14">
        <v>0.90403278023926759</v>
      </c>
      <c r="W651" s="14">
        <v>0.85540526919165094</v>
      </c>
      <c r="X651" s="14">
        <v>3.0195301757230258E-2</v>
      </c>
      <c r="Y651" s="14">
        <v>1.8949618287358277E-2</v>
      </c>
      <c r="Z651" s="14">
        <v>0.19092405282437519</v>
      </c>
      <c r="AA651" s="14">
        <v>1.9028036048556764E-3</v>
      </c>
      <c r="AB651" s="14">
        <v>2.0496734074237888</v>
      </c>
      <c r="AC651" s="14">
        <v>1.6831162338566115</v>
      </c>
      <c r="AD651" s="14">
        <v>9.0443192021830182E-2</v>
      </c>
      <c r="AE651" s="14">
        <v>0.19171543481359168</v>
      </c>
      <c r="AF651" s="14">
        <v>0.66300437212932051</v>
      </c>
      <c r="AG651" s="14">
        <v>4.3621971785968647E-3</v>
      </c>
      <c r="AH651" s="14">
        <v>3.3105227076977006</v>
      </c>
      <c r="AI651" s="14">
        <v>3.2314803018502034</v>
      </c>
      <c r="AJ651" s="14">
        <v>0.20286071558497162</v>
      </c>
      <c r="AK651" s="14">
        <v>0.40934516101661966</v>
      </c>
      <c r="AL651" s="14">
        <v>1.3684323665553022</v>
      </c>
      <c r="AM651" s="14">
        <v>7.2243900363850085E-3</v>
      </c>
      <c r="AN651" s="14">
        <v>3.6466457788412465</v>
      </c>
      <c r="AO651" s="14">
        <v>3.3307905260275832</v>
      </c>
      <c r="AP651" s="14">
        <v>0.33353828276869141</v>
      </c>
      <c r="AQ651" s="14">
        <v>0.69618772421246899</v>
      </c>
      <c r="AR651" s="14">
        <v>2.3570725495535592</v>
      </c>
      <c r="AS651" s="14">
        <v>7.6739375627373468E-3</v>
      </c>
      <c r="AT651" s="14">
        <v>3.5192830907143945E-3</v>
      </c>
      <c r="AU651" s="14">
        <v>5.5243272268360481E-3</v>
      </c>
      <c r="AV651" s="14">
        <v>0.33042996672085378</v>
      </c>
      <c r="AW651" s="14">
        <v>0.71892015501122197</v>
      </c>
      <c r="AX651" s="14">
        <v>2.3969355684605431</v>
      </c>
      <c r="AY651" s="14">
        <v>3.17843425723917E-3</v>
      </c>
      <c r="AZ651" s="14">
        <v>0.55776148764642053</v>
      </c>
      <c r="BA651" s="14">
        <v>0.63515298399810793</v>
      </c>
      <c r="BB651" s="14">
        <v>3.5023117730560355E-2</v>
      </c>
      <c r="BC651" s="14">
        <v>0.38251965346651079</v>
      </c>
      <c r="BD651" s="14">
        <v>0.48610528079040316</v>
      </c>
      <c r="BE651" s="14">
        <v>2.8482574870313618E-6</v>
      </c>
      <c r="BF651" s="14">
        <v>1.1272951256876269E-8</v>
      </c>
      <c r="BG651" s="14">
        <v>6.5853126805557072E-9</v>
      </c>
      <c r="BH651" s="14">
        <v>3.5026237485436237E-5</v>
      </c>
      <c r="BI651" s="14">
        <v>9.4275762910990812E-5</v>
      </c>
      <c r="BJ651" s="14">
        <v>5.0102748305640068E-4</v>
      </c>
      <c r="BK651" s="14">
        <v>3.5354551486887966E-11</v>
      </c>
      <c r="BL651" s="14">
        <v>14590.928703127447</v>
      </c>
      <c r="BM651" s="14">
        <v>15796.626339061775</v>
      </c>
      <c r="BN651" s="14">
        <v>1.4258710594468379E-10</v>
      </c>
      <c r="BO651" s="14">
        <v>1.2740339448448826E-9</v>
      </c>
      <c r="BP651" s="14">
        <v>9.9313270483646232E-9</v>
      </c>
      <c r="BQ651" s="20">
        <v>38.711214510162698</v>
      </c>
      <c r="BR651" s="20">
        <v>0.16488628933907498</v>
      </c>
      <c r="BS651" s="20">
        <v>0.58641175224265119</v>
      </c>
      <c r="BT651" s="20">
        <v>3394.4952933454524</v>
      </c>
      <c r="BU651" s="20">
        <v>4305.0297939156326</v>
      </c>
      <c r="BV651" s="20">
        <v>17576.73206033371</v>
      </c>
      <c r="BW651" s="14">
        <v>1.1064326326682577E-4</v>
      </c>
      <c r="BX651" s="14">
        <v>3.2010199842224571E-2</v>
      </c>
      <c r="BY651" s="14">
        <v>3.2028321221890782E-2</v>
      </c>
      <c r="BZ651" s="14">
        <v>3.199833739918799E-3</v>
      </c>
      <c r="CA651" s="14">
        <v>4.1430245300675718E-3</v>
      </c>
      <c r="CB651" s="14">
        <v>2.9377192308788762E-2</v>
      </c>
      <c r="CC651" s="14">
        <v>2.9787721552575371E-4</v>
      </c>
      <c r="CD651" s="14">
        <v>8.9405935561717428E-2</v>
      </c>
      <c r="CE651" s="14">
        <v>0.11372743806948911</v>
      </c>
      <c r="CF651" s="14">
        <v>3.7968302798588476E-3</v>
      </c>
      <c r="CG651" s="14">
        <v>1.8647349465200809E-2</v>
      </c>
      <c r="CH651" s="14">
        <v>4.1087132220129392E-2</v>
      </c>
      <c r="CI651" s="14">
        <v>2.5543833597112465E-4</v>
      </c>
      <c r="CJ651" s="14">
        <v>6.7256005685817508E-2</v>
      </c>
      <c r="CK651" s="14">
        <v>7.1367100764193461E-2</v>
      </c>
      <c r="CL651" s="14">
        <v>7.7293925059143372E-3</v>
      </c>
      <c r="CM651" s="14">
        <v>1.5565377421552146E-2</v>
      </c>
      <c r="CN651" s="14">
        <v>5.2342920311502394E-2</v>
      </c>
    </row>
    <row r="652" spans="2:92" x14ac:dyDescent="0.2">
      <c r="B652">
        <v>647</v>
      </c>
      <c r="C652" s="14">
        <v>7.1206716849506893E-3</v>
      </c>
      <c r="D652" s="14">
        <v>1.4343955103418897</v>
      </c>
      <c r="E652" s="14">
        <v>1.3927297955328035</v>
      </c>
      <c r="F652" s="14">
        <v>0.18309574544756382</v>
      </c>
      <c r="G652" s="14">
        <v>0.57139972001530581</v>
      </c>
      <c r="H652" s="14">
        <v>1.56853267818637</v>
      </c>
      <c r="I652" s="14">
        <v>6.5281019902245095E-5</v>
      </c>
      <c r="J652" s="14">
        <v>1.8490873432412781E-2</v>
      </c>
      <c r="K652" s="14">
        <v>2.0856626808601196E-2</v>
      </c>
      <c r="L652" s="14">
        <v>7.5771281829933304E-4</v>
      </c>
      <c r="M652" s="14">
        <v>2.4110900404640139E-3</v>
      </c>
      <c r="N652" s="14">
        <v>6.7508202189987074E-3</v>
      </c>
      <c r="O652" s="14">
        <v>1.0885031502548145E-4</v>
      </c>
      <c r="P652" s="14">
        <v>5.8255395388835413E-3</v>
      </c>
      <c r="Q652" s="14">
        <v>6.2742062891359548E-3</v>
      </c>
      <c r="R652" s="14">
        <v>6.3405663139417645E-4</v>
      </c>
      <c r="S652" s="14">
        <v>1.2833078864458107E-3</v>
      </c>
      <c r="T652" s="14">
        <v>3.508218645956053E-3</v>
      </c>
      <c r="U652" s="14">
        <v>3.7052183935531617E-4</v>
      </c>
      <c r="V652" s="14">
        <v>0.98768940950474149</v>
      </c>
      <c r="W652" s="14">
        <v>0.82679458176173592</v>
      </c>
      <c r="X652" s="14">
        <v>3.1691762649538352E-2</v>
      </c>
      <c r="Y652" s="14">
        <v>1.873312478993195E-2</v>
      </c>
      <c r="Z652" s="14">
        <v>0.2055033335624287</v>
      </c>
      <c r="AA652" s="14">
        <v>2.0306360609304575E-3</v>
      </c>
      <c r="AB652" s="14">
        <v>1.9124808609466484</v>
      </c>
      <c r="AC652" s="14">
        <v>1.6517019687556458</v>
      </c>
      <c r="AD652" s="14">
        <v>9.5124833306674456E-2</v>
      </c>
      <c r="AE652" s="14">
        <v>0.18429877936998698</v>
      </c>
      <c r="AF652" s="14">
        <v>0.68596037195996251</v>
      </c>
      <c r="AG652" s="14">
        <v>4.4367782183148668E-3</v>
      </c>
      <c r="AH652" s="14">
        <v>3.2142934128676108</v>
      </c>
      <c r="AI652" s="14">
        <v>3.2331132554683881</v>
      </c>
      <c r="AJ652" s="14">
        <v>0.19140690039569219</v>
      </c>
      <c r="AK652" s="14">
        <v>0.39551731282837188</v>
      </c>
      <c r="AL652" s="14">
        <v>1.4299025214754972</v>
      </c>
      <c r="AM652" s="14">
        <v>7.037921851190356E-3</v>
      </c>
      <c r="AN652" s="14">
        <v>3.4735987203593153</v>
      </c>
      <c r="AO652" s="14">
        <v>3.3780338814815702</v>
      </c>
      <c r="AP652" s="14">
        <v>0.34713125734349276</v>
      </c>
      <c r="AQ652" s="14">
        <v>0.69267766679855958</v>
      </c>
      <c r="AR652" s="14">
        <v>2.3146739825674634</v>
      </c>
      <c r="AS652" s="14">
        <v>7.8841832815602121E-3</v>
      </c>
      <c r="AT652" s="14">
        <v>3.6205721652046853E-3</v>
      </c>
      <c r="AU652" s="14">
        <v>5.8042532160031777E-3</v>
      </c>
      <c r="AV652" s="14">
        <v>0.33018422496978922</v>
      </c>
      <c r="AW652" s="14">
        <v>0.70359099754508203</v>
      </c>
      <c r="AX652" s="14">
        <v>2.502085736053274</v>
      </c>
      <c r="AY652" s="14">
        <v>3.4557575218248731E-3</v>
      </c>
      <c r="AZ652" s="14">
        <v>0.57666518791739818</v>
      </c>
      <c r="BA652" s="14">
        <v>0.68557357688293641</v>
      </c>
      <c r="BB652" s="14">
        <v>3.5758822787694114E-2</v>
      </c>
      <c r="BC652" s="14">
        <v>0.39380794985738798</v>
      </c>
      <c r="BD652" s="14">
        <v>0.48164999387126906</v>
      </c>
      <c r="BE652" s="14">
        <v>2.8990284866227415E-6</v>
      </c>
      <c r="BF652" s="14">
        <v>1.1521073790112675E-8</v>
      </c>
      <c r="BG652" s="14">
        <v>7.0135796814889056E-9</v>
      </c>
      <c r="BH652" s="14">
        <v>3.3845632187251264E-5</v>
      </c>
      <c r="BI652" s="14">
        <v>9.5271415078791952E-5</v>
      </c>
      <c r="BJ652" s="14">
        <v>5.0547282535452168E-4</v>
      </c>
      <c r="BK652" s="14">
        <v>3.7626968848739994E-11</v>
      </c>
      <c r="BL652" s="14">
        <v>14118.829347420324</v>
      </c>
      <c r="BM652" s="14">
        <v>17161.263911742721</v>
      </c>
      <c r="BN652" s="14">
        <v>1.4264612549408351E-10</v>
      </c>
      <c r="BO652" s="14">
        <v>1.2075425633058345E-9</v>
      </c>
      <c r="BP652" s="14">
        <v>9.6181389119785564E-9</v>
      </c>
      <c r="BQ652" s="20">
        <v>37.363862449405467</v>
      </c>
      <c r="BR652" s="20">
        <v>0.16161149811815456</v>
      </c>
      <c r="BS652" s="20">
        <v>0.61517561796757736</v>
      </c>
      <c r="BT652" s="20">
        <v>3458.8432778926717</v>
      </c>
      <c r="BU652" s="20">
        <v>4575.3612541058874</v>
      </c>
      <c r="BV652" s="20">
        <v>18264.904830014464</v>
      </c>
      <c r="BW652" s="14">
        <v>1.1786518629281333E-4</v>
      </c>
      <c r="BX652" s="14">
        <v>3.1507753738138244E-2</v>
      </c>
      <c r="BY652" s="14">
        <v>3.3123984289471595E-2</v>
      </c>
      <c r="BZ652" s="14">
        <v>3.1245615766601321E-3</v>
      </c>
      <c r="CA652" s="14">
        <v>4.0079161076092221E-3</v>
      </c>
      <c r="CB652" s="14">
        <v>2.9829684467711275E-2</v>
      </c>
      <c r="CC652" s="14">
        <v>3.0249438417644488E-4</v>
      </c>
      <c r="CD652" s="14">
        <v>8.4503175532456842E-2</v>
      </c>
      <c r="CE652" s="14">
        <v>0.11495930593101898</v>
      </c>
      <c r="CF652" s="14">
        <v>3.8486874152763154E-3</v>
      </c>
      <c r="CG652" s="14">
        <v>1.8752185866026214E-2</v>
      </c>
      <c r="CH652" s="14">
        <v>3.8763185188312434E-2</v>
      </c>
      <c r="CI652" s="14">
        <v>2.4900133301757369E-4</v>
      </c>
      <c r="CJ652" s="14">
        <v>6.3205869303383663E-2</v>
      </c>
      <c r="CK652" s="14">
        <v>6.812299103777901E-2</v>
      </c>
      <c r="CL652" s="14">
        <v>7.5776468977238748E-3</v>
      </c>
      <c r="CM652" s="14">
        <v>1.5081163651868141E-2</v>
      </c>
      <c r="CN652" s="14">
        <v>4.8909315046140538E-2</v>
      </c>
    </row>
    <row r="653" spans="2:92" x14ac:dyDescent="0.2">
      <c r="B653">
        <v>648</v>
      </c>
      <c r="C653" s="14">
        <v>7.0859162603612962E-3</v>
      </c>
      <c r="D653" s="14">
        <v>1.4315301566577934</v>
      </c>
      <c r="E653" s="14">
        <v>1.494851580023399</v>
      </c>
      <c r="F653" s="14">
        <v>0.17389680669986932</v>
      </c>
      <c r="G653" s="14">
        <v>0.58810522176846836</v>
      </c>
      <c r="H653" s="14">
        <v>1.5371145219068494</v>
      </c>
      <c r="I653" s="14">
        <v>6.341538075228139E-5</v>
      </c>
      <c r="J653" s="14">
        <v>1.9844548417855174E-2</v>
      </c>
      <c r="K653" s="14">
        <v>2.0887377368041204E-2</v>
      </c>
      <c r="L653" s="14">
        <v>7.4156544828398016E-4</v>
      </c>
      <c r="M653" s="14">
        <v>2.421361958762715E-3</v>
      </c>
      <c r="N653" s="14">
        <v>6.3768855746303334E-3</v>
      </c>
      <c r="O653" s="14">
        <v>1.0893968264789261E-4</v>
      </c>
      <c r="P653" s="14">
        <v>6.1530109816226941E-3</v>
      </c>
      <c r="Q653" s="14">
        <v>6.2155676263629103E-3</v>
      </c>
      <c r="R653" s="14">
        <v>6.323858040642303E-4</v>
      </c>
      <c r="S653" s="14">
        <v>1.3036418748977605E-3</v>
      </c>
      <c r="T653" s="14">
        <v>3.6792161059548642E-3</v>
      </c>
      <c r="U653" s="14">
        <v>3.7184045741033901E-4</v>
      </c>
      <c r="V653" s="14">
        <v>0.9897135355614497</v>
      </c>
      <c r="W653" s="14">
        <v>0.83569937901426627</v>
      </c>
      <c r="X653" s="14">
        <v>2.9249375330746397E-2</v>
      </c>
      <c r="Y653" s="14">
        <v>1.8176237113907603E-2</v>
      </c>
      <c r="Z653" s="14">
        <v>0.20370440857785119</v>
      </c>
      <c r="AA653" s="14">
        <v>1.9795403684856922E-3</v>
      </c>
      <c r="AB653" s="14">
        <v>2.0634567023687769</v>
      </c>
      <c r="AC653" s="14">
        <v>1.7714125720959668</v>
      </c>
      <c r="AD653" s="14">
        <v>9.2185038381441597E-2</v>
      </c>
      <c r="AE653" s="14">
        <v>0.18474691834366055</v>
      </c>
      <c r="AF653" s="14">
        <v>0.68153487776938704</v>
      </c>
      <c r="AG653" s="14">
        <v>4.1814296167618399E-3</v>
      </c>
      <c r="AH653" s="14">
        <v>3.2275928879135525</v>
      </c>
      <c r="AI653" s="14">
        <v>3.0153599595217409</v>
      </c>
      <c r="AJ653" s="14">
        <v>0.19749052711966528</v>
      </c>
      <c r="AK653" s="14">
        <v>0.42704200979029638</v>
      </c>
      <c r="AL653" s="14">
        <v>1.3693114926518037</v>
      </c>
      <c r="AM653" s="14">
        <v>7.4074435415607464E-3</v>
      </c>
      <c r="AN653" s="14">
        <v>3.679829165974116</v>
      </c>
      <c r="AO653" s="14">
        <v>3.4498960135249463</v>
      </c>
      <c r="AP653" s="14">
        <v>0.33471509849031655</v>
      </c>
      <c r="AQ653" s="14">
        <v>0.66917040354543833</v>
      </c>
      <c r="AR653" s="14">
        <v>2.500894607539883</v>
      </c>
      <c r="AS653" s="14">
        <v>7.6764539811797101E-3</v>
      </c>
      <c r="AT653" s="14">
        <v>3.7141278972196005E-3</v>
      </c>
      <c r="AU653" s="14">
        <v>5.7873865145279483E-3</v>
      </c>
      <c r="AV653" s="14">
        <v>0.33245506183921314</v>
      </c>
      <c r="AW653" s="14">
        <v>0.71232468639141333</v>
      </c>
      <c r="AX653" s="14">
        <v>2.5434726481056127</v>
      </c>
      <c r="AY653" s="14">
        <v>3.3235041884629871E-3</v>
      </c>
      <c r="AZ653" s="14">
        <v>0.5842163724985614</v>
      </c>
      <c r="BA653" s="14">
        <v>0.68997806060787892</v>
      </c>
      <c r="BB653" s="14">
        <v>3.6601407375351287E-2</v>
      </c>
      <c r="BC653" s="14">
        <v>0.38364929985647628</v>
      </c>
      <c r="BD653" s="14">
        <v>0.49499910958194937</v>
      </c>
      <c r="BE653" s="14">
        <v>2.8831750608456404E-6</v>
      </c>
      <c r="BF653" s="14">
        <v>1.134441074134798E-8</v>
      </c>
      <c r="BG653" s="14">
        <v>6.8744559033991008E-9</v>
      </c>
      <c r="BH653" s="14">
        <v>3.5532846054965512E-5</v>
      </c>
      <c r="BI653" s="14">
        <v>1.0008238242213277E-4</v>
      </c>
      <c r="BJ653" s="14">
        <v>5.096661826789144E-4</v>
      </c>
      <c r="BK653" s="14">
        <v>3.5930307327563899E-11</v>
      </c>
      <c r="BL653" s="14">
        <v>14899.469020060729</v>
      </c>
      <c r="BM653" s="14">
        <v>15747.728605971077</v>
      </c>
      <c r="BN653" s="14">
        <v>1.4584613049433305E-10</v>
      </c>
      <c r="BO653" s="14">
        <v>1.249653655850133E-9</v>
      </c>
      <c r="BP653" s="14">
        <v>9.8446327182897642E-9</v>
      </c>
      <c r="BQ653" s="20">
        <v>37.716617689700229</v>
      </c>
      <c r="BR653" s="20">
        <v>0.17167073754772927</v>
      </c>
      <c r="BS653" s="20">
        <v>0.60338160242943217</v>
      </c>
      <c r="BT653" s="20">
        <v>3208.4681016519748</v>
      </c>
      <c r="BU653" s="20">
        <v>4187.0771425693774</v>
      </c>
      <c r="BV653" s="20">
        <v>17984.7254756937</v>
      </c>
      <c r="BW653" s="14">
        <v>1.1302611183499599E-4</v>
      </c>
      <c r="BX653" s="14">
        <v>3.1420237553310658E-2</v>
      </c>
      <c r="BY653" s="14">
        <v>3.0667689655867972E-2</v>
      </c>
      <c r="BZ653" s="14">
        <v>3.0272557156564152E-3</v>
      </c>
      <c r="CA653" s="14">
        <v>4.0017658576965518E-3</v>
      </c>
      <c r="CB653" s="14">
        <v>2.9747981312002604E-2</v>
      </c>
      <c r="CC653" s="14">
        <v>3.1304659186835141E-4</v>
      </c>
      <c r="CD653" s="14">
        <v>8.7994119060277834E-2</v>
      </c>
      <c r="CE653" s="14">
        <v>0.11199229233559103</v>
      </c>
      <c r="CF653" s="14">
        <v>3.9547856485605886E-3</v>
      </c>
      <c r="CG653" s="14">
        <v>1.8383150605961459E-2</v>
      </c>
      <c r="CH653" s="14">
        <v>4.1114355853267288E-2</v>
      </c>
      <c r="CI653" s="14">
        <v>2.4105113446134852E-4</v>
      </c>
      <c r="CJ653" s="14">
        <v>6.672803829103062E-2</v>
      </c>
      <c r="CK653" s="14">
        <v>6.8499816184799486E-2</v>
      </c>
      <c r="CL653" s="14">
        <v>7.6727314469547505E-3</v>
      </c>
      <c r="CM653" s="14">
        <v>1.5705870965225934E-2</v>
      </c>
      <c r="CN653" s="14">
        <v>4.8426353835769417E-2</v>
      </c>
    </row>
    <row r="654" spans="2:92" x14ac:dyDescent="0.2">
      <c r="B654">
        <v>649</v>
      </c>
      <c r="C654" s="14">
        <v>7.4311335365769265E-3</v>
      </c>
      <c r="D654" s="14">
        <v>1.3421180202345628</v>
      </c>
      <c r="E654" s="14">
        <v>1.4482794740246503</v>
      </c>
      <c r="F654" s="14">
        <v>0.1694084245271657</v>
      </c>
      <c r="G654" s="14">
        <v>0.61110038830673152</v>
      </c>
      <c r="H654" s="14">
        <v>1.4785890618610371</v>
      </c>
      <c r="I654" s="14">
        <v>6.7038509287030724E-5</v>
      </c>
      <c r="J654" s="14">
        <v>1.8821594847681793E-2</v>
      </c>
      <c r="K654" s="14">
        <v>2.1698206851187743E-2</v>
      </c>
      <c r="L654" s="14">
        <v>7.8434108102198939E-4</v>
      </c>
      <c r="M654" s="14">
        <v>2.2622877829589524E-3</v>
      </c>
      <c r="N654" s="14">
        <v>6.3661385518165971E-3</v>
      </c>
      <c r="O654" s="14">
        <v>1.0578407683315567E-4</v>
      </c>
      <c r="P654" s="14">
        <v>5.8298730745076979E-3</v>
      </c>
      <c r="Q654" s="14">
        <v>6.1348687356386931E-3</v>
      </c>
      <c r="R654" s="14">
        <v>6.6222307441852091E-4</v>
      </c>
      <c r="S654" s="14">
        <v>1.2145278180498266E-3</v>
      </c>
      <c r="T654" s="14">
        <v>3.496453207415498E-3</v>
      </c>
      <c r="U654" s="14">
        <v>3.65357819111923E-4</v>
      </c>
      <c r="V654" s="14">
        <v>0.961630733367417</v>
      </c>
      <c r="W654" s="14">
        <v>0.82480826327884693</v>
      </c>
      <c r="X654" s="14">
        <v>2.9247291773026842E-2</v>
      </c>
      <c r="Y654" s="14">
        <v>1.7948822951449665E-2</v>
      </c>
      <c r="Z654" s="14">
        <v>0.20459389236723852</v>
      </c>
      <c r="AA654" s="14">
        <v>2.0881694708836671E-3</v>
      </c>
      <c r="AB654" s="14">
        <v>1.9432120649666804</v>
      </c>
      <c r="AC654" s="14">
        <v>1.713697160623662</v>
      </c>
      <c r="AD654" s="14">
        <v>9.5980523938834522E-2</v>
      </c>
      <c r="AE654" s="14">
        <v>0.19863896327698632</v>
      </c>
      <c r="AF654" s="14">
        <v>0.69261705684981933</v>
      </c>
      <c r="AG654" s="14">
        <v>4.3979584894816241E-3</v>
      </c>
      <c r="AH654" s="14">
        <v>3.2562635777685012</v>
      </c>
      <c r="AI654" s="14">
        <v>3.1354161698935883</v>
      </c>
      <c r="AJ654" s="14">
        <v>0.19280352790874217</v>
      </c>
      <c r="AK654" s="14">
        <v>0.42610443785854601</v>
      </c>
      <c r="AL654" s="14">
        <v>1.4598950850172867</v>
      </c>
      <c r="AM654" s="14">
        <v>7.4494556072804349E-3</v>
      </c>
      <c r="AN654" s="14">
        <v>3.5660664912772586</v>
      </c>
      <c r="AO654" s="14">
        <v>3.1712766950341611</v>
      </c>
      <c r="AP654" s="14">
        <v>0.34989450302999092</v>
      </c>
      <c r="AQ654" s="14">
        <v>0.71645132868008599</v>
      </c>
      <c r="AR654" s="14">
        <v>2.339987547991385</v>
      </c>
      <c r="AS654" s="14">
        <v>7.9295206041782515E-3</v>
      </c>
      <c r="AT654" s="14">
        <v>3.4822310274848175E-3</v>
      </c>
      <c r="AU654" s="14">
        <v>5.8668315474283937E-3</v>
      </c>
      <c r="AV654" s="14">
        <v>0.3500005225770636</v>
      </c>
      <c r="AW654" s="14">
        <v>0.70462927475620551</v>
      </c>
      <c r="AX654" s="14">
        <v>2.4559026203887799</v>
      </c>
      <c r="AY654" s="14">
        <v>3.3563533563406162E-3</v>
      </c>
      <c r="AZ654" s="14">
        <v>0.56306292679178271</v>
      </c>
      <c r="BA654" s="14">
        <v>0.68706686652999949</v>
      </c>
      <c r="BB654" s="14">
        <v>3.5573610344656406E-2</v>
      </c>
      <c r="BC654" s="14">
        <v>0.40310010973918564</v>
      </c>
      <c r="BD654" s="14">
        <v>0.47435540778554597</v>
      </c>
      <c r="BE654" s="14">
        <v>2.8804151570310114E-6</v>
      </c>
      <c r="BF654" s="14">
        <v>1.1196101141770408E-8</v>
      </c>
      <c r="BG654" s="14">
        <v>6.8287073814853078E-9</v>
      </c>
      <c r="BH654" s="14">
        <v>3.5544141896013972E-5</v>
      </c>
      <c r="BI654" s="14">
        <v>9.9736600603099042E-5</v>
      </c>
      <c r="BJ654" s="14">
        <v>5.295885115148422E-4</v>
      </c>
      <c r="BK654" s="14">
        <v>3.5968851646808034E-11</v>
      </c>
      <c r="BL654" s="14">
        <v>13907.997204060026</v>
      </c>
      <c r="BM654" s="14">
        <v>15932.833147168052</v>
      </c>
      <c r="BN654" s="14">
        <v>1.5587763044544074E-10</v>
      </c>
      <c r="BO654" s="14">
        <v>1.1927751138057966E-9</v>
      </c>
      <c r="BP654" s="14">
        <v>9.9294520726052035E-9</v>
      </c>
      <c r="BQ654" s="20">
        <v>38.423423590269941</v>
      </c>
      <c r="BR654" s="20">
        <v>0.1666228650464483</v>
      </c>
      <c r="BS654" s="20">
        <v>0.62809845164788403</v>
      </c>
      <c r="BT654" s="20">
        <v>3239.4230302846408</v>
      </c>
      <c r="BU654" s="20">
        <v>4496.4432247051636</v>
      </c>
      <c r="BV654" s="20">
        <v>18374.557461715009</v>
      </c>
      <c r="BW654" s="14">
        <v>1.1509330633152401E-4</v>
      </c>
      <c r="BX654" s="14">
        <v>3.1070026651952212E-2</v>
      </c>
      <c r="BY654" s="14">
        <v>3.293427333054335E-2</v>
      </c>
      <c r="BZ654" s="14">
        <v>3.0898019181852081E-3</v>
      </c>
      <c r="CA654" s="14">
        <v>3.9690946674733772E-3</v>
      </c>
      <c r="CB654" s="14">
        <v>2.9986372967683292E-2</v>
      </c>
      <c r="CC654" s="14">
        <v>3.0892311732500004E-4</v>
      </c>
      <c r="CD654" s="14">
        <v>8.4855548295894936E-2</v>
      </c>
      <c r="CE654" s="14">
        <v>0.11673407288031673</v>
      </c>
      <c r="CF654" s="14">
        <v>3.8061606796268694E-3</v>
      </c>
      <c r="CG654" s="14">
        <v>1.8533376375279204E-2</v>
      </c>
      <c r="CH654" s="14">
        <v>4.2241047942583938E-2</v>
      </c>
      <c r="CI654" s="14">
        <v>2.5538097774356898E-4</v>
      </c>
      <c r="CJ654" s="14">
        <v>6.5686469715091594E-2</v>
      </c>
      <c r="CK654" s="14">
        <v>6.6854212593125684E-2</v>
      </c>
      <c r="CL654" s="14">
        <v>7.5715621201357108E-3</v>
      </c>
      <c r="CM654" s="14">
        <v>1.6259065248551918E-2</v>
      </c>
      <c r="CN654" s="14">
        <v>4.974613032187792E-2</v>
      </c>
    </row>
    <row r="655" spans="2:92" x14ac:dyDescent="0.2">
      <c r="B655">
        <v>650</v>
      </c>
      <c r="C655" s="14">
        <v>6.9094622678974663E-3</v>
      </c>
      <c r="D655" s="14">
        <v>1.4764508474750584</v>
      </c>
      <c r="E655" s="14">
        <v>1.3961330742381586</v>
      </c>
      <c r="F655" s="14">
        <v>0.18162955826727867</v>
      </c>
      <c r="G655" s="14">
        <v>0.56511311652778484</v>
      </c>
      <c r="H655" s="14">
        <v>1.4435865876348732</v>
      </c>
      <c r="I655" s="14">
        <v>6.3439574395399707E-5</v>
      </c>
      <c r="J655" s="14">
        <v>1.9544466453749715E-2</v>
      </c>
      <c r="K655" s="14">
        <v>2.1473637210521056E-2</v>
      </c>
      <c r="L655" s="14">
        <v>7.2148713215787745E-4</v>
      </c>
      <c r="M655" s="14">
        <v>2.2593392466916475E-3</v>
      </c>
      <c r="N655" s="14">
        <v>6.6922843976144142E-3</v>
      </c>
      <c r="O655" s="14">
        <v>1.1177640852647764E-4</v>
      </c>
      <c r="P655" s="14">
        <v>5.7921874075470333E-3</v>
      </c>
      <c r="Q655" s="14">
        <v>5.9800537408329114E-3</v>
      </c>
      <c r="R655" s="14">
        <v>6.5573593622157136E-4</v>
      </c>
      <c r="S655" s="14">
        <v>1.2693133057247793E-3</v>
      </c>
      <c r="T655" s="14">
        <v>3.6447696416233625E-3</v>
      </c>
      <c r="U655" s="14">
        <v>3.7540654931236865E-4</v>
      </c>
      <c r="V655" s="14">
        <v>0.92698664546048715</v>
      </c>
      <c r="W655" s="14">
        <v>0.79581587764578832</v>
      </c>
      <c r="X655" s="14">
        <v>3.0492422089625496E-2</v>
      </c>
      <c r="Y655" s="14">
        <v>1.8908081062084425E-2</v>
      </c>
      <c r="Z655" s="14">
        <v>0.20234502230675902</v>
      </c>
      <c r="AA655" s="14">
        <v>2.0157942051795713E-3</v>
      </c>
      <c r="AB655" s="14">
        <v>2.0667766304912831</v>
      </c>
      <c r="AC655" s="14">
        <v>1.7309045532019538</v>
      </c>
      <c r="AD655" s="14">
        <v>9.7888772194338974E-2</v>
      </c>
      <c r="AE655" s="14">
        <v>0.20048549237080299</v>
      </c>
      <c r="AF655" s="14">
        <v>0.64237289425646982</v>
      </c>
      <c r="AG655" s="14">
        <v>4.3531001152594508E-3</v>
      </c>
      <c r="AH655" s="14">
        <v>3.2504166638446392</v>
      </c>
      <c r="AI655" s="14">
        <v>2.982267088775759</v>
      </c>
      <c r="AJ655" s="14">
        <v>0.19426742183605841</v>
      </c>
      <c r="AK655" s="14">
        <v>0.42122232982147195</v>
      </c>
      <c r="AL655" s="14">
        <v>1.350251321292284</v>
      </c>
      <c r="AM655" s="14">
        <v>7.7199297921109094E-3</v>
      </c>
      <c r="AN655" s="14">
        <v>3.542936016381717</v>
      </c>
      <c r="AO655" s="14">
        <v>3.4103016360763996</v>
      </c>
      <c r="AP655" s="14">
        <v>0.31800967737433983</v>
      </c>
      <c r="AQ655" s="14">
        <v>0.73027008848183506</v>
      </c>
      <c r="AR655" s="14">
        <v>2.3165465601277466</v>
      </c>
      <c r="AS655" s="14">
        <v>8.1219877049118639E-3</v>
      </c>
      <c r="AT655" s="14">
        <v>3.4303122553979849E-3</v>
      </c>
      <c r="AU655" s="14">
        <v>5.6349699831886382E-3</v>
      </c>
      <c r="AV655" s="14">
        <v>0.3529203260361416</v>
      </c>
      <c r="AW655" s="14">
        <v>0.70650086663529121</v>
      </c>
      <c r="AX655" s="14">
        <v>2.3850621789449939</v>
      </c>
      <c r="AY655" s="14">
        <v>3.3459095042097549E-3</v>
      </c>
      <c r="AZ655" s="14">
        <v>0.61169096578150217</v>
      </c>
      <c r="BA655" s="14">
        <v>0.69141736690586708</v>
      </c>
      <c r="BB655" s="14">
        <v>3.4367156142611759E-2</v>
      </c>
      <c r="BC655" s="14">
        <v>0.36880931844171533</v>
      </c>
      <c r="BD655" s="14">
        <v>0.46859336656117651</v>
      </c>
      <c r="BE655" s="14">
        <v>2.921896895658288E-6</v>
      </c>
      <c r="BF655" s="14">
        <v>1.0980577925439849E-8</v>
      </c>
      <c r="BG655" s="14">
        <v>6.7635346508856217E-9</v>
      </c>
      <c r="BH655" s="14">
        <v>3.5713352211894648E-5</v>
      </c>
      <c r="BI655" s="14">
        <v>1.0103396972726371E-4</v>
      </c>
      <c r="BJ655" s="14">
        <v>5.0435953828430993E-4</v>
      </c>
      <c r="BK655" s="14">
        <v>3.6441922643794558E-11</v>
      </c>
      <c r="BL655" s="14">
        <v>14242.461577419306</v>
      </c>
      <c r="BM655" s="14">
        <v>16038.946009698639</v>
      </c>
      <c r="BN655" s="14">
        <v>1.4563449023848099E-10</v>
      </c>
      <c r="BO655" s="14">
        <v>1.2315257098963558E-9</v>
      </c>
      <c r="BP655" s="14">
        <v>9.5862632832337125E-9</v>
      </c>
      <c r="BQ655" s="20">
        <v>37.363654392542998</v>
      </c>
      <c r="BR655" s="20">
        <v>0.1629004839740204</v>
      </c>
      <c r="BS655" s="20">
        <v>0.6382805919796718</v>
      </c>
      <c r="BT655" s="20">
        <v>3333.9919906977962</v>
      </c>
      <c r="BU655" s="20">
        <v>4174.3952348103821</v>
      </c>
      <c r="BV655" s="20">
        <v>17798.10579001404</v>
      </c>
      <c r="BW655" s="14">
        <v>1.095061271197892E-4</v>
      </c>
      <c r="BX655" s="14">
        <v>3.0166265976393464E-2</v>
      </c>
      <c r="BY655" s="14">
        <v>3.0924276947935644E-2</v>
      </c>
      <c r="BZ655" s="14">
        <v>3.2142238119159728E-3</v>
      </c>
      <c r="CA655" s="14">
        <v>4.1463156245377508E-3</v>
      </c>
      <c r="CB655" s="14">
        <v>2.8538016545391565E-2</v>
      </c>
      <c r="CC655" s="14">
        <v>2.9653489430863121E-4</v>
      </c>
      <c r="CD655" s="14">
        <v>8.6272110523049339E-2</v>
      </c>
      <c r="CE655" s="14">
        <v>0.11434481611595307</v>
      </c>
      <c r="CF655" s="14">
        <v>4.0526875736610511E-3</v>
      </c>
      <c r="CG655" s="14">
        <v>1.8590515348787705E-2</v>
      </c>
      <c r="CH655" s="14">
        <v>4.1059244333247438E-2</v>
      </c>
      <c r="CI655" s="14">
        <v>2.5101124625079085E-4</v>
      </c>
      <c r="CJ655" s="14">
        <v>6.8248739402645045E-2</v>
      </c>
      <c r="CK655" s="14">
        <v>7.2677758829410535E-2</v>
      </c>
      <c r="CL655" s="14">
        <v>7.6691747043522128E-3</v>
      </c>
      <c r="CM655" s="14">
        <v>1.4852620817918171E-2</v>
      </c>
      <c r="CN655" s="14">
        <v>5.0685121398481206E-2</v>
      </c>
    </row>
    <row r="656" spans="2:92" x14ac:dyDescent="0.2">
      <c r="B656">
        <v>651</v>
      </c>
      <c r="C656" s="14">
        <v>7.3116850776472168E-3</v>
      </c>
      <c r="D656" s="14">
        <v>1.3636355350368552</v>
      </c>
      <c r="E656" s="14">
        <v>1.5097024186954264</v>
      </c>
      <c r="F656" s="14">
        <v>0.17219612862325534</v>
      </c>
      <c r="G656" s="14">
        <v>0.57738810963952281</v>
      </c>
      <c r="H656" s="14">
        <v>1.5761554057403437</v>
      </c>
      <c r="I656" s="14">
        <v>6.6384254266961551E-5</v>
      </c>
      <c r="J656" s="14">
        <v>1.9559920912467763E-2</v>
      </c>
      <c r="K656" s="14">
        <v>2.1559000934107543E-2</v>
      </c>
      <c r="L656" s="14">
        <v>7.5356364943755154E-4</v>
      </c>
      <c r="M656" s="14">
        <v>2.263704897828359E-3</v>
      </c>
      <c r="N656" s="14">
        <v>6.6867426548280554E-3</v>
      </c>
      <c r="O656" s="14">
        <v>1.0913324348445897E-4</v>
      </c>
      <c r="P656" s="14">
        <v>6.1004131546913958E-3</v>
      </c>
      <c r="Q656" s="14">
        <v>6.2138808452000486E-3</v>
      </c>
      <c r="R656" s="14">
        <v>6.2787906907769097E-4</v>
      </c>
      <c r="S656" s="14">
        <v>1.2092036867346388E-3</v>
      </c>
      <c r="T656" s="14">
        <v>3.6074598615697569E-3</v>
      </c>
      <c r="U656" s="14">
        <v>3.6859026915526515E-4</v>
      </c>
      <c r="V656" s="14">
        <v>0.90503608518516387</v>
      </c>
      <c r="W656" s="14">
        <v>0.83195954851394915</v>
      </c>
      <c r="X656" s="14">
        <v>3.0618794056593419E-2</v>
      </c>
      <c r="Y656" s="14">
        <v>1.9528447167847404E-2</v>
      </c>
      <c r="Z656" s="14">
        <v>0.19714282120778953</v>
      </c>
      <c r="AA656" s="14">
        <v>1.9295611231381386E-3</v>
      </c>
      <c r="AB656" s="14">
        <v>1.9647018224739228</v>
      </c>
      <c r="AC656" s="14">
        <v>1.7081326383035724</v>
      </c>
      <c r="AD656" s="14">
        <v>9.5604283489599498E-2</v>
      </c>
      <c r="AE656" s="14">
        <v>0.20165749216899959</v>
      </c>
      <c r="AF656" s="14">
        <v>0.65457306287460637</v>
      </c>
      <c r="AG656" s="14">
        <v>4.2933144422476078E-3</v>
      </c>
      <c r="AH656" s="14">
        <v>3.2187617798307726</v>
      </c>
      <c r="AI656" s="14">
        <v>3.107523817368862</v>
      </c>
      <c r="AJ656" s="14">
        <v>0.20710775813584686</v>
      </c>
      <c r="AK656" s="14">
        <v>0.42238120913216698</v>
      </c>
      <c r="AL656" s="14">
        <v>1.4213599880756791</v>
      </c>
      <c r="AM656" s="14">
        <v>7.3932247151143977E-3</v>
      </c>
      <c r="AN656" s="14">
        <v>3.6704483597358046</v>
      </c>
      <c r="AO656" s="14">
        <v>3.1941626220982218</v>
      </c>
      <c r="AP656" s="14">
        <v>0.33105072940161873</v>
      </c>
      <c r="AQ656" s="14">
        <v>0.72954483319443142</v>
      </c>
      <c r="AR656" s="14">
        <v>2.3580480272972428</v>
      </c>
      <c r="AS656" s="14">
        <v>7.9325201971105781E-3</v>
      </c>
      <c r="AT656" s="14">
        <v>3.4512430221928466E-3</v>
      </c>
      <c r="AU656" s="14">
        <v>5.9130819999510496E-3</v>
      </c>
      <c r="AV656" s="14">
        <v>0.34195562094332027</v>
      </c>
      <c r="AW656" s="14">
        <v>0.72398889360736318</v>
      </c>
      <c r="AX656" s="14">
        <v>2.6245323861528762</v>
      </c>
      <c r="AY656" s="14">
        <v>3.2695215029315029E-3</v>
      </c>
      <c r="AZ656" s="14">
        <v>0.61010120637014675</v>
      </c>
      <c r="BA656" s="14">
        <v>0.6445057215313984</v>
      </c>
      <c r="BB656" s="14">
        <v>3.649137945776685E-2</v>
      </c>
      <c r="BC656" s="14">
        <v>0.39810500621865325</v>
      </c>
      <c r="BD656" s="14">
        <v>0.50799552456659458</v>
      </c>
      <c r="BE656" s="14">
        <v>2.8965584776690658E-6</v>
      </c>
      <c r="BF656" s="14">
        <v>1.116768514506674E-8</v>
      </c>
      <c r="BG656" s="14">
        <v>6.4664064485428555E-9</v>
      </c>
      <c r="BH656" s="14">
        <v>3.3833385779150561E-5</v>
      </c>
      <c r="BI656" s="14">
        <v>9.6927111018066473E-5</v>
      </c>
      <c r="BJ656" s="14">
        <v>5.383162607068096E-4</v>
      </c>
      <c r="BK656" s="14">
        <v>3.6230870741294526E-11</v>
      </c>
      <c r="BL656" s="14">
        <v>14084.406223703099</v>
      </c>
      <c r="BM656" s="14">
        <v>17170.591330779978</v>
      </c>
      <c r="BN656" s="14">
        <v>1.5270133291341692E-10</v>
      </c>
      <c r="BO656" s="14">
        <v>1.2620011415934678E-9</v>
      </c>
      <c r="BP656" s="14">
        <v>9.9143650848739297E-9</v>
      </c>
      <c r="BQ656" s="20">
        <v>37.598947516151753</v>
      </c>
      <c r="BR656" s="20">
        <v>0.17785748525004882</v>
      </c>
      <c r="BS656" s="20">
        <v>0.64264401160293616</v>
      </c>
      <c r="BT656" s="20">
        <v>3449.9039741069973</v>
      </c>
      <c r="BU656" s="20">
        <v>4288.6432252751356</v>
      </c>
      <c r="BV656" s="20">
        <v>17402.076349933806</v>
      </c>
      <c r="BW656" s="14">
        <v>1.1608692664598027E-4</v>
      </c>
      <c r="BX656" s="14">
        <v>2.9983682217961424E-2</v>
      </c>
      <c r="BY656" s="14">
        <v>3.3176887697404046E-2</v>
      </c>
      <c r="BZ656" s="14">
        <v>3.0313935868300518E-3</v>
      </c>
      <c r="CA656" s="14">
        <v>4.0491640157405842E-3</v>
      </c>
      <c r="CB656" s="14">
        <v>3.0013901594163107E-2</v>
      </c>
      <c r="CC656" s="14">
        <v>3.2393165365315538E-4</v>
      </c>
      <c r="CD656" s="14">
        <v>8.3763190797929973E-2</v>
      </c>
      <c r="CE656" s="14">
        <v>0.11582025539377157</v>
      </c>
      <c r="CF656" s="14">
        <v>3.9972052713739556E-3</v>
      </c>
      <c r="CG656" s="14">
        <v>1.8844633254472835E-2</v>
      </c>
      <c r="CH656" s="14">
        <v>3.9884874882446721E-2</v>
      </c>
      <c r="CI656" s="14">
        <v>2.4575150682528931E-4</v>
      </c>
      <c r="CJ656" s="14">
        <v>6.568208857454326E-2</v>
      </c>
      <c r="CK656" s="14">
        <v>6.7980340813883364E-2</v>
      </c>
      <c r="CL656" s="14">
        <v>7.3015962387667577E-3</v>
      </c>
      <c r="CM656" s="14">
        <v>1.5819483897623471E-2</v>
      </c>
      <c r="CN656" s="14">
        <v>5.2208055514668054E-2</v>
      </c>
    </row>
    <row r="657" spans="2:92" x14ac:dyDescent="0.2">
      <c r="B657">
        <v>652</v>
      </c>
      <c r="C657" s="14">
        <v>7.2651522539744226E-3</v>
      </c>
      <c r="D657" s="14">
        <v>1.3546295346263424</v>
      </c>
      <c r="E657" s="14">
        <v>1.4734746615315415</v>
      </c>
      <c r="F657" s="14">
        <v>0.17836357116586937</v>
      </c>
      <c r="G657" s="14">
        <v>0.61675472036920531</v>
      </c>
      <c r="H657" s="14">
        <v>1.5628664723934194</v>
      </c>
      <c r="I657" s="14">
        <v>6.6672393230011542E-5</v>
      </c>
      <c r="J657" s="14">
        <v>1.8980788080913202E-2</v>
      </c>
      <c r="K657" s="14">
        <v>2.2165620694859361E-2</v>
      </c>
      <c r="L657" s="14">
        <v>7.2066887892601069E-4</v>
      </c>
      <c r="M657" s="14">
        <v>2.4040014041237009E-3</v>
      </c>
      <c r="N657" s="14">
        <v>6.5470847312159705E-3</v>
      </c>
      <c r="O657" s="14">
        <v>1.0473025361201567E-4</v>
      </c>
      <c r="P657" s="14">
        <v>5.9057217263186112E-3</v>
      </c>
      <c r="Q657" s="14">
        <v>6.573910878397227E-3</v>
      </c>
      <c r="R657" s="14">
        <v>6.2106203362924904E-4</v>
      </c>
      <c r="S657" s="14">
        <v>1.2151722708434742E-3</v>
      </c>
      <c r="T657" s="14">
        <v>3.6088969284814336E-3</v>
      </c>
      <c r="U657" s="14">
        <v>3.7824417164793823E-4</v>
      </c>
      <c r="V657" s="14">
        <v>0.97209588267284663</v>
      </c>
      <c r="W657" s="14">
        <v>0.79797584747385308</v>
      </c>
      <c r="X657" s="14">
        <v>3.2131130640148685E-2</v>
      </c>
      <c r="Y657" s="14">
        <v>1.8938926278043906E-2</v>
      </c>
      <c r="Z657" s="14">
        <v>0.19698786201224405</v>
      </c>
      <c r="AA657" s="14">
        <v>1.9443076489929665E-3</v>
      </c>
      <c r="AB657" s="14">
        <v>2.007132652640963</v>
      </c>
      <c r="AC657" s="14">
        <v>1.6826553762691256</v>
      </c>
      <c r="AD657" s="14">
        <v>9.2196115739941867E-2</v>
      </c>
      <c r="AE657" s="14">
        <v>0.19908577130072741</v>
      </c>
      <c r="AF657" s="14">
        <v>0.67910853287752793</v>
      </c>
      <c r="AG657" s="14">
        <v>4.2783454017650008E-3</v>
      </c>
      <c r="AH657" s="14">
        <v>3.5037188761001974</v>
      </c>
      <c r="AI657" s="14">
        <v>3.259317796238582</v>
      </c>
      <c r="AJ657" s="14">
        <v>0.20490498123138642</v>
      </c>
      <c r="AK657" s="14">
        <v>0.39469244205305348</v>
      </c>
      <c r="AL657" s="14">
        <v>1.4353294764065547</v>
      </c>
      <c r="AM657" s="14">
        <v>7.4195087561023838E-3</v>
      </c>
      <c r="AN657" s="14">
        <v>3.5731882111849496</v>
      </c>
      <c r="AO657" s="14">
        <v>3.3868842545028368</v>
      </c>
      <c r="AP657" s="14">
        <v>0.33566613318191574</v>
      </c>
      <c r="AQ657" s="14">
        <v>0.66269759059469113</v>
      </c>
      <c r="AR657" s="14">
        <v>2.3374357022372814</v>
      </c>
      <c r="AS657" s="14">
        <v>7.5560991715756618E-3</v>
      </c>
      <c r="AT657" s="14">
        <v>3.7045111103361176E-3</v>
      </c>
      <c r="AU657" s="14">
        <v>5.6396153360371501E-3</v>
      </c>
      <c r="AV657" s="14">
        <v>0.32810733103373402</v>
      </c>
      <c r="AW657" s="14">
        <v>0.72332601336837965</v>
      </c>
      <c r="AX657" s="14">
        <v>2.6173775232246492</v>
      </c>
      <c r="AY657" s="14">
        <v>3.190877947990535E-3</v>
      </c>
      <c r="AZ657" s="14">
        <v>0.58645185009675338</v>
      </c>
      <c r="BA657" s="14">
        <v>0.66368833605198807</v>
      </c>
      <c r="BB657" s="14">
        <v>3.5784761787630792E-2</v>
      </c>
      <c r="BC657" s="14">
        <v>0.36623904128318213</v>
      </c>
      <c r="BD657" s="14">
        <v>0.50032338424420375</v>
      </c>
      <c r="BE657" s="14">
        <v>2.8192027242277669E-6</v>
      </c>
      <c r="BF657" s="14">
        <v>1.1017763444923476E-8</v>
      </c>
      <c r="BG657" s="14">
        <v>6.6552404587375456E-9</v>
      </c>
      <c r="BH657" s="14">
        <v>3.3422623073714022E-5</v>
      </c>
      <c r="BI657" s="14">
        <v>1.0307902871602228E-4</v>
      </c>
      <c r="BJ657" s="14">
        <v>5.2318100270106816E-4</v>
      </c>
      <c r="BK657" s="14">
        <v>3.497136382883504E-11</v>
      </c>
      <c r="BL657" s="14">
        <v>13849.030197246502</v>
      </c>
      <c r="BM657" s="14">
        <v>16605.727425307239</v>
      </c>
      <c r="BN657" s="14">
        <v>1.5515021155894024E-10</v>
      </c>
      <c r="BO657" s="14">
        <v>1.2759611563863509E-9</v>
      </c>
      <c r="BP657" s="14">
        <v>1.0210477306728742E-8</v>
      </c>
      <c r="BQ657" s="20">
        <v>37.80634777485978</v>
      </c>
      <c r="BR657" s="20">
        <v>0.16830963761981066</v>
      </c>
      <c r="BS657" s="20">
        <v>0.63684141075555378</v>
      </c>
      <c r="BT657" s="20">
        <v>3317.2981383958672</v>
      </c>
      <c r="BU657" s="20">
        <v>4228.4849423484584</v>
      </c>
      <c r="BV657" s="20">
        <v>18170.422239070303</v>
      </c>
      <c r="BW657" s="14">
        <v>1.2026248898837607E-4</v>
      </c>
      <c r="BX657" s="14">
        <v>3.1000908601666138E-2</v>
      </c>
      <c r="BY657" s="14">
        <v>3.1979304692296928E-2</v>
      </c>
      <c r="BZ657" s="14">
        <v>3.1295977365277043E-3</v>
      </c>
      <c r="CA657" s="14">
        <v>4.0364424697602458E-3</v>
      </c>
      <c r="CB657" s="14">
        <v>2.8902627695316003E-2</v>
      </c>
      <c r="CC657" s="14">
        <v>3.2187502357522088E-4</v>
      </c>
      <c r="CD657" s="14">
        <v>8.3912881564095182E-2</v>
      </c>
      <c r="CE657" s="14">
        <v>0.10735578089639852</v>
      </c>
      <c r="CF657" s="14">
        <v>3.7290053663902312E-3</v>
      </c>
      <c r="CG657" s="14">
        <v>1.7439225080054022E-2</v>
      </c>
      <c r="CH657" s="14">
        <v>4.0107616448902282E-2</v>
      </c>
      <c r="CI657" s="14">
        <v>2.4938762859140392E-4</v>
      </c>
      <c r="CJ657" s="14">
        <v>6.7445807761249296E-2</v>
      </c>
      <c r="CK657" s="14">
        <v>7.1229116145994073E-2</v>
      </c>
      <c r="CL657" s="14">
        <v>7.7649692088671857E-3</v>
      </c>
      <c r="CM657" s="14">
        <v>1.5414721908609805E-2</v>
      </c>
      <c r="CN657" s="14">
        <v>5.1882092413513103E-2</v>
      </c>
    </row>
    <row r="658" spans="2:92" x14ac:dyDescent="0.2">
      <c r="B658">
        <v>653</v>
      </c>
      <c r="C658" s="14">
        <v>7.55298273383531E-3</v>
      </c>
      <c r="D658" s="14">
        <v>1.4445787839883404</v>
      </c>
      <c r="E658" s="14">
        <v>1.4013993697341862</v>
      </c>
      <c r="F658" s="14">
        <v>0.17323659251172485</v>
      </c>
      <c r="G658" s="14">
        <v>0.6202187238921113</v>
      </c>
      <c r="H658" s="14">
        <v>1.4699281778511764</v>
      </c>
      <c r="I658" s="14">
        <v>6.5650676209208796E-5</v>
      </c>
      <c r="J658" s="14">
        <v>2.0236251160043291E-2</v>
      </c>
      <c r="K658" s="14">
        <v>2.060705190333862E-2</v>
      </c>
      <c r="L658" s="14">
        <v>7.4962124257687592E-4</v>
      </c>
      <c r="M658" s="14">
        <v>2.3170007800210504E-3</v>
      </c>
      <c r="N658" s="14">
        <v>6.8017681996976834E-3</v>
      </c>
      <c r="O658" s="14">
        <v>1.0684974278443977E-4</v>
      </c>
      <c r="P658" s="14">
        <v>6.2699693882652405E-3</v>
      </c>
      <c r="Q658" s="14">
        <v>6.2229198053305526E-3</v>
      </c>
      <c r="R658" s="14">
        <v>6.6461487687875407E-4</v>
      </c>
      <c r="S658" s="14">
        <v>1.2564895848942677E-3</v>
      </c>
      <c r="T658" s="14">
        <v>3.683263694668361E-3</v>
      </c>
      <c r="U658" s="14">
        <v>3.627429403906629E-4</v>
      </c>
      <c r="V658" s="14">
        <v>0.95106092150260546</v>
      </c>
      <c r="W658" s="14">
        <v>0.8353143737327634</v>
      </c>
      <c r="X658" s="14">
        <v>2.9159390748743852E-2</v>
      </c>
      <c r="Y658" s="14">
        <v>1.8141995979553814E-2</v>
      </c>
      <c r="Z658" s="14">
        <v>0.20240107577791189</v>
      </c>
      <c r="AA658" s="14">
        <v>2.0670993614290123E-3</v>
      </c>
      <c r="AB658" s="14">
        <v>1.8791486058930753</v>
      </c>
      <c r="AC658" s="14">
        <v>1.6914138139858113</v>
      </c>
      <c r="AD658" s="14">
        <v>8.9663757187123605E-2</v>
      </c>
      <c r="AE658" s="14">
        <v>0.18742835446461389</v>
      </c>
      <c r="AF658" s="14">
        <v>0.63785430521932773</v>
      </c>
      <c r="AG658" s="14">
        <v>4.2703885388789119E-3</v>
      </c>
      <c r="AH658" s="14">
        <v>3.2563578156376445</v>
      </c>
      <c r="AI658" s="14">
        <v>3.1873540937207117</v>
      </c>
      <c r="AJ658" s="14">
        <v>0.2082581565774137</v>
      </c>
      <c r="AK658" s="14">
        <v>0.40402107194123954</v>
      </c>
      <c r="AL658" s="14">
        <v>1.383817757637501</v>
      </c>
      <c r="AM658" s="14">
        <v>7.2967017639771932E-3</v>
      </c>
      <c r="AN658" s="14">
        <v>3.652646094880879</v>
      </c>
      <c r="AO658" s="14">
        <v>3.2216463236589958</v>
      </c>
      <c r="AP658" s="14">
        <v>0.33901459333930706</v>
      </c>
      <c r="AQ658" s="14">
        <v>0.71749218311930163</v>
      </c>
      <c r="AR658" s="14">
        <v>2.4439616026670539</v>
      </c>
      <c r="AS658" s="14">
        <v>7.8861138632590547E-3</v>
      </c>
      <c r="AT658" s="14">
        <v>3.4447173568279317E-3</v>
      </c>
      <c r="AU658" s="14">
        <v>5.6226260038542784E-3</v>
      </c>
      <c r="AV658" s="14">
        <v>0.32820717698881169</v>
      </c>
      <c r="AW658" s="14">
        <v>0.75591940660855739</v>
      </c>
      <c r="AX658" s="14">
        <v>2.6159143270992673</v>
      </c>
      <c r="AY658" s="14">
        <v>3.2214773249469911E-3</v>
      </c>
      <c r="AZ658" s="14">
        <v>0.57984115254067436</v>
      </c>
      <c r="BA658" s="14">
        <v>0.6459589412625556</v>
      </c>
      <c r="BB658" s="14">
        <v>3.5246189117347337E-2</v>
      </c>
      <c r="BC658" s="14">
        <v>0.39665450823926718</v>
      </c>
      <c r="BD658" s="14">
        <v>0.48795585480684095</v>
      </c>
      <c r="BE658" s="14">
        <v>2.950268068584311E-6</v>
      </c>
      <c r="BF658" s="14">
        <v>1.1011299363873982E-8</v>
      </c>
      <c r="BG658" s="14">
        <v>7.0340440748035263E-9</v>
      </c>
      <c r="BH658" s="14">
        <v>3.5634888907475525E-5</v>
      </c>
      <c r="BI658" s="14">
        <v>1.0308083412347264E-4</v>
      </c>
      <c r="BJ658" s="14">
        <v>5.3262954345564633E-4</v>
      </c>
      <c r="BK658" s="14">
        <v>3.6667664367383923E-11</v>
      </c>
      <c r="BL658" s="14">
        <v>14370.889686358674</v>
      </c>
      <c r="BM658" s="14">
        <v>15761.939976166124</v>
      </c>
      <c r="BN658" s="14">
        <v>1.4658916179634578E-10</v>
      </c>
      <c r="BO658" s="14">
        <v>1.2456562080273766E-9</v>
      </c>
      <c r="BP658" s="14">
        <v>1.020074725951888E-8</v>
      </c>
      <c r="BQ658" s="20">
        <v>35.929732417619249</v>
      </c>
      <c r="BR658" s="20">
        <v>0.16446379665043903</v>
      </c>
      <c r="BS658" s="20">
        <v>0.58588710042453429</v>
      </c>
      <c r="BT658" s="20">
        <v>3379.0397445783178</v>
      </c>
      <c r="BU658" s="20">
        <v>4375.314053294941</v>
      </c>
      <c r="BV658" s="20">
        <v>18703.235144261154</v>
      </c>
      <c r="BW658" s="14">
        <v>1.2064592712948359E-4</v>
      </c>
      <c r="BX658" s="14">
        <v>3.0158032469736636E-2</v>
      </c>
      <c r="BY658" s="14">
        <v>3.1184618857668298E-2</v>
      </c>
      <c r="BZ658" s="14">
        <v>3.1275431345892547E-3</v>
      </c>
      <c r="CA658" s="14">
        <v>4.1981586317975852E-3</v>
      </c>
      <c r="CB658" s="14">
        <v>2.85403693815099E-2</v>
      </c>
      <c r="CC658" s="14">
        <v>3.1960990057037353E-4</v>
      </c>
      <c r="CD658" s="14">
        <v>8.7142794369890197E-2</v>
      </c>
      <c r="CE658" s="14">
        <v>0.11346292168725124</v>
      </c>
      <c r="CF658" s="14">
        <v>3.9369797985248254E-3</v>
      </c>
      <c r="CG658" s="14">
        <v>1.8307094788925542E-2</v>
      </c>
      <c r="CH658" s="14">
        <v>4.0748157753407864E-2</v>
      </c>
      <c r="CI658" s="14">
        <v>2.381822768489681E-4</v>
      </c>
      <c r="CJ658" s="14">
        <v>6.5242653795006947E-2</v>
      </c>
      <c r="CK658" s="14">
        <v>7.2550438550243332E-2</v>
      </c>
      <c r="CL658" s="14">
        <v>7.258002993804173E-3</v>
      </c>
      <c r="CM658" s="14">
        <v>1.6226026579751061E-2</v>
      </c>
      <c r="CN658" s="14">
        <v>5.2679637502315968E-2</v>
      </c>
    </row>
    <row r="659" spans="2:92" x14ac:dyDescent="0.2">
      <c r="B659">
        <v>654</v>
      </c>
      <c r="C659" s="14">
        <v>7.1706357387583798E-3</v>
      </c>
      <c r="D659" s="14">
        <v>1.458432448202607</v>
      </c>
      <c r="E659" s="14">
        <v>1.459828815138734</v>
      </c>
      <c r="F659" s="14">
        <v>0.1797968218222859</v>
      </c>
      <c r="G659" s="14">
        <v>0.57889253705442423</v>
      </c>
      <c r="H659" s="14">
        <v>1.5146268039213266</v>
      </c>
      <c r="I659" s="14">
        <v>6.228561741453751E-5</v>
      </c>
      <c r="J659" s="14">
        <v>1.8382546596701136E-2</v>
      </c>
      <c r="K659" s="14">
        <v>2.1630690538028838E-2</v>
      </c>
      <c r="L659" s="14">
        <v>7.2227727367451817E-4</v>
      </c>
      <c r="M659" s="14">
        <v>2.2951630976316396E-3</v>
      </c>
      <c r="N659" s="14">
        <v>6.7917854378635803E-3</v>
      </c>
      <c r="O659" s="14">
        <v>1.1250726874440013E-4</v>
      </c>
      <c r="P659" s="14">
        <v>6.0344071768045088E-3</v>
      </c>
      <c r="Q659" s="14">
        <v>6.2520758485961241E-3</v>
      </c>
      <c r="R659" s="14">
        <v>6.1826216360951738E-4</v>
      </c>
      <c r="S659" s="14">
        <v>1.3148706647097973E-3</v>
      </c>
      <c r="T659" s="14">
        <v>3.6549127924288458E-3</v>
      </c>
      <c r="U659" s="14">
        <v>3.9607692291751333E-4</v>
      </c>
      <c r="V659" s="14">
        <v>0.95947969072607187</v>
      </c>
      <c r="W659" s="14">
        <v>0.83484199902937273</v>
      </c>
      <c r="X659" s="14">
        <v>2.9891940063490257E-2</v>
      </c>
      <c r="Y659" s="14">
        <v>1.848577479006264E-2</v>
      </c>
      <c r="Z659" s="14">
        <v>0.19804169677581299</v>
      </c>
      <c r="AA659" s="14">
        <v>1.9194938908632E-3</v>
      </c>
      <c r="AB659" s="14">
        <v>2.0615601793577656</v>
      </c>
      <c r="AC659" s="14">
        <v>1.7450199770315111</v>
      </c>
      <c r="AD659" s="14">
        <v>9.7088848254936494E-2</v>
      </c>
      <c r="AE659" s="14">
        <v>0.18764711853583371</v>
      </c>
      <c r="AF659" s="14">
        <v>0.67097564890860051</v>
      </c>
      <c r="AG659" s="14">
        <v>4.4193640421674053E-3</v>
      </c>
      <c r="AH659" s="14">
        <v>3.4529279499416496</v>
      </c>
      <c r="AI659" s="14">
        <v>3.2377961369652555</v>
      </c>
      <c r="AJ659" s="14">
        <v>0.20084727733580493</v>
      </c>
      <c r="AK659" s="14">
        <v>0.42956984975050294</v>
      </c>
      <c r="AL659" s="14">
        <v>1.3501406927083781</v>
      </c>
      <c r="AM659" s="14">
        <v>7.1839385043974595E-3</v>
      </c>
      <c r="AN659" s="14">
        <v>3.4403545538373486</v>
      </c>
      <c r="AO659" s="14">
        <v>3.1724144541883192</v>
      </c>
      <c r="AP659" s="14">
        <v>0.32495158500118693</v>
      </c>
      <c r="AQ659" s="14">
        <v>0.66869756881793796</v>
      </c>
      <c r="AR659" s="14">
        <v>2.4817583497036373</v>
      </c>
      <c r="AS659" s="14">
        <v>7.9389086787210444E-3</v>
      </c>
      <c r="AT659" s="14">
        <v>3.3812340982035689E-3</v>
      </c>
      <c r="AU659" s="14">
        <v>5.7923052891221656E-3</v>
      </c>
      <c r="AV659" s="14">
        <v>0.3594219071122865</v>
      </c>
      <c r="AW659" s="14">
        <v>0.75748352907550331</v>
      </c>
      <c r="AX659" s="14">
        <v>2.38858046593178</v>
      </c>
      <c r="AY659" s="14">
        <v>3.2195175024610522E-3</v>
      </c>
      <c r="AZ659" s="14">
        <v>0.59380367091851249</v>
      </c>
      <c r="BA659" s="14">
        <v>0.67795743395462948</v>
      </c>
      <c r="BB659" s="14">
        <v>3.6903466020411932E-2</v>
      </c>
      <c r="BC659" s="14">
        <v>0.36731109026369047</v>
      </c>
      <c r="BD659" s="14">
        <v>0.48479674970216746</v>
      </c>
      <c r="BE659" s="14">
        <v>3.0092692418615276E-6</v>
      </c>
      <c r="BF659" s="14">
        <v>1.1048773069396118E-8</v>
      </c>
      <c r="BG659" s="14">
        <v>6.8292892598768623E-9</v>
      </c>
      <c r="BH659" s="14">
        <v>3.6505967848220788E-5</v>
      </c>
      <c r="BI659" s="14">
        <v>1.0093549026244294E-4</v>
      </c>
      <c r="BJ659" s="14">
        <v>5.1205195285700545E-4</v>
      </c>
      <c r="BK659" s="14">
        <v>3.5873502855408681E-11</v>
      </c>
      <c r="BL659" s="14">
        <v>13752.605637022321</v>
      </c>
      <c r="BM659" s="14">
        <v>16517.322795012496</v>
      </c>
      <c r="BN659" s="14">
        <v>1.4333515483763662E-10</v>
      </c>
      <c r="BO659" s="14">
        <v>1.2283941214605577E-9</v>
      </c>
      <c r="BP659" s="14">
        <v>9.8477184157052228E-9</v>
      </c>
      <c r="BQ659" s="20">
        <v>35.621932037078828</v>
      </c>
      <c r="BR659" s="20">
        <v>0.16382880778369507</v>
      </c>
      <c r="BS659" s="20">
        <v>0.59645443462062997</v>
      </c>
      <c r="BT659" s="20">
        <v>3434.9426704945918</v>
      </c>
      <c r="BU659" s="20">
        <v>4253.3619692195916</v>
      </c>
      <c r="BV659" s="20">
        <v>18501.399127519253</v>
      </c>
      <c r="BW659" s="14">
        <v>1.1529633465642936E-4</v>
      </c>
      <c r="BX659" s="14">
        <v>3.024379534368276E-2</v>
      </c>
      <c r="BY659" s="14">
        <v>3.1671629337460261E-2</v>
      </c>
      <c r="BZ659" s="14">
        <v>3.0835945707630014E-3</v>
      </c>
      <c r="CA659" s="14">
        <v>3.9798918702242236E-3</v>
      </c>
      <c r="CB659" s="14">
        <v>2.8816879850390355E-2</v>
      </c>
      <c r="CC659" s="14">
        <v>3.0747931599981349E-4</v>
      </c>
      <c r="CD659" s="14">
        <v>8.3634576299436894E-2</v>
      </c>
      <c r="CE659" s="14">
        <v>0.10685649311364823</v>
      </c>
      <c r="CF659" s="14">
        <v>4.0532779166836414E-3</v>
      </c>
      <c r="CG659" s="14">
        <v>1.8934059455971635E-2</v>
      </c>
      <c r="CH659" s="14">
        <v>4.2166256536001381E-2</v>
      </c>
      <c r="CI659" s="14">
        <v>2.5482873310260994E-4</v>
      </c>
      <c r="CJ659" s="14">
        <v>6.5947153152436155E-2</v>
      </c>
      <c r="CK659" s="14">
        <v>7.300229180095219E-2</v>
      </c>
      <c r="CL659" s="14">
        <v>7.5603420685761867E-3</v>
      </c>
      <c r="CM659" s="14">
        <v>1.6114511787847303E-2</v>
      </c>
      <c r="CN659" s="14">
        <v>5.1129634015044646E-2</v>
      </c>
    </row>
    <row r="660" spans="2:92" x14ac:dyDescent="0.2">
      <c r="B660">
        <v>655</v>
      </c>
      <c r="C660" s="14">
        <v>7.3492888383114349E-3</v>
      </c>
      <c r="D660" s="14">
        <v>1.3581851266693468</v>
      </c>
      <c r="E660" s="14">
        <v>1.4841180854048825</v>
      </c>
      <c r="F660" s="14">
        <v>0.16863851590363646</v>
      </c>
      <c r="G660" s="14">
        <v>0.61604105162397205</v>
      </c>
      <c r="H660" s="14">
        <v>1.519898872659859</v>
      </c>
      <c r="I660" s="14">
        <v>6.7147047345877801E-5</v>
      </c>
      <c r="J660" s="14">
        <v>1.981660508572481E-2</v>
      </c>
      <c r="K660" s="14">
        <v>2.1318082711943742E-2</v>
      </c>
      <c r="L660" s="14">
        <v>7.2662460219343904E-4</v>
      </c>
      <c r="M660" s="14">
        <v>2.2014657932883539E-3</v>
      </c>
      <c r="N660" s="14">
        <v>6.512257486405321E-3</v>
      </c>
      <c r="O660" s="14">
        <v>1.1038614435049959E-4</v>
      </c>
      <c r="P660" s="14">
        <v>6.2557653511698657E-3</v>
      </c>
      <c r="Q660" s="14">
        <v>6.1931540567665847E-3</v>
      </c>
      <c r="R660" s="14">
        <v>6.3271955769268187E-4</v>
      </c>
      <c r="S660" s="14">
        <v>1.2693753380374883E-3</v>
      </c>
      <c r="T660" s="14">
        <v>3.4432121453135006E-3</v>
      </c>
      <c r="U660" s="14">
        <v>3.8572067203376803E-4</v>
      </c>
      <c r="V660" s="14">
        <v>0.9863719510871588</v>
      </c>
      <c r="W660" s="14">
        <v>0.80588560694405298</v>
      </c>
      <c r="X660" s="14">
        <v>3.0601200579116142E-2</v>
      </c>
      <c r="Y660" s="14">
        <v>1.9306406908028751E-2</v>
      </c>
      <c r="Z660" s="14">
        <v>0.19935497808681565</v>
      </c>
      <c r="AA660" s="14">
        <v>1.9876081013778424E-3</v>
      </c>
      <c r="AB660" s="14">
        <v>1.9535710363906407</v>
      </c>
      <c r="AC660" s="14">
        <v>1.7690019186150079</v>
      </c>
      <c r="AD660" s="14">
        <v>9.3492957188312825E-2</v>
      </c>
      <c r="AE660" s="14">
        <v>0.18526125282236117</v>
      </c>
      <c r="AF660" s="14">
        <v>0.65253825314529623</v>
      </c>
      <c r="AG660" s="14">
        <v>4.2280245864227831E-3</v>
      </c>
      <c r="AH660" s="14">
        <v>3.2119881949943001</v>
      </c>
      <c r="AI660" s="14">
        <v>3.038482440304354</v>
      </c>
      <c r="AJ660" s="14">
        <v>0.20001977833740686</v>
      </c>
      <c r="AK660" s="14">
        <v>0.41302650251864093</v>
      </c>
      <c r="AL660" s="14">
        <v>1.4660391866374871</v>
      </c>
      <c r="AM660" s="14">
        <v>7.648180747734044E-3</v>
      </c>
      <c r="AN660" s="14">
        <v>3.6377592753322836</v>
      </c>
      <c r="AO660" s="14">
        <v>3.3303530548902458</v>
      </c>
      <c r="AP660" s="14">
        <v>0.33702197107214094</v>
      </c>
      <c r="AQ660" s="14">
        <v>0.68243807113531219</v>
      </c>
      <c r="AR660" s="14">
        <v>2.3387057955662982</v>
      </c>
      <c r="AS660" s="14">
        <v>8.1352920277859338E-3</v>
      </c>
      <c r="AT660" s="14">
        <v>3.4272161373811814E-3</v>
      </c>
      <c r="AU660" s="14">
        <v>5.681529889906215E-3</v>
      </c>
      <c r="AV660" s="14">
        <v>0.34378343556599439</v>
      </c>
      <c r="AW660" s="14">
        <v>0.722877310486985</v>
      </c>
      <c r="AX660" s="14">
        <v>2.4461283562670531</v>
      </c>
      <c r="AY660" s="14">
        <v>3.2089737303754584E-3</v>
      </c>
      <c r="AZ660" s="14">
        <v>0.5607220822733453</v>
      </c>
      <c r="BA660" s="14">
        <v>0.6500689145194869</v>
      </c>
      <c r="BB660" s="14">
        <v>3.4768710553443577E-2</v>
      </c>
      <c r="BC660" s="14">
        <v>0.39275399777348025</v>
      </c>
      <c r="BD660" s="14">
        <v>0.48413163510517193</v>
      </c>
      <c r="BE660" s="14">
        <v>2.9591332550994736E-6</v>
      </c>
      <c r="BF660" s="14">
        <v>1.1524542041171921E-8</v>
      </c>
      <c r="BG660" s="14">
        <v>6.8506772494801088E-9</v>
      </c>
      <c r="BH660" s="14">
        <v>3.352389503320243E-5</v>
      </c>
      <c r="BI660" s="14">
        <v>9.3397360518555615E-5</v>
      </c>
      <c r="BJ660" s="14">
        <v>5.3198060672084602E-4</v>
      </c>
      <c r="BK660" s="14">
        <v>3.541774535152981E-11</v>
      </c>
      <c r="BL660" s="14">
        <v>14373.930422651139</v>
      </c>
      <c r="BM660" s="14">
        <v>17002.239961383533</v>
      </c>
      <c r="BN660" s="14">
        <v>1.528740453387314E-10</v>
      </c>
      <c r="BO660" s="14">
        <v>1.2167344927571726E-9</v>
      </c>
      <c r="BP660" s="14">
        <v>9.7745023203188216E-9</v>
      </c>
      <c r="BQ660" s="20">
        <v>37.89087712355299</v>
      </c>
      <c r="BR660" s="20">
        <v>0.16965945208390562</v>
      </c>
      <c r="BS660" s="20">
        <v>0.61410597096193331</v>
      </c>
      <c r="BT660" s="20">
        <v>3313.1575449433908</v>
      </c>
      <c r="BU660" s="20">
        <v>4353.9346371378406</v>
      </c>
      <c r="BV660" s="20">
        <v>17763.925604169643</v>
      </c>
      <c r="BW660" s="14">
        <v>1.1151303881741303E-4</v>
      </c>
      <c r="BX660" s="14">
        <v>3.2606804337794615E-2</v>
      </c>
      <c r="BY660" s="14">
        <v>3.1028976287713499E-2</v>
      </c>
      <c r="BZ660" s="14">
        <v>3.2210488309496227E-3</v>
      </c>
      <c r="CA660" s="14">
        <v>4.0195463056889695E-3</v>
      </c>
      <c r="CB660" s="14">
        <v>2.7836787191542582E-2</v>
      </c>
      <c r="CC660" s="14">
        <v>2.9430384499067123E-4</v>
      </c>
      <c r="CD660" s="14">
        <v>8.8461486868115863E-2</v>
      </c>
      <c r="CE660" s="14">
        <v>0.10821189770233677</v>
      </c>
      <c r="CF660" s="14">
        <v>3.7353174843654789E-3</v>
      </c>
      <c r="CG660" s="14">
        <v>1.828627188821751E-2</v>
      </c>
      <c r="CH660" s="14">
        <v>4.2658586864748611E-2</v>
      </c>
      <c r="CI660" s="14">
        <v>2.3851423643762629E-4</v>
      </c>
      <c r="CJ660" s="14">
        <v>6.3186951462648688E-2</v>
      </c>
      <c r="CK660" s="14">
        <v>6.868670598224963E-2</v>
      </c>
      <c r="CL660" s="14">
        <v>7.8769714309478694E-3</v>
      </c>
      <c r="CM660" s="14">
        <v>1.5968628946476431E-2</v>
      </c>
      <c r="CN660" s="14">
        <v>4.8145961828722633E-2</v>
      </c>
    </row>
    <row r="661" spans="2:92" x14ac:dyDescent="0.2">
      <c r="B661">
        <v>656</v>
      </c>
      <c r="C661" s="14">
        <v>7.2263920073711756E-3</v>
      </c>
      <c r="D661" s="14">
        <v>1.3630827673531216</v>
      </c>
      <c r="E661" s="14">
        <v>1.5137487877917521</v>
      </c>
      <c r="F661" s="14">
        <v>0.17410390696534758</v>
      </c>
      <c r="G661" s="14">
        <v>0.57486151620978465</v>
      </c>
      <c r="H661" s="14">
        <v>1.5136026924345143</v>
      </c>
      <c r="I661" s="14">
        <v>6.288179965483498E-5</v>
      </c>
      <c r="J661" s="14">
        <v>1.9683319329134821E-2</v>
      </c>
      <c r="K661" s="14">
        <v>2.1480422068746133E-2</v>
      </c>
      <c r="L661" s="14">
        <v>7.5899663224627753E-4</v>
      </c>
      <c r="M661" s="14">
        <v>2.2498980157201454E-3</v>
      </c>
      <c r="N661" s="14">
        <v>6.5992270597597484E-3</v>
      </c>
      <c r="O661" s="14">
        <v>1.1513562066053812E-4</v>
      </c>
      <c r="P661" s="14">
        <v>5.9223914385704715E-3</v>
      </c>
      <c r="Q661" s="14">
        <v>6.4165193220607061E-3</v>
      </c>
      <c r="R661" s="14">
        <v>6.4522470714955637E-4</v>
      </c>
      <c r="S661" s="14">
        <v>1.2868818577533338E-3</v>
      </c>
      <c r="T661" s="14">
        <v>3.3985017790904505E-3</v>
      </c>
      <c r="U661" s="14">
        <v>3.9268550792102467E-4</v>
      </c>
      <c r="V661" s="14">
        <v>0.90500181183247619</v>
      </c>
      <c r="W661" s="14">
        <v>0.78982746238996748</v>
      </c>
      <c r="X661" s="14">
        <v>3.1729707289986066E-2</v>
      </c>
      <c r="Y661" s="14">
        <v>1.9739557141185908E-2</v>
      </c>
      <c r="Z661" s="14">
        <v>0.19152235446870652</v>
      </c>
      <c r="AA661" s="14">
        <v>1.9619115927973097E-3</v>
      </c>
      <c r="AB661" s="14">
        <v>1.9530260339134262</v>
      </c>
      <c r="AC661" s="14">
        <v>1.736543705193865</v>
      </c>
      <c r="AD661" s="14">
        <v>9.348370975792393E-2</v>
      </c>
      <c r="AE661" s="14">
        <v>0.19781521172982625</v>
      </c>
      <c r="AF661" s="14">
        <v>0.69397123019345408</v>
      </c>
      <c r="AG661" s="14">
        <v>4.2891560439558855E-3</v>
      </c>
      <c r="AH661" s="14">
        <v>3.3169537120796639</v>
      </c>
      <c r="AI661" s="14">
        <v>3.0619375870103425</v>
      </c>
      <c r="AJ661" s="14">
        <v>0.20795173772664755</v>
      </c>
      <c r="AK661" s="14">
        <v>0.43092394802841716</v>
      </c>
      <c r="AL661" s="14">
        <v>1.3970263587655429</v>
      </c>
      <c r="AM661" s="14">
        <v>7.130308496700895E-3</v>
      </c>
      <c r="AN661" s="14">
        <v>3.3664539575215491</v>
      </c>
      <c r="AO661" s="14">
        <v>3.3378669447300626</v>
      </c>
      <c r="AP661" s="14">
        <v>0.34882416809090483</v>
      </c>
      <c r="AQ661" s="14">
        <v>0.72795613679585736</v>
      </c>
      <c r="AR661" s="14">
        <v>2.4876850763888667</v>
      </c>
      <c r="AS661" s="14">
        <v>7.7095086582940758E-3</v>
      </c>
      <c r="AT661" s="14">
        <v>3.637852703135019E-3</v>
      </c>
      <c r="AU661" s="14">
        <v>5.9543915045774361E-3</v>
      </c>
      <c r="AV661" s="14">
        <v>0.34206671971212843</v>
      </c>
      <c r="AW661" s="14">
        <v>0.7074426369057869</v>
      </c>
      <c r="AX661" s="14">
        <v>2.5384599049931138</v>
      </c>
      <c r="AY661" s="14">
        <v>3.3730829632904196E-3</v>
      </c>
      <c r="AZ661" s="14">
        <v>0.56996424821138791</v>
      </c>
      <c r="BA661" s="14">
        <v>0.64398944326633256</v>
      </c>
      <c r="BB661" s="14">
        <v>3.5379543899164569E-2</v>
      </c>
      <c r="BC661" s="14">
        <v>0.37311829853315448</v>
      </c>
      <c r="BD661" s="14">
        <v>0.50801725393801378</v>
      </c>
      <c r="BE661" s="14">
        <v>2.8267634971937925E-6</v>
      </c>
      <c r="BF661" s="14">
        <v>1.1195519770166762E-8</v>
      </c>
      <c r="BG661" s="14">
        <v>6.7673293828175713E-9</v>
      </c>
      <c r="BH661" s="14">
        <v>3.6519853293404251E-5</v>
      </c>
      <c r="BI661" s="14">
        <v>1.027515302334901E-4</v>
      </c>
      <c r="BJ661" s="14">
        <v>5.2726874969397813E-4</v>
      </c>
      <c r="BK661" s="14">
        <v>3.587090400552693E-11</v>
      </c>
      <c r="BL661" s="14">
        <v>14579.993943906269</v>
      </c>
      <c r="BM661" s="14">
        <v>16227.921652269977</v>
      </c>
      <c r="BN661" s="14">
        <v>1.4633486063013835E-10</v>
      </c>
      <c r="BO661" s="14">
        <v>1.280549318212152E-9</v>
      </c>
      <c r="BP661" s="14">
        <v>1.0018067215539599E-8</v>
      </c>
      <c r="BQ661" s="20">
        <v>36.835828287055257</v>
      </c>
      <c r="BR661" s="20">
        <v>0.16876166641030477</v>
      </c>
      <c r="BS661" s="20">
        <v>0.61869434197629403</v>
      </c>
      <c r="BT661" s="20">
        <v>3263.7458364848726</v>
      </c>
      <c r="BU661" s="20">
        <v>4173.8431555112038</v>
      </c>
      <c r="BV661" s="20">
        <v>17469.121180501872</v>
      </c>
      <c r="BW661" s="14">
        <v>1.1663963181873065E-4</v>
      </c>
      <c r="BX661" s="14">
        <v>3.0165914624970716E-2</v>
      </c>
      <c r="BY661" s="14">
        <v>3.1673240483514206E-2</v>
      </c>
      <c r="BZ661" s="14">
        <v>3.169527516477956E-3</v>
      </c>
      <c r="CA661" s="14">
        <v>4.192415219967857E-3</v>
      </c>
      <c r="CB661" s="14">
        <v>3.0288754806742379E-2</v>
      </c>
      <c r="CC661" s="14">
        <v>2.9584039815645888E-4</v>
      </c>
      <c r="CD661" s="14">
        <v>8.3658647968922889E-2</v>
      </c>
      <c r="CE661" s="14">
        <v>0.10625872031595468</v>
      </c>
      <c r="CF661" s="14">
        <v>3.9552860432913919E-3</v>
      </c>
      <c r="CG661" s="14">
        <v>1.8638441130696917E-2</v>
      </c>
      <c r="CH661" s="14">
        <v>4.1719465169957046E-2</v>
      </c>
      <c r="CI661" s="14">
        <v>2.3646752271352215E-4</v>
      </c>
      <c r="CJ661" s="14">
        <v>6.7689629723390488E-2</v>
      </c>
      <c r="CK661" s="14">
        <v>7.3309849604427907E-2</v>
      </c>
      <c r="CL661" s="14">
        <v>7.6081039918812392E-3</v>
      </c>
      <c r="CM661" s="14">
        <v>1.6208037277870908E-2</v>
      </c>
      <c r="CN661" s="14">
        <v>5.0440219925762871E-2</v>
      </c>
    </row>
    <row r="662" spans="2:92" x14ac:dyDescent="0.2">
      <c r="B662">
        <v>657</v>
      </c>
      <c r="C662" s="14">
        <v>7.4753881051940205E-3</v>
      </c>
      <c r="D662" s="14">
        <v>1.3728175368169597</v>
      </c>
      <c r="E662" s="14">
        <v>1.3830369398965319</v>
      </c>
      <c r="F662" s="14">
        <v>0.178630112714211</v>
      </c>
      <c r="G662" s="14">
        <v>0.61970198286749023</v>
      </c>
      <c r="H662" s="14">
        <v>1.5687325020277985</v>
      </c>
      <c r="I662" s="14">
        <v>6.7002650821041746E-5</v>
      </c>
      <c r="J662" s="14">
        <v>1.9448976793499745E-2</v>
      </c>
      <c r="K662" s="14">
        <v>2.1551814167563507E-2</v>
      </c>
      <c r="L662" s="14">
        <v>7.8184476217928265E-4</v>
      </c>
      <c r="M662" s="14">
        <v>2.3807184256937133E-3</v>
      </c>
      <c r="N662" s="14">
        <v>6.8328711777228988E-3</v>
      </c>
      <c r="O662" s="14">
        <v>1.1104857286159061E-4</v>
      </c>
      <c r="P662" s="14">
        <v>5.844076212979595E-3</v>
      </c>
      <c r="Q662" s="14">
        <v>6.4044918509072969E-3</v>
      </c>
      <c r="R662" s="14">
        <v>6.5734031700218011E-4</v>
      </c>
      <c r="S662" s="14">
        <v>1.2875336774264134E-3</v>
      </c>
      <c r="T662" s="14">
        <v>3.6892472154036022E-3</v>
      </c>
      <c r="U662" s="14">
        <v>3.8473929814943943E-4</v>
      </c>
      <c r="V662" s="14">
        <v>0.96032263316548228</v>
      </c>
      <c r="W662" s="14">
        <v>0.82559884576759957</v>
      </c>
      <c r="X662" s="14">
        <v>3.1780399845482463E-2</v>
      </c>
      <c r="Y662" s="14">
        <v>1.8925442126020816E-2</v>
      </c>
      <c r="Z662" s="14">
        <v>0.2040504686787874</v>
      </c>
      <c r="AA662" s="14">
        <v>1.9830266157967605E-3</v>
      </c>
      <c r="AB662" s="14">
        <v>1.9904689863125833</v>
      </c>
      <c r="AC662" s="14">
        <v>1.6719074394577336</v>
      </c>
      <c r="AD662" s="14">
        <v>9.742181004172884E-2</v>
      </c>
      <c r="AE662" s="14">
        <v>0.1935738438362265</v>
      </c>
      <c r="AF662" s="14">
        <v>0.64452286545125448</v>
      </c>
      <c r="AG662" s="14">
        <v>4.532938745090918E-3</v>
      </c>
      <c r="AH662" s="14">
        <v>3.2171179655705475</v>
      </c>
      <c r="AI662" s="14">
        <v>3.2734927317380391</v>
      </c>
      <c r="AJ662" s="14">
        <v>0.19457333395535326</v>
      </c>
      <c r="AK662" s="14">
        <v>0.39338412747455553</v>
      </c>
      <c r="AL662" s="14">
        <v>1.3713987259901752</v>
      </c>
      <c r="AM662" s="14">
        <v>7.2496217605772352E-3</v>
      </c>
      <c r="AN662" s="14">
        <v>3.6150985940059073</v>
      </c>
      <c r="AO662" s="14">
        <v>3.287507226652417</v>
      </c>
      <c r="AP662" s="14">
        <v>0.33898981200445333</v>
      </c>
      <c r="AQ662" s="14">
        <v>0.67246132733568087</v>
      </c>
      <c r="AR662" s="14">
        <v>2.5140014884044231</v>
      </c>
      <c r="AS662" s="14">
        <v>8.0569886794661909E-3</v>
      </c>
      <c r="AT662" s="14">
        <v>3.6682619649446415E-3</v>
      </c>
      <c r="AU662" s="14">
        <v>5.8365519224327653E-3</v>
      </c>
      <c r="AV662" s="14">
        <v>0.36060345792834203</v>
      </c>
      <c r="AW662" s="14">
        <v>0.71796572182079421</v>
      </c>
      <c r="AX662" s="14">
        <v>2.6117359614293303</v>
      </c>
      <c r="AY662" s="14">
        <v>3.3811402924875844E-3</v>
      </c>
      <c r="AZ662" s="14">
        <v>0.5627177717160402</v>
      </c>
      <c r="BA662" s="14">
        <v>0.66992007434940382</v>
      </c>
      <c r="BB662" s="14">
        <v>3.5245592553830564E-2</v>
      </c>
      <c r="BC662" s="14">
        <v>0.38171510275194453</v>
      </c>
      <c r="BD662" s="14">
        <v>0.46695642243106972</v>
      </c>
      <c r="BE662" s="14">
        <v>2.7565536135607178E-6</v>
      </c>
      <c r="BF662" s="14">
        <v>1.0694602809048587E-8</v>
      </c>
      <c r="BG662" s="14">
        <v>6.4833207250336217E-9</v>
      </c>
      <c r="BH662" s="14">
        <v>3.6079432100817087E-5</v>
      </c>
      <c r="BI662" s="14">
        <v>9.8468014272316232E-5</v>
      </c>
      <c r="BJ662" s="14">
        <v>5.3702377513395515E-4</v>
      </c>
      <c r="BK662" s="14">
        <v>3.6944536493030107E-11</v>
      </c>
      <c r="BL662" s="14">
        <v>13656.423265930986</v>
      </c>
      <c r="BM662" s="14">
        <v>15629.657790095582</v>
      </c>
      <c r="BN662" s="14">
        <v>1.5326995879574601E-10</v>
      </c>
      <c r="BO662" s="14">
        <v>1.2006103408352321E-9</v>
      </c>
      <c r="BP662" s="14">
        <v>9.9169435653027236E-9</v>
      </c>
      <c r="BQ662" s="20">
        <v>37.268034137028131</v>
      </c>
      <c r="BR662" s="20">
        <v>0.16740860760783741</v>
      </c>
      <c r="BS662" s="20">
        <v>0.62468336655114709</v>
      </c>
      <c r="BT662" s="20">
        <v>3264.0319870544258</v>
      </c>
      <c r="BU662" s="20">
        <v>4535.7753820901089</v>
      </c>
      <c r="BV662" s="20">
        <v>18540.435712306069</v>
      </c>
      <c r="BW662" s="14">
        <v>1.1592106030521494E-4</v>
      </c>
      <c r="BX662" s="14">
        <v>3.0472996236647166E-2</v>
      </c>
      <c r="BY662" s="14">
        <v>3.082544165352949E-2</v>
      </c>
      <c r="BZ662" s="14">
        <v>3.1927348358819687E-3</v>
      </c>
      <c r="CA662" s="14">
        <v>4.0861729607058524E-3</v>
      </c>
      <c r="CB662" s="14">
        <v>2.7984404941085565E-2</v>
      </c>
      <c r="CC662" s="14">
        <v>3.1012969243680519E-4</v>
      </c>
      <c r="CD662" s="14">
        <v>8.8532610281135724E-2</v>
      </c>
      <c r="CE662" s="14">
        <v>0.1116381485147788</v>
      </c>
      <c r="CF662" s="14">
        <v>4.0139343725992408E-3</v>
      </c>
      <c r="CG662" s="14">
        <v>1.7478728354952525E-2</v>
      </c>
      <c r="CH662" s="14">
        <v>4.066851196217567E-2</v>
      </c>
      <c r="CI662" s="14">
        <v>2.4130340841902652E-4</v>
      </c>
      <c r="CJ662" s="14">
        <v>6.5625306282611123E-2</v>
      </c>
      <c r="CK662" s="14">
        <v>7.1092720469436141E-2</v>
      </c>
      <c r="CL662" s="14">
        <v>7.4971546125885006E-3</v>
      </c>
      <c r="CM662" s="14">
        <v>1.5754139387424079E-2</v>
      </c>
      <c r="CN662" s="14">
        <v>5.1334337376458129E-2</v>
      </c>
    </row>
    <row r="663" spans="2:92" x14ac:dyDescent="0.2">
      <c r="B663">
        <v>658</v>
      </c>
      <c r="C663" s="14">
        <v>7.4269115007761554E-3</v>
      </c>
      <c r="D663" s="14">
        <v>1.454288144281644</v>
      </c>
      <c r="E663" s="14">
        <v>1.479366387902588</v>
      </c>
      <c r="F663" s="14">
        <v>0.18370172996222192</v>
      </c>
      <c r="G663" s="14">
        <v>0.61947670200267058</v>
      </c>
      <c r="H663" s="14">
        <v>1.4822938180332399</v>
      </c>
      <c r="I663" s="14">
        <v>6.2379967146859893E-5</v>
      </c>
      <c r="J663" s="14">
        <v>1.8563274056391733E-2</v>
      </c>
      <c r="K663" s="14">
        <v>2.0458429345836745E-2</v>
      </c>
      <c r="L663" s="14">
        <v>7.6693227800234695E-4</v>
      </c>
      <c r="M663" s="14">
        <v>2.3576281668843749E-3</v>
      </c>
      <c r="N663" s="14">
        <v>6.2876605114023784E-3</v>
      </c>
      <c r="O663" s="14">
        <v>1.0845721038368729E-4</v>
      </c>
      <c r="P663" s="14">
        <v>5.8498519327847952E-3</v>
      </c>
      <c r="Q663" s="14">
        <v>6.4886644302863039E-3</v>
      </c>
      <c r="R663" s="14">
        <v>6.4225770421760223E-4</v>
      </c>
      <c r="S663" s="14">
        <v>1.303512471737864E-3</v>
      </c>
      <c r="T663" s="14">
        <v>3.4119478149201403E-3</v>
      </c>
      <c r="U663" s="14">
        <v>3.661725895239989E-4</v>
      </c>
      <c r="V663" s="14">
        <v>0.97561761184759899</v>
      </c>
      <c r="W663" s="14">
        <v>0.78452491887013631</v>
      </c>
      <c r="X663" s="14">
        <v>3.1318647891648482E-2</v>
      </c>
      <c r="Y663" s="14">
        <v>1.8714156009766753E-2</v>
      </c>
      <c r="Z663" s="14">
        <v>0.19490703279469654</v>
      </c>
      <c r="AA663" s="14">
        <v>1.9242214225278077E-3</v>
      </c>
      <c r="AB663" s="14">
        <v>1.9357165746402178</v>
      </c>
      <c r="AC663" s="14">
        <v>1.6231604005403506</v>
      </c>
      <c r="AD663" s="14">
        <v>9.3309973114418826E-2</v>
      </c>
      <c r="AE663" s="14">
        <v>0.18666654820695719</v>
      </c>
      <c r="AF663" s="14">
        <v>0.66195627308677985</v>
      </c>
      <c r="AG663" s="14">
        <v>4.4888980828478309E-3</v>
      </c>
      <c r="AH663" s="14">
        <v>3.3506618515284998</v>
      </c>
      <c r="AI663" s="14">
        <v>3.2116806092689623</v>
      </c>
      <c r="AJ663" s="14">
        <v>0.20717953441823056</v>
      </c>
      <c r="AK663" s="14">
        <v>0.43193866549891713</v>
      </c>
      <c r="AL663" s="14">
        <v>1.3836380906761234</v>
      </c>
      <c r="AM663" s="14">
        <v>7.0542167989574543E-3</v>
      </c>
      <c r="AN663" s="14">
        <v>3.4291008655555086</v>
      </c>
      <c r="AO663" s="14">
        <v>3.4120894124618495</v>
      </c>
      <c r="AP663" s="14">
        <v>0.32708257169201627</v>
      </c>
      <c r="AQ663" s="14">
        <v>0.68619202506195598</v>
      </c>
      <c r="AR663" s="14">
        <v>2.4566370025787228</v>
      </c>
      <c r="AS663" s="14">
        <v>7.4559958104065344E-3</v>
      </c>
      <c r="AT663" s="14">
        <v>3.4024762951842227E-3</v>
      </c>
      <c r="AU663" s="14">
        <v>5.6290722083355386E-3</v>
      </c>
      <c r="AV663" s="14">
        <v>0.35387690411421485</v>
      </c>
      <c r="AW663" s="14">
        <v>0.69953896037575047</v>
      </c>
      <c r="AX663" s="14">
        <v>2.4383847745127816</v>
      </c>
      <c r="AY663" s="14">
        <v>3.1955547187952765E-3</v>
      </c>
      <c r="AZ663" s="14">
        <v>0.59601511183491962</v>
      </c>
      <c r="BA663" s="14">
        <v>0.68646852126381175</v>
      </c>
      <c r="BB663" s="14">
        <v>3.5631652501083133E-2</v>
      </c>
      <c r="BC663" s="14">
        <v>0.38088781053564064</v>
      </c>
      <c r="BD663" s="14">
        <v>0.48780424801154526</v>
      </c>
      <c r="BE663" s="14">
        <v>2.9284396425731616E-6</v>
      </c>
      <c r="BF663" s="14">
        <v>1.1369081942653011E-8</v>
      </c>
      <c r="BG663" s="14">
        <v>6.9827641250956188E-9</v>
      </c>
      <c r="BH663" s="14">
        <v>3.5582328476111355E-5</v>
      </c>
      <c r="BI663" s="14">
        <v>9.770801183711635E-5</v>
      </c>
      <c r="BJ663" s="14">
        <v>5.3292669555040262E-4</v>
      </c>
      <c r="BK663" s="14">
        <v>3.538910018648598E-11</v>
      </c>
      <c r="BL663" s="14">
        <v>14467.726830659651</v>
      </c>
      <c r="BM663" s="14">
        <v>16425.627247391549</v>
      </c>
      <c r="BN663" s="14">
        <v>1.4310276214348105E-10</v>
      </c>
      <c r="BO663" s="14">
        <v>1.2146042304620601E-9</v>
      </c>
      <c r="BP663" s="14">
        <v>9.7326682272900718E-9</v>
      </c>
      <c r="BQ663" s="20">
        <v>37.596954382050221</v>
      </c>
      <c r="BR663" s="20">
        <v>0.17017093858647242</v>
      </c>
      <c r="BS663" s="20">
        <v>0.62500119425882084</v>
      </c>
      <c r="BT663" s="20">
        <v>3158.9532975575235</v>
      </c>
      <c r="BU663" s="20">
        <v>4577.1337161547526</v>
      </c>
      <c r="BV663" s="20">
        <v>17821.885658635198</v>
      </c>
      <c r="BW663" s="14">
        <v>1.1695959638912603E-4</v>
      </c>
      <c r="BX663" s="14">
        <v>3.0003000204342822E-2</v>
      </c>
      <c r="BY663" s="14">
        <v>3.1935731016544198E-2</v>
      </c>
      <c r="BZ663" s="14">
        <v>3.2376645035629929E-3</v>
      </c>
      <c r="CA663" s="14">
        <v>4.0521951980863717E-3</v>
      </c>
      <c r="CB663" s="14">
        <v>2.9204442098580714E-2</v>
      </c>
      <c r="CC663" s="14">
        <v>2.976725895909555E-4</v>
      </c>
      <c r="CD663" s="14">
        <v>8.9559525918933208E-2</v>
      </c>
      <c r="CE663" s="14">
        <v>0.11366302630513904</v>
      </c>
      <c r="CF663" s="14">
        <v>3.8043533706702479E-3</v>
      </c>
      <c r="CG663" s="14">
        <v>1.8464556374298238E-2</v>
      </c>
      <c r="CH663" s="14">
        <v>3.8774996976836798E-2</v>
      </c>
      <c r="CI663" s="14">
        <v>2.3934728364745754E-4</v>
      </c>
      <c r="CJ663" s="14">
        <v>6.6800760703272566E-2</v>
      </c>
      <c r="CK663" s="14">
        <v>7.3157768868772038E-2</v>
      </c>
      <c r="CL663" s="14">
        <v>7.7986604030812444E-3</v>
      </c>
      <c r="CM663" s="14">
        <v>1.5900136577296387E-2</v>
      </c>
      <c r="CN663" s="14">
        <v>4.8970938438049311E-2</v>
      </c>
    </row>
    <row r="664" spans="2:92" x14ac:dyDescent="0.2">
      <c r="B664">
        <v>659</v>
      </c>
      <c r="C664" s="14">
        <v>7.4584163656957409E-3</v>
      </c>
      <c r="D664" s="14">
        <v>1.4144131440963068</v>
      </c>
      <c r="E664" s="14">
        <v>1.4417570937312112</v>
      </c>
      <c r="F664" s="14">
        <v>0.17456194097257063</v>
      </c>
      <c r="G664" s="14">
        <v>0.5992527080480281</v>
      </c>
      <c r="H664" s="14">
        <v>1.4730818183620784</v>
      </c>
      <c r="I664" s="14">
        <v>6.5848920783581852E-5</v>
      </c>
      <c r="J664" s="14">
        <v>1.9749507263174849E-2</v>
      </c>
      <c r="K664" s="14">
        <v>2.2045872406438845E-2</v>
      </c>
      <c r="L664" s="14">
        <v>7.2676548536651855E-4</v>
      </c>
      <c r="M664" s="14">
        <v>2.2607297254765282E-3</v>
      </c>
      <c r="N664" s="14">
        <v>6.4101632393736563E-3</v>
      </c>
      <c r="O664" s="14">
        <v>1.08073167952206E-4</v>
      </c>
      <c r="P664" s="14">
        <v>5.7657872868967092E-3</v>
      </c>
      <c r="Q664" s="14">
        <v>6.0613865149525825E-3</v>
      </c>
      <c r="R664" s="14">
        <v>6.5534322640778246E-4</v>
      </c>
      <c r="S664" s="14">
        <v>1.2268953783663337E-3</v>
      </c>
      <c r="T664" s="14">
        <v>3.6927580240099823E-3</v>
      </c>
      <c r="U664" s="14">
        <v>3.912111194575982E-4</v>
      </c>
      <c r="V664" s="14">
        <v>0.97145051493138401</v>
      </c>
      <c r="W664" s="14">
        <v>0.79877221781260199</v>
      </c>
      <c r="X664" s="14">
        <v>2.9196606419905673E-2</v>
      </c>
      <c r="Y664" s="14">
        <v>1.7935788708001145E-2</v>
      </c>
      <c r="Z664" s="14">
        <v>0.20370412880173019</v>
      </c>
      <c r="AA664" s="14">
        <v>1.9379992469142277E-3</v>
      </c>
      <c r="AB664" s="14">
        <v>1.9293023764414179</v>
      </c>
      <c r="AC664" s="14">
        <v>1.7133520899286743</v>
      </c>
      <c r="AD664" s="14">
        <v>9.4244316466786354E-2</v>
      </c>
      <c r="AE664" s="14">
        <v>0.20083167918525616</v>
      </c>
      <c r="AF664" s="14">
        <v>0.67902283373574868</v>
      </c>
      <c r="AG664" s="14">
        <v>4.5095717696534048E-3</v>
      </c>
      <c r="AH664" s="14">
        <v>3.2475176227349456</v>
      </c>
      <c r="AI664" s="14">
        <v>3.2654920302238586</v>
      </c>
      <c r="AJ664" s="14">
        <v>0.20608647900558036</v>
      </c>
      <c r="AK664" s="14">
        <v>0.40254584960350981</v>
      </c>
      <c r="AL664" s="14">
        <v>1.4100490495406686</v>
      </c>
      <c r="AM664" s="14">
        <v>7.616424734106962E-3</v>
      </c>
      <c r="AN664" s="14">
        <v>3.474614437410199</v>
      </c>
      <c r="AO664" s="14">
        <v>3.2156806573344778</v>
      </c>
      <c r="AP664" s="14">
        <v>0.33558802768870444</v>
      </c>
      <c r="AQ664" s="14">
        <v>0.69455153047879792</v>
      </c>
      <c r="AR664" s="14">
        <v>2.4149541316579848</v>
      </c>
      <c r="AS664" s="14">
        <v>7.8226193912496345E-3</v>
      </c>
      <c r="AT664" s="14">
        <v>3.6526451824140495E-3</v>
      </c>
      <c r="AU664" s="14">
        <v>5.5863476333634175E-3</v>
      </c>
      <c r="AV664" s="14">
        <v>0.35214567945056841</v>
      </c>
      <c r="AW664" s="14">
        <v>0.72809160241350668</v>
      </c>
      <c r="AX664" s="14">
        <v>2.5112163218224115</v>
      </c>
      <c r="AY664" s="14">
        <v>3.3458744360488585E-3</v>
      </c>
      <c r="AZ664" s="14">
        <v>0.57275372064431485</v>
      </c>
      <c r="BA664" s="14">
        <v>0.68221573069099339</v>
      </c>
      <c r="BB664" s="14">
        <v>3.6728798471015095E-2</v>
      </c>
      <c r="BC664" s="14">
        <v>0.37979715470581754</v>
      </c>
      <c r="BD664" s="14">
        <v>0.47667503983571358</v>
      </c>
      <c r="BE664" s="14">
        <v>2.9646313682731739E-6</v>
      </c>
      <c r="BF664" s="14">
        <v>1.1460354690630734E-8</v>
      </c>
      <c r="BG664" s="14">
        <v>6.8418289763385939E-9</v>
      </c>
      <c r="BH664" s="14">
        <v>3.3320100394677705E-5</v>
      </c>
      <c r="BI664" s="14">
        <v>9.3995712143936347E-5</v>
      </c>
      <c r="BJ664" s="14">
        <v>5.4524957514466609E-4</v>
      </c>
      <c r="BK664" s="14">
        <v>3.4829066868986283E-11</v>
      </c>
      <c r="BL664" s="14">
        <v>14013.315323055482</v>
      </c>
      <c r="BM664" s="14">
        <v>16018.054638470912</v>
      </c>
      <c r="BN664" s="14">
        <v>1.4410243268856697E-10</v>
      </c>
      <c r="BO664" s="14">
        <v>1.2694454926950082E-9</v>
      </c>
      <c r="BP664" s="14">
        <v>9.4342786617919003E-9</v>
      </c>
      <c r="BQ664" s="20">
        <v>38.153248177837909</v>
      </c>
      <c r="BR664" s="20">
        <v>0.16744254767665739</v>
      </c>
      <c r="BS664" s="20">
        <v>0.61926240525138099</v>
      </c>
      <c r="BT664" s="20">
        <v>3139.0346260940501</v>
      </c>
      <c r="BU664" s="20">
        <v>4480.4706007568457</v>
      </c>
      <c r="BV664" s="20">
        <v>17234.682429011547</v>
      </c>
      <c r="BW664" s="14">
        <v>1.1020057061066726E-4</v>
      </c>
      <c r="BX664" s="14">
        <v>3.213756385299104E-2</v>
      </c>
      <c r="BY664" s="14">
        <v>3.3200580314800311E-2</v>
      </c>
      <c r="BZ664" s="14">
        <v>3.1217996315729911E-3</v>
      </c>
      <c r="CA664" s="14">
        <v>3.9026585126057216E-3</v>
      </c>
      <c r="CB664" s="14">
        <v>2.9825586023455298E-2</v>
      </c>
      <c r="CC664" s="14">
        <v>3.2173630104889261E-4</v>
      </c>
      <c r="CD664" s="14">
        <v>8.8761042202919901E-2</v>
      </c>
      <c r="CE664" s="14">
        <v>0.11568939817585336</v>
      </c>
      <c r="CF664" s="14">
        <v>4.0143447492673812E-3</v>
      </c>
      <c r="CG664" s="14">
        <v>1.8386214805541024E-2</v>
      </c>
      <c r="CH664" s="14">
        <v>4.0618877286330297E-2</v>
      </c>
      <c r="CI664" s="14">
        <v>2.4873716505608725E-4</v>
      </c>
      <c r="CJ664" s="14">
        <v>6.4903292598658499E-2</v>
      </c>
      <c r="CK664" s="14">
        <v>6.9419662048018152E-2</v>
      </c>
      <c r="CL664" s="14">
        <v>7.7221807526566032E-3</v>
      </c>
      <c r="CM664" s="14">
        <v>1.6351608007263041E-2</v>
      </c>
      <c r="CN664" s="14">
        <v>4.9311930910622803E-2</v>
      </c>
    </row>
    <row r="665" spans="2:92" x14ac:dyDescent="0.2">
      <c r="B665">
        <v>660</v>
      </c>
      <c r="C665" s="14">
        <v>6.9628918001746337E-3</v>
      </c>
      <c r="D665" s="14">
        <v>1.3758921277345406</v>
      </c>
      <c r="E665" s="14">
        <v>1.4211801034866929</v>
      </c>
      <c r="F665" s="14">
        <v>0.17770338817429238</v>
      </c>
      <c r="G665" s="14">
        <v>0.60139900633513343</v>
      </c>
      <c r="H665" s="14">
        <v>1.5405437635580657</v>
      </c>
      <c r="I665" s="14">
        <v>6.4092008878263883E-5</v>
      </c>
      <c r="J665" s="14">
        <v>1.9912795553131298E-2</v>
      </c>
      <c r="K665" s="14">
        <v>2.1648957222573199E-2</v>
      </c>
      <c r="L665" s="14">
        <v>7.1753814124013264E-4</v>
      </c>
      <c r="M665" s="14">
        <v>2.3955065114024177E-3</v>
      </c>
      <c r="N665" s="14">
        <v>6.3442689162676097E-3</v>
      </c>
      <c r="O665" s="14">
        <v>1.1194991437241517E-4</v>
      </c>
      <c r="P665" s="14">
        <v>6.2239911565828976E-3</v>
      </c>
      <c r="Q665" s="14">
        <v>6.2648626246524456E-3</v>
      </c>
      <c r="R665" s="14">
        <v>6.2689727324190725E-4</v>
      </c>
      <c r="S665" s="14">
        <v>1.2801392978353267E-3</v>
      </c>
      <c r="T665" s="14">
        <v>3.5391879023109842E-3</v>
      </c>
      <c r="U665" s="14">
        <v>3.8902616608326362E-4</v>
      </c>
      <c r="V665" s="14">
        <v>0.98415090276600481</v>
      </c>
      <c r="W665" s="14">
        <v>0.77710430187403801</v>
      </c>
      <c r="X665" s="14">
        <v>2.9429086401843808E-2</v>
      </c>
      <c r="Y665" s="14">
        <v>1.8138580589722696E-2</v>
      </c>
      <c r="Z665" s="14">
        <v>0.19620123670333686</v>
      </c>
      <c r="AA665" s="14">
        <v>2.0727516628446662E-3</v>
      </c>
      <c r="AB665" s="14">
        <v>2.0167768614985158</v>
      </c>
      <c r="AC665" s="14">
        <v>1.6666882094657278</v>
      </c>
      <c r="AD665" s="14">
        <v>9.86986438079894E-2</v>
      </c>
      <c r="AE665" s="14">
        <v>0.18998378685809841</v>
      </c>
      <c r="AF665" s="14">
        <v>0.66121498878725338</v>
      </c>
      <c r="AG665" s="14">
        <v>4.4362539682606065E-3</v>
      </c>
      <c r="AH665" s="14">
        <v>3.4489169108952256</v>
      </c>
      <c r="AI665" s="14">
        <v>3.0088140617327155</v>
      </c>
      <c r="AJ665" s="14">
        <v>0.20556366652246191</v>
      </c>
      <c r="AK665" s="14">
        <v>0.40955653250747498</v>
      </c>
      <c r="AL665" s="14">
        <v>1.3446512353383562</v>
      </c>
      <c r="AM665" s="14">
        <v>7.7317974366216723E-3</v>
      </c>
      <c r="AN665" s="14">
        <v>3.3740701530575148</v>
      </c>
      <c r="AO665" s="14">
        <v>3.215296047978228</v>
      </c>
      <c r="AP665" s="14">
        <v>0.33668378953984951</v>
      </c>
      <c r="AQ665" s="14">
        <v>0.69131594932939189</v>
      </c>
      <c r="AR665" s="14">
        <v>2.3258684485578232</v>
      </c>
      <c r="AS665" s="14">
        <v>7.6119534040417752E-3</v>
      </c>
      <c r="AT665" s="14">
        <v>3.4755229675262926E-3</v>
      </c>
      <c r="AU665" s="14">
        <v>5.972061130732632E-3</v>
      </c>
      <c r="AV665" s="14">
        <v>0.35717858156118004</v>
      </c>
      <c r="AW665" s="14">
        <v>0.70866863163753147</v>
      </c>
      <c r="AX665" s="14">
        <v>2.5647077608836328</v>
      </c>
      <c r="AY665" s="14">
        <v>3.2927601207429786E-3</v>
      </c>
      <c r="AZ665" s="14">
        <v>0.58885640247171023</v>
      </c>
      <c r="BA665" s="14">
        <v>0.63181402998187908</v>
      </c>
      <c r="BB665" s="14">
        <v>3.5742560999335184E-2</v>
      </c>
      <c r="BC665" s="14">
        <v>0.37310982337222121</v>
      </c>
      <c r="BD665" s="14">
        <v>0.47743324828303235</v>
      </c>
      <c r="BE665" s="14">
        <v>2.8309171807143634E-6</v>
      </c>
      <c r="BF665" s="14">
        <v>1.0483124113126253E-8</v>
      </c>
      <c r="BG665" s="14">
        <v>6.9906597587059273E-9</v>
      </c>
      <c r="BH665" s="14">
        <v>3.5852409996630811E-5</v>
      </c>
      <c r="BI665" s="14">
        <v>9.7999210310879736E-5</v>
      </c>
      <c r="BJ665" s="14">
        <v>5.2820205775381364E-4</v>
      </c>
      <c r="BK665" s="14">
        <v>3.5317535296018E-11</v>
      </c>
      <c r="BL665" s="14">
        <v>14485.752084209913</v>
      </c>
      <c r="BM665" s="14">
        <v>17093.356137137929</v>
      </c>
      <c r="BN665" s="14">
        <v>1.4531478957178274E-10</v>
      </c>
      <c r="BO665" s="14">
        <v>1.2720325774196106E-9</v>
      </c>
      <c r="BP665" s="14">
        <v>9.6398065856673987E-9</v>
      </c>
      <c r="BQ665" s="20">
        <v>35.649427144217306</v>
      </c>
      <c r="BR665" s="20">
        <v>0.16836900177000924</v>
      </c>
      <c r="BS665" s="20">
        <v>0.59620362757184309</v>
      </c>
      <c r="BT665" s="20">
        <v>3458.490138547927</v>
      </c>
      <c r="BU665" s="20">
        <v>4490.2631102705673</v>
      </c>
      <c r="BV665" s="20">
        <v>17301.029320955666</v>
      </c>
      <c r="BW665" s="14">
        <v>1.2064448347520909E-4</v>
      </c>
      <c r="BX665" s="14">
        <v>3.0573205023845071E-2</v>
      </c>
      <c r="BY665" s="14">
        <v>3.1207399449879256E-2</v>
      </c>
      <c r="BZ665" s="14">
        <v>2.9886291423472456E-3</v>
      </c>
      <c r="CA665" s="14">
        <v>3.9822374322371424E-3</v>
      </c>
      <c r="CB665" s="14">
        <v>2.8591396092481146E-2</v>
      </c>
      <c r="CC665" s="14">
        <v>3.0287748870262135E-4</v>
      </c>
      <c r="CD665" s="14">
        <v>8.778938802145006E-2</v>
      </c>
      <c r="CE665" s="14">
        <v>0.11279820210249943</v>
      </c>
      <c r="CF665" s="14">
        <v>3.8577049674496586E-3</v>
      </c>
      <c r="CG665" s="14">
        <v>1.7741466757267434E-2</v>
      </c>
      <c r="CH665" s="14">
        <v>4.1820166330503623E-2</v>
      </c>
      <c r="CI665" s="14">
        <v>2.5434269919312154E-4</v>
      </c>
      <c r="CJ665" s="14">
        <v>6.5599417866275447E-2</v>
      </c>
      <c r="CK665" s="14">
        <v>7.0917507874674476E-2</v>
      </c>
      <c r="CL665" s="14">
        <v>7.331036736228114E-3</v>
      </c>
      <c r="CM665" s="14">
        <v>1.4904099943924356E-2</v>
      </c>
      <c r="CN665" s="14">
        <v>5.0947149431343451E-2</v>
      </c>
    </row>
    <row r="666" spans="2:92" x14ac:dyDescent="0.2">
      <c r="B666">
        <v>661</v>
      </c>
      <c r="C666" s="14">
        <v>7.0991254750111376E-3</v>
      </c>
      <c r="D666" s="14">
        <v>1.3735943974444149</v>
      </c>
      <c r="E666" s="14">
        <v>1.5012993196710072</v>
      </c>
      <c r="F666" s="14">
        <v>0.18492903038808761</v>
      </c>
      <c r="G666" s="14">
        <v>0.61632336065050941</v>
      </c>
      <c r="H666" s="14">
        <v>1.4737909493790817</v>
      </c>
      <c r="I666" s="14">
        <v>6.588504670109454E-5</v>
      </c>
      <c r="J666" s="14">
        <v>1.9109045279144504E-2</v>
      </c>
      <c r="K666" s="14">
        <v>2.1139421433878425E-2</v>
      </c>
      <c r="L666" s="14">
        <v>7.7834475358436661E-4</v>
      </c>
      <c r="M666" s="14">
        <v>2.3728881015078473E-3</v>
      </c>
      <c r="N666" s="14">
        <v>6.4624517769438731E-3</v>
      </c>
      <c r="O666" s="14">
        <v>1.1320971599873352E-4</v>
      </c>
      <c r="P666" s="14">
        <v>6.2898352048148618E-3</v>
      </c>
      <c r="Q666" s="14">
        <v>6.0710711412650213E-3</v>
      </c>
      <c r="R666" s="14">
        <v>6.6460939123818446E-4</v>
      </c>
      <c r="S666" s="14">
        <v>1.2433571193949456E-3</v>
      </c>
      <c r="T666" s="14">
        <v>3.7297631989715203E-3</v>
      </c>
      <c r="U666" s="14">
        <v>3.7232234908219226E-4</v>
      </c>
      <c r="V666" s="14">
        <v>0.93157050151647669</v>
      </c>
      <c r="W666" s="14">
        <v>0.80758452727130514</v>
      </c>
      <c r="X666" s="14">
        <v>3.0020340514036261E-2</v>
      </c>
      <c r="Y666" s="14">
        <v>1.9125902023386925E-2</v>
      </c>
      <c r="Z666" s="14">
        <v>0.20480722034973747</v>
      </c>
      <c r="AA666" s="14">
        <v>2.0623612873267752E-3</v>
      </c>
      <c r="AB666" s="14">
        <v>2.0184315058539504</v>
      </c>
      <c r="AC666" s="14">
        <v>1.7074674201047366</v>
      </c>
      <c r="AD666" s="14">
        <v>9.0616926545170964E-2</v>
      </c>
      <c r="AE666" s="14">
        <v>0.19644513966745564</v>
      </c>
      <c r="AF666" s="14">
        <v>0.66285591834253588</v>
      </c>
      <c r="AG666" s="14">
        <v>4.5911102354626952E-3</v>
      </c>
      <c r="AH666" s="14">
        <v>3.4847310423842051</v>
      </c>
      <c r="AI666" s="14">
        <v>3.2068647717870169</v>
      </c>
      <c r="AJ666" s="14">
        <v>0.21033677901377551</v>
      </c>
      <c r="AK666" s="14">
        <v>0.41828208089963764</v>
      </c>
      <c r="AL666" s="14">
        <v>1.340460690485016</v>
      </c>
      <c r="AM666" s="14">
        <v>7.3808468128028857E-3</v>
      </c>
      <c r="AN666" s="14">
        <v>3.4012137146823154</v>
      </c>
      <c r="AO666" s="14">
        <v>3.1482184642576647</v>
      </c>
      <c r="AP666" s="14">
        <v>0.34888645145043923</v>
      </c>
      <c r="AQ666" s="14">
        <v>0.71818143294104486</v>
      </c>
      <c r="AR666" s="14">
        <v>2.4875241767167542</v>
      </c>
      <c r="AS666" s="14">
        <v>7.9211381313558666E-3</v>
      </c>
      <c r="AT666" s="14">
        <v>3.4064143591369814E-3</v>
      </c>
      <c r="AU666" s="14">
        <v>5.8550861899176474E-3</v>
      </c>
      <c r="AV666" s="14">
        <v>0.3419289579580273</v>
      </c>
      <c r="AW666" s="14">
        <v>0.74899126040713715</v>
      </c>
      <c r="AX666" s="14">
        <v>2.5253193858734311</v>
      </c>
      <c r="AY666" s="14">
        <v>3.16339502255853E-3</v>
      </c>
      <c r="AZ666" s="14">
        <v>0.57232189439458403</v>
      </c>
      <c r="BA666" s="14">
        <v>0.63178865940461726</v>
      </c>
      <c r="BB666" s="14">
        <v>3.5028624297777394E-2</v>
      </c>
      <c r="BC666" s="14">
        <v>0.37363653749215092</v>
      </c>
      <c r="BD666" s="14">
        <v>0.49237883784248238</v>
      </c>
      <c r="BE666" s="14">
        <v>2.9463028179849464E-6</v>
      </c>
      <c r="BF666" s="14">
        <v>1.1084976904634786E-8</v>
      </c>
      <c r="BG666" s="14">
        <v>6.7584234739811159E-9</v>
      </c>
      <c r="BH666" s="14">
        <v>3.5584187599393854E-5</v>
      </c>
      <c r="BI666" s="14">
        <v>9.8876934690385711E-5</v>
      </c>
      <c r="BJ666" s="14">
        <v>5.1826951882668498E-4</v>
      </c>
      <c r="BK666" s="14">
        <v>3.4604179016207949E-11</v>
      </c>
      <c r="BL666" s="14">
        <v>14279.991674256755</v>
      </c>
      <c r="BM666" s="14">
        <v>15694.937614674218</v>
      </c>
      <c r="BN666" s="14">
        <v>1.4915835994619279E-10</v>
      </c>
      <c r="BO666" s="14">
        <v>1.1856748408459464E-9</v>
      </c>
      <c r="BP666" s="14">
        <v>9.8606595368918438E-9</v>
      </c>
      <c r="BQ666" s="20">
        <v>36.825682434281603</v>
      </c>
      <c r="BR666" s="20">
        <v>0.16892499730107252</v>
      </c>
      <c r="BS666" s="20">
        <v>0.58922651820812677</v>
      </c>
      <c r="BT666" s="20">
        <v>3353.0442614963767</v>
      </c>
      <c r="BU666" s="20">
        <v>4600.6116635502867</v>
      </c>
      <c r="BV666" s="20">
        <v>17505.664418099783</v>
      </c>
      <c r="BW666" s="14">
        <v>1.1927181570580057E-4</v>
      </c>
      <c r="BX666" s="14">
        <v>3.0175359742245965E-2</v>
      </c>
      <c r="BY666" s="14">
        <v>3.2118153629962967E-2</v>
      </c>
      <c r="BZ666" s="14">
        <v>3.2462598404656129E-3</v>
      </c>
      <c r="CA666" s="14">
        <v>4.2156267817098298E-3</v>
      </c>
      <c r="CB666" s="14">
        <v>2.9684058243114243E-2</v>
      </c>
      <c r="CC666" s="14">
        <v>2.9457460913513787E-4</v>
      </c>
      <c r="CD666" s="14">
        <v>9.0106922204490861E-2</v>
      </c>
      <c r="CE666" s="14">
        <v>0.11037734810089864</v>
      </c>
      <c r="CF666" s="14">
        <v>4.0002180317097822E-3</v>
      </c>
      <c r="CG666" s="14">
        <v>1.8177893079864175E-2</v>
      </c>
      <c r="CH666" s="14">
        <v>4.0251894571394227E-2</v>
      </c>
      <c r="CI666" s="14">
        <v>2.4076381378943228E-4</v>
      </c>
      <c r="CJ666" s="14">
        <v>6.2831868752474873E-2</v>
      </c>
      <c r="CK666" s="14">
        <v>6.6881922810510891E-2</v>
      </c>
      <c r="CL666" s="14">
        <v>7.2379658494781144E-3</v>
      </c>
      <c r="CM666" s="14">
        <v>1.5472050794478593E-2</v>
      </c>
      <c r="CN666" s="14">
        <v>5.0260834751032227E-2</v>
      </c>
    </row>
    <row r="667" spans="2:92" x14ac:dyDescent="0.2">
      <c r="B667">
        <v>662</v>
      </c>
      <c r="C667" s="14">
        <v>7.5510797682582596E-3</v>
      </c>
      <c r="D667" s="14">
        <v>1.3687152272387499</v>
      </c>
      <c r="E667" s="14">
        <v>1.4702771077843142</v>
      </c>
      <c r="F667" s="14">
        <v>0.17993819680209322</v>
      </c>
      <c r="G667" s="14">
        <v>0.6154590210388502</v>
      </c>
      <c r="H667" s="14">
        <v>1.5559417150762538</v>
      </c>
      <c r="I667" s="14">
        <v>6.3825199251499461E-5</v>
      </c>
      <c r="J667" s="14">
        <v>1.8448146967115123E-2</v>
      </c>
      <c r="K667" s="14">
        <v>2.2002970552423971E-2</v>
      </c>
      <c r="L667" s="14">
        <v>7.6139142857166377E-4</v>
      </c>
      <c r="M667" s="14">
        <v>2.3361974066099605E-3</v>
      </c>
      <c r="N667" s="14">
        <v>6.5509556497887964E-3</v>
      </c>
      <c r="O667" s="14">
        <v>1.1069040972476208E-4</v>
      </c>
      <c r="P667" s="14">
        <v>6.2967282326187998E-3</v>
      </c>
      <c r="Q667" s="14">
        <v>6.1905367696374301E-3</v>
      </c>
      <c r="R667" s="14">
        <v>6.3549216769514898E-4</v>
      </c>
      <c r="S667" s="14">
        <v>1.3072614270189349E-3</v>
      </c>
      <c r="T667" s="14">
        <v>3.5738874955013062E-3</v>
      </c>
      <c r="U667" s="14">
        <v>3.860088315886872E-4</v>
      </c>
      <c r="V667" s="14">
        <v>0.93827869095383998</v>
      </c>
      <c r="W667" s="14">
        <v>0.80820604797414919</v>
      </c>
      <c r="X667" s="14">
        <v>3.1159481105781831E-2</v>
      </c>
      <c r="Y667" s="14">
        <v>1.8702241038775262E-2</v>
      </c>
      <c r="Z667" s="14">
        <v>0.20374448827943561</v>
      </c>
      <c r="AA667" s="14">
        <v>2.0765723905485497E-3</v>
      </c>
      <c r="AB667" s="14">
        <v>1.9620000018950186</v>
      </c>
      <c r="AC667" s="14">
        <v>1.7180595731501151</v>
      </c>
      <c r="AD667" s="14">
        <v>9.1334450410143236E-2</v>
      </c>
      <c r="AE667" s="14">
        <v>0.19601390494303822</v>
      </c>
      <c r="AF667" s="14">
        <v>0.64052379184921149</v>
      </c>
      <c r="AG667" s="14">
        <v>4.4117939934199589E-3</v>
      </c>
      <c r="AH667" s="14">
        <v>3.3948576985528027</v>
      </c>
      <c r="AI667" s="14">
        <v>3.2569747787213159</v>
      </c>
      <c r="AJ667" s="14">
        <v>0.21002586447616708</v>
      </c>
      <c r="AK667" s="14">
        <v>0.4296129145608607</v>
      </c>
      <c r="AL667" s="14">
        <v>1.355105039358721</v>
      </c>
      <c r="AM667" s="14">
        <v>7.6116882303924336E-3</v>
      </c>
      <c r="AN667" s="14">
        <v>3.6636499998974466</v>
      </c>
      <c r="AO667" s="14">
        <v>3.1590001555700042</v>
      </c>
      <c r="AP667" s="14">
        <v>0.34757258449452821</v>
      </c>
      <c r="AQ667" s="14">
        <v>0.69870791094604145</v>
      </c>
      <c r="AR667" s="14">
        <v>2.5065931103948556</v>
      </c>
      <c r="AS667" s="14">
        <v>7.8594856776479493E-3</v>
      </c>
      <c r="AT667" s="14">
        <v>3.5114895624996623E-3</v>
      </c>
      <c r="AU667" s="14">
        <v>5.7611591814144625E-3</v>
      </c>
      <c r="AV667" s="14">
        <v>0.3489004734031928</v>
      </c>
      <c r="AW667" s="14">
        <v>0.73474108409590699</v>
      </c>
      <c r="AX667" s="14">
        <v>2.4367592534058033</v>
      </c>
      <c r="AY667" s="14">
        <v>3.2197739865752204E-3</v>
      </c>
      <c r="AZ667" s="14">
        <v>0.56932602535478838</v>
      </c>
      <c r="BA667" s="14">
        <v>0.62939347538763679</v>
      </c>
      <c r="BB667" s="14">
        <v>3.5071728624501509E-2</v>
      </c>
      <c r="BC667" s="14">
        <v>0.37313793598567163</v>
      </c>
      <c r="BD667" s="14">
        <v>0.46806575788979071</v>
      </c>
      <c r="BE667" s="14">
        <v>2.7990038701401802E-6</v>
      </c>
      <c r="BF667" s="14">
        <v>1.1369287921564152E-8</v>
      </c>
      <c r="BG667" s="14">
        <v>6.9596772104915259E-9</v>
      </c>
      <c r="BH667" s="14">
        <v>3.6505883058454136E-5</v>
      </c>
      <c r="BI667" s="14">
        <v>9.9000991426730176E-5</v>
      </c>
      <c r="BJ667" s="14">
        <v>5.3258457885053847E-4</v>
      </c>
      <c r="BK667" s="14">
        <v>3.7792174470094427E-11</v>
      </c>
      <c r="BL667" s="14">
        <v>14089.654606199718</v>
      </c>
      <c r="BM667" s="14">
        <v>16853.879273276889</v>
      </c>
      <c r="BN667" s="14">
        <v>1.5595508679356742E-10</v>
      </c>
      <c r="BO667" s="14">
        <v>1.2719721422326346E-9</v>
      </c>
      <c r="BP667" s="14">
        <v>9.8585591365341763E-9</v>
      </c>
      <c r="BQ667" s="20">
        <v>36.351934369756002</v>
      </c>
      <c r="BR667" s="20">
        <v>0.17696677391062296</v>
      </c>
      <c r="BS667" s="20">
        <v>0.60207637305266937</v>
      </c>
      <c r="BT667" s="20">
        <v>3401.7243425535271</v>
      </c>
      <c r="BU667" s="20">
        <v>4418.5067890986529</v>
      </c>
      <c r="BV667" s="20">
        <v>18311.495927703476</v>
      </c>
      <c r="BW667" s="14">
        <v>1.1126675128682876E-4</v>
      </c>
      <c r="BX667" s="14">
        <v>3.227761942770653E-2</v>
      </c>
      <c r="BY667" s="14">
        <v>3.0327199646136657E-2</v>
      </c>
      <c r="BZ667" s="14">
        <v>2.9871248485832912E-3</v>
      </c>
      <c r="CA667" s="14">
        <v>3.9887264421125191E-3</v>
      </c>
      <c r="CB667" s="14">
        <v>2.9539604454550523E-2</v>
      </c>
      <c r="CC667" s="14">
        <v>3.1974999087080943E-4</v>
      </c>
      <c r="CD667" s="14">
        <v>8.9886712266682448E-2</v>
      </c>
      <c r="CE667" s="14">
        <v>0.11145287079191607</v>
      </c>
      <c r="CF667" s="14">
        <v>3.793446349177291E-3</v>
      </c>
      <c r="CG667" s="14">
        <v>1.8259506721620612E-2</v>
      </c>
      <c r="CH667" s="14">
        <v>3.9289403491878087E-2</v>
      </c>
      <c r="CI667" s="14">
        <v>2.4214291429828589E-4</v>
      </c>
      <c r="CJ667" s="14">
        <v>6.6364390218240477E-2</v>
      </c>
      <c r="CK667" s="14">
        <v>7.0848551452581982E-2</v>
      </c>
      <c r="CL667" s="14">
        <v>7.4810102532415663E-3</v>
      </c>
      <c r="CM667" s="14">
        <v>1.5974961120254979E-2</v>
      </c>
      <c r="CN667" s="14">
        <v>4.8122014774385345E-2</v>
      </c>
    </row>
    <row r="668" spans="2:92" x14ac:dyDescent="0.2">
      <c r="B668">
        <v>663</v>
      </c>
      <c r="C668" s="14">
        <v>7.0507215909699113E-3</v>
      </c>
      <c r="D668" s="14">
        <v>1.4319372736038536</v>
      </c>
      <c r="E668" s="14">
        <v>1.4978732874562501</v>
      </c>
      <c r="F668" s="14">
        <v>0.17394105412722294</v>
      </c>
      <c r="G668" s="14">
        <v>0.60583360395067121</v>
      </c>
      <c r="H668" s="14">
        <v>1.4654766758531488</v>
      </c>
      <c r="I668" s="14">
        <v>6.8078653445612569E-5</v>
      </c>
      <c r="J668" s="14">
        <v>1.913629046421134E-2</v>
      </c>
      <c r="K668" s="14">
        <v>2.2165796329497323E-2</v>
      </c>
      <c r="L668" s="14">
        <v>7.2475267535600013E-4</v>
      </c>
      <c r="M668" s="14">
        <v>2.2947998122951159E-3</v>
      </c>
      <c r="N668" s="14">
        <v>6.5088405755823016E-3</v>
      </c>
      <c r="O668" s="14">
        <v>1.0790211329268209E-4</v>
      </c>
      <c r="P668" s="14">
        <v>6.1378867752487397E-3</v>
      </c>
      <c r="Q668" s="14">
        <v>6.3057713028563805E-3</v>
      </c>
      <c r="R668" s="14">
        <v>6.6499354790565065E-4</v>
      </c>
      <c r="S668" s="14">
        <v>1.2287217078206162E-3</v>
      </c>
      <c r="T668" s="14">
        <v>3.5880922443702252E-3</v>
      </c>
      <c r="U668" s="14">
        <v>3.7374483298768801E-4</v>
      </c>
      <c r="V668" s="14">
        <v>0.98265806173317438</v>
      </c>
      <c r="W668" s="14">
        <v>0.82237102317487487</v>
      </c>
      <c r="X668" s="14">
        <v>3.1408268271981003E-2</v>
      </c>
      <c r="Y668" s="14">
        <v>1.8285771575899189E-2</v>
      </c>
      <c r="Z668" s="14">
        <v>0.19405257370896165</v>
      </c>
      <c r="AA668" s="14">
        <v>1.9427931342971398E-3</v>
      </c>
      <c r="AB668" s="14">
        <v>2.059533458889359</v>
      </c>
      <c r="AC668" s="14">
        <v>1.6887105757247096</v>
      </c>
      <c r="AD668" s="14">
        <v>9.5213773055809983E-2</v>
      </c>
      <c r="AE668" s="14">
        <v>0.18520500391632955</v>
      </c>
      <c r="AF668" s="14">
        <v>0.66719532019894978</v>
      </c>
      <c r="AG668" s="14">
        <v>4.451847572210176E-3</v>
      </c>
      <c r="AH668" s="14">
        <v>3.2093376679014893</v>
      </c>
      <c r="AI668" s="14">
        <v>3.2150349516487129</v>
      </c>
      <c r="AJ668" s="14">
        <v>0.19221127324723095</v>
      </c>
      <c r="AK668" s="14">
        <v>0.42779597669464664</v>
      </c>
      <c r="AL668" s="14">
        <v>1.4335979446254938</v>
      </c>
      <c r="AM668" s="14">
        <v>7.2613034700051851E-3</v>
      </c>
      <c r="AN668" s="14">
        <v>3.5002101279013882</v>
      </c>
      <c r="AO668" s="14">
        <v>3.1891400988985477</v>
      </c>
      <c r="AP668" s="14">
        <v>0.340118226374511</v>
      </c>
      <c r="AQ668" s="14">
        <v>0.6900633463153294</v>
      </c>
      <c r="AR668" s="14">
        <v>2.4940754550146473</v>
      </c>
      <c r="AS668" s="14">
        <v>8.067235432242725E-3</v>
      </c>
      <c r="AT668" s="14">
        <v>3.5993338748444726E-3</v>
      </c>
      <c r="AU668" s="14">
        <v>5.5441433070439177E-3</v>
      </c>
      <c r="AV668" s="14">
        <v>0.33104863048499789</v>
      </c>
      <c r="AW668" s="14">
        <v>0.71318658905762056</v>
      </c>
      <c r="AX668" s="14">
        <v>2.4655368970417721</v>
      </c>
      <c r="AY668" s="14">
        <v>3.3156963014370163E-3</v>
      </c>
      <c r="AZ668" s="14">
        <v>0.60612696577684555</v>
      </c>
      <c r="BA668" s="14">
        <v>0.67643738617483518</v>
      </c>
      <c r="BB668" s="14">
        <v>3.5051204365013758E-2</v>
      </c>
      <c r="BC668" s="14">
        <v>0.38775246580262673</v>
      </c>
      <c r="BD668" s="14">
        <v>0.51106736875184344</v>
      </c>
      <c r="BE668" s="14">
        <v>3.0359384737507775E-6</v>
      </c>
      <c r="BF668" s="14">
        <v>1.1362519307383515E-8</v>
      </c>
      <c r="BG668" s="14">
        <v>6.5389696569697255E-9</v>
      </c>
      <c r="BH668" s="14">
        <v>3.5932592987290226E-5</v>
      </c>
      <c r="BI668" s="14">
        <v>1.0247644267434492E-4</v>
      </c>
      <c r="BJ668" s="14">
        <v>5.3282817483886783E-4</v>
      </c>
      <c r="BK668" s="14">
        <v>3.5199725802014154E-11</v>
      </c>
      <c r="BL668" s="14">
        <v>14327.685606110967</v>
      </c>
      <c r="BM668" s="14">
        <v>16072.356574393289</v>
      </c>
      <c r="BN668" s="14">
        <v>1.4298700453977631E-10</v>
      </c>
      <c r="BO668" s="14">
        <v>1.240223464521424E-9</v>
      </c>
      <c r="BP668" s="14">
        <v>9.3715838732861418E-9</v>
      </c>
      <c r="BQ668" s="20">
        <v>35.536352277638052</v>
      </c>
      <c r="BR668" s="20">
        <v>0.16620683055668439</v>
      </c>
      <c r="BS668" s="20">
        <v>0.6384232579277006</v>
      </c>
      <c r="BT668" s="20">
        <v>3359.2110513702055</v>
      </c>
      <c r="BU668" s="20">
        <v>4182.1910225321571</v>
      </c>
      <c r="BV668" s="20">
        <v>17302.128827597717</v>
      </c>
      <c r="BW668" s="14">
        <v>1.1960924350846498E-4</v>
      </c>
      <c r="BX668" s="14">
        <v>3.0037253667291944E-2</v>
      </c>
      <c r="BY668" s="14">
        <v>3.215511547832535E-2</v>
      </c>
      <c r="BZ668" s="14">
        <v>3.2671123717979023E-3</v>
      </c>
      <c r="CA668" s="14">
        <v>4.1647800049997002E-3</v>
      </c>
      <c r="CB668" s="14">
        <v>2.9061839040159743E-2</v>
      </c>
      <c r="CC668" s="14">
        <v>3.183908420838794E-4</v>
      </c>
      <c r="CD668" s="14">
        <v>8.8522728951754726E-2</v>
      </c>
      <c r="CE668" s="14">
        <v>0.10887802281309872</v>
      </c>
      <c r="CF668" s="14">
        <v>3.7553071021967231E-3</v>
      </c>
      <c r="CG668" s="14">
        <v>1.8964110420159223E-2</v>
      </c>
      <c r="CH668" s="14">
        <v>4.1964294074530006E-2</v>
      </c>
      <c r="CI668" s="14">
        <v>2.3704320722860181E-4</v>
      </c>
      <c r="CJ668" s="14">
        <v>6.5679301962621714E-2</v>
      </c>
      <c r="CK668" s="14">
        <v>7.3229951115265507E-2</v>
      </c>
      <c r="CL668" s="14">
        <v>7.9619148597436726E-3</v>
      </c>
      <c r="CM668" s="14">
        <v>1.4965938291415848E-2</v>
      </c>
      <c r="CN668" s="14">
        <v>5.1643794619439756E-2</v>
      </c>
    </row>
    <row r="669" spans="2:92" x14ac:dyDescent="0.2">
      <c r="B669">
        <v>664</v>
      </c>
      <c r="C669" s="14">
        <v>7.181596912566768E-3</v>
      </c>
      <c r="D669" s="14">
        <v>1.3956668741530485</v>
      </c>
      <c r="E669" s="14">
        <v>1.4739981787659024</v>
      </c>
      <c r="F669" s="14">
        <v>0.1767098624163442</v>
      </c>
      <c r="G669" s="14">
        <v>0.60221355562743328</v>
      </c>
      <c r="H669" s="14">
        <v>1.5475991362850061</v>
      </c>
      <c r="I669" s="14">
        <v>6.8023854081450917E-5</v>
      </c>
      <c r="J669" s="14">
        <v>1.8548386099041365E-2</v>
      </c>
      <c r="K669" s="14">
        <v>2.2031204699506233E-2</v>
      </c>
      <c r="L669" s="14">
        <v>7.1722331399555288E-4</v>
      </c>
      <c r="M669" s="14">
        <v>2.2386207447635097E-3</v>
      </c>
      <c r="N669" s="14">
        <v>6.2327151618720945E-3</v>
      </c>
      <c r="O669" s="14">
        <v>1.1365214869601283E-4</v>
      </c>
      <c r="P669" s="14">
        <v>5.8357420087583505E-3</v>
      </c>
      <c r="Q669" s="14">
        <v>6.5770488240849021E-3</v>
      </c>
      <c r="R669" s="14">
        <v>6.6189428504657543E-4</v>
      </c>
      <c r="S669" s="14">
        <v>1.2306323204534732E-3</v>
      </c>
      <c r="T669" s="14">
        <v>3.6707951174399607E-3</v>
      </c>
      <c r="U669" s="14">
        <v>3.8952572411465566E-4</v>
      </c>
      <c r="V669" s="14">
        <v>0.93842138953530563</v>
      </c>
      <c r="W669" s="14">
        <v>0.78874782514037334</v>
      </c>
      <c r="X669" s="14">
        <v>2.9581392385809781E-2</v>
      </c>
      <c r="Y669" s="14">
        <v>1.818791875889765E-2</v>
      </c>
      <c r="Z669" s="14">
        <v>0.20647309685040882</v>
      </c>
      <c r="AA669" s="14">
        <v>2.0600727252621139E-3</v>
      </c>
      <c r="AB669" s="14">
        <v>1.9708346738253508</v>
      </c>
      <c r="AC669" s="14">
        <v>1.726986548024114</v>
      </c>
      <c r="AD669" s="14">
        <v>9.766523528514251E-2</v>
      </c>
      <c r="AE669" s="14">
        <v>0.19486390052950051</v>
      </c>
      <c r="AF669" s="14">
        <v>0.63223887465028195</v>
      </c>
      <c r="AG669" s="14">
        <v>4.6034524597657889E-3</v>
      </c>
      <c r="AH669" s="14">
        <v>3.4563936014785481</v>
      </c>
      <c r="AI669" s="14">
        <v>3.1255086985316018</v>
      </c>
      <c r="AJ669" s="14">
        <v>0.20089007688296984</v>
      </c>
      <c r="AK669" s="14">
        <v>0.40570527629653774</v>
      </c>
      <c r="AL669" s="14">
        <v>1.3833012323522478</v>
      </c>
      <c r="AM669" s="14">
        <v>7.3300059729043817E-3</v>
      </c>
      <c r="AN669" s="14">
        <v>3.3960572420050497</v>
      </c>
      <c r="AO669" s="14">
        <v>3.3952608988505419</v>
      </c>
      <c r="AP669" s="14">
        <v>0.33233595897575408</v>
      </c>
      <c r="AQ669" s="14">
        <v>0.69978466205009782</v>
      </c>
      <c r="AR669" s="14">
        <v>2.4368906673880169</v>
      </c>
      <c r="AS669" s="14">
        <v>7.8146265568460656E-3</v>
      </c>
      <c r="AT669" s="14">
        <v>3.5831383740625548E-3</v>
      </c>
      <c r="AU669" s="14">
        <v>5.6234316649386908E-3</v>
      </c>
      <c r="AV669" s="14">
        <v>0.33488948395453322</v>
      </c>
      <c r="AW669" s="14">
        <v>0.70922950749438796</v>
      </c>
      <c r="AX669" s="14">
        <v>2.4897264769039245</v>
      </c>
      <c r="AY669" s="14">
        <v>3.1548159425273553E-3</v>
      </c>
      <c r="AZ669" s="14">
        <v>0.5581551426720911</v>
      </c>
      <c r="BA669" s="14">
        <v>0.66766618385353993</v>
      </c>
      <c r="BB669" s="14">
        <v>3.3840626752838124E-2</v>
      </c>
      <c r="BC669" s="14">
        <v>0.39824747006812872</v>
      </c>
      <c r="BD669" s="14">
        <v>0.49728154777418671</v>
      </c>
      <c r="BE669" s="14">
        <v>2.8517997184246439E-6</v>
      </c>
      <c r="BF669" s="14">
        <v>1.0948872776780359E-8</v>
      </c>
      <c r="BG669" s="14">
        <v>6.9001771328423608E-9</v>
      </c>
      <c r="BH669" s="14">
        <v>3.3968536817148124E-5</v>
      </c>
      <c r="BI669" s="14">
        <v>9.9126337958536088E-5</v>
      </c>
      <c r="BJ669" s="14">
        <v>5.1527003611995346E-4</v>
      </c>
      <c r="BK669" s="14">
        <v>3.6524216036038932E-11</v>
      </c>
      <c r="BL669" s="14">
        <v>14898.408695293565</v>
      </c>
      <c r="BM669" s="14">
        <v>16322.349012012175</v>
      </c>
      <c r="BN669" s="14">
        <v>1.5727503283253343E-10</v>
      </c>
      <c r="BO669" s="14">
        <v>1.2157792827272234E-9</v>
      </c>
      <c r="BP669" s="14">
        <v>9.5917079497568663E-9</v>
      </c>
      <c r="BQ669" s="20">
        <v>37.219031674851657</v>
      </c>
      <c r="BR669" s="20">
        <v>0.17570128928107262</v>
      </c>
      <c r="BS669" s="20">
        <v>0.61701778465159363</v>
      </c>
      <c r="BT669" s="20">
        <v>3431.9508083286469</v>
      </c>
      <c r="BU669" s="20">
        <v>4270.1366463531276</v>
      </c>
      <c r="BV669" s="20">
        <v>18605.067529382835</v>
      </c>
      <c r="BW669" s="14">
        <v>1.1089442294698833E-4</v>
      </c>
      <c r="BX669" s="14">
        <v>3.1539275614682498E-2</v>
      </c>
      <c r="BY669" s="14">
        <v>3.1157195743361069E-2</v>
      </c>
      <c r="BZ669" s="14">
        <v>3.0847751064444384E-3</v>
      </c>
      <c r="CA669" s="14">
        <v>3.9789053106781807E-3</v>
      </c>
      <c r="CB669" s="14">
        <v>2.9714700114365385E-2</v>
      </c>
      <c r="CC669" s="14">
        <v>3.2053827983627268E-4</v>
      </c>
      <c r="CD669" s="14">
        <v>8.9740284467103776E-2</v>
      </c>
      <c r="CE669" s="14">
        <v>0.11722523447389117</v>
      </c>
      <c r="CF669" s="14">
        <v>4.0374036310167815E-3</v>
      </c>
      <c r="CG669" s="14">
        <v>1.7739893733329126E-2</v>
      </c>
      <c r="CH669" s="14">
        <v>4.1256779866549874E-2</v>
      </c>
      <c r="CI669" s="14">
        <v>2.3338490833107E-4</v>
      </c>
      <c r="CJ669" s="14">
        <v>6.5352118560414285E-2</v>
      </c>
      <c r="CK669" s="14">
        <v>6.7278696138381541E-2</v>
      </c>
      <c r="CL669" s="14">
        <v>7.9093412475429517E-3</v>
      </c>
      <c r="CM669" s="14">
        <v>1.6288211882151148E-2</v>
      </c>
      <c r="CN669" s="14">
        <v>5.0970561707653898E-2</v>
      </c>
    </row>
    <row r="670" spans="2:92" x14ac:dyDescent="0.2">
      <c r="B670">
        <v>665</v>
      </c>
      <c r="C670" s="14">
        <v>7.5326964263157034E-3</v>
      </c>
      <c r="D670" s="14">
        <v>1.3880793608574362</v>
      </c>
      <c r="E670" s="14">
        <v>1.403941018918673</v>
      </c>
      <c r="F670" s="14">
        <v>0.18151227919107557</v>
      </c>
      <c r="G670" s="14">
        <v>0.59569464552004958</v>
      </c>
      <c r="H670" s="14">
        <v>1.4799957251042921</v>
      </c>
      <c r="I670" s="14">
        <v>6.6888495725663942E-5</v>
      </c>
      <c r="J670" s="14">
        <v>1.8984468878861419E-2</v>
      </c>
      <c r="K670" s="14">
        <v>2.1386917660289106E-2</v>
      </c>
      <c r="L670" s="14">
        <v>7.1899663516309038E-4</v>
      </c>
      <c r="M670" s="14">
        <v>2.3443033225729213E-3</v>
      </c>
      <c r="N670" s="14">
        <v>6.5478033196405853E-3</v>
      </c>
      <c r="O670" s="14">
        <v>1.1099094629766847E-4</v>
      </c>
      <c r="P670" s="14">
        <v>6.2208876179411293E-3</v>
      </c>
      <c r="Q670" s="14">
        <v>6.0374348700757531E-3</v>
      </c>
      <c r="R670" s="14">
        <v>6.4365102670911872E-4</v>
      </c>
      <c r="S670" s="14">
        <v>1.2646258352680116E-3</v>
      </c>
      <c r="T670" s="14">
        <v>3.4792573581997714E-3</v>
      </c>
      <c r="U670" s="14">
        <v>3.9291195287206583E-4</v>
      </c>
      <c r="V670" s="14">
        <v>0.91357470013167297</v>
      </c>
      <c r="W670" s="14">
        <v>0.83260717780439308</v>
      </c>
      <c r="X670" s="14">
        <v>2.9726155618370387E-2</v>
      </c>
      <c r="Y670" s="14">
        <v>1.8328754161845529E-2</v>
      </c>
      <c r="Z670" s="14">
        <v>0.19214557868500576</v>
      </c>
      <c r="AA670" s="14">
        <v>1.9112939966565996E-3</v>
      </c>
      <c r="AB670" s="14">
        <v>2.0269058028384754</v>
      </c>
      <c r="AC670" s="14">
        <v>1.7674192039732692</v>
      </c>
      <c r="AD670" s="14">
        <v>9.3964528073385706E-2</v>
      </c>
      <c r="AE670" s="14">
        <v>0.19756317654751615</v>
      </c>
      <c r="AF670" s="14">
        <v>0.67832818367615821</v>
      </c>
      <c r="AG670" s="14">
        <v>4.2167607485311407E-3</v>
      </c>
      <c r="AH670" s="14">
        <v>3.5336827631247898</v>
      </c>
      <c r="AI670" s="14">
        <v>2.9848291344902989</v>
      </c>
      <c r="AJ670" s="14">
        <v>0.20492810082266322</v>
      </c>
      <c r="AK670" s="14">
        <v>0.40179896126153647</v>
      </c>
      <c r="AL670" s="14">
        <v>1.4201579604445402</v>
      </c>
      <c r="AM670" s="14">
        <v>7.2375476919114522E-3</v>
      </c>
      <c r="AN670" s="14">
        <v>3.6002210923641242</v>
      </c>
      <c r="AO670" s="14">
        <v>3.4117107044509334</v>
      </c>
      <c r="AP670" s="14">
        <v>0.32494945902099015</v>
      </c>
      <c r="AQ670" s="14">
        <v>0.69151291821026528</v>
      </c>
      <c r="AR670" s="14">
        <v>2.4141722355166704</v>
      </c>
      <c r="AS670" s="14">
        <v>7.4844817072225525E-3</v>
      </c>
      <c r="AT670" s="14">
        <v>3.5862707064690988E-3</v>
      </c>
      <c r="AU670" s="14">
        <v>5.9834419785855303E-3</v>
      </c>
      <c r="AV670" s="14">
        <v>0.36169186418283128</v>
      </c>
      <c r="AW670" s="14">
        <v>0.69694108442608971</v>
      </c>
      <c r="AX670" s="14">
        <v>2.464010635475494</v>
      </c>
      <c r="AY670" s="14">
        <v>3.3208759368435871E-3</v>
      </c>
      <c r="AZ670" s="14">
        <v>0.60572655700355682</v>
      </c>
      <c r="BA670" s="14">
        <v>0.6760362985762769</v>
      </c>
      <c r="BB670" s="14">
        <v>3.6217647027079164E-2</v>
      </c>
      <c r="BC670" s="14">
        <v>0.38435917740233233</v>
      </c>
      <c r="BD670" s="14">
        <v>0.47887530397121458</v>
      </c>
      <c r="BE670" s="14">
        <v>2.8186921675137253E-6</v>
      </c>
      <c r="BF670" s="14">
        <v>1.139064685259294E-8</v>
      </c>
      <c r="BG670" s="14">
        <v>6.6367294773079914E-9</v>
      </c>
      <c r="BH670" s="14">
        <v>3.6123334969169562E-5</v>
      </c>
      <c r="BI670" s="14">
        <v>9.8886057733941503E-5</v>
      </c>
      <c r="BJ670" s="14">
        <v>5.2641621329946753E-4</v>
      </c>
      <c r="BK670" s="14">
        <v>3.6303826150409862E-11</v>
      </c>
      <c r="BL670" s="14">
        <v>14559.411646040669</v>
      </c>
      <c r="BM670" s="14">
        <v>15564.325592038012</v>
      </c>
      <c r="BN670" s="14">
        <v>1.429731750571365E-10</v>
      </c>
      <c r="BO670" s="14">
        <v>1.2588283001635375E-9</v>
      </c>
      <c r="BP670" s="14">
        <v>1.02207892912958E-8</v>
      </c>
      <c r="BQ670" s="20">
        <v>35.495729907242271</v>
      </c>
      <c r="BR670" s="20">
        <v>0.16854098861825631</v>
      </c>
      <c r="BS670" s="20">
        <v>0.61215878694325976</v>
      </c>
      <c r="BT670" s="20">
        <v>3184.5972608934503</v>
      </c>
      <c r="BU670" s="20">
        <v>4406.6720198073708</v>
      </c>
      <c r="BV670" s="20">
        <v>17216.928593664907</v>
      </c>
      <c r="BW670" s="14">
        <v>1.1008329018372736E-4</v>
      </c>
      <c r="BX670" s="14">
        <v>3.182459569388487E-2</v>
      </c>
      <c r="BY670" s="14">
        <v>3.3165928019533199E-2</v>
      </c>
      <c r="BZ670" s="14">
        <v>3.1060030085517353E-3</v>
      </c>
      <c r="CA670" s="14">
        <v>4.1227418828620396E-3</v>
      </c>
      <c r="CB670" s="14">
        <v>2.7748407986491638E-2</v>
      </c>
      <c r="CC670" s="14">
        <v>2.9407630535305219E-4</v>
      </c>
      <c r="CD670" s="14">
        <v>9.1320144767755906E-2</v>
      </c>
      <c r="CE670" s="14">
        <v>0.11089395104726302</v>
      </c>
      <c r="CF670" s="14">
        <v>3.9840124354388069E-3</v>
      </c>
      <c r="CG670" s="14">
        <v>1.8578078363576184E-2</v>
      </c>
      <c r="CH670" s="14">
        <v>4.1218959904644518E-2</v>
      </c>
      <c r="CI670" s="14">
        <v>2.4207639256579186E-4</v>
      </c>
      <c r="CJ670" s="14">
        <v>6.6157950884677144E-2</v>
      </c>
      <c r="CK670" s="14">
        <v>7.0926239116187409E-2</v>
      </c>
      <c r="CL670" s="14">
        <v>7.4824715881744545E-3</v>
      </c>
      <c r="CM670" s="14">
        <v>1.4857965346601366E-2</v>
      </c>
      <c r="CN670" s="14">
        <v>5.2064365324090839E-2</v>
      </c>
    </row>
    <row r="671" spans="2:92" x14ac:dyDescent="0.2">
      <c r="B671">
        <v>666</v>
      </c>
      <c r="C671" s="14">
        <v>7.4785218299323088E-3</v>
      </c>
      <c r="D671" s="14">
        <v>1.4198482798400802</v>
      </c>
      <c r="E671" s="14">
        <v>1.4181686564077547</v>
      </c>
      <c r="F671" s="14">
        <v>0.17779925405549457</v>
      </c>
      <c r="G671" s="14">
        <v>0.61778708725286013</v>
      </c>
      <c r="H671" s="14">
        <v>1.5790779919439322</v>
      </c>
      <c r="I671" s="14">
        <v>6.4100078105937787E-5</v>
      </c>
      <c r="J671" s="14">
        <v>1.8946206649338212E-2</v>
      </c>
      <c r="K671" s="14">
        <v>2.0757668333283619E-2</v>
      </c>
      <c r="L671" s="14">
        <v>7.8619136792195776E-4</v>
      </c>
      <c r="M671" s="14">
        <v>2.3232691033044667E-3</v>
      </c>
      <c r="N671" s="14">
        <v>6.4547264899646782E-3</v>
      </c>
      <c r="O671" s="14">
        <v>1.1306955107084796E-4</v>
      </c>
      <c r="P671" s="14">
        <v>5.9239886361422828E-3</v>
      </c>
      <c r="Q671" s="14">
        <v>6.277008129944292E-3</v>
      </c>
      <c r="R671" s="14">
        <v>6.2787680735634311E-4</v>
      </c>
      <c r="S671" s="14">
        <v>1.2839500323812163E-3</v>
      </c>
      <c r="T671" s="14">
        <v>3.3959732763842467E-3</v>
      </c>
      <c r="U671" s="14">
        <v>3.8564011038914642E-4</v>
      </c>
      <c r="V671" s="14">
        <v>0.94715691306515271</v>
      </c>
      <c r="W671" s="14">
        <v>0.81235623226821985</v>
      </c>
      <c r="X671" s="14">
        <v>2.9140213565150602E-2</v>
      </c>
      <c r="Y671" s="14">
        <v>1.8564921112688756E-2</v>
      </c>
      <c r="Z671" s="14">
        <v>0.20313785970554132</v>
      </c>
      <c r="AA671" s="14">
        <v>2.085919436062933E-3</v>
      </c>
      <c r="AB671" s="14">
        <v>1.9363391734610249</v>
      </c>
      <c r="AC671" s="14">
        <v>1.6888540383560695</v>
      </c>
      <c r="AD671" s="14">
        <v>8.9897981101182176E-2</v>
      </c>
      <c r="AE671" s="14">
        <v>0.18945742441225852</v>
      </c>
      <c r="AF671" s="14">
        <v>0.68716379812583739</v>
      </c>
      <c r="AG671" s="14">
        <v>4.1956199452519291E-3</v>
      </c>
      <c r="AH671" s="14">
        <v>3.287382011408909</v>
      </c>
      <c r="AI671" s="14">
        <v>3.2776580266568835</v>
      </c>
      <c r="AJ671" s="14">
        <v>0.20001472614151386</v>
      </c>
      <c r="AK671" s="14">
        <v>0.4053087280195885</v>
      </c>
      <c r="AL671" s="14">
        <v>1.4480664552164424</v>
      </c>
      <c r="AM671" s="14">
        <v>7.4516236160951056E-3</v>
      </c>
      <c r="AN671" s="14">
        <v>3.6832908764260046</v>
      </c>
      <c r="AO671" s="14">
        <v>3.3078745495106197</v>
      </c>
      <c r="AP671" s="14">
        <v>0.35039903648883142</v>
      </c>
      <c r="AQ671" s="14">
        <v>0.67358826071099565</v>
      </c>
      <c r="AR671" s="14">
        <v>2.3161201425858571</v>
      </c>
      <c r="AS671" s="14">
        <v>7.4895250965735845E-3</v>
      </c>
      <c r="AT671" s="14">
        <v>3.4417558013066871E-3</v>
      </c>
      <c r="AU671" s="14">
        <v>5.9933320631134508E-3</v>
      </c>
      <c r="AV671" s="14">
        <v>0.34379235576302392</v>
      </c>
      <c r="AW671" s="14">
        <v>0.70554268919631569</v>
      </c>
      <c r="AX671" s="14">
        <v>2.6090358685181441</v>
      </c>
      <c r="AY671" s="14">
        <v>3.1690019553673706E-3</v>
      </c>
      <c r="AZ671" s="14">
        <v>0.60274384169742279</v>
      </c>
      <c r="BA671" s="14">
        <v>0.67558751108935544</v>
      </c>
      <c r="BB671" s="14">
        <v>3.6503537967379054E-2</v>
      </c>
      <c r="BC671" s="14">
        <v>0.38835277075966307</v>
      </c>
      <c r="BD671" s="14">
        <v>0.46582424045872772</v>
      </c>
      <c r="BE671" s="14">
        <v>2.9611672435747118E-6</v>
      </c>
      <c r="BF671" s="14">
        <v>1.123441982048147E-8</v>
      </c>
      <c r="BG671" s="14">
        <v>6.6535236123243715E-9</v>
      </c>
      <c r="BH671" s="14">
        <v>3.4679032109408791E-5</v>
      </c>
      <c r="BI671" s="14">
        <v>9.4382664518965291E-5</v>
      </c>
      <c r="BJ671" s="14">
        <v>5.0283932701594388E-4</v>
      </c>
      <c r="BK671" s="14">
        <v>3.6164846521085012E-11</v>
      </c>
      <c r="BL671" s="14">
        <v>14110.974351774796</v>
      </c>
      <c r="BM671" s="14">
        <v>17006.703554400105</v>
      </c>
      <c r="BN671" s="14">
        <v>1.5401352207511829E-10</v>
      </c>
      <c r="BO671" s="14">
        <v>1.2666065700627506E-9</v>
      </c>
      <c r="BP671" s="14">
        <v>9.3116319694434083E-9</v>
      </c>
      <c r="BQ671" s="20">
        <v>35.470208193085334</v>
      </c>
      <c r="BR671" s="20">
        <v>0.17600521263843974</v>
      </c>
      <c r="BS671" s="20">
        <v>0.62797182471329738</v>
      </c>
      <c r="BT671" s="20">
        <v>3307.1836466913264</v>
      </c>
      <c r="BU671" s="20">
        <v>4563.1694615925553</v>
      </c>
      <c r="BV671" s="20">
        <v>18422.821138479751</v>
      </c>
      <c r="BW671" s="14">
        <v>1.1727773156610176E-4</v>
      </c>
      <c r="BX671" s="14">
        <v>2.9839576895445089E-2</v>
      </c>
      <c r="BY671" s="14">
        <v>3.2065698348791742E-2</v>
      </c>
      <c r="BZ671" s="14">
        <v>3.1434311576476102E-3</v>
      </c>
      <c r="CA671" s="14">
        <v>3.9475182844085485E-3</v>
      </c>
      <c r="CB671" s="14">
        <v>3.058237832664603E-2</v>
      </c>
      <c r="CC671" s="14">
        <v>3.0961022823426708E-4</v>
      </c>
      <c r="CD671" s="14">
        <v>8.6151752493406855E-2</v>
      </c>
      <c r="CE671" s="14">
        <v>0.11052228130430454</v>
      </c>
      <c r="CF671" s="14">
        <v>3.8629884661386688E-3</v>
      </c>
      <c r="CG671" s="14">
        <v>1.8554156699539713E-2</v>
      </c>
      <c r="CH671" s="14">
        <v>3.945976548352869E-2</v>
      </c>
      <c r="CI671" s="14">
        <v>2.4197730582312403E-4</v>
      </c>
      <c r="CJ671" s="14">
        <v>6.4224233844055928E-2</v>
      </c>
      <c r="CK671" s="14">
        <v>6.7507034723050849E-2</v>
      </c>
      <c r="CL671" s="14">
        <v>7.9301385187949824E-3</v>
      </c>
      <c r="CM671" s="14">
        <v>1.5757195022898504E-2</v>
      </c>
      <c r="CN671" s="14">
        <v>5.3010351700730401E-2</v>
      </c>
    </row>
    <row r="672" spans="2:92" x14ac:dyDescent="0.2">
      <c r="B672">
        <v>667</v>
      </c>
      <c r="C672" s="14">
        <v>7.0798523304884484E-3</v>
      </c>
      <c r="D672" s="14">
        <v>1.4457144367167281</v>
      </c>
      <c r="E672" s="14">
        <v>1.5090599092906878</v>
      </c>
      <c r="F672" s="14">
        <v>0.17725158759387635</v>
      </c>
      <c r="G672" s="14">
        <v>0.61391814839280689</v>
      </c>
      <c r="H672" s="14">
        <v>1.4961415407760712</v>
      </c>
      <c r="I672" s="14">
        <v>6.5541447417355729E-5</v>
      </c>
      <c r="J672" s="14">
        <v>1.9614233808344012E-2</v>
      </c>
      <c r="K672" s="14">
        <v>2.1347778760768654E-2</v>
      </c>
      <c r="L672" s="14">
        <v>7.5852725392388533E-4</v>
      </c>
      <c r="M672" s="14">
        <v>2.359509238272548E-3</v>
      </c>
      <c r="N672" s="14">
        <v>6.2731319336700583E-3</v>
      </c>
      <c r="O672" s="14">
        <v>1.0975439770849715E-4</v>
      </c>
      <c r="P672" s="14">
        <v>6.2273327996564022E-3</v>
      </c>
      <c r="Q672" s="14">
        <v>6.4322134890151487E-3</v>
      </c>
      <c r="R672" s="14">
        <v>6.5952426554992047E-4</v>
      </c>
      <c r="S672" s="14">
        <v>1.2992234213005532E-3</v>
      </c>
      <c r="T672" s="14">
        <v>3.6307571587426966E-3</v>
      </c>
      <c r="U672" s="14">
        <v>3.9865991016862649E-4</v>
      </c>
      <c r="V672" s="14">
        <v>0.9061316402747488</v>
      </c>
      <c r="W672" s="14">
        <v>0.83405019769623367</v>
      </c>
      <c r="X672" s="14">
        <v>3.0797919718422211E-2</v>
      </c>
      <c r="Y672" s="14">
        <v>1.9393225856678395E-2</v>
      </c>
      <c r="Z672" s="14">
        <v>0.20975342675126349</v>
      </c>
      <c r="AA672" s="14">
        <v>2.0857067602385601E-3</v>
      </c>
      <c r="AB672" s="14">
        <v>1.929317136142221</v>
      </c>
      <c r="AC672" s="14">
        <v>1.6858983474190623</v>
      </c>
      <c r="AD672" s="14">
        <v>9.8882796295794634E-2</v>
      </c>
      <c r="AE672" s="14">
        <v>0.19423252216840212</v>
      </c>
      <c r="AF672" s="14">
        <v>0.66548881288851858</v>
      </c>
      <c r="AG672" s="14">
        <v>4.414114245486319E-3</v>
      </c>
      <c r="AH672" s="14">
        <v>3.2700638670857405</v>
      </c>
      <c r="AI672" s="14">
        <v>2.9854868166871644</v>
      </c>
      <c r="AJ672" s="14">
        <v>0.20697758078104014</v>
      </c>
      <c r="AK672" s="14">
        <v>0.4036160416368641</v>
      </c>
      <c r="AL672" s="14">
        <v>1.3461406575004291</v>
      </c>
      <c r="AM672" s="14">
        <v>7.7020620923636705E-3</v>
      </c>
      <c r="AN672" s="14">
        <v>3.3918999099731879</v>
      </c>
      <c r="AO672" s="14">
        <v>3.3893488160345622</v>
      </c>
      <c r="AP672" s="14">
        <v>0.32468035412049195</v>
      </c>
      <c r="AQ672" s="14">
        <v>0.72321644361687532</v>
      </c>
      <c r="AR672" s="14">
        <v>2.5125554320032588</v>
      </c>
      <c r="AS672" s="14">
        <v>7.9483693219605297E-3</v>
      </c>
      <c r="AT672" s="14">
        <v>3.5969570659061313E-3</v>
      </c>
      <c r="AU672" s="14">
        <v>5.9284836604945376E-3</v>
      </c>
      <c r="AV672" s="14">
        <v>0.33449752078111489</v>
      </c>
      <c r="AW672" s="14">
        <v>0.69836605003293117</v>
      </c>
      <c r="AX672" s="14">
        <v>2.5488928292896129</v>
      </c>
      <c r="AY672" s="14">
        <v>3.2332194454263476E-3</v>
      </c>
      <c r="AZ672" s="14">
        <v>0.55965376853114901</v>
      </c>
      <c r="BA672" s="14">
        <v>0.63331926959496099</v>
      </c>
      <c r="BB672" s="14">
        <v>3.401908718797652E-2</v>
      </c>
      <c r="BC672" s="14">
        <v>0.39457517630489763</v>
      </c>
      <c r="BD672" s="14">
        <v>0.46670106601881917</v>
      </c>
      <c r="BE672" s="14">
        <v>2.760843187975992E-6</v>
      </c>
      <c r="BF672" s="14">
        <v>1.0849980775837318E-8</v>
      </c>
      <c r="BG672" s="14">
        <v>6.6600038677105012E-9</v>
      </c>
      <c r="BH672" s="14">
        <v>3.3659013421417058E-5</v>
      </c>
      <c r="BI672" s="14">
        <v>9.6049415618157865E-5</v>
      </c>
      <c r="BJ672" s="14">
        <v>5.2021982419972652E-4</v>
      </c>
      <c r="BK672" s="14">
        <v>3.6328748215131421E-11</v>
      </c>
      <c r="BL672" s="14">
        <v>14608.520798386771</v>
      </c>
      <c r="BM672" s="14">
        <v>16859.678024218538</v>
      </c>
      <c r="BN672" s="14">
        <v>1.4951118342749418E-10</v>
      </c>
      <c r="BO672" s="14">
        <v>1.1713620932719906E-9</v>
      </c>
      <c r="BP672" s="14">
        <v>9.6431484158006254E-9</v>
      </c>
      <c r="BQ672" s="20">
        <v>35.65202377076362</v>
      </c>
      <c r="BR672" s="20">
        <v>0.16785558374195608</v>
      </c>
      <c r="BS672" s="20">
        <v>0.59430041898202191</v>
      </c>
      <c r="BT672" s="20">
        <v>3162.4880124730967</v>
      </c>
      <c r="BU672" s="20">
        <v>4456.0683614772397</v>
      </c>
      <c r="BV672" s="20">
        <v>17555.860428496209</v>
      </c>
      <c r="BW672" s="14">
        <v>1.1416922530684914E-4</v>
      </c>
      <c r="BX672" s="14">
        <v>3.1961090440858181E-2</v>
      </c>
      <c r="BY672" s="14">
        <v>3.2285853777958784E-2</v>
      </c>
      <c r="BZ672" s="14">
        <v>3.1279106874138379E-3</v>
      </c>
      <c r="CA672" s="14">
        <v>3.9586599481479271E-3</v>
      </c>
      <c r="CB672" s="14">
        <v>2.8746150716483249E-2</v>
      </c>
      <c r="CC672" s="14">
        <v>3.2276680201098111E-4</v>
      </c>
      <c r="CD672" s="14">
        <v>8.9935723445113788E-2</v>
      </c>
      <c r="CE672" s="14">
        <v>0.10748572631898198</v>
      </c>
      <c r="CF672" s="14">
        <v>3.7759522609000402E-3</v>
      </c>
      <c r="CG672" s="14">
        <v>1.8393688005188716E-2</v>
      </c>
      <c r="CH672" s="14">
        <v>4.1593789775226056E-2</v>
      </c>
      <c r="CI672" s="14">
        <v>2.471590078878721E-4</v>
      </c>
      <c r="CJ672" s="14">
        <v>6.2524688962272104E-2</v>
      </c>
      <c r="CK672" s="14">
        <v>7.1435446761338825E-2</v>
      </c>
      <c r="CL672" s="14">
        <v>7.8940865920660835E-3</v>
      </c>
      <c r="CM672" s="14">
        <v>1.5433872619590302E-2</v>
      </c>
      <c r="CN672" s="14">
        <v>5.2396698640869752E-2</v>
      </c>
    </row>
    <row r="673" spans="2:92" x14ac:dyDescent="0.2">
      <c r="B673">
        <v>668</v>
      </c>
      <c r="C673" s="14">
        <v>6.8924342995471512E-3</v>
      </c>
      <c r="D673" s="14">
        <v>1.4120157832916129</v>
      </c>
      <c r="E673" s="14">
        <v>1.4963200140791195</v>
      </c>
      <c r="F673" s="14">
        <v>0.18361032843505287</v>
      </c>
      <c r="G673" s="14">
        <v>0.57987673413388829</v>
      </c>
      <c r="H673" s="14">
        <v>1.5797496278337202</v>
      </c>
      <c r="I673" s="14">
        <v>6.2877845692474086E-5</v>
      </c>
      <c r="J673" s="14">
        <v>1.9589474414368688E-2</v>
      </c>
      <c r="K673" s="14">
        <v>2.2124882462792081E-2</v>
      </c>
      <c r="L673" s="14">
        <v>7.5792827239686575E-4</v>
      </c>
      <c r="M673" s="14">
        <v>2.2944203781317244E-3</v>
      </c>
      <c r="N673" s="14">
        <v>6.4594819248109132E-3</v>
      </c>
      <c r="O673" s="14">
        <v>1.0619656694260476E-4</v>
      </c>
      <c r="P673" s="14">
        <v>6.0077132062968819E-3</v>
      </c>
      <c r="Q673" s="14">
        <v>6.4690946750011894E-3</v>
      </c>
      <c r="R673" s="14">
        <v>6.6479317190613614E-4</v>
      </c>
      <c r="S673" s="14">
        <v>1.2178963146408049E-3</v>
      </c>
      <c r="T673" s="14">
        <v>3.7441793235330673E-3</v>
      </c>
      <c r="U673" s="14">
        <v>3.8996967281213917E-4</v>
      </c>
      <c r="V673" s="14">
        <v>0.93745917600260931</v>
      </c>
      <c r="W673" s="14">
        <v>0.78383345779492797</v>
      </c>
      <c r="X673" s="14">
        <v>3.1042063889987238E-2</v>
      </c>
      <c r="Y673" s="14">
        <v>1.8816284014694915E-2</v>
      </c>
      <c r="Z673" s="14">
        <v>0.20867725392957071</v>
      </c>
      <c r="AA673" s="14">
        <v>2.0983729448258888E-3</v>
      </c>
      <c r="AB673" s="14">
        <v>1.8894094658938461</v>
      </c>
      <c r="AC673" s="14">
        <v>1.7020633049329963</v>
      </c>
      <c r="AD673" s="14">
        <v>9.3158714027304551E-2</v>
      </c>
      <c r="AE673" s="14">
        <v>0.19402076388657222</v>
      </c>
      <c r="AF673" s="14">
        <v>0.65556182339114333</v>
      </c>
      <c r="AG673" s="14">
        <v>4.3400052196077687E-3</v>
      </c>
      <c r="AH673" s="14">
        <v>3.4282478228940092</v>
      </c>
      <c r="AI673" s="14">
        <v>3.1902007412250084</v>
      </c>
      <c r="AJ673" s="14">
        <v>0.19914442055354054</v>
      </c>
      <c r="AK673" s="14">
        <v>0.39235745797398708</v>
      </c>
      <c r="AL673" s="14">
        <v>1.3605748907638933</v>
      </c>
      <c r="AM673" s="14">
        <v>7.2589407706266911E-3</v>
      </c>
      <c r="AN673" s="14">
        <v>3.6558755399256104</v>
      </c>
      <c r="AO673" s="14">
        <v>3.3857553597022867</v>
      </c>
      <c r="AP673" s="14">
        <v>0.33508809855435734</v>
      </c>
      <c r="AQ673" s="14">
        <v>0.72153772724711029</v>
      </c>
      <c r="AR673" s="14">
        <v>2.3985522202951248</v>
      </c>
      <c r="AS673" s="14">
        <v>7.565587253886734E-3</v>
      </c>
      <c r="AT673" s="14">
        <v>3.4193082583359709E-3</v>
      </c>
      <c r="AU673" s="14">
        <v>5.440120642386327E-3</v>
      </c>
      <c r="AV673" s="14">
        <v>0.35792263331208535</v>
      </c>
      <c r="AW673" s="14">
        <v>0.72370410348174197</v>
      </c>
      <c r="AX673" s="14">
        <v>2.6068428460286639</v>
      </c>
      <c r="AY673" s="14">
        <v>3.3473953465765023E-3</v>
      </c>
      <c r="AZ673" s="14">
        <v>0.58568943615227653</v>
      </c>
      <c r="BA673" s="14">
        <v>0.67750116005276972</v>
      </c>
      <c r="BB673" s="14">
        <v>3.423794485949623E-2</v>
      </c>
      <c r="BC673" s="14">
        <v>0.40335731379234396</v>
      </c>
      <c r="BD673" s="14">
        <v>0.50215158959199047</v>
      </c>
      <c r="BE673" s="14">
        <v>2.9252472954557148E-6</v>
      </c>
      <c r="BF673" s="14">
        <v>1.1371022041712247E-8</v>
      </c>
      <c r="BG673" s="14">
        <v>6.4927962338938954E-9</v>
      </c>
      <c r="BH673" s="14">
        <v>3.3794135476107751E-5</v>
      </c>
      <c r="BI673" s="14">
        <v>9.7206502096584664E-5</v>
      </c>
      <c r="BJ673" s="14">
        <v>5.2249553784674142E-4</v>
      </c>
      <c r="BK673" s="14">
        <v>3.4821174229382019E-11</v>
      </c>
      <c r="BL673" s="14">
        <v>14361.040950918206</v>
      </c>
      <c r="BM673" s="14">
        <v>15680.781047888247</v>
      </c>
      <c r="BN673" s="14">
        <v>1.4852521130090084E-10</v>
      </c>
      <c r="BO673" s="14">
        <v>1.169605721275382E-9</v>
      </c>
      <c r="BP673" s="14">
        <v>9.928082481841643E-9</v>
      </c>
      <c r="BQ673" s="20">
        <v>37.627679330881335</v>
      </c>
      <c r="BR673" s="20">
        <v>0.17654848259454511</v>
      </c>
      <c r="BS673" s="20">
        <v>0.62045442827345054</v>
      </c>
      <c r="BT673" s="20">
        <v>3357.6624820327434</v>
      </c>
      <c r="BU673" s="20">
        <v>4388.6309484821777</v>
      </c>
      <c r="BV673" s="20">
        <v>17262.255530655824</v>
      </c>
      <c r="BW673" s="14">
        <v>1.1532082932962524E-4</v>
      </c>
      <c r="BX673" s="14">
        <v>3.08970347899091E-2</v>
      </c>
      <c r="BY673" s="14">
        <v>3.1565389638201831E-2</v>
      </c>
      <c r="BZ673" s="14">
        <v>2.988799989265455E-3</v>
      </c>
      <c r="CA673" s="14">
        <v>3.9019002272200252E-3</v>
      </c>
      <c r="CB673" s="14">
        <v>2.9790776312427866E-2</v>
      </c>
      <c r="CC673" s="14">
        <v>3.0254915436043605E-4</v>
      </c>
      <c r="CD673" s="14">
        <v>8.5343519060756587E-2</v>
      </c>
      <c r="CE673" s="14">
        <v>0.11135717181750218</v>
      </c>
      <c r="CF673" s="14">
        <v>4.0626603908673333E-3</v>
      </c>
      <c r="CG673" s="14">
        <v>1.8138090494901307E-2</v>
      </c>
      <c r="CH673" s="14">
        <v>4.1126660396991838E-2</v>
      </c>
      <c r="CI673" s="14">
        <v>2.5409506267959716E-4</v>
      </c>
      <c r="CJ673" s="14">
        <v>6.6782771049614109E-2</v>
      </c>
      <c r="CK673" s="14">
        <v>7.1833820390958245E-2</v>
      </c>
      <c r="CL673" s="14">
        <v>7.8871740809044622E-3</v>
      </c>
      <c r="CM673" s="14">
        <v>1.5547614593827712E-2</v>
      </c>
      <c r="CN673" s="14">
        <v>5.3053442972122021E-2</v>
      </c>
    </row>
    <row r="674" spans="2:92" x14ac:dyDescent="0.2">
      <c r="B674">
        <v>669</v>
      </c>
      <c r="C674" s="14">
        <v>7.1110401410861383E-3</v>
      </c>
      <c r="D674" s="14">
        <v>1.4076526450057738</v>
      </c>
      <c r="E674" s="14">
        <v>1.47374244260091</v>
      </c>
      <c r="F674" s="14">
        <v>0.17748062379600543</v>
      </c>
      <c r="G674" s="14">
        <v>0.58733595456602328</v>
      </c>
      <c r="H674" s="14">
        <v>1.5800189449934257</v>
      </c>
      <c r="I674" s="14">
        <v>6.3168461730928125E-5</v>
      </c>
      <c r="J674" s="14">
        <v>1.865844929074888E-2</v>
      </c>
      <c r="K674" s="14">
        <v>2.0994117353028894E-2</v>
      </c>
      <c r="L674" s="14">
        <v>7.8132089144259103E-4</v>
      </c>
      <c r="M674" s="14">
        <v>2.3308498496273132E-3</v>
      </c>
      <c r="N674" s="14">
        <v>6.4175287549210211E-3</v>
      </c>
      <c r="O674" s="14">
        <v>1.1356377997214671E-4</v>
      </c>
      <c r="P674" s="14">
        <v>5.7831226707275351E-3</v>
      </c>
      <c r="Q674" s="14">
        <v>6.0338851702160436E-3</v>
      </c>
      <c r="R674" s="14">
        <v>6.5404078699778968E-4</v>
      </c>
      <c r="S674" s="14">
        <v>1.2833898844237543E-3</v>
      </c>
      <c r="T674" s="14">
        <v>3.7030136342837135E-3</v>
      </c>
      <c r="U674" s="14">
        <v>3.9313778675008538E-4</v>
      </c>
      <c r="V674" s="14">
        <v>0.90708576776671979</v>
      </c>
      <c r="W674" s="14">
        <v>0.84982889295866959</v>
      </c>
      <c r="X674" s="14">
        <v>3.0852808603997656E-2</v>
      </c>
      <c r="Y674" s="14">
        <v>1.8943649376664345E-2</v>
      </c>
      <c r="Z674" s="14">
        <v>0.19993855588116863</v>
      </c>
      <c r="AA674" s="14">
        <v>2.0272059326522916E-3</v>
      </c>
      <c r="AB674" s="14">
        <v>1.9447631292109218</v>
      </c>
      <c r="AC674" s="14">
        <v>1.7015248720976037</v>
      </c>
      <c r="AD674" s="14">
        <v>9.2158356114429255E-2</v>
      </c>
      <c r="AE674" s="14">
        <v>0.20103730381328846</v>
      </c>
      <c r="AF674" s="14">
        <v>0.64343284241513621</v>
      </c>
      <c r="AG674" s="14">
        <v>4.482219965333027E-3</v>
      </c>
      <c r="AH674" s="14">
        <v>3.3053957548512325</v>
      </c>
      <c r="AI674" s="14">
        <v>2.9984160287841259</v>
      </c>
      <c r="AJ674" s="14">
        <v>0.20567357544766057</v>
      </c>
      <c r="AK674" s="14">
        <v>0.4234225628461401</v>
      </c>
      <c r="AL674" s="14">
        <v>1.4134385389988453</v>
      </c>
      <c r="AM674" s="14">
        <v>7.5504142678613851E-3</v>
      </c>
      <c r="AN674" s="14">
        <v>3.5333830224460918</v>
      </c>
      <c r="AO674" s="14">
        <v>3.1868151724146991</v>
      </c>
      <c r="AP674" s="14">
        <v>0.34935536136058021</v>
      </c>
      <c r="AQ674" s="14">
        <v>0.7226732231298032</v>
      </c>
      <c r="AR674" s="14">
        <v>2.3466366907182112</v>
      </c>
      <c r="AS674" s="14">
        <v>7.8949051299638199E-3</v>
      </c>
      <c r="AT674" s="14">
        <v>3.4670108835028837E-3</v>
      </c>
      <c r="AU674" s="14">
        <v>5.7939017550727922E-3</v>
      </c>
      <c r="AV674" s="14">
        <v>0.34986328167364683</v>
      </c>
      <c r="AW674" s="14">
        <v>0.74400931794013403</v>
      </c>
      <c r="AX674" s="14">
        <v>2.5916153856604613</v>
      </c>
      <c r="AY674" s="14">
        <v>3.2725712406514763E-3</v>
      </c>
      <c r="AZ674" s="14">
        <v>0.56951723560118717</v>
      </c>
      <c r="BA674" s="14">
        <v>0.63481541877284564</v>
      </c>
      <c r="BB674" s="14">
        <v>3.4409989722076782E-2</v>
      </c>
      <c r="BC674" s="14">
        <v>0.39127229507129069</v>
      </c>
      <c r="BD674" s="14">
        <v>0.49704702438319731</v>
      </c>
      <c r="BE674" s="14">
        <v>2.8514254635070611E-6</v>
      </c>
      <c r="BF674" s="14">
        <v>1.0729982295391549E-8</v>
      </c>
      <c r="BG674" s="14">
        <v>6.7470722289013116E-9</v>
      </c>
      <c r="BH674" s="14">
        <v>3.6066895353711369E-5</v>
      </c>
      <c r="BI674" s="14">
        <v>9.4865204872441664E-5</v>
      </c>
      <c r="BJ674" s="14">
        <v>5.0525290561321472E-4</v>
      </c>
      <c r="BK674" s="14">
        <v>3.6118913395765766E-11</v>
      </c>
      <c r="BL674" s="14">
        <v>14182.636690529302</v>
      </c>
      <c r="BM674" s="14">
        <v>15567.514628679523</v>
      </c>
      <c r="BN674" s="14">
        <v>1.5104059153590846E-10</v>
      </c>
      <c r="BO674" s="14">
        <v>1.1940556694364847E-9</v>
      </c>
      <c r="BP674" s="14">
        <v>9.9649650115822465E-9</v>
      </c>
      <c r="BQ674" s="20">
        <v>38.566748007539744</v>
      </c>
      <c r="BR674" s="20">
        <v>0.16737094264048377</v>
      </c>
      <c r="BS674" s="20">
        <v>0.64239364937805599</v>
      </c>
      <c r="BT674" s="20">
        <v>3222.9220431568733</v>
      </c>
      <c r="BU674" s="20">
        <v>4511.8505333212506</v>
      </c>
      <c r="BV674" s="20">
        <v>17189.690854766835</v>
      </c>
      <c r="BW674" s="14">
        <v>1.2040610148629062E-4</v>
      </c>
      <c r="BX674" s="14">
        <v>2.9768398064333196E-2</v>
      </c>
      <c r="BY674" s="14">
        <v>3.1143624477754244E-2</v>
      </c>
      <c r="BZ674" s="14">
        <v>3.0856095117762282E-3</v>
      </c>
      <c r="CA674" s="14">
        <v>4.200157164738638E-3</v>
      </c>
      <c r="CB674" s="14">
        <v>2.8251364849996751E-2</v>
      </c>
      <c r="CC674" s="14">
        <v>3.0396373912088432E-4</v>
      </c>
      <c r="CD674" s="14">
        <v>8.7296067138816075E-2</v>
      </c>
      <c r="CE674" s="14">
        <v>0.10657320995742746</v>
      </c>
      <c r="CF674" s="14">
        <v>3.7593322092569484E-3</v>
      </c>
      <c r="CG674" s="14">
        <v>1.8459919047561734E-2</v>
      </c>
      <c r="CH674" s="14">
        <v>4.0957335315474248E-2</v>
      </c>
      <c r="CI674" s="14">
        <v>2.5608467249508681E-4</v>
      </c>
      <c r="CJ674" s="14">
        <v>6.4758365742601687E-2</v>
      </c>
      <c r="CK674" s="14">
        <v>6.9440573381345544E-2</v>
      </c>
      <c r="CL674" s="14">
        <v>7.5115232573231333E-3</v>
      </c>
      <c r="CM674" s="14">
        <v>1.4994465531895906E-2</v>
      </c>
      <c r="CN674" s="14">
        <v>5.0004104462091935E-2</v>
      </c>
    </row>
    <row r="675" spans="2:92" x14ac:dyDescent="0.2">
      <c r="B675">
        <v>670</v>
      </c>
      <c r="C675" s="14">
        <v>6.8905665740196971E-3</v>
      </c>
      <c r="D675" s="14">
        <v>1.4405065825998378</v>
      </c>
      <c r="E675" s="14">
        <v>1.4398338075317059</v>
      </c>
      <c r="F675" s="14">
        <v>0.18115225335058047</v>
      </c>
      <c r="G675" s="14">
        <v>0.61733335860677574</v>
      </c>
      <c r="H675" s="14">
        <v>1.5359619300802807</v>
      </c>
      <c r="I675" s="14">
        <v>6.3295388617766896E-5</v>
      </c>
      <c r="J675" s="14">
        <v>1.9280686256410495E-2</v>
      </c>
      <c r="K675" s="14">
        <v>2.1252673245784122E-2</v>
      </c>
      <c r="L675" s="14">
        <v>7.3791018674522848E-4</v>
      </c>
      <c r="M675" s="14">
        <v>2.3900131023852286E-3</v>
      </c>
      <c r="N675" s="14">
        <v>6.8671873362184518E-3</v>
      </c>
      <c r="O675" s="14">
        <v>1.0559721160108488E-4</v>
      </c>
      <c r="P675" s="14">
        <v>6.0928697539739353E-3</v>
      </c>
      <c r="Q675" s="14">
        <v>6.2939443856729511E-3</v>
      </c>
      <c r="R675" s="14">
        <v>6.2891222107236888E-4</v>
      </c>
      <c r="S675" s="14">
        <v>1.2474587144313391E-3</v>
      </c>
      <c r="T675" s="14">
        <v>3.4174608658880962E-3</v>
      </c>
      <c r="U675" s="14">
        <v>3.6925049443816928E-4</v>
      </c>
      <c r="V675" s="14">
        <v>0.90643070957787897</v>
      </c>
      <c r="W675" s="14">
        <v>0.82302074241765899</v>
      </c>
      <c r="X675" s="14">
        <v>2.9246131038909821E-2</v>
      </c>
      <c r="Y675" s="14">
        <v>1.7952930249568164E-2</v>
      </c>
      <c r="Z675" s="14">
        <v>0.19348731876632908</v>
      </c>
      <c r="AA675" s="14">
        <v>2.0659901372310453E-3</v>
      </c>
      <c r="AB675" s="14">
        <v>2.0605304799370123</v>
      </c>
      <c r="AC675" s="14">
        <v>1.7692190035288282</v>
      </c>
      <c r="AD675" s="14">
        <v>9.4975988273012971E-2</v>
      </c>
      <c r="AE675" s="14">
        <v>0.1905317275754925</v>
      </c>
      <c r="AF675" s="14">
        <v>0.69246410266472125</v>
      </c>
      <c r="AG675" s="14">
        <v>4.4305268086596789E-3</v>
      </c>
      <c r="AH675" s="14">
        <v>3.4584723976934071</v>
      </c>
      <c r="AI675" s="14">
        <v>3.2324798315127854</v>
      </c>
      <c r="AJ675" s="14">
        <v>0.19981644416292585</v>
      </c>
      <c r="AK675" s="14">
        <v>0.43144761078981542</v>
      </c>
      <c r="AL675" s="14">
        <v>1.3758042169583082</v>
      </c>
      <c r="AM675" s="14">
        <v>7.5320060439217386E-3</v>
      </c>
      <c r="AN675" s="14">
        <v>3.4255544274019232</v>
      </c>
      <c r="AO675" s="14">
        <v>3.4140231890527133</v>
      </c>
      <c r="AP675" s="14">
        <v>0.31759030525719478</v>
      </c>
      <c r="AQ675" s="14">
        <v>0.68384015128935804</v>
      </c>
      <c r="AR675" s="14">
        <v>2.3776355381417438</v>
      </c>
      <c r="AS675" s="14">
        <v>8.1630585444055631E-3</v>
      </c>
      <c r="AT675" s="14">
        <v>3.4857158275437843E-3</v>
      </c>
      <c r="AU675" s="14">
        <v>5.5529879805311854E-3</v>
      </c>
      <c r="AV675" s="14">
        <v>0.34474786251937284</v>
      </c>
      <c r="AW675" s="14">
        <v>0.7118815223892101</v>
      </c>
      <c r="AX675" s="14">
        <v>2.5670641025571559</v>
      </c>
      <c r="AY675" s="14">
        <v>3.2541871456471167E-3</v>
      </c>
      <c r="AZ675" s="14">
        <v>0.58819791284670553</v>
      </c>
      <c r="BA675" s="14">
        <v>0.66631630393047292</v>
      </c>
      <c r="BB675" s="14">
        <v>3.4097306927561133E-2</v>
      </c>
      <c r="BC675" s="14">
        <v>0.39004436287140321</v>
      </c>
      <c r="BD675" s="14">
        <v>0.47338391958795967</v>
      </c>
      <c r="BE675" s="14">
        <v>2.9422913502145513E-6</v>
      </c>
      <c r="BF675" s="14">
        <v>1.1462858403784251E-8</v>
      </c>
      <c r="BG675" s="14">
        <v>6.5384238577576594E-9</v>
      </c>
      <c r="BH675" s="14">
        <v>3.4518610666454724E-5</v>
      </c>
      <c r="BI675" s="14">
        <v>9.9041779863758236E-5</v>
      </c>
      <c r="BJ675" s="14">
        <v>5.0983844948546543E-4</v>
      </c>
      <c r="BK675" s="14">
        <v>3.5561926921283217E-11</v>
      </c>
      <c r="BL675" s="14">
        <v>14687.598038767412</v>
      </c>
      <c r="BM675" s="14">
        <v>16183.488552399478</v>
      </c>
      <c r="BN675" s="14">
        <v>1.5617272118307996E-10</v>
      </c>
      <c r="BO675" s="14">
        <v>1.2035245797824636E-9</v>
      </c>
      <c r="BP675" s="14">
        <v>9.4592131551457233E-9</v>
      </c>
      <c r="BQ675" s="20">
        <v>38.635521738510704</v>
      </c>
      <c r="BR675" s="20">
        <v>0.16651182240591458</v>
      </c>
      <c r="BS675" s="20">
        <v>0.63417359745321367</v>
      </c>
      <c r="BT675" s="20">
        <v>3250.8572044815292</v>
      </c>
      <c r="BU675" s="20">
        <v>4355.6057654883843</v>
      </c>
      <c r="BV675" s="20">
        <v>17932.154657025323</v>
      </c>
      <c r="BW675" s="14">
        <v>1.1491560573784861E-4</v>
      </c>
      <c r="BX675" s="14">
        <v>3.2649172333358213E-2</v>
      </c>
      <c r="BY675" s="14">
        <v>3.0996342727876887E-2</v>
      </c>
      <c r="BZ675" s="14">
        <v>3.102428749103743E-3</v>
      </c>
      <c r="CA675" s="14">
        <v>3.9446293303993145E-3</v>
      </c>
      <c r="CB675" s="14">
        <v>2.888339039569978E-2</v>
      </c>
      <c r="CC675" s="14">
        <v>3.1563543503081908E-4</v>
      </c>
      <c r="CD675" s="14">
        <v>8.7469606190229435E-2</v>
      </c>
      <c r="CE675" s="14">
        <v>0.11436173041435796</v>
      </c>
      <c r="CF675" s="14">
        <v>3.9891644800423443E-3</v>
      </c>
      <c r="CG675" s="14">
        <v>1.8204246764060347E-2</v>
      </c>
      <c r="CH675" s="14">
        <v>4.0625421042154095E-2</v>
      </c>
      <c r="CI675" s="14">
        <v>2.4989100112970128E-4</v>
      </c>
      <c r="CJ675" s="14">
        <v>6.2811293494070317E-2</v>
      </c>
      <c r="CK675" s="14">
        <v>7.314339607459365E-2</v>
      </c>
      <c r="CL675" s="14">
        <v>7.3678224824699559E-3</v>
      </c>
      <c r="CM675" s="14">
        <v>1.5863632553968152E-2</v>
      </c>
      <c r="CN675" s="14">
        <v>5.1131334573418868E-2</v>
      </c>
    </row>
    <row r="676" spans="2:92" x14ac:dyDescent="0.2">
      <c r="B676">
        <v>671</v>
      </c>
      <c r="C676" s="14">
        <v>7.2633641184634799E-3</v>
      </c>
      <c r="D676" s="14">
        <v>1.401609192501609</v>
      </c>
      <c r="E676" s="14">
        <v>1.4872726327291916</v>
      </c>
      <c r="F676" s="14">
        <v>0.17299201196116892</v>
      </c>
      <c r="G676" s="14">
        <v>0.60850531997029211</v>
      </c>
      <c r="H676" s="14">
        <v>1.4509021656724079</v>
      </c>
      <c r="I676" s="14">
        <v>6.7955518006607805E-5</v>
      </c>
      <c r="J676" s="14">
        <v>1.9446216157314657E-2</v>
      </c>
      <c r="K676" s="14">
        <v>2.0424400342290198E-2</v>
      </c>
      <c r="L676" s="14">
        <v>7.5684182183674207E-4</v>
      </c>
      <c r="M676" s="14">
        <v>2.2980128317196635E-3</v>
      </c>
      <c r="N676" s="14">
        <v>6.3885621733552273E-3</v>
      </c>
      <c r="O676" s="14">
        <v>1.1120183810850323E-4</v>
      </c>
      <c r="P676" s="14">
        <v>6.2563085685364795E-3</v>
      </c>
      <c r="Q676" s="14">
        <v>6.4470508045134265E-3</v>
      </c>
      <c r="R676" s="14">
        <v>6.7787097618665702E-4</v>
      </c>
      <c r="S676" s="14">
        <v>1.2223350962623316E-3</v>
      </c>
      <c r="T676" s="14">
        <v>3.7187786875561477E-3</v>
      </c>
      <c r="U676" s="14">
        <v>3.630648334122038E-4</v>
      </c>
      <c r="V676" s="14">
        <v>0.96212918752262211</v>
      </c>
      <c r="W676" s="14">
        <v>0.78244090373682784</v>
      </c>
      <c r="X676" s="14">
        <v>2.9142119569007814E-2</v>
      </c>
      <c r="Y676" s="14">
        <v>1.9385554481337778E-2</v>
      </c>
      <c r="Z676" s="14">
        <v>0.20385594112136421</v>
      </c>
      <c r="AA676" s="14">
        <v>2.0900971952460632E-3</v>
      </c>
      <c r="AB676" s="14">
        <v>2.0137329320846176</v>
      </c>
      <c r="AC676" s="14">
        <v>1.7330699433425636</v>
      </c>
      <c r="AD676" s="14">
        <v>9.0989797735087558E-2</v>
      </c>
      <c r="AE676" s="14">
        <v>0.18493336058975418</v>
      </c>
      <c r="AF676" s="14">
        <v>0.68045295754306279</v>
      </c>
      <c r="AG676" s="14">
        <v>4.5414336913148301E-3</v>
      </c>
      <c r="AH676" s="14">
        <v>3.5209130750876723</v>
      </c>
      <c r="AI676" s="14">
        <v>3.1770005948429754</v>
      </c>
      <c r="AJ676" s="14">
        <v>0.19643511859837312</v>
      </c>
      <c r="AK676" s="14">
        <v>0.41329598363590192</v>
      </c>
      <c r="AL676" s="14">
        <v>1.4024616455099186</v>
      </c>
      <c r="AM676" s="14">
        <v>7.3667089437785965E-3</v>
      </c>
      <c r="AN676" s="14">
        <v>3.3832952475861862</v>
      </c>
      <c r="AO676" s="14">
        <v>3.2072083013344814</v>
      </c>
      <c r="AP676" s="14">
        <v>0.32726036123428548</v>
      </c>
      <c r="AQ676" s="14">
        <v>0.69114074603718945</v>
      </c>
      <c r="AR676" s="14">
        <v>2.3934176883755325</v>
      </c>
      <c r="AS676" s="14">
        <v>8.0883876615375407E-3</v>
      </c>
      <c r="AT676" s="14">
        <v>3.5599858998727179E-3</v>
      </c>
      <c r="AU676" s="14">
        <v>5.9903899778446495E-3</v>
      </c>
      <c r="AV676" s="14">
        <v>0.359543751337632</v>
      </c>
      <c r="AW676" s="14">
        <v>0.71838089906855362</v>
      </c>
      <c r="AX676" s="14">
        <v>2.6007817972843132</v>
      </c>
      <c r="AY676" s="14">
        <v>3.2396249754663062E-3</v>
      </c>
      <c r="AZ676" s="14">
        <v>0.56492009101868246</v>
      </c>
      <c r="BA676" s="14">
        <v>0.66874885754372293</v>
      </c>
      <c r="BB676" s="14">
        <v>3.6889708788935438E-2</v>
      </c>
      <c r="BC676" s="14">
        <v>0.38248366630606145</v>
      </c>
      <c r="BD676" s="14">
        <v>0.47867316242739921</v>
      </c>
      <c r="BE676" s="14">
        <v>3.0341289418983464E-6</v>
      </c>
      <c r="BF676" s="14">
        <v>1.1506957818564252E-8</v>
      </c>
      <c r="BG676" s="14">
        <v>6.7574180566415893E-9</v>
      </c>
      <c r="BH676" s="14">
        <v>3.3079902510814556E-5</v>
      </c>
      <c r="BI676" s="14">
        <v>9.4919171516644478E-5</v>
      </c>
      <c r="BJ676" s="14">
        <v>5.4363849397278156E-4</v>
      </c>
      <c r="BK676" s="14">
        <v>3.5273606037643664E-11</v>
      </c>
      <c r="BL676" s="14">
        <v>15007.184508073133</v>
      </c>
      <c r="BM676" s="14">
        <v>16783.118893398627</v>
      </c>
      <c r="BN676" s="14">
        <v>1.4456040384988548E-10</v>
      </c>
      <c r="BO676" s="14">
        <v>1.2610100477963937E-9</v>
      </c>
      <c r="BP676" s="14">
        <v>9.309689195687587E-9</v>
      </c>
      <c r="BQ676" s="20">
        <v>38.201016173574118</v>
      </c>
      <c r="BR676" s="20">
        <v>0.16751860086109474</v>
      </c>
      <c r="BS676" s="20">
        <v>0.63630648041090754</v>
      </c>
      <c r="BT676" s="20">
        <v>3176.5000116841111</v>
      </c>
      <c r="BU676" s="20">
        <v>4204.4107147717868</v>
      </c>
      <c r="BV676" s="20">
        <v>18218.455424619995</v>
      </c>
      <c r="BW676" s="14">
        <v>1.1044181128360464E-4</v>
      </c>
      <c r="BX676" s="14">
        <v>3.1619011911432349E-2</v>
      </c>
      <c r="BY676" s="14">
        <v>3.3321781662421036E-2</v>
      </c>
      <c r="BZ676" s="14">
        <v>3.0153395955286374E-3</v>
      </c>
      <c r="CA676" s="14">
        <v>4.0646671261498745E-3</v>
      </c>
      <c r="CB676" s="14">
        <v>2.8711703047942676E-2</v>
      </c>
      <c r="CC676" s="14">
        <v>3.2333086472355419E-4</v>
      </c>
      <c r="CD676" s="14">
        <v>8.6152964461601172E-2</v>
      </c>
      <c r="CE676" s="14">
        <v>0.10677747828303104</v>
      </c>
      <c r="CF676" s="14">
        <v>4.0325115440906448E-3</v>
      </c>
      <c r="CG676" s="14">
        <v>1.7810167839590888E-2</v>
      </c>
      <c r="CH676" s="14">
        <v>4.0874340728297695E-2</v>
      </c>
      <c r="CI676" s="14">
        <v>2.3214037121276984E-4</v>
      </c>
      <c r="CJ676" s="14">
        <v>6.3242162858583778E-2</v>
      </c>
      <c r="CK676" s="14">
        <v>7.2088574621997054E-2</v>
      </c>
      <c r="CL676" s="14">
        <v>7.7447784984273158E-3</v>
      </c>
      <c r="CM676" s="14">
        <v>1.5212140034363414E-2</v>
      </c>
      <c r="CN676" s="14">
        <v>4.9797549008838496E-2</v>
      </c>
    </row>
    <row r="677" spans="2:92" x14ac:dyDescent="0.2">
      <c r="B677">
        <v>672</v>
      </c>
      <c r="C677" s="14">
        <v>7.4717422726795508E-3</v>
      </c>
      <c r="D677" s="14">
        <v>1.4024761718967231</v>
      </c>
      <c r="E677" s="14">
        <v>1.4924673659446215</v>
      </c>
      <c r="F677" s="14">
        <v>0.18349939670658541</v>
      </c>
      <c r="G677" s="14">
        <v>0.58293993589179627</v>
      </c>
      <c r="H677" s="14">
        <v>1.4914964065793099</v>
      </c>
      <c r="I677" s="14">
        <v>6.3894521197139492E-5</v>
      </c>
      <c r="J677" s="14">
        <v>1.8672743580872907E-2</v>
      </c>
      <c r="K677" s="14">
        <v>2.0336321227559087E-2</v>
      </c>
      <c r="L677" s="14">
        <v>7.1864305937824737E-4</v>
      </c>
      <c r="M677" s="14">
        <v>2.3176155708611811E-3</v>
      </c>
      <c r="N677" s="14">
        <v>6.2212302967607673E-3</v>
      </c>
      <c r="O677" s="14">
        <v>1.1085318922806214E-4</v>
      </c>
      <c r="P677" s="14">
        <v>5.9915952954774339E-3</v>
      </c>
      <c r="Q677" s="14">
        <v>6.4359249021501844E-3</v>
      </c>
      <c r="R677" s="14">
        <v>6.2973136167429405E-4</v>
      </c>
      <c r="S677" s="14">
        <v>1.3169534800271407E-3</v>
      </c>
      <c r="T677" s="14">
        <v>3.6572691140914584E-3</v>
      </c>
      <c r="U677" s="14">
        <v>3.7561157702015689E-4</v>
      </c>
      <c r="V677" s="14">
        <v>0.92259981185828543</v>
      </c>
      <c r="W677" s="14">
        <v>0.78705644835660948</v>
      </c>
      <c r="X677" s="14">
        <v>2.9747889248514087E-2</v>
      </c>
      <c r="Y677" s="14">
        <v>1.8021980211205702E-2</v>
      </c>
      <c r="Z677" s="14">
        <v>0.19899349368793023</v>
      </c>
      <c r="AA677" s="14">
        <v>1.9788204759097518E-3</v>
      </c>
      <c r="AB677" s="14">
        <v>2.0677334257850393</v>
      </c>
      <c r="AC677" s="14">
        <v>1.6735057191696092</v>
      </c>
      <c r="AD677" s="14">
        <v>9.2028581563981346E-2</v>
      </c>
      <c r="AE677" s="14">
        <v>0.19321696099572161</v>
      </c>
      <c r="AF677" s="14">
        <v>0.66543443759822829</v>
      </c>
      <c r="AG677" s="14">
        <v>4.5259474979989466E-3</v>
      </c>
      <c r="AH677" s="14">
        <v>3.3279272877773156</v>
      </c>
      <c r="AI677" s="14">
        <v>3.1447494656184301</v>
      </c>
      <c r="AJ677" s="14">
        <v>0.19772874245132019</v>
      </c>
      <c r="AK677" s="14">
        <v>0.43075471815157562</v>
      </c>
      <c r="AL677" s="14">
        <v>1.3706565557738764</v>
      </c>
      <c r="AM677" s="14">
        <v>7.3121871039713631E-3</v>
      </c>
      <c r="AN677" s="14">
        <v>3.3546895097265548</v>
      </c>
      <c r="AO677" s="14">
        <v>3.3081088506013643</v>
      </c>
      <c r="AP677" s="14">
        <v>0.33985228196088113</v>
      </c>
      <c r="AQ677" s="14">
        <v>0.67041627055605635</v>
      </c>
      <c r="AR677" s="14">
        <v>2.3876062385655303</v>
      </c>
      <c r="AS677" s="14">
        <v>7.4638031067961125E-3</v>
      </c>
      <c r="AT677" s="14">
        <v>3.5843506724041125E-3</v>
      </c>
      <c r="AU677" s="14">
        <v>5.7252003493334855E-3</v>
      </c>
      <c r="AV677" s="14">
        <v>0.33137195080130682</v>
      </c>
      <c r="AW677" s="14">
        <v>0.70044856966971092</v>
      </c>
      <c r="AX677" s="14">
        <v>2.4359162222640598</v>
      </c>
      <c r="AY677" s="14">
        <v>3.2527774470203765E-3</v>
      </c>
      <c r="AZ677" s="14">
        <v>0.57993338797885685</v>
      </c>
      <c r="BA677" s="14">
        <v>0.68731290141336376</v>
      </c>
      <c r="BB677" s="14">
        <v>3.6361258608371819E-2</v>
      </c>
      <c r="BC677" s="14">
        <v>0.39487184042890194</v>
      </c>
      <c r="BD677" s="14">
        <v>0.51268971003278296</v>
      </c>
      <c r="BE677" s="14">
        <v>2.7770356691403914E-6</v>
      </c>
      <c r="BF677" s="14">
        <v>1.0571907183805561E-8</v>
      </c>
      <c r="BG677" s="14">
        <v>6.5961121839719076E-9</v>
      </c>
      <c r="BH677" s="14">
        <v>3.4317761698420039E-5</v>
      </c>
      <c r="BI677" s="14">
        <v>9.4637217273224486E-5</v>
      </c>
      <c r="BJ677" s="14">
        <v>5.3034243601200195E-4</v>
      </c>
      <c r="BK677" s="14">
        <v>3.5622505850273118E-11</v>
      </c>
      <c r="BL677" s="14">
        <v>13715.614488286483</v>
      </c>
      <c r="BM677" s="14">
        <v>16232.278124972958</v>
      </c>
      <c r="BN677" s="14">
        <v>1.5348329372694222E-10</v>
      </c>
      <c r="BO677" s="14">
        <v>1.1817809987468302E-9</v>
      </c>
      <c r="BP677" s="14">
        <v>9.5985614717377329E-9</v>
      </c>
      <c r="BQ677" s="20">
        <v>36.782502701637178</v>
      </c>
      <c r="BR677" s="20">
        <v>0.17311289571807362</v>
      </c>
      <c r="BS677" s="20">
        <v>0.61287090325796523</v>
      </c>
      <c r="BT677" s="20">
        <v>3325.9111863433118</v>
      </c>
      <c r="BU677" s="20">
        <v>4225.5294958347813</v>
      </c>
      <c r="BV677" s="20">
        <v>17921.263007309124</v>
      </c>
      <c r="BW677" s="14">
        <v>1.1275350728840711E-4</v>
      </c>
      <c r="BX677" s="14">
        <v>3.2485022833654321E-2</v>
      </c>
      <c r="BY677" s="14">
        <v>3.2426715589841025E-2</v>
      </c>
      <c r="BZ677" s="14">
        <v>3.2603795465627346E-3</v>
      </c>
      <c r="CA677" s="14">
        <v>4.2738476269941301E-3</v>
      </c>
      <c r="CB677" s="14">
        <v>3.0146881089106861E-2</v>
      </c>
      <c r="CC677" s="14">
        <v>3.2003221047944864E-4</v>
      </c>
      <c r="CD677" s="14">
        <v>8.8804612066482366E-2</v>
      </c>
      <c r="CE677" s="14">
        <v>0.11567366862663231</v>
      </c>
      <c r="CF677" s="14">
        <v>4.0272380018500867E-3</v>
      </c>
      <c r="CG677" s="14">
        <v>1.913067968458821E-2</v>
      </c>
      <c r="CH677" s="14">
        <v>4.1516831601058894E-2</v>
      </c>
      <c r="CI677" s="14">
        <v>2.5506453062359356E-4</v>
      </c>
      <c r="CJ677" s="14">
        <v>6.6057159406931715E-2</v>
      </c>
      <c r="CK677" s="14">
        <v>6.7311053822505212E-2</v>
      </c>
      <c r="CL677" s="14">
        <v>7.8494643251785495E-3</v>
      </c>
      <c r="CM677" s="14">
        <v>1.5275934719810296E-2</v>
      </c>
      <c r="CN677" s="14">
        <v>4.9936501197353399E-2</v>
      </c>
    </row>
    <row r="678" spans="2:92" x14ac:dyDescent="0.2">
      <c r="B678">
        <v>673</v>
      </c>
      <c r="C678" s="14">
        <v>7.4002251608378308E-3</v>
      </c>
      <c r="D678" s="14">
        <v>1.4118759951501296</v>
      </c>
      <c r="E678" s="14">
        <v>1.4681263295204734</v>
      </c>
      <c r="F678" s="14">
        <v>0.18341414008801407</v>
      </c>
      <c r="G678" s="14">
        <v>0.57749152084689348</v>
      </c>
      <c r="H678" s="14">
        <v>1.4752080013157891</v>
      </c>
      <c r="I678" s="14">
        <v>6.6459131821347913E-5</v>
      </c>
      <c r="J678" s="14">
        <v>1.874129597052529E-2</v>
      </c>
      <c r="K678" s="14">
        <v>2.0430989452550757E-2</v>
      </c>
      <c r="L678" s="14">
        <v>7.62270186701839E-4</v>
      </c>
      <c r="M678" s="14">
        <v>2.317619962655768E-3</v>
      </c>
      <c r="N678" s="14">
        <v>6.3503114313138648E-3</v>
      </c>
      <c r="O678" s="14">
        <v>1.1128370951560606E-4</v>
      </c>
      <c r="P678" s="14">
        <v>5.9907208894335855E-3</v>
      </c>
      <c r="Q678" s="14">
        <v>6.4557854346737427E-3</v>
      </c>
      <c r="R678" s="14">
        <v>6.152593149560293E-4</v>
      </c>
      <c r="S678" s="14">
        <v>1.1969050909751526E-3</v>
      </c>
      <c r="T678" s="14">
        <v>3.4133400746585293E-3</v>
      </c>
      <c r="U678" s="14">
        <v>3.8033783116499687E-4</v>
      </c>
      <c r="V678" s="14">
        <v>0.98009034406463746</v>
      </c>
      <c r="W678" s="14">
        <v>0.81210008885814355</v>
      </c>
      <c r="X678" s="14">
        <v>2.9260996646715578E-2</v>
      </c>
      <c r="Y678" s="14">
        <v>1.8959833072646811E-2</v>
      </c>
      <c r="Z678" s="14">
        <v>0.2074395613434834</v>
      </c>
      <c r="AA678" s="14">
        <v>2.091495598933295E-3</v>
      </c>
      <c r="AB678" s="14">
        <v>2.0377738643618324</v>
      </c>
      <c r="AC678" s="14">
        <v>1.639359142425959</v>
      </c>
      <c r="AD678" s="14">
        <v>9.4330042213457449E-2</v>
      </c>
      <c r="AE678" s="14">
        <v>0.19115087190559851</v>
      </c>
      <c r="AF678" s="14">
        <v>0.6733958691110874</v>
      </c>
      <c r="AG678" s="14">
        <v>4.2096600014948247E-3</v>
      </c>
      <c r="AH678" s="14">
        <v>3.3674338410755285</v>
      </c>
      <c r="AI678" s="14">
        <v>3.0728867643954856</v>
      </c>
      <c r="AJ678" s="14">
        <v>0.19435245440670873</v>
      </c>
      <c r="AK678" s="14">
        <v>0.40830917698740521</v>
      </c>
      <c r="AL678" s="14">
        <v>1.3905955828998555</v>
      </c>
      <c r="AM678" s="14">
        <v>7.6273821234076229E-3</v>
      </c>
      <c r="AN678" s="14">
        <v>3.3702502078657326</v>
      </c>
      <c r="AO678" s="14">
        <v>3.3873586374447093</v>
      </c>
      <c r="AP678" s="14">
        <v>0.33327781145740926</v>
      </c>
      <c r="AQ678" s="14">
        <v>0.69487584010213954</v>
      </c>
      <c r="AR678" s="14">
        <v>2.3977352609945815</v>
      </c>
      <c r="AS678" s="14">
        <v>7.8094523111205318E-3</v>
      </c>
      <c r="AT678" s="14">
        <v>3.6275392443204874E-3</v>
      </c>
      <c r="AU678" s="14">
        <v>5.547185024668313E-3</v>
      </c>
      <c r="AV678" s="14">
        <v>0.33096649443478587</v>
      </c>
      <c r="AW678" s="14">
        <v>0.72429045441393147</v>
      </c>
      <c r="AX678" s="14">
        <v>2.4399362455659168</v>
      </c>
      <c r="AY678" s="14">
        <v>3.3601381449621642E-3</v>
      </c>
      <c r="AZ678" s="14">
        <v>0.61062843816771561</v>
      </c>
      <c r="BA678" s="14">
        <v>0.63275456399011332</v>
      </c>
      <c r="BB678" s="14">
        <v>3.4938987459316034E-2</v>
      </c>
      <c r="BC678" s="14">
        <v>0.38917374782586273</v>
      </c>
      <c r="BD678" s="14">
        <v>0.49540920408951011</v>
      </c>
      <c r="BE678" s="14">
        <v>2.8793448038073602E-6</v>
      </c>
      <c r="BF678" s="14">
        <v>1.0867605721481661E-8</v>
      </c>
      <c r="BG678" s="14">
        <v>6.9803009398851853E-9</v>
      </c>
      <c r="BH678" s="14">
        <v>3.3530705175443537E-5</v>
      </c>
      <c r="BI678" s="14">
        <v>1.0090175009169601E-4</v>
      </c>
      <c r="BJ678" s="14">
        <v>5.2150940417176113E-4</v>
      </c>
      <c r="BK678" s="14">
        <v>3.7762868200508408E-11</v>
      </c>
      <c r="BL678" s="14">
        <v>13747.526933399657</v>
      </c>
      <c r="BM678" s="14">
        <v>15768.210235929217</v>
      </c>
      <c r="BN678" s="14">
        <v>1.5343085988059075E-10</v>
      </c>
      <c r="BO678" s="14">
        <v>1.1704041371590439E-9</v>
      </c>
      <c r="BP678" s="14">
        <v>9.6977805529302813E-9</v>
      </c>
      <c r="BQ678" s="20">
        <v>38.176790523614216</v>
      </c>
      <c r="BR678" s="20">
        <v>0.17490472379285799</v>
      </c>
      <c r="BS678" s="20">
        <v>0.63351699528926975</v>
      </c>
      <c r="BT678" s="20">
        <v>3381.2390316983328</v>
      </c>
      <c r="BU678" s="20">
        <v>4373.3045686340074</v>
      </c>
      <c r="BV678" s="20">
        <v>17079.447896536993</v>
      </c>
      <c r="BW678" s="14">
        <v>1.1436619854852038E-4</v>
      </c>
      <c r="BX678" s="14">
        <v>3.1598802871368098E-2</v>
      </c>
      <c r="BY678" s="14">
        <v>3.3433438388076997E-2</v>
      </c>
      <c r="BZ678" s="14">
        <v>3.1043992813319142E-3</v>
      </c>
      <c r="CA678" s="14">
        <v>4.2861351970459099E-3</v>
      </c>
      <c r="CB678" s="14">
        <v>2.9279750463333049E-2</v>
      </c>
      <c r="CC678" s="14">
        <v>3.0662999422264334E-4</v>
      </c>
      <c r="CD678" s="14">
        <v>9.1926362386664087E-2</v>
      </c>
      <c r="CE678" s="14">
        <v>0.11045129642122643</v>
      </c>
      <c r="CF678" s="14">
        <v>3.7857762489919705E-3</v>
      </c>
      <c r="CG678" s="14">
        <v>1.8700711759210457E-2</v>
      </c>
      <c r="CH678" s="14">
        <v>4.2657380087968849E-2</v>
      </c>
      <c r="CI678" s="14">
        <v>2.4197460887176423E-4</v>
      </c>
      <c r="CJ678" s="14">
        <v>6.5016013077865142E-2</v>
      </c>
      <c r="CK678" s="14">
        <v>7.1196592977986875E-2</v>
      </c>
      <c r="CL678" s="14">
        <v>7.5690672832999144E-3</v>
      </c>
      <c r="CM678" s="14">
        <v>1.6040646373564848E-2</v>
      </c>
      <c r="CN678" s="14">
        <v>5.1433744407546111E-2</v>
      </c>
    </row>
    <row r="679" spans="2:92" x14ac:dyDescent="0.2">
      <c r="B679">
        <v>674</v>
      </c>
      <c r="C679" s="14">
        <v>7.0502614485960825E-3</v>
      </c>
      <c r="D679" s="14">
        <v>1.406650614577214</v>
      </c>
      <c r="E679" s="14">
        <v>1.4885168962629856</v>
      </c>
      <c r="F679" s="14">
        <v>0.17030147604268331</v>
      </c>
      <c r="G679" s="14">
        <v>0.59086029484994129</v>
      </c>
      <c r="H679" s="14">
        <v>1.5314741571663455</v>
      </c>
      <c r="I679" s="14">
        <v>6.4719187439678933E-5</v>
      </c>
      <c r="J679" s="14">
        <v>1.979764497789073E-2</v>
      </c>
      <c r="K679" s="14">
        <v>2.2233846940738787E-2</v>
      </c>
      <c r="L679" s="14">
        <v>7.1804107772717788E-4</v>
      </c>
      <c r="M679" s="14">
        <v>2.3958930237610787E-3</v>
      </c>
      <c r="N679" s="14">
        <v>6.5055609141759117E-3</v>
      </c>
      <c r="O679" s="14">
        <v>1.112897701133249E-4</v>
      </c>
      <c r="P679" s="14">
        <v>6.1599685552358036E-3</v>
      </c>
      <c r="Q679" s="14">
        <v>6.0183920796885136E-3</v>
      </c>
      <c r="R679" s="14">
        <v>6.4127650626430129E-4</v>
      </c>
      <c r="S679" s="14">
        <v>1.1934587496241294E-3</v>
      </c>
      <c r="T679" s="14">
        <v>3.6837417989329688E-3</v>
      </c>
      <c r="U679" s="14">
        <v>3.7550777617535947E-4</v>
      </c>
      <c r="V679" s="14">
        <v>0.92267402095018036</v>
      </c>
      <c r="W679" s="14">
        <v>0.85633691108526389</v>
      </c>
      <c r="X679" s="14">
        <v>3.1987680122884873E-2</v>
      </c>
      <c r="Y679" s="14">
        <v>1.8736907506747558E-2</v>
      </c>
      <c r="Z679" s="14">
        <v>0.20096759391551616</v>
      </c>
      <c r="AA679" s="14">
        <v>2.0229286723760826E-3</v>
      </c>
      <c r="AB679" s="14">
        <v>2.0637494905365248</v>
      </c>
      <c r="AC679" s="14">
        <v>1.7232396278496884</v>
      </c>
      <c r="AD679" s="14">
        <v>9.2207138383031684E-2</v>
      </c>
      <c r="AE679" s="14">
        <v>0.20221460406976105</v>
      </c>
      <c r="AF679" s="14">
        <v>0.63971777974060506</v>
      </c>
      <c r="AG679" s="14">
        <v>4.2530091084555738E-3</v>
      </c>
      <c r="AH679" s="14">
        <v>3.518828106157792</v>
      </c>
      <c r="AI679" s="14">
        <v>3.1596452358788016</v>
      </c>
      <c r="AJ679" s="14">
        <v>0.20729163374427548</v>
      </c>
      <c r="AK679" s="14">
        <v>0.42145270562214709</v>
      </c>
      <c r="AL679" s="14">
        <v>1.4186364961094249</v>
      </c>
      <c r="AM679" s="14">
        <v>7.4606738064627223E-3</v>
      </c>
      <c r="AN679" s="14">
        <v>3.6719636462324874</v>
      </c>
      <c r="AO679" s="14">
        <v>3.3379971133288064</v>
      </c>
      <c r="AP679" s="14">
        <v>0.34125003382493291</v>
      </c>
      <c r="AQ679" s="14">
        <v>0.72799142942553785</v>
      </c>
      <c r="AR679" s="14">
        <v>2.3385422883818134</v>
      </c>
      <c r="AS679" s="14">
        <v>7.4511511456342803E-3</v>
      </c>
      <c r="AT679" s="14">
        <v>3.3844563928918862E-3</v>
      </c>
      <c r="AU679" s="14">
        <v>5.9992805313533468E-3</v>
      </c>
      <c r="AV679" s="14">
        <v>0.3382229909831268</v>
      </c>
      <c r="AW679" s="14">
        <v>0.75769393086430659</v>
      </c>
      <c r="AX679" s="14">
        <v>2.5368451371827145</v>
      </c>
      <c r="AY679" s="14">
        <v>3.4320326840829897E-3</v>
      </c>
      <c r="AZ679" s="14">
        <v>0.57576768925693067</v>
      </c>
      <c r="BA679" s="14">
        <v>0.69079971295457288</v>
      </c>
      <c r="BB679" s="14">
        <v>3.5766343407692781E-2</v>
      </c>
      <c r="BC679" s="14">
        <v>0.39767025414782325</v>
      </c>
      <c r="BD679" s="14">
        <v>0.47495053107449614</v>
      </c>
      <c r="BE679" s="14">
        <v>3.0236534781086192E-6</v>
      </c>
      <c r="BF679" s="14">
        <v>1.0740656435176476E-8</v>
      </c>
      <c r="BG679" s="14">
        <v>7.0827709347763391E-9</v>
      </c>
      <c r="BH679" s="14">
        <v>3.5232508729000933E-5</v>
      </c>
      <c r="BI679" s="14">
        <v>1.0169735310826091E-4</v>
      </c>
      <c r="BJ679" s="14">
        <v>5.0932828034310493E-4</v>
      </c>
      <c r="BK679" s="14">
        <v>3.4705206901887637E-11</v>
      </c>
      <c r="BL679" s="14">
        <v>14409.716624475232</v>
      </c>
      <c r="BM679" s="14">
        <v>16448.20834110443</v>
      </c>
      <c r="BN679" s="14">
        <v>1.4860617581452189E-10</v>
      </c>
      <c r="BO679" s="14">
        <v>1.2782563504909255E-9</v>
      </c>
      <c r="BP679" s="14">
        <v>9.7931232950674426E-9</v>
      </c>
      <c r="BQ679" s="20">
        <v>36.598219152786669</v>
      </c>
      <c r="BR679" s="20">
        <v>0.17244536104509681</v>
      </c>
      <c r="BS679" s="20">
        <v>0.64162201744049407</v>
      </c>
      <c r="BT679" s="20">
        <v>3446.7677606270604</v>
      </c>
      <c r="BU679" s="20">
        <v>4551.4420625720641</v>
      </c>
      <c r="BV679" s="20">
        <v>18015.183563347964</v>
      </c>
      <c r="BW679" s="14">
        <v>1.1424496422462431E-4</v>
      </c>
      <c r="BX679" s="14">
        <v>3.2493530624767494E-2</v>
      </c>
      <c r="BY679" s="14">
        <v>3.1174448146030619E-2</v>
      </c>
      <c r="BZ679" s="14">
        <v>3.138438039514533E-3</v>
      </c>
      <c r="CA679" s="14">
        <v>4.1120573296609744E-3</v>
      </c>
      <c r="CB679" s="14">
        <v>2.7889342225663694E-2</v>
      </c>
      <c r="CC679" s="14">
        <v>2.9870998663122472E-4</v>
      </c>
      <c r="CD679" s="14">
        <v>9.1423404159946611E-2</v>
      </c>
      <c r="CE679" s="14">
        <v>0.10696327063344702</v>
      </c>
      <c r="CF679" s="14">
        <v>3.8073108717497904E-3</v>
      </c>
      <c r="CG679" s="14">
        <v>1.8896406978244528E-2</v>
      </c>
      <c r="CH679" s="14">
        <v>3.9922335327842659E-2</v>
      </c>
      <c r="CI679" s="14">
        <v>2.3734606987263761E-4</v>
      </c>
      <c r="CJ679" s="14">
        <v>6.4067927565027175E-2</v>
      </c>
      <c r="CK679" s="14">
        <v>7.3147192388073476E-2</v>
      </c>
      <c r="CL679" s="14">
        <v>7.4445838768439753E-3</v>
      </c>
      <c r="CM679" s="14">
        <v>1.605103510409539E-2</v>
      </c>
      <c r="CN679" s="14">
        <v>5.3089250703345386E-2</v>
      </c>
    </row>
    <row r="680" spans="2:92" x14ac:dyDescent="0.2">
      <c r="B680">
        <v>675</v>
      </c>
      <c r="C680" s="14">
        <v>7.182204633292809E-3</v>
      </c>
      <c r="D680" s="14">
        <v>1.3491784517431278</v>
      </c>
      <c r="E680" s="14">
        <v>1.4564532920980746</v>
      </c>
      <c r="F680" s="14">
        <v>0.175488187409442</v>
      </c>
      <c r="G680" s="14">
        <v>0.56589394829835071</v>
      </c>
      <c r="H680" s="14">
        <v>1.5073801350998108</v>
      </c>
      <c r="I680" s="14">
        <v>6.647690263232486E-5</v>
      </c>
      <c r="J680" s="14">
        <v>1.9697994305822607E-2</v>
      </c>
      <c r="K680" s="14">
        <v>2.2165462415473507E-2</v>
      </c>
      <c r="L680" s="14">
        <v>7.3226227151971016E-4</v>
      </c>
      <c r="M680" s="14">
        <v>2.2712514305875137E-3</v>
      </c>
      <c r="N680" s="14">
        <v>6.5353322128558844E-3</v>
      </c>
      <c r="O680" s="14">
        <v>1.1453460076176408E-4</v>
      </c>
      <c r="P680" s="14">
        <v>6.0277583130549806E-3</v>
      </c>
      <c r="Q680" s="14">
        <v>6.4761888545525189E-3</v>
      </c>
      <c r="R680" s="14">
        <v>6.1852888215165513E-4</v>
      </c>
      <c r="S680" s="14">
        <v>1.2442936285270913E-3</v>
      </c>
      <c r="T680" s="14">
        <v>3.6941180410799807E-3</v>
      </c>
      <c r="U680" s="14">
        <v>3.610272714208008E-4</v>
      </c>
      <c r="V680" s="14">
        <v>0.9074723338329389</v>
      </c>
      <c r="W680" s="14">
        <v>0.84021494625261328</v>
      </c>
      <c r="X680" s="14">
        <v>3.0560283492613111E-2</v>
      </c>
      <c r="Y680" s="14">
        <v>1.8108997147382254E-2</v>
      </c>
      <c r="Z680" s="14">
        <v>0.1957863324502789</v>
      </c>
      <c r="AA680" s="14">
        <v>1.9336407465154603E-3</v>
      </c>
      <c r="AB680" s="14">
        <v>1.9586797045726363</v>
      </c>
      <c r="AC680" s="14">
        <v>1.6998671715493106</v>
      </c>
      <c r="AD680" s="14">
        <v>9.8096970460523847E-2</v>
      </c>
      <c r="AE680" s="14">
        <v>0.18898659670597098</v>
      </c>
      <c r="AF680" s="14">
        <v>0.66616573297767856</v>
      </c>
      <c r="AG680" s="14">
        <v>4.2334412839889124E-3</v>
      </c>
      <c r="AH680" s="14">
        <v>3.4965546388132327</v>
      </c>
      <c r="AI680" s="14">
        <v>3.2680625551020293</v>
      </c>
      <c r="AJ680" s="14">
        <v>0.20275600486520046</v>
      </c>
      <c r="AK680" s="14">
        <v>0.42665969591557301</v>
      </c>
      <c r="AL680" s="14">
        <v>1.4107325138964675</v>
      </c>
      <c r="AM680" s="14">
        <v>7.0414613171584208E-3</v>
      </c>
      <c r="AN680" s="14">
        <v>3.5609435408760048</v>
      </c>
      <c r="AO680" s="14">
        <v>3.334021210212545</v>
      </c>
      <c r="AP680" s="14">
        <v>0.34355769262635594</v>
      </c>
      <c r="AQ680" s="14">
        <v>0.68806612565908309</v>
      </c>
      <c r="AR680" s="14">
        <v>2.4723430483443716</v>
      </c>
      <c r="AS680" s="14">
        <v>7.6777281534589946E-3</v>
      </c>
      <c r="AT680" s="14">
        <v>3.6799894101398967E-3</v>
      </c>
      <c r="AU680" s="14">
        <v>5.6757746280387839E-3</v>
      </c>
      <c r="AV680" s="14">
        <v>0.3357230992436252</v>
      </c>
      <c r="AW680" s="14">
        <v>0.73915595211313534</v>
      </c>
      <c r="AX680" s="14">
        <v>2.4728309894899207</v>
      </c>
      <c r="AY680" s="14">
        <v>3.1813145804751963E-3</v>
      </c>
      <c r="AZ680" s="14">
        <v>0.58933902783333125</v>
      </c>
      <c r="BA680" s="14">
        <v>0.64119477139009695</v>
      </c>
      <c r="BB680" s="14">
        <v>3.4692730566645187E-2</v>
      </c>
      <c r="BC680" s="14">
        <v>0.36770444799931834</v>
      </c>
      <c r="BD680" s="14">
        <v>0.49486458330705063</v>
      </c>
      <c r="BE680" s="14">
        <v>2.9043013677534928E-6</v>
      </c>
      <c r="BF680" s="14">
        <v>1.1374859119034343E-8</v>
      </c>
      <c r="BG680" s="14">
        <v>6.8629944448339501E-9</v>
      </c>
      <c r="BH680" s="14">
        <v>3.3630906945286662E-5</v>
      </c>
      <c r="BI680" s="14">
        <v>9.8042664116321717E-5</v>
      </c>
      <c r="BJ680" s="14">
        <v>5.246138288323844E-4</v>
      </c>
      <c r="BK680" s="14">
        <v>3.7295568965237519E-11</v>
      </c>
      <c r="BL680" s="14">
        <v>14177.807113803563</v>
      </c>
      <c r="BM680" s="14">
        <v>16535.827310590736</v>
      </c>
      <c r="BN680" s="14">
        <v>1.522925905365474E-10</v>
      </c>
      <c r="BO680" s="14">
        <v>1.2019486406243058E-9</v>
      </c>
      <c r="BP680" s="14">
        <v>1.0188315394979233E-8</v>
      </c>
      <c r="BQ680" s="20">
        <v>35.395217465752999</v>
      </c>
      <c r="BR680" s="20">
        <v>0.17725732909127795</v>
      </c>
      <c r="BS680" s="20">
        <v>0.60487347929816448</v>
      </c>
      <c r="BT680" s="20">
        <v>3386.9227698794539</v>
      </c>
      <c r="BU680" s="20">
        <v>4545.1550363008182</v>
      </c>
      <c r="BV680" s="20">
        <v>17151.655715659548</v>
      </c>
      <c r="BW680" s="14">
        <v>1.189995269622707E-4</v>
      </c>
      <c r="BX680" s="14">
        <v>3.2650537271438511E-2</v>
      </c>
      <c r="BY680" s="14">
        <v>3.2325970862894945E-2</v>
      </c>
      <c r="BZ680" s="14">
        <v>3.1864669612599516E-3</v>
      </c>
      <c r="CA680" s="14">
        <v>4.2791285154034405E-3</v>
      </c>
      <c r="CB680" s="14">
        <v>2.8719617352376867E-2</v>
      </c>
      <c r="CC680" s="14">
        <v>2.9518796230039326E-4</v>
      </c>
      <c r="CD680" s="14">
        <v>8.4586342269424727E-2</v>
      </c>
      <c r="CE680" s="14">
        <v>0.10623470893022652</v>
      </c>
      <c r="CF680" s="14">
        <v>3.9480816543279078E-3</v>
      </c>
      <c r="CG680" s="14">
        <v>1.8345774498661878E-2</v>
      </c>
      <c r="CH680" s="14">
        <v>3.9435730004028578E-2</v>
      </c>
      <c r="CI680" s="14">
        <v>2.3879042702596096E-4</v>
      </c>
      <c r="CJ680" s="14">
        <v>6.6782992487831969E-2</v>
      </c>
      <c r="CK680" s="14">
        <v>7.1394111132112414E-2</v>
      </c>
      <c r="CL680" s="14">
        <v>7.7435843950561445E-3</v>
      </c>
      <c r="CM680" s="14">
        <v>1.5422558704850157E-2</v>
      </c>
      <c r="CN680" s="14">
        <v>5.182534203630048E-2</v>
      </c>
    </row>
    <row r="681" spans="2:92" x14ac:dyDescent="0.2">
      <c r="B681">
        <v>676</v>
      </c>
      <c r="C681" s="14">
        <v>7.241142178212711E-3</v>
      </c>
      <c r="D681" s="14">
        <v>1.4610537565222776</v>
      </c>
      <c r="E681" s="14">
        <v>1.4569176647003497</v>
      </c>
      <c r="F681" s="14">
        <v>0.17678653877575692</v>
      </c>
      <c r="G681" s="14">
        <v>0.58317670804014532</v>
      </c>
      <c r="H681" s="14">
        <v>1.5826506728633987</v>
      </c>
      <c r="I681" s="14">
        <v>6.3274268660728841E-5</v>
      </c>
      <c r="J681" s="14">
        <v>1.874344143266022E-2</v>
      </c>
      <c r="K681" s="14">
        <v>2.1435936031885879E-2</v>
      </c>
      <c r="L681" s="14">
        <v>7.3590036413189548E-4</v>
      </c>
      <c r="M681" s="14">
        <v>2.2454379864725511E-3</v>
      </c>
      <c r="N681" s="14">
        <v>6.8265812562162565E-3</v>
      </c>
      <c r="O681" s="14">
        <v>1.1496714372226366E-4</v>
      </c>
      <c r="P681" s="14">
        <v>5.9033184360545365E-3</v>
      </c>
      <c r="Q681" s="14">
        <v>6.3041590270390257E-3</v>
      </c>
      <c r="R681" s="14">
        <v>6.3175141012646811E-4</v>
      </c>
      <c r="S681" s="14">
        <v>1.2914369237722943E-3</v>
      </c>
      <c r="T681" s="14">
        <v>3.4162010357041664E-3</v>
      </c>
      <c r="U681" s="14">
        <v>3.9645291141552394E-4</v>
      </c>
      <c r="V681" s="14">
        <v>0.90349794335518319</v>
      </c>
      <c r="W681" s="14">
        <v>0.83999095672454105</v>
      </c>
      <c r="X681" s="14">
        <v>3.1086506976454376E-2</v>
      </c>
      <c r="Y681" s="14">
        <v>1.9176785999382832E-2</v>
      </c>
      <c r="Z681" s="14">
        <v>0.20201230278878546</v>
      </c>
      <c r="AA681" s="14">
        <v>1.9703956371335701E-3</v>
      </c>
      <c r="AB681" s="14">
        <v>2.0665348316069316</v>
      </c>
      <c r="AC681" s="14">
        <v>1.761350017540134</v>
      </c>
      <c r="AD681" s="14">
        <v>9.8609348694359306E-2</v>
      </c>
      <c r="AE681" s="14">
        <v>0.19262755657714142</v>
      </c>
      <c r="AF681" s="14">
        <v>0.64486865940189086</v>
      </c>
      <c r="AG681" s="14">
        <v>4.2088896101010569E-3</v>
      </c>
      <c r="AH681" s="14">
        <v>3.2847408779723719</v>
      </c>
      <c r="AI681" s="14">
        <v>3.1340783888289159</v>
      </c>
      <c r="AJ681" s="14">
        <v>0.1956493156865225</v>
      </c>
      <c r="AK681" s="14">
        <v>0.40285095317146624</v>
      </c>
      <c r="AL681" s="14">
        <v>1.340976178587312</v>
      </c>
      <c r="AM681" s="14">
        <v>7.4905043888612959E-3</v>
      </c>
      <c r="AN681" s="14">
        <v>3.6136908215295338</v>
      </c>
      <c r="AO681" s="14">
        <v>3.1932651673537635</v>
      </c>
      <c r="AP681" s="14">
        <v>0.32064881574165949</v>
      </c>
      <c r="AQ681" s="14">
        <v>0.67665702727816346</v>
      </c>
      <c r="AR681" s="14">
        <v>2.3761359005984954</v>
      </c>
      <c r="AS681" s="14">
        <v>8.067022720374184E-3</v>
      </c>
      <c r="AT681" s="14">
        <v>3.4116957998106827E-3</v>
      </c>
      <c r="AU681" s="14">
        <v>5.9004707231416044E-3</v>
      </c>
      <c r="AV681" s="14">
        <v>0.34251036377815514</v>
      </c>
      <c r="AW681" s="14">
        <v>0.71916538785764084</v>
      </c>
      <c r="AX681" s="14">
        <v>2.5452811218453597</v>
      </c>
      <c r="AY681" s="14">
        <v>3.1728979612063524E-3</v>
      </c>
      <c r="AZ681" s="14">
        <v>0.5683318293653209</v>
      </c>
      <c r="BA681" s="14">
        <v>0.6657999363580055</v>
      </c>
      <c r="BB681" s="14">
        <v>3.6687607793760818E-2</v>
      </c>
      <c r="BC681" s="14">
        <v>0.37487420823368306</v>
      </c>
      <c r="BD681" s="14">
        <v>0.48322484975168939</v>
      </c>
      <c r="BE681" s="14">
        <v>2.9701431365339657E-6</v>
      </c>
      <c r="BF681" s="14">
        <v>1.0922589439313111E-8</v>
      </c>
      <c r="BG681" s="14">
        <v>7.0287939208648692E-9</v>
      </c>
      <c r="BH681" s="14">
        <v>3.3597324905016476E-5</v>
      </c>
      <c r="BI681" s="14">
        <v>9.7869343437763072E-5</v>
      </c>
      <c r="BJ681" s="14">
        <v>5.2463992153608228E-4</v>
      </c>
      <c r="BK681" s="14">
        <v>3.6552332909694407E-11</v>
      </c>
      <c r="BL681" s="14">
        <v>14280.09129622163</v>
      </c>
      <c r="BM681" s="14">
        <v>17074.10439883146</v>
      </c>
      <c r="BN681" s="14">
        <v>1.5562954605849164E-10</v>
      </c>
      <c r="BO681" s="14">
        <v>1.238475238610103E-9</v>
      </c>
      <c r="BP681" s="14">
        <v>9.6046689155966883E-9</v>
      </c>
      <c r="BQ681" s="20">
        <v>37.760133646629768</v>
      </c>
      <c r="BR681" s="20">
        <v>0.16307620334003678</v>
      </c>
      <c r="BS681" s="20">
        <v>0.6431679118048288</v>
      </c>
      <c r="BT681" s="20">
        <v>3248.9807500741549</v>
      </c>
      <c r="BU681" s="20">
        <v>4203.2308167942238</v>
      </c>
      <c r="BV681" s="20">
        <v>18702.049860326628</v>
      </c>
      <c r="BW681" s="14">
        <v>1.1131036246446242E-4</v>
      </c>
      <c r="BX681" s="14">
        <v>3.2871321976478879E-2</v>
      </c>
      <c r="BY681" s="14">
        <v>3.1313152201776717E-2</v>
      </c>
      <c r="BZ681" s="14">
        <v>2.9757924355794476E-3</v>
      </c>
      <c r="CA681" s="14">
        <v>4.2538796536967906E-3</v>
      </c>
      <c r="CB681" s="14">
        <v>3.0112702128297652E-2</v>
      </c>
      <c r="CC681" s="14">
        <v>2.9523061431080525E-4</v>
      </c>
      <c r="CD681" s="14">
        <v>9.2152525967029955E-2</v>
      </c>
      <c r="CE681" s="14">
        <v>0.10785125033404555</v>
      </c>
      <c r="CF681" s="14">
        <v>3.788395204997633E-3</v>
      </c>
      <c r="CG681" s="14">
        <v>1.8418874918394317E-2</v>
      </c>
      <c r="CH681" s="14">
        <v>4.2716702698201471E-2</v>
      </c>
      <c r="CI681" s="14">
        <v>2.4068495957772941E-4</v>
      </c>
      <c r="CJ681" s="14">
        <v>6.7249149871500449E-2</v>
      </c>
      <c r="CK681" s="14">
        <v>6.7774050840089056E-2</v>
      </c>
      <c r="CL681" s="14">
        <v>7.9408697061878388E-3</v>
      </c>
      <c r="CM681" s="14">
        <v>1.5269540883264E-2</v>
      </c>
      <c r="CN681" s="14">
        <v>5.1682444050874382E-2</v>
      </c>
    </row>
    <row r="682" spans="2:92" x14ac:dyDescent="0.2">
      <c r="B682">
        <v>677</v>
      </c>
      <c r="C682" s="14">
        <v>7.2959894082490605E-3</v>
      </c>
      <c r="D682" s="14">
        <v>1.4755037293149054</v>
      </c>
      <c r="E682" s="14">
        <v>1.4343693697539421</v>
      </c>
      <c r="F682" s="14">
        <v>0.17601837449232208</v>
      </c>
      <c r="G682" s="14">
        <v>0.59278584106100629</v>
      </c>
      <c r="H682" s="14">
        <v>1.5130099555676899</v>
      </c>
      <c r="I682" s="14">
        <v>6.2824313107624077E-5</v>
      </c>
      <c r="J682" s="14">
        <v>2.0017291960097768E-2</v>
      </c>
      <c r="K682" s="14">
        <v>2.1477353293330514E-2</v>
      </c>
      <c r="L682" s="14">
        <v>7.6812675774866768E-4</v>
      </c>
      <c r="M682" s="14">
        <v>2.2100489030620028E-3</v>
      </c>
      <c r="N682" s="14">
        <v>6.5455397725693283E-3</v>
      </c>
      <c r="O682" s="14">
        <v>1.1529318342815656E-4</v>
      </c>
      <c r="P682" s="14">
        <v>5.819827451255249E-3</v>
      </c>
      <c r="Q682" s="14">
        <v>6.2952576610258168E-3</v>
      </c>
      <c r="R682" s="14">
        <v>6.6562072499671903E-4</v>
      </c>
      <c r="S682" s="14">
        <v>1.1941352282708883E-3</v>
      </c>
      <c r="T682" s="14">
        <v>3.4316009611588755E-3</v>
      </c>
      <c r="U682" s="14">
        <v>3.831243228938038E-4</v>
      </c>
      <c r="V682" s="14">
        <v>0.92776478079721036</v>
      </c>
      <c r="W682" s="14">
        <v>0.82624177046982794</v>
      </c>
      <c r="X682" s="14">
        <v>3.1872424476284342E-2</v>
      </c>
      <c r="Y682" s="14">
        <v>1.9063929245028938E-2</v>
      </c>
      <c r="Z682" s="14">
        <v>0.21073056185889311</v>
      </c>
      <c r="AA682" s="14">
        <v>2.0830408948259408E-3</v>
      </c>
      <c r="AB682" s="14">
        <v>1.90284285388057</v>
      </c>
      <c r="AC682" s="14">
        <v>1.7741760751450881</v>
      </c>
      <c r="AD682" s="14">
        <v>9.3279260181390738E-2</v>
      </c>
      <c r="AE682" s="14">
        <v>0.19910204494302952</v>
      </c>
      <c r="AF682" s="14">
        <v>0.67744450839158643</v>
      </c>
      <c r="AG682" s="14">
        <v>4.2956473862521835E-3</v>
      </c>
      <c r="AH682" s="14">
        <v>3.5345770704223258</v>
      </c>
      <c r="AI682" s="14">
        <v>3.0081801703481696</v>
      </c>
      <c r="AJ682" s="14">
        <v>0.19928293004051645</v>
      </c>
      <c r="AK682" s="14">
        <v>0.39640504050520459</v>
      </c>
      <c r="AL682" s="14">
        <v>1.3781694222103715</v>
      </c>
      <c r="AM682" s="14">
        <v>7.317118777162273E-3</v>
      </c>
      <c r="AN682" s="14">
        <v>3.4973013133426005</v>
      </c>
      <c r="AO682" s="14">
        <v>3.3047815868585539</v>
      </c>
      <c r="AP682" s="14">
        <v>0.33486508764141465</v>
      </c>
      <c r="AQ682" s="14">
        <v>0.66412220096830532</v>
      </c>
      <c r="AR682" s="14">
        <v>2.3650471348069919</v>
      </c>
      <c r="AS682" s="14">
        <v>8.028307805927325E-3</v>
      </c>
      <c r="AT682" s="14">
        <v>3.603275075596248E-3</v>
      </c>
      <c r="AU682" s="14">
        <v>5.9875483891543829E-3</v>
      </c>
      <c r="AV682" s="14">
        <v>0.35506833671486748</v>
      </c>
      <c r="AW682" s="14">
        <v>0.71186898047974623</v>
      </c>
      <c r="AX682" s="14">
        <v>2.5410317540731335</v>
      </c>
      <c r="AY682" s="14">
        <v>3.2443340085614425E-3</v>
      </c>
      <c r="AZ682" s="14">
        <v>0.58795740839656963</v>
      </c>
      <c r="BA682" s="14">
        <v>0.68978559513744142</v>
      </c>
      <c r="BB682" s="14">
        <v>3.4268742295974756E-2</v>
      </c>
      <c r="BC682" s="14">
        <v>0.36704921739727364</v>
      </c>
      <c r="BD682" s="14">
        <v>0.491468795565077</v>
      </c>
      <c r="BE682" s="14">
        <v>2.8369449816463144E-6</v>
      </c>
      <c r="BF682" s="14">
        <v>1.0640716426990382E-8</v>
      </c>
      <c r="BG682" s="14">
        <v>6.4321459061229103E-9</v>
      </c>
      <c r="BH682" s="14">
        <v>3.315542915334897E-5</v>
      </c>
      <c r="BI682" s="14">
        <v>9.7010191481908815E-5</v>
      </c>
      <c r="BJ682" s="14">
        <v>5.3996493194579743E-4</v>
      </c>
      <c r="BK682" s="14">
        <v>3.7155262297494825E-11</v>
      </c>
      <c r="BL682" s="14">
        <v>14798.799560867446</v>
      </c>
      <c r="BM682" s="14">
        <v>15774.688807844248</v>
      </c>
      <c r="BN682" s="14">
        <v>1.5339827365232871E-10</v>
      </c>
      <c r="BO682" s="14">
        <v>1.2777491922560623E-9</v>
      </c>
      <c r="BP682" s="14">
        <v>9.7084492830196009E-9</v>
      </c>
      <c r="BQ682" s="20">
        <v>36.062390068131663</v>
      </c>
      <c r="BR682" s="20">
        <v>0.17467990215037726</v>
      </c>
      <c r="BS682" s="20">
        <v>0.59303515154408248</v>
      </c>
      <c r="BT682" s="20">
        <v>3158.9911620910007</v>
      </c>
      <c r="BU682" s="20">
        <v>4565.0962349118172</v>
      </c>
      <c r="BV682" s="20">
        <v>18448.014882461019</v>
      </c>
      <c r="BW682" s="14">
        <v>1.1330048968592305E-4</v>
      </c>
      <c r="BX682" s="14">
        <v>3.14110056085459E-2</v>
      </c>
      <c r="BY682" s="14">
        <v>3.2085939340554627E-2</v>
      </c>
      <c r="BZ682" s="14">
        <v>3.1779127048541848E-3</v>
      </c>
      <c r="CA682" s="14">
        <v>4.1097777315053114E-3</v>
      </c>
      <c r="CB682" s="14">
        <v>2.9934385198056239E-2</v>
      </c>
      <c r="CC682" s="14">
        <v>3.2309785440119091E-4</v>
      </c>
      <c r="CD682" s="14">
        <v>8.407862177680088E-2</v>
      </c>
      <c r="CE682" s="14">
        <v>0.1150605315347735</v>
      </c>
      <c r="CF682" s="14">
        <v>3.8715426726095631E-3</v>
      </c>
      <c r="CG682" s="14">
        <v>1.8821017609523396E-2</v>
      </c>
      <c r="CH682" s="14">
        <v>3.9451993038239472E-2</v>
      </c>
      <c r="CI682" s="14">
        <v>2.5255304305075473E-4</v>
      </c>
      <c r="CJ682" s="14">
        <v>6.584979901933774E-2</v>
      </c>
      <c r="CK682" s="14">
        <v>6.8766715788422167E-2</v>
      </c>
      <c r="CL682" s="14">
        <v>7.7694610931281997E-3</v>
      </c>
      <c r="CM682" s="14">
        <v>1.4970188227629364E-2</v>
      </c>
      <c r="CN682" s="14">
        <v>5.2797262077732006E-2</v>
      </c>
    </row>
    <row r="683" spans="2:92" x14ac:dyDescent="0.2">
      <c r="B683">
        <v>678</v>
      </c>
      <c r="C683" s="14">
        <v>6.9108504886741581E-3</v>
      </c>
      <c r="D683" s="14">
        <v>1.4309623221067784</v>
      </c>
      <c r="E683" s="14">
        <v>1.4755200511922493</v>
      </c>
      <c r="F683" s="14">
        <v>0.17566286992103633</v>
      </c>
      <c r="G683" s="14">
        <v>0.59723053132913706</v>
      </c>
      <c r="H683" s="14">
        <v>1.4565569902289246</v>
      </c>
      <c r="I683" s="14">
        <v>6.2418817804025818E-5</v>
      </c>
      <c r="J683" s="14">
        <v>1.9058465782337858E-2</v>
      </c>
      <c r="K683" s="14">
        <v>2.0985568349324933E-2</v>
      </c>
      <c r="L683" s="14">
        <v>7.7558917532863565E-4</v>
      </c>
      <c r="M683" s="14">
        <v>2.2182617099753715E-3</v>
      </c>
      <c r="N683" s="14">
        <v>6.4658939449680373E-3</v>
      </c>
      <c r="O683" s="14">
        <v>1.064816609317785E-4</v>
      </c>
      <c r="P683" s="14">
        <v>5.9615167787671307E-3</v>
      </c>
      <c r="Q683" s="14">
        <v>6.5668076645725923E-3</v>
      </c>
      <c r="R683" s="14">
        <v>6.3013307720383041E-4</v>
      </c>
      <c r="S683" s="14">
        <v>1.2851898027888217E-3</v>
      </c>
      <c r="T683" s="14">
        <v>3.7298534454865565E-3</v>
      </c>
      <c r="U683" s="14">
        <v>3.854293115215301E-4</v>
      </c>
      <c r="V683" s="14">
        <v>0.9039618830047047</v>
      </c>
      <c r="W683" s="14">
        <v>0.84855136895246064</v>
      </c>
      <c r="X683" s="14">
        <v>3.037980884803379E-2</v>
      </c>
      <c r="Y683" s="14">
        <v>1.8398997757274587E-2</v>
      </c>
      <c r="Z683" s="14">
        <v>0.19524004860373251</v>
      </c>
      <c r="AA683" s="14">
        <v>2.074986699537889E-3</v>
      </c>
      <c r="AB683" s="14">
        <v>1.888999816072128</v>
      </c>
      <c r="AC683" s="14">
        <v>1.6607689617621775</v>
      </c>
      <c r="AD683" s="14">
        <v>9.6542284158917524E-2</v>
      </c>
      <c r="AE683" s="14">
        <v>0.19991506258423886</v>
      </c>
      <c r="AF683" s="14">
        <v>0.67513996085569739</v>
      </c>
      <c r="AG683" s="14">
        <v>4.4507661372322604E-3</v>
      </c>
      <c r="AH683" s="14">
        <v>3.338471912280081</v>
      </c>
      <c r="AI683" s="14">
        <v>3.1945410894024722</v>
      </c>
      <c r="AJ683" s="14">
        <v>0.19432682312930488</v>
      </c>
      <c r="AK683" s="14">
        <v>0.41140804888410937</v>
      </c>
      <c r="AL683" s="14">
        <v>1.3487701671303198</v>
      </c>
      <c r="AM683" s="14">
        <v>7.5688338407651446E-3</v>
      </c>
      <c r="AN683" s="14">
        <v>3.5754248436886438</v>
      </c>
      <c r="AO683" s="14">
        <v>3.4602945062101562</v>
      </c>
      <c r="AP683" s="14">
        <v>0.34570715831286097</v>
      </c>
      <c r="AQ683" s="14">
        <v>0.71839861473110533</v>
      </c>
      <c r="AR683" s="14">
        <v>2.487661771198296</v>
      </c>
      <c r="AS683" s="14">
        <v>7.9213887907091315E-3</v>
      </c>
      <c r="AT683" s="14">
        <v>3.3826906380546289E-3</v>
      </c>
      <c r="AU683" s="14">
        <v>5.4490966293921977E-3</v>
      </c>
      <c r="AV683" s="14">
        <v>0.36113676812188106</v>
      </c>
      <c r="AW683" s="14">
        <v>0.7241575250717226</v>
      </c>
      <c r="AX683" s="14">
        <v>2.5240161549700968</v>
      </c>
      <c r="AY683" s="14">
        <v>3.390179569115157E-3</v>
      </c>
      <c r="AZ683" s="14">
        <v>0.61172583977656836</v>
      </c>
      <c r="BA683" s="14">
        <v>0.67843474025784267</v>
      </c>
      <c r="BB683" s="14">
        <v>3.5165236876506356E-2</v>
      </c>
      <c r="BC683" s="14">
        <v>0.3706627809247573</v>
      </c>
      <c r="BD683" s="14">
        <v>0.46899583569406722</v>
      </c>
      <c r="BE683" s="14">
        <v>2.8608008860545038E-6</v>
      </c>
      <c r="BF683" s="14">
        <v>1.0801043897844378E-8</v>
      </c>
      <c r="BG683" s="14">
        <v>6.5643415435338173E-9</v>
      </c>
      <c r="BH683" s="14">
        <v>3.6485227249776194E-5</v>
      </c>
      <c r="BI683" s="14">
        <v>9.8895660064623247E-5</v>
      </c>
      <c r="BJ683" s="14">
        <v>5.1987803870058135E-4</v>
      </c>
      <c r="BK683" s="14">
        <v>3.7607114729084147E-11</v>
      </c>
      <c r="BL683" s="14">
        <v>14580.674547722381</v>
      </c>
      <c r="BM683" s="14">
        <v>16778.03127998647</v>
      </c>
      <c r="BN683" s="14">
        <v>1.4914850773766803E-10</v>
      </c>
      <c r="BO683" s="14">
        <v>1.2103798396364705E-9</v>
      </c>
      <c r="BP683" s="14">
        <v>9.8563540614947734E-9</v>
      </c>
      <c r="BQ683" s="20">
        <v>36.079186798889005</v>
      </c>
      <c r="BR683" s="20">
        <v>0.17354137848841567</v>
      </c>
      <c r="BS683" s="20">
        <v>0.58681431992235256</v>
      </c>
      <c r="BT683" s="20">
        <v>3134.0058462281409</v>
      </c>
      <c r="BU683" s="20">
        <v>4566.7393202843987</v>
      </c>
      <c r="BV683" s="20">
        <v>18687.112960704169</v>
      </c>
      <c r="BW683" s="14">
        <v>1.164868022307644E-4</v>
      </c>
      <c r="BX683" s="14">
        <v>3.2543815861152868E-2</v>
      </c>
      <c r="BY683" s="14">
        <v>3.2432042643377471E-2</v>
      </c>
      <c r="BZ683" s="14">
        <v>3.118340894597504E-3</v>
      </c>
      <c r="CA683" s="14">
        <v>3.9380757776197803E-3</v>
      </c>
      <c r="CB683" s="14">
        <v>3.0478497209824165E-2</v>
      </c>
      <c r="CC683" s="14">
        <v>3.0681249961027107E-4</v>
      </c>
      <c r="CD683" s="14">
        <v>8.8375492987539481E-2</v>
      </c>
      <c r="CE683" s="14">
        <v>0.11074246209443686</v>
      </c>
      <c r="CF683" s="14">
        <v>3.7152595167303532E-3</v>
      </c>
      <c r="CG683" s="14">
        <v>1.8108383557887821E-2</v>
      </c>
      <c r="CH683" s="14">
        <v>4.2672986529365388E-2</v>
      </c>
      <c r="CI683" s="14">
        <v>2.4406152206257734E-4</v>
      </c>
      <c r="CJ683" s="14">
        <v>6.6513893783544595E-2</v>
      </c>
      <c r="CK683" s="14">
        <v>7.1494803487629377E-2</v>
      </c>
      <c r="CL683" s="14">
        <v>7.9330815015331395E-3</v>
      </c>
      <c r="CM683" s="14">
        <v>1.5048910701407349E-2</v>
      </c>
      <c r="CN683" s="14">
        <v>4.9161812689042406E-2</v>
      </c>
    </row>
    <row r="684" spans="2:92" x14ac:dyDescent="0.2">
      <c r="B684">
        <v>679</v>
      </c>
      <c r="C684" s="14">
        <v>7.1290331022408468E-3</v>
      </c>
      <c r="D684" s="14">
        <v>1.4153249678420146</v>
      </c>
      <c r="E684" s="14">
        <v>1.5031385001319584</v>
      </c>
      <c r="F684" s="14">
        <v>0.17065460927247139</v>
      </c>
      <c r="G684" s="14">
        <v>0.62155815776860823</v>
      </c>
      <c r="H684" s="14">
        <v>1.4507085484167326</v>
      </c>
      <c r="I684" s="14">
        <v>6.4329823872794965E-5</v>
      </c>
      <c r="J684" s="14">
        <v>1.8974033171376713E-2</v>
      </c>
      <c r="K684" s="14">
        <v>2.0221452848243126E-2</v>
      </c>
      <c r="L684" s="14">
        <v>7.2410302809532276E-4</v>
      </c>
      <c r="M684" s="14">
        <v>2.2969284840224482E-3</v>
      </c>
      <c r="N684" s="14">
        <v>6.618420849315413E-3</v>
      </c>
      <c r="O684" s="14">
        <v>1.0890986083922924E-4</v>
      </c>
      <c r="P684" s="14">
        <v>5.8121457405541444E-3</v>
      </c>
      <c r="Q684" s="14">
        <v>6.1951217417951007E-3</v>
      </c>
      <c r="R684" s="14">
        <v>6.3786773082737125E-4</v>
      </c>
      <c r="S684" s="14">
        <v>1.2079556340238585E-3</v>
      </c>
      <c r="T684" s="14">
        <v>3.6289769071771688E-3</v>
      </c>
      <c r="U684" s="14">
        <v>3.9069641857569651E-4</v>
      </c>
      <c r="V684" s="14">
        <v>0.89781600995845301</v>
      </c>
      <c r="W684" s="14">
        <v>0.82782666717866649</v>
      </c>
      <c r="X684" s="14">
        <v>3.0296814722465322E-2</v>
      </c>
      <c r="Y684" s="14">
        <v>1.8479717020131316E-2</v>
      </c>
      <c r="Z684" s="14">
        <v>0.19253193953606179</v>
      </c>
      <c r="AA684" s="14">
        <v>1.9989509026143129E-3</v>
      </c>
      <c r="AB684" s="14">
        <v>1.9203920053873584</v>
      </c>
      <c r="AC684" s="14">
        <v>1.7339070129935044</v>
      </c>
      <c r="AD684" s="14">
        <v>9.0378134970651114E-2</v>
      </c>
      <c r="AE684" s="14">
        <v>0.18476747904097118</v>
      </c>
      <c r="AF684" s="14">
        <v>0.69337045518878349</v>
      </c>
      <c r="AG684" s="14">
        <v>4.5671304764182347E-3</v>
      </c>
      <c r="AH684" s="14">
        <v>3.3326961479587243</v>
      </c>
      <c r="AI684" s="14">
        <v>3.1638989022791457</v>
      </c>
      <c r="AJ684" s="14">
        <v>0.19966141513653848</v>
      </c>
      <c r="AK684" s="14">
        <v>0.42085838170078882</v>
      </c>
      <c r="AL684" s="14">
        <v>1.3751284441456118</v>
      </c>
      <c r="AM684" s="14">
        <v>7.1314797110528195E-3</v>
      </c>
      <c r="AN684" s="14">
        <v>3.6763689783052822</v>
      </c>
      <c r="AO684" s="14">
        <v>3.3529828883054744</v>
      </c>
      <c r="AP684" s="14">
        <v>0.33193983987895431</v>
      </c>
      <c r="AQ684" s="14">
        <v>0.72775666425306174</v>
      </c>
      <c r="AR684" s="14">
        <v>2.3322310198005822</v>
      </c>
      <c r="AS684" s="14">
        <v>7.883300052111691E-3</v>
      </c>
      <c r="AT684" s="14">
        <v>3.5851953031075198E-3</v>
      </c>
      <c r="AU684" s="14">
        <v>5.4391357217230844E-3</v>
      </c>
      <c r="AV684" s="14">
        <v>0.34012245247789308</v>
      </c>
      <c r="AW684" s="14">
        <v>0.70252600028506318</v>
      </c>
      <c r="AX684" s="14">
        <v>2.6077804325233891</v>
      </c>
      <c r="AY684" s="14">
        <v>3.368879854990368E-3</v>
      </c>
      <c r="AZ684" s="14">
        <v>0.6131965970605866</v>
      </c>
      <c r="BA684" s="14">
        <v>0.66049874552617915</v>
      </c>
      <c r="BB684" s="14">
        <v>3.5067428831985652E-2</v>
      </c>
      <c r="BC684" s="14">
        <v>0.39327197219249788</v>
      </c>
      <c r="BD684" s="14">
        <v>0.47847698515313114</v>
      </c>
      <c r="BE684" s="14">
        <v>2.8891069303455826E-6</v>
      </c>
      <c r="BF684" s="14">
        <v>1.0970718539336446E-8</v>
      </c>
      <c r="BG684" s="14">
        <v>6.5013338194681799E-9</v>
      </c>
      <c r="BH684" s="14">
        <v>3.4470033491704493E-5</v>
      </c>
      <c r="BI684" s="14">
        <v>9.6282661090693145E-5</v>
      </c>
      <c r="BJ684" s="14">
        <v>5.0634475009332539E-4</v>
      </c>
      <c r="BK684" s="14">
        <v>3.629923812502884E-11</v>
      </c>
      <c r="BL684" s="14">
        <v>14989.497123937414</v>
      </c>
      <c r="BM684" s="14">
        <v>17062.620627939697</v>
      </c>
      <c r="BN684" s="14">
        <v>1.5213408533766497E-10</v>
      </c>
      <c r="BO684" s="14">
        <v>1.2171194319791402E-9</v>
      </c>
      <c r="BP684" s="14">
        <v>9.5181531157110819E-9</v>
      </c>
      <c r="BQ684" s="20">
        <v>37.852852688872389</v>
      </c>
      <c r="BR684" s="20">
        <v>0.16696250992279651</v>
      </c>
      <c r="BS684" s="20">
        <v>0.58899528302458304</v>
      </c>
      <c r="BT684" s="20">
        <v>3456.0182608249174</v>
      </c>
      <c r="BU684" s="20">
        <v>4548.5527726954797</v>
      </c>
      <c r="BV684" s="20">
        <v>18075.055964178955</v>
      </c>
      <c r="BW684" s="14">
        <v>1.1987573705883184E-4</v>
      </c>
      <c r="BX684" s="14">
        <v>3.025899997514914E-2</v>
      </c>
      <c r="BY684" s="14">
        <v>3.1006530890601951E-2</v>
      </c>
      <c r="BZ684" s="14">
        <v>3.0799836877855769E-3</v>
      </c>
      <c r="CA684" s="14">
        <v>4.0706651707323278E-3</v>
      </c>
      <c r="CB684" s="14">
        <v>2.839865923733411E-2</v>
      </c>
      <c r="CC684" s="14">
        <v>3.2298874843184711E-4</v>
      </c>
      <c r="CD684" s="14">
        <v>8.5182231107405887E-2</v>
      </c>
      <c r="CE684" s="14">
        <v>0.11739373600904676</v>
      </c>
      <c r="CF684" s="14">
        <v>3.7348047596158086E-3</v>
      </c>
      <c r="CG684" s="14">
        <v>1.7904048767962318E-2</v>
      </c>
      <c r="CH684" s="14">
        <v>4.1659098939980516E-2</v>
      </c>
      <c r="CI684" s="14">
        <v>2.3349215742178358E-4</v>
      </c>
      <c r="CJ684" s="14">
        <v>6.3982035644997909E-2</v>
      </c>
      <c r="CK684" s="14">
        <v>7.2023279998105857E-2</v>
      </c>
      <c r="CL684" s="14">
        <v>7.3694672314075843E-3</v>
      </c>
      <c r="CM684" s="14">
        <v>1.5037105393165096E-2</v>
      </c>
      <c r="CN684" s="14">
        <v>5.1853501799434661E-2</v>
      </c>
    </row>
    <row r="685" spans="2:92" x14ac:dyDescent="0.2">
      <c r="B685">
        <v>680</v>
      </c>
      <c r="C685" s="14">
        <v>6.9638554355730183E-3</v>
      </c>
      <c r="D685" s="14">
        <v>1.4115085553200843</v>
      </c>
      <c r="E685" s="14">
        <v>1.4782491518219825</v>
      </c>
      <c r="F685" s="14">
        <v>0.18048727429495054</v>
      </c>
      <c r="G685" s="14">
        <v>0.62225779354234501</v>
      </c>
      <c r="H685" s="14">
        <v>1.5632735474764425</v>
      </c>
      <c r="I685" s="14">
        <v>6.4023692953678725E-5</v>
      </c>
      <c r="J685" s="14">
        <v>1.8828535770145965E-2</v>
      </c>
      <c r="K685" s="14">
        <v>2.1028659484791559E-2</v>
      </c>
      <c r="L685" s="14">
        <v>7.6339464938764937E-4</v>
      </c>
      <c r="M685" s="14">
        <v>2.1989108900745649E-3</v>
      </c>
      <c r="N685" s="14">
        <v>6.2276960115533212E-3</v>
      </c>
      <c r="O685" s="14">
        <v>1.0546703144733639E-4</v>
      </c>
      <c r="P685" s="14">
        <v>6.2235044354924419E-3</v>
      </c>
      <c r="Q685" s="14">
        <v>6.6022730271522974E-3</v>
      </c>
      <c r="R685" s="14">
        <v>6.1491820491944306E-4</v>
      </c>
      <c r="S685" s="14">
        <v>1.252107112543247E-3</v>
      </c>
      <c r="T685" s="14">
        <v>3.4704464483712328E-3</v>
      </c>
      <c r="U685" s="14">
        <v>3.7839851141232276E-4</v>
      </c>
      <c r="V685" s="14">
        <v>0.98523780176444964</v>
      </c>
      <c r="W685" s="14">
        <v>0.82905655348976126</v>
      </c>
      <c r="X685" s="14">
        <v>3.0766149776055379E-2</v>
      </c>
      <c r="Y685" s="14">
        <v>1.8222609899287919E-2</v>
      </c>
      <c r="Z685" s="14">
        <v>0.20592576442343744</v>
      </c>
      <c r="AA685" s="14">
        <v>2.0397516875291779E-3</v>
      </c>
      <c r="AB685" s="14">
        <v>2.0750494243102771</v>
      </c>
      <c r="AC685" s="14">
        <v>1.7250970712040898</v>
      </c>
      <c r="AD685" s="14">
        <v>9.7826052281977827E-2</v>
      </c>
      <c r="AE685" s="14">
        <v>0.18983617738474221</v>
      </c>
      <c r="AF685" s="14">
        <v>0.65151862267000193</v>
      </c>
      <c r="AG685" s="14">
        <v>4.284616411103683E-3</v>
      </c>
      <c r="AH685" s="14">
        <v>3.4064308407167605</v>
      </c>
      <c r="AI685" s="14">
        <v>3.096201023919257</v>
      </c>
      <c r="AJ685" s="14">
        <v>0.19077249342594196</v>
      </c>
      <c r="AK685" s="14">
        <v>0.3941518655939642</v>
      </c>
      <c r="AL685" s="14">
        <v>1.3421088117649274</v>
      </c>
      <c r="AM685" s="14">
        <v>7.2552924670257479E-3</v>
      </c>
      <c r="AN685" s="14">
        <v>3.5177985088665098</v>
      </c>
      <c r="AO685" s="14">
        <v>3.1670841751041872</v>
      </c>
      <c r="AP685" s="14">
        <v>0.33901299579864802</v>
      </c>
      <c r="AQ685" s="14">
        <v>0.70315283187601352</v>
      </c>
      <c r="AR685" s="14">
        <v>2.3010938900845672</v>
      </c>
      <c r="AS685" s="14">
        <v>7.9210537744711512E-3</v>
      </c>
      <c r="AT685" s="14">
        <v>3.4497437170088294E-3</v>
      </c>
      <c r="AU685" s="14">
        <v>5.515129334210919E-3</v>
      </c>
      <c r="AV685" s="14">
        <v>0.32849342173696744</v>
      </c>
      <c r="AW685" s="14">
        <v>0.74992702956853086</v>
      </c>
      <c r="AX685" s="14">
        <v>2.5074971196747557</v>
      </c>
      <c r="AY685" s="14">
        <v>3.3083386920069284E-3</v>
      </c>
      <c r="AZ685" s="14">
        <v>0.59514940253291204</v>
      </c>
      <c r="BA685" s="14">
        <v>0.67333413841622003</v>
      </c>
      <c r="BB685" s="14">
        <v>3.6628967365645387E-2</v>
      </c>
      <c r="BC685" s="14">
        <v>0.39918680800321715</v>
      </c>
      <c r="BD685" s="14">
        <v>0.49041023624564234</v>
      </c>
      <c r="BE685" s="14">
        <v>2.8176891865120815E-6</v>
      </c>
      <c r="BF685" s="14">
        <v>1.0635102874401482E-8</v>
      </c>
      <c r="BG685" s="14">
        <v>6.8983167340770156E-9</v>
      </c>
      <c r="BH685" s="14">
        <v>3.4646822373507603E-5</v>
      </c>
      <c r="BI685" s="14">
        <v>9.878572957271089E-5</v>
      </c>
      <c r="BJ685" s="14">
        <v>5.1928271463616853E-4</v>
      </c>
      <c r="BK685" s="14">
        <v>3.5915137710274331E-11</v>
      </c>
      <c r="BL685" s="14">
        <v>14218.504221992222</v>
      </c>
      <c r="BM685" s="14">
        <v>16577.504605627735</v>
      </c>
      <c r="BN685" s="14">
        <v>1.4636240353847291E-10</v>
      </c>
      <c r="BO685" s="14">
        <v>1.1839176383653722E-9</v>
      </c>
      <c r="BP685" s="14">
        <v>1.0038363515452826E-8</v>
      </c>
      <c r="BQ685" s="20">
        <v>37.816001106870722</v>
      </c>
      <c r="BR685" s="20">
        <v>0.17733066935522818</v>
      </c>
      <c r="BS685" s="20">
        <v>0.64508534103266091</v>
      </c>
      <c r="BT685" s="20">
        <v>3441.7181187701822</v>
      </c>
      <c r="BU685" s="20">
        <v>4587.9844557264587</v>
      </c>
      <c r="BV685" s="20">
        <v>17075.583464576521</v>
      </c>
      <c r="BW685" s="14">
        <v>1.1211123146660829E-4</v>
      </c>
      <c r="BX685" s="14">
        <v>3.0379514891609304E-2</v>
      </c>
      <c r="BY685" s="14">
        <v>3.222744394664312E-2</v>
      </c>
      <c r="BZ685" s="14">
        <v>3.2326575499697853E-3</v>
      </c>
      <c r="CA685" s="14">
        <v>4.051945297605478E-3</v>
      </c>
      <c r="CB685" s="14">
        <v>2.8961649526989007E-2</v>
      </c>
      <c r="CC685" s="14">
        <v>2.9884973075220458E-4</v>
      </c>
      <c r="CD685" s="14">
        <v>8.7509940591450772E-2</v>
      </c>
      <c r="CE685" s="14">
        <v>0.11680868479175356</v>
      </c>
      <c r="CF685" s="14">
        <v>4.04386629670727E-3</v>
      </c>
      <c r="CG685" s="14">
        <v>1.8819922139884527E-2</v>
      </c>
      <c r="CH685" s="14">
        <v>4.0561483306053595E-2</v>
      </c>
      <c r="CI685" s="14">
        <v>2.5328311060264226E-4</v>
      </c>
      <c r="CJ685" s="14">
        <v>6.4830338157768716E-2</v>
      </c>
      <c r="CK685" s="14">
        <v>7.2058390030263486E-2</v>
      </c>
      <c r="CL685" s="14">
        <v>7.7227455104913242E-3</v>
      </c>
      <c r="CM685" s="14">
        <v>1.5972298648827241E-2</v>
      </c>
      <c r="CN685" s="14">
        <v>4.8308113237392467E-2</v>
      </c>
    </row>
    <row r="686" spans="2:92" x14ac:dyDescent="0.2">
      <c r="B686">
        <v>681</v>
      </c>
      <c r="C686" s="14">
        <v>7.455150733329417E-3</v>
      </c>
      <c r="D686" s="14">
        <v>1.3516641691153177</v>
      </c>
      <c r="E686" s="14">
        <v>1.3900476010774125</v>
      </c>
      <c r="F686" s="14">
        <v>0.17827619750337637</v>
      </c>
      <c r="G686" s="14">
        <v>0.61159112865275667</v>
      </c>
      <c r="H686" s="14">
        <v>1.4799187206028637</v>
      </c>
      <c r="I686" s="14">
        <v>6.6203078065786816E-5</v>
      </c>
      <c r="J686" s="14">
        <v>1.8361886950406046E-2</v>
      </c>
      <c r="K686" s="14">
        <v>2.051462714161708E-2</v>
      </c>
      <c r="L686" s="14">
        <v>7.8089224514995594E-4</v>
      </c>
      <c r="M686" s="14">
        <v>2.3399520631087415E-3</v>
      </c>
      <c r="N686" s="14">
        <v>6.4523812955372207E-3</v>
      </c>
      <c r="O686" s="14">
        <v>1.1193464936877628E-4</v>
      </c>
      <c r="P686" s="14">
        <v>6.0906413834008145E-3</v>
      </c>
      <c r="Q686" s="14">
        <v>6.1743108373866224E-3</v>
      </c>
      <c r="R686" s="14">
        <v>6.6995460146788619E-4</v>
      </c>
      <c r="S686" s="14">
        <v>1.2659196455929067E-3</v>
      </c>
      <c r="T686" s="14">
        <v>3.7324125009278353E-3</v>
      </c>
      <c r="U686" s="14">
        <v>3.8047501712880387E-4</v>
      </c>
      <c r="V686" s="14">
        <v>0.98843261184348363</v>
      </c>
      <c r="W686" s="14">
        <v>0.79392871538529963</v>
      </c>
      <c r="X686" s="14">
        <v>3.152529394933714E-2</v>
      </c>
      <c r="Y686" s="14">
        <v>1.833170406846105E-2</v>
      </c>
      <c r="Z686" s="14">
        <v>0.20445979239259096</v>
      </c>
      <c r="AA686" s="14">
        <v>2.0138678975625802E-3</v>
      </c>
      <c r="AB686" s="14">
        <v>1.8935350881085791</v>
      </c>
      <c r="AC686" s="14">
        <v>1.6778153635149435</v>
      </c>
      <c r="AD686" s="14">
        <v>9.7317524805200395E-2</v>
      </c>
      <c r="AE686" s="14">
        <v>0.20028140185505827</v>
      </c>
      <c r="AF686" s="14">
        <v>0.67835119894100304</v>
      </c>
      <c r="AG686" s="14">
        <v>4.3054553887469718E-3</v>
      </c>
      <c r="AH686" s="14">
        <v>3.4216817234304209</v>
      </c>
      <c r="AI686" s="14">
        <v>2.9970733586304381</v>
      </c>
      <c r="AJ686" s="14">
        <v>0.20721035304642682</v>
      </c>
      <c r="AK686" s="14">
        <v>0.41752133015537057</v>
      </c>
      <c r="AL686" s="14">
        <v>1.4044631274524069</v>
      </c>
      <c r="AM686" s="14">
        <v>7.6989662087083039E-3</v>
      </c>
      <c r="AN686" s="14">
        <v>3.3563542797728121</v>
      </c>
      <c r="AO686" s="14">
        <v>3.3532030717654102</v>
      </c>
      <c r="AP686" s="14">
        <v>0.34745722245769051</v>
      </c>
      <c r="AQ686" s="14">
        <v>0.71483592624875258</v>
      </c>
      <c r="AR686" s="14">
        <v>2.3867888032230931</v>
      </c>
      <c r="AS686" s="14">
        <v>8.018637293223765E-3</v>
      </c>
      <c r="AT686" s="14">
        <v>3.6130491792958795E-3</v>
      </c>
      <c r="AU686" s="14">
        <v>5.9654612175808258E-3</v>
      </c>
      <c r="AV686" s="14">
        <v>0.33661720560850095</v>
      </c>
      <c r="AW686" s="14">
        <v>0.70087053362080542</v>
      </c>
      <c r="AX686" s="14">
        <v>2.42983777769197</v>
      </c>
      <c r="AY686" s="14">
        <v>3.3945149858007353E-3</v>
      </c>
      <c r="AZ686" s="14">
        <v>0.60995961626733231</v>
      </c>
      <c r="BA686" s="14">
        <v>0.64415370874138334</v>
      </c>
      <c r="BB686" s="14">
        <v>3.4074144077717375E-2</v>
      </c>
      <c r="BC686" s="14">
        <v>0.3888105131941183</v>
      </c>
      <c r="BD686" s="14">
        <v>0.50284941787386905</v>
      </c>
      <c r="BE686" s="14">
        <v>2.8421197170146487E-6</v>
      </c>
      <c r="BF686" s="14">
        <v>1.1253955005768306E-8</v>
      </c>
      <c r="BG686" s="14">
        <v>6.6674666501380838E-9</v>
      </c>
      <c r="BH686" s="14">
        <v>3.3220820990220411E-5</v>
      </c>
      <c r="BI686" s="14">
        <v>1.0064990562055742E-4</v>
      </c>
      <c r="BJ686" s="14">
        <v>5.1288630921599715E-4</v>
      </c>
      <c r="BK686" s="14">
        <v>3.7152005221055614E-11</v>
      </c>
      <c r="BL686" s="14">
        <v>14795.875562745747</v>
      </c>
      <c r="BM686" s="14">
        <v>16343.319826298928</v>
      </c>
      <c r="BN686" s="14">
        <v>1.4382971314238711E-10</v>
      </c>
      <c r="BO686" s="14">
        <v>1.1857969831928063E-9</v>
      </c>
      <c r="BP686" s="14">
        <v>9.8328718400716166E-9</v>
      </c>
      <c r="BQ686" s="20">
        <v>35.581915982769509</v>
      </c>
      <c r="BR686" s="20">
        <v>0.17193699517524724</v>
      </c>
      <c r="BS686" s="20">
        <v>0.64009047958360621</v>
      </c>
      <c r="BT686" s="20">
        <v>3422.4032687205636</v>
      </c>
      <c r="BU686" s="20">
        <v>4512.7261497884574</v>
      </c>
      <c r="BV686" s="20">
        <v>17531.05366683779</v>
      </c>
      <c r="BW686" s="14">
        <v>1.098526658695812E-4</v>
      </c>
      <c r="BX686" s="14">
        <v>3.2307938476796541E-2</v>
      </c>
      <c r="BY686" s="14">
        <v>3.0783826289638414E-2</v>
      </c>
      <c r="BZ686" s="14">
        <v>3.1832685685628508E-3</v>
      </c>
      <c r="CA686" s="14">
        <v>4.2279716776887806E-3</v>
      </c>
      <c r="CB686" s="14">
        <v>2.9390769180820692E-2</v>
      </c>
      <c r="CC686" s="14">
        <v>3.0351629013596358E-4</v>
      </c>
      <c r="CD686" s="14">
        <v>8.4713193283380547E-2</v>
      </c>
      <c r="CE686" s="14">
        <v>0.11235902253543761</v>
      </c>
      <c r="CF686" s="14">
        <v>3.8606167984288958E-3</v>
      </c>
      <c r="CG686" s="14">
        <v>1.83659054040901E-2</v>
      </c>
      <c r="CH686" s="14">
        <v>4.1322580175911117E-2</v>
      </c>
      <c r="CI686" s="14">
        <v>2.3510865073355427E-4</v>
      </c>
      <c r="CJ686" s="14">
        <v>6.2129457589138001E-2</v>
      </c>
      <c r="CK686" s="14">
        <v>6.8468916535143684E-2</v>
      </c>
      <c r="CL686" s="14">
        <v>7.3616660093993765E-3</v>
      </c>
      <c r="CM686" s="14">
        <v>1.4824942957115192E-2</v>
      </c>
      <c r="CN686" s="14">
        <v>5.172365011892336E-2</v>
      </c>
    </row>
    <row r="687" spans="2:92" x14ac:dyDescent="0.2">
      <c r="B687">
        <v>682</v>
      </c>
      <c r="C687" s="14">
        <v>6.9301141168714667E-3</v>
      </c>
      <c r="D687" s="14">
        <v>1.4109639043904945</v>
      </c>
      <c r="E687" s="14">
        <v>1.4535289240735647</v>
      </c>
      <c r="F687" s="14">
        <v>0.17423563439994563</v>
      </c>
      <c r="G687" s="14">
        <v>0.56757348840046051</v>
      </c>
      <c r="H687" s="14">
        <v>1.5152294133319393</v>
      </c>
      <c r="I687" s="14">
        <v>6.4738268231321353E-5</v>
      </c>
      <c r="J687" s="14">
        <v>1.9827694348422447E-2</v>
      </c>
      <c r="K687" s="14">
        <v>2.1492250401575871E-2</v>
      </c>
      <c r="L687" s="14">
        <v>7.3816249353533077E-4</v>
      </c>
      <c r="M687" s="14">
        <v>2.4110596856865979E-3</v>
      </c>
      <c r="N687" s="14">
        <v>6.3929499966186324E-3</v>
      </c>
      <c r="O687" s="14">
        <v>1.1225148764433341E-4</v>
      </c>
      <c r="P687" s="14">
        <v>5.8459785109952903E-3</v>
      </c>
      <c r="Q687" s="14">
        <v>6.1789960627854417E-3</v>
      </c>
      <c r="R687" s="14">
        <v>6.5737073215178517E-4</v>
      </c>
      <c r="S687" s="14">
        <v>1.2097382875312273E-3</v>
      </c>
      <c r="T687" s="14">
        <v>3.7379453981684352E-3</v>
      </c>
      <c r="U687" s="14">
        <v>3.6199073997189959E-4</v>
      </c>
      <c r="V687" s="14">
        <v>0.89763311273518753</v>
      </c>
      <c r="W687" s="14">
        <v>0.80346638219115096</v>
      </c>
      <c r="X687" s="14">
        <v>3.1027507760011553E-2</v>
      </c>
      <c r="Y687" s="14">
        <v>1.9525062685885268E-2</v>
      </c>
      <c r="Z687" s="14">
        <v>0.20788180667919751</v>
      </c>
      <c r="AA687" s="14">
        <v>1.9487238973848395E-3</v>
      </c>
      <c r="AB687" s="14">
        <v>2.0186352484026711</v>
      </c>
      <c r="AC687" s="14">
        <v>1.7359056483626034</v>
      </c>
      <c r="AD687" s="14">
        <v>9.7447400006298757E-2</v>
      </c>
      <c r="AE687" s="14">
        <v>0.20085716489201</v>
      </c>
      <c r="AF687" s="14">
        <v>0.68455026759715276</v>
      </c>
      <c r="AG687" s="14">
        <v>4.5455902196042111E-3</v>
      </c>
      <c r="AH687" s="14">
        <v>3.380108637794311</v>
      </c>
      <c r="AI687" s="14">
        <v>3.0296606405208455</v>
      </c>
      <c r="AJ687" s="14">
        <v>0.21030797774041665</v>
      </c>
      <c r="AK687" s="14">
        <v>0.39754715181500722</v>
      </c>
      <c r="AL687" s="14">
        <v>1.4227745868677306</v>
      </c>
      <c r="AM687" s="14">
        <v>7.6960902747362338E-3</v>
      </c>
      <c r="AN687" s="14">
        <v>3.5374276194376204</v>
      </c>
      <c r="AO687" s="14">
        <v>3.3058979721259507</v>
      </c>
      <c r="AP687" s="14">
        <v>0.31760787443534066</v>
      </c>
      <c r="AQ687" s="14">
        <v>0.71391583557117388</v>
      </c>
      <c r="AR687" s="14">
        <v>2.3678585470628208</v>
      </c>
      <c r="AS687" s="14">
        <v>7.8646625243832587E-3</v>
      </c>
      <c r="AT687" s="14">
        <v>3.6525389131377697E-3</v>
      </c>
      <c r="AU687" s="14">
        <v>5.6735110631202399E-3</v>
      </c>
      <c r="AV687" s="14">
        <v>0.32810772381348391</v>
      </c>
      <c r="AW687" s="14">
        <v>0.70270128044579117</v>
      </c>
      <c r="AX687" s="14">
        <v>2.5408116029487688</v>
      </c>
      <c r="AY687" s="14">
        <v>3.2648364318219364E-3</v>
      </c>
      <c r="AZ687" s="14">
        <v>0.60926292069068988</v>
      </c>
      <c r="BA687" s="14">
        <v>0.63233711612149024</v>
      </c>
      <c r="BB687" s="14">
        <v>3.7183155928001872E-2</v>
      </c>
      <c r="BC687" s="14">
        <v>0.39293223008140721</v>
      </c>
      <c r="BD687" s="14">
        <v>0.50688120495782607</v>
      </c>
      <c r="BE687" s="14">
        <v>2.9669392630494546E-6</v>
      </c>
      <c r="BF687" s="14">
        <v>1.1167424033877939E-8</v>
      </c>
      <c r="BG687" s="14">
        <v>6.5108230098070676E-9</v>
      </c>
      <c r="BH687" s="14">
        <v>3.5495130777463604E-5</v>
      </c>
      <c r="BI687" s="14">
        <v>9.4343645335010989E-5</v>
      </c>
      <c r="BJ687" s="14">
        <v>4.9895207917290802E-4</v>
      </c>
      <c r="BK687" s="14">
        <v>3.6097714025807636E-11</v>
      </c>
      <c r="BL687" s="14">
        <v>13971.996890084649</v>
      </c>
      <c r="BM687" s="14">
        <v>16672.554517393241</v>
      </c>
      <c r="BN687" s="14">
        <v>1.4676049319470716E-10</v>
      </c>
      <c r="BO687" s="14">
        <v>1.1623072188322761E-9</v>
      </c>
      <c r="BP687" s="14">
        <v>9.5210536312193616E-9</v>
      </c>
      <c r="BQ687" s="20">
        <v>37.821944187109516</v>
      </c>
      <c r="BR687" s="20">
        <v>0.17075070671789164</v>
      </c>
      <c r="BS687" s="20">
        <v>0.61013257416608058</v>
      </c>
      <c r="BT687" s="20">
        <v>3190.8569252926532</v>
      </c>
      <c r="BU687" s="20">
        <v>4386.7773827547462</v>
      </c>
      <c r="BV687" s="20">
        <v>18295.399748421722</v>
      </c>
      <c r="BW687" s="14">
        <v>1.1492684819218119E-4</v>
      </c>
      <c r="BX687" s="14">
        <v>3.0064945455564464E-2</v>
      </c>
      <c r="BY687" s="14">
        <v>3.1109941141053282E-2</v>
      </c>
      <c r="BZ687" s="14">
        <v>3.2069429242402173E-3</v>
      </c>
      <c r="CA687" s="14">
        <v>3.9948248286931767E-3</v>
      </c>
      <c r="CB687" s="14">
        <v>2.8806466496055776E-2</v>
      </c>
      <c r="CC687" s="14">
        <v>3.1015120331846557E-4</v>
      </c>
      <c r="CD687" s="14">
        <v>9.2140519349868971E-2</v>
      </c>
      <c r="CE687" s="14">
        <v>0.11362680281996557</v>
      </c>
      <c r="CF687" s="14">
        <v>4.0245603433063026E-3</v>
      </c>
      <c r="CG687" s="14">
        <v>1.8378653014799715E-2</v>
      </c>
      <c r="CH687" s="14">
        <v>3.9887091343724056E-2</v>
      </c>
      <c r="CI687" s="14">
        <v>2.3965144274970074E-4</v>
      </c>
      <c r="CJ687" s="14">
        <v>6.3249169350077017E-2</v>
      </c>
      <c r="CK687" s="14">
        <v>6.9263913579333078E-2</v>
      </c>
      <c r="CL687" s="14">
        <v>7.9514330867668688E-3</v>
      </c>
      <c r="CM687" s="14">
        <v>1.6027888254727719E-2</v>
      </c>
      <c r="CN687" s="14">
        <v>4.9932271328433968E-2</v>
      </c>
    </row>
    <row r="688" spans="2:92" x14ac:dyDescent="0.2">
      <c r="B688">
        <v>683</v>
      </c>
      <c r="C688" s="14">
        <v>6.9613212731939635E-3</v>
      </c>
      <c r="D688" s="14">
        <v>1.3777847992087475</v>
      </c>
      <c r="E688" s="14">
        <v>1.4848318688703506</v>
      </c>
      <c r="F688" s="14">
        <v>0.18443601030679385</v>
      </c>
      <c r="G688" s="14">
        <v>0.60908003586046811</v>
      </c>
      <c r="H688" s="14">
        <v>1.5773489861883341</v>
      </c>
      <c r="I688" s="14">
        <v>6.6477738706191317E-5</v>
      </c>
      <c r="J688" s="14">
        <v>2.0120135554078267E-2</v>
      </c>
      <c r="K688" s="14">
        <v>2.1964710153855264E-2</v>
      </c>
      <c r="L688" s="14">
        <v>7.4425008641766318E-4</v>
      </c>
      <c r="M688" s="14">
        <v>2.4232721595174389E-3</v>
      </c>
      <c r="N688" s="14">
        <v>6.4023110491715478E-3</v>
      </c>
      <c r="O688" s="14">
        <v>1.1044426527075542E-4</v>
      </c>
      <c r="P688" s="14">
        <v>6.2338041874462052E-3</v>
      </c>
      <c r="Q688" s="14">
        <v>6.4855538091118537E-3</v>
      </c>
      <c r="R688" s="14">
        <v>6.5154951930157729E-4</v>
      </c>
      <c r="S688" s="14">
        <v>1.2901717186465165E-3</v>
      </c>
      <c r="T688" s="14">
        <v>3.3920230829309773E-3</v>
      </c>
      <c r="U688" s="14">
        <v>3.863805135914141E-4</v>
      </c>
      <c r="V688" s="14">
        <v>0.91152116098873892</v>
      </c>
      <c r="W688" s="14">
        <v>0.80404581739061309</v>
      </c>
      <c r="X688" s="14">
        <v>3.2065720632071831E-2</v>
      </c>
      <c r="Y688" s="14">
        <v>1.898681059738009E-2</v>
      </c>
      <c r="Z688" s="14">
        <v>0.20151845442537444</v>
      </c>
      <c r="AA688" s="14">
        <v>2.0061577408382915E-3</v>
      </c>
      <c r="AB688" s="14">
        <v>1.9014754732962829</v>
      </c>
      <c r="AC688" s="14">
        <v>1.6408383403861686</v>
      </c>
      <c r="AD688" s="14">
        <v>9.7139102887721929E-2</v>
      </c>
      <c r="AE688" s="14">
        <v>0.18643003637363417</v>
      </c>
      <c r="AF688" s="14">
        <v>0.69079686547875552</v>
      </c>
      <c r="AG688" s="14">
        <v>4.5421219489017294E-3</v>
      </c>
      <c r="AH688" s="14">
        <v>3.4713312089113484</v>
      </c>
      <c r="AI688" s="14">
        <v>3.1383164380024136</v>
      </c>
      <c r="AJ688" s="14">
        <v>0.20510573916966929</v>
      </c>
      <c r="AK688" s="14">
        <v>0.40114220093311664</v>
      </c>
      <c r="AL688" s="14">
        <v>1.3771052569607762</v>
      </c>
      <c r="AM688" s="14">
        <v>7.6712829451273954E-3</v>
      </c>
      <c r="AN688" s="14">
        <v>3.5778889456887453</v>
      </c>
      <c r="AO688" s="14">
        <v>3.4595466093913805</v>
      </c>
      <c r="AP688" s="14">
        <v>0.34572118114818018</v>
      </c>
      <c r="AQ688" s="14">
        <v>0.69000503643280842</v>
      </c>
      <c r="AR688" s="14">
        <v>2.2932080020753256</v>
      </c>
      <c r="AS688" s="14">
        <v>8.0801257073088752E-3</v>
      </c>
      <c r="AT688" s="14">
        <v>3.5789127569813089E-3</v>
      </c>
      <c r="AU688" s="14">
        <v>5.6363367090986032E-3</v>
      </c>
      <c r="AV688" s="14">
        <v>0.3517352430019221</v>
      </c>
      <c r="AW688" s="14">
        <v>0.72610343624332052</v>
      </c>
      <c r="AX688" s="14">
        <v>2.5916958708981896</v>
      </c>
      <c r="AY688" s="14">
        <v>3.2341928586236148E-3</v>
      </c>
      <c r="AZ688" s="14">
        <v>0.59917907566599293</v>
      </c>
      <c r="BA688" s="14">
        <v>0.63554401437554653</v>
      </c>
      <c r="BB688" s="14">
        <v>3.6658281570049772E-2</v>
      </c>
      <c r="BC688" s="14">
        <v>0.37523046412042438</v>
      </c>
      <c r="BD688" s="14">
        <v>0.48577611551156635</v>
      </c>
      <c r="BE688" s="14">
        <v>2.784898370933892E-6</v>
      </c>
      <c r="BF688" s="14">
        <v>1.1317686377974958E-8</v>
      </c>
      <c r="BG688" s="14">
        <v>7.0939386091512223E-9</v>
      </c>
      <c r="BH688" s="14">
        <v>3.46923882748363E-5</v>
      </c>
      <c r="BI688" s="14">
        <v>1.0151787004910956E-4</v>
      </c>
      <c r="BJ688" s="14">
        <v>5.136193184498432E-4</v>
      </c>
      <c r="BK688" s="14">
        <v>3.7745359671477758E-11</v>
      </c>
      <c r="BL688" s="14">
        <v>13843.663447364061</v>
      </c>
      <c r="BM688" s="14">
        <v>16407.482591379448</v>
      </c>
      <c r="BN688" s="14">
        <v>1.4539896844970251E-10</v>
      </c>
      <c r="BO688" s="14">
        <v>1.192063481235037E-9</v>
      </c>
      <c r="BP688" s="14">
        <v>1.010387385536419E-8</v>
      </c>
      <c r="BQ688" s="20">
        <v>37.881919513425515</v>
      </c>
      <c r="BR688" s="20">
        <v>0.16693313733718715</v>
      </c>
      <c r="BS688" s="20">
        <v>0.63238548478469636</v>
      </c>
      <c r="BT688" s="20">
        <v>3328.1882339455028</v>
      </c>
      <c r="BU688" s="20">
        <v>4207.6344771767381</v>
      </c>
      <c r="BV688" s="20">
        <v>17590.554851671855</v>
      </c>
      <c r="BW688" s="14">
        <v>1.1486216189936815E-4</v>
      </c>
      <c r="BX688" s="14">
        <v>3.1081578659441333E-2</v>
      </c>
      <c r="BY688" s="14">
        <v>3.3433053305912411E-2</v>
      </c>
      <c r="BZ688" s="14">
        <v>3.1519119131021931E-3</v>
      </c>
      <c r="CA688" s="14">
        <v>4.0443831362727148E-3</v>
      </c>
      <c r="CB688" s="14">
        <v>2.9015679908236315E-2</v>
      </c>
      <c r="CC688" s="14">
        <v>3.1420771860714205E-4</v>
      </c>
      <c r="CD688" s="14">
        <v>8.661386499449128E-2</v>
      </c>
      <c r="CE688" s="14">
        <v>0.10922910153112855</v>
      </c>
      <c r="CF688" s="14">
        <v>4.051696374052169E-3</v>
      </c>
      <c r="CG688" s="14">
        <v>1.7746054286062803E-2</v>
      </c>
      <c r="CH688" s="14">
        <v>4.0015001046048389E-2</v>
      </c>
      <c r="CI688" s="14">
        <v>2.4810924454038609E-4</v>
      </c>
      <c r="CJ688" s="14">
        <v>6.7834780772979775E-2</v>
      </c>
      <c r="CK688" s="14">
        <v>6.7835976244261201E-2</v>
      </c>
      <c r="CL688" s="14">
        <v>7.4324448163155341E-3</v>
      </c>
      <c r="CM688" s="14">
        <v>1.5999356869653706E-2</v>
      </c>
      <c r="CN688" s="14">
        <v>5.2316586713876262E-2</v>
      </c>
    </row>
    <row r="689" spans="2:92" x14ac:dyDescent="0.2">
      <c r="B689">
        <v>684</v>
      </c>
      <c r="C689" s="14">
        <v>7.460720028697243E-3</v>
      </c>
      <c r="D689" s="14">
        <v>1.3643749511339296</v>
      </c>
      <c r="E689" s="14">
        <v>1.4265339143323026</v>
      </c>
      <c r="F689" s="14">
        <v>0.17764428175081678</v>
      </c>
      <c r="G689" s="14">
        <v>0.59326948519765832</v>
      </c>
      <c r="H689" s="14">
        <v>1.5442567940593555</v>
      </c>
      <c r="I689" s="14">
        <v>6.2140696932973244E-5</v>
      </c>
      <c r="J689" s="14">
        <v>2.0114272821320986E-2</v>
      </c>
      <c r="K689" s="14">
        <v>2.0615865432213009E-2</v>
      </c>
      <c r="L689" s="14">
        <v>7.7611564372298872E-4</v>
      </c>
      <c r="M689" s="14">
        <v>2.3080606771567415E-3</v>
      </c>
      <c r="N689" s="14">
        <v>6.5909253834217207E-3</v>
      </c>
      <c r="O689" s="14">
        <v>1.1068585005291304E-4</v>
      </c>
      <c r="P689" s="14">
        <v>6.0972271794038271E-3</v>
      </c>
      <c r="Q689" s="14">
        <v>6.4478853805674113E-3</v>
      </c>
      <c r="R689" s="14">
        <v>6.4649903055029019E-4</v>
      </c>
      <c r="S689" s="14">
        <v>1.2670835812585717E-3</v>
      </c>
      <c r="T689" s="14">
        <v>3.6987382971587395E-3</v>
      </c>
      <c r="U689" s="14">
        <v>3.8621205358785473E-4</v>
      </c>
      <c r="V689" s="14">
        <v>0.93558636620286206</v>
      </c>
      <c r="W689" s="14">
        <v>0.78022259982753173</v>
      </c>
      <c r="X689" s="14">
        <v>3.0558250929306443E-2</v>
      </c>
      <c r="Y689" s="14">
        <v>1.9362901170670424E-2</v>
      </c>
      <c r="Z689" s="14">
        <v>0.20233586968493353</v>
      </c>
      <c r="AA689" s="14">
        <v>2.0570261655839745E-3</v>
      </c>
      <c r="AB689" s="14">
        <v>2.0740686370619246</v>
      </c>
      <c r="AC689" s="14">
        <v>1.7044952908596758</v>
      </c>
      <c r="AD689" s="14">
        <v>9.8097797605957132E-2</v>
      </c>
      <c r="AE689" s="14">
        <v>0.19584197519763968</v>
      </c>
      <c r="AF689" s="14">
        <v>0.66951812206361061</v>
      </c>
      <c r="AG689" s="14">
        <v>4.5611261499238333E-3</v>
      </c>
      <c r="AH689" s="14">
        <v>3.5247901041090128</v>
      </c>
      <c r="AI689" s="14">
        <v>3.0334678759110223</v>
      </c>
      <c r="AJ689" s="14">
        <v>0.19748975133261115</v>
      </c>
      <c r="AK689" s="14">
        <v>0.41503491318059132</v>
      </c>
      <c r="AL689" s="14">
        <v>1.3708139401968862</v>
      </c>
      <c r="AM689" s="14">
        <v>7.4636199812771302E-3</v>
      </c>
      <c r="AN689" s="14">
        <v>3.4941225724197391</v>
      </c>
      <c r="AO689" s="14">
        <v>3.1905845167373501</v>
      </c>
      <c r="AP689" s="14">
        <v>0.31929554715976671</v>
      </c>
      <c r="AQ689" s="14">
        <v>0.72513027109959427</v>
      </c>
      <c r="AR689" s="14">
        <v>2.4639957879803829</v>
      </c>
      <c r="AS689" s="14">
        <v>7.905677977575359E-3</v>
      </c>
      <c r="AT689" s="14">
        <v>3.4267485837576068E-3</v>
      </c>
      <c r="AU689" s="14">
        <v>5.9108211115961179E-3</v>
      </c>
      <c r="AV689" s="14">
        <v>0.33751510348942293</v>
      </c>
      <c r="AW689" s="14">
        <v>0.72564127485238783</v>
      </c>
      <c r="AX689" s="14">
        <v>2.5508591063467589</v>
      </c>
      <c r="AY689" s="14">
        <v>3.2220233829599342E-3</v>
      </c>
      <c r="AZ689" s="14">
        <v>0.6015479903258345</v>
      </c>
      <c r="BA689" s="14">
        <v>0.62839121595564651</v>
      </c>
      <c r="BB689" s="14">
        <v>3.4366171201589045E-2</v>
      </c>
      <c r="BC689" s="14">
        <v>0.3837458705891561</v>
      </c>
      <c r="BD689" s="14">
        <v>0.47516768566828399</v>
      </c>
      <c r="BE689" s="14">
        <v>2.8929765277012689E-6</v>
      </c>
      <c r="BF689" s="14">
        <v>1.1046707608705028E-8</v>
      </c>
      <c r="BG689" s="14">
        <v>7.0631071623561456E-9</v>
      </c>
      <c r="BH689" s="14">
        <v>3.3537233358434519E-5</v>
      </c>
      <c r="BI689" s="14">
        <v>1.0044597916609641E-4</v>
      </c>
      <c r="BJ689" s="14">
        <v>5.284073505546406E-4</v>
      </c>
      <c r="BK689" s="14">
        <v>3.7221120231095725E-11</v>
      </c>
      <c r="BL689" s="14">
        <v>14962.836790692951</v>
      </c>
      <c r="BM689" s="14">
        <v>16403.977019711132</v>
      </c>
      <c r="BN689" s="14">
        <v>1.4916393902544458E-10</v>
      </c>
      <c r="BO689" s="14">
        <v>1.1924246772505508E-9</v>
      </c>
      <c r="BP689" s="14">
        <v>1.0053344489480001E-8</v>
      </c>
      <c r="BQ689" s="20">
        <v>37.023418099080452</v>
      </c>
      <c r="BR689" s="20">
        <v>0.176944936282912</v>
      </c>
      <c r="BS689" s="20">
        <v>0.61255520707772826</v>
      </c>
      <c r="BT689" s="20">
        <v>3226.9405997785925</v>
      </c>
      <c r="BU689" s="20">
        <v>4193.6637091446946</v>
      </c>
      <c r="BV689" s="20">
        <v>17376.608290835513</v>
      </c>
      <c r="BW689" s="14">
        <v>1.1772673831293601E-4</v>
      </c>
      <c r="BX689" s="14">
        <v>3.1632832557428228E-2</v>
      </c>
      <c r="BY689" s="14">
        <v>3.1686020783703688E-2</v>
      </c>
      <c r="BZ689" s="14">
        <v>3.1558312534108726E-3</v>
      </c>
      <c r="CA689" s="14">
        <v>4.2857254903861386E-3</v>
      </c>
      <c r="CB689" s="14">
        <v>2.9060248849739852E-2</v>
      </c>
      <c r="CC689" s="14">
        <v>3.1265898395626879E-4</v>
      </c>
      <c r="CD689" s="14">
        <v>9.2049210183168459E-2</v>
      </c>
      <c r="CE689" s="14">
        <v>0.11588512525352634</v>
      </c>
      <c r="CF689" s="14">
        <v>3.7661499695385695E-3</v>
      </c>
      <c r="CG689" s="14">
        <v>1.8010657586939666E-2</v>
      </c>
      <c r="CH689" s="14">
        <v>4.2436521447611571E-2</v>
      </c>
      <c r="CI689" s="14">
        <v>2.3990084049299571E-4</v>
      </c>
      <c r="CJ689" s="14">
        <v>6.5581987984355147E-2</v>
      </c>
      <c r="CK689" s="14">
        <v>7.1697499974568493E-2</v>
      </c>
      <c r="CL689" s="14">
        <v>7.4407106779256008E-3</v>
      </c>
      <c r="CM689" s="14">
        <v>1.6185515780759947E-2</v>
      </c>
      <c r="CN689" s="14">
        <v>4.8186431328899319E-2</v>
      </c>
    </row>
    <row r="690" spans="2:92" x14ac:dyDescent="0.2">
      <c r="B690">
        <v>685</v>
      </c>
      <c r="C690" s="14">
        <v>7.3338249089855206E-3</v>
      </c>
      <c r="D690" s="14">
        <v>1.3582788115325992</v>
      </c>
      <c r="E690" s="14">
        <v>1.4662279417545052</v>
      </c>
      <c r="F690" s="14">
        <v>0.18278689279493426</v>
      </c>
      <c r="G690" s="14">
        <v>0.57014583493984261</v>
      </c>
      <c r="H690" s="14">
        <v>1.4502388426969264</v>
      </c>
      <c r="I690" s="14">
        <v>6.655362763888837E-5</v>
      </c>
      <c r="J690" s="14">
        <v>1.9986259641121121E-2</v>
      </c>
      <c r="K690" s="14">
        <v>2.1259215980293365E-2</v>
      </c>
      <c r="L690" s="14">
        <v>7.744464492479633E-4</v>
      </c>
      <c r="M690" s="14">
        <v>2.3258464730890075E-3</v>
      </c>
      <c r="N690" s="14">
        <v>6.6638716984884884E-3</v>
      </c>
      <c r="O690" s="14">
        <v>1.134141494567767E-4</v>
      </c>
      <c r="P690" s="14">
        <v>6.2751696528171403E-3</v>
      </c>
      <c r="Q690" s="14">
        <v>6.4992745808331942E-3</v>
      </c>
      <c r="R690" s="14">
        <v>6.3862365277179175E-4</v>
      </c>
      <c r="S690" s="14">
        <v>1.2320574207805952E-3</v>
      </c>
      <c r="T690" s="14">
        <v>3.5599379219053888E-3</v>
      </c>
      <c r="U690" s="14">
        <v>3.7507799344521414E-4</v>
      </c>
      <c r="V690" s="14">
        <v>0.94566299867667181</v>
      </c>
      <c r="W690" s="14">
        <v>0.80628647354517446</v>
      </c>
      <c r="X690" s="14">
        <v>3.037844784685996E-2</v>
      </c>
      <c r="Y690" s="14">
        <v>1.8109693588927975E-2</v>
      </c>
      <c r="Z690" s="14">
        <v>0.19624174942174447</v>
      </c>
      <c r="AA690" s="14">
        <v>2.0543746929477576E-3</v>
      </c>
      <c r="AB690" s="14">
        <v>1.885611079645003</v>
      </c>
      <c r="AC690" s="14">
        <v>1.6183580481421829</v>
      </c>
      <c r="AD690" s="14">
        <v>9.6070279822136187E-2</v>
      </c>
      <c r="AE690" s="14">
        <v>0.18668285125805989</v>
      </c>
      <c r="AF690" s="14">
        <v>0.67267248266631963</v>
      </c>
      <c r="AG690" s="14">
        <v>4.4953872749531497E-3</v>
      </c>
      <c r="AH690" s="14">
        <v>3.234685203663314</v>
      </c>
      <c r="AI690" s="14">
        <v>3.0920183077876873</v>
      </c>
      <c r="AJ690" s="14">
        <v>0.19587372665260533</v>
      </c>
      <c r="AK690" s="14">
        <v>0.40117772441192284</v>
      </c>
      <c r="AL690" s="14">
        <v>1.3500270174776778</v>
      </c>
      <c r="AM690" s="14">
        <v>7.0870355518395369E-3</v>
      </c>
      <c r="AN690" s="14">
        <v>3.3824607970694229</v>
      </c>
      <c r="AO690" s="14">
        <v>3.1451845012981585</v>
      </c>
      <c r="AP690" s="14">
        <v>0.33893780579522104</v>
      </c>
      <c r="AQ690" s="14">
        <v>0.7049086199432042</v>
      </c>
      <c r="AR690" s="14">
        <v>2.3150258842022167</v>
      </c>
      <c r="AS690" s="14">
        <v>7.856959944745192E-3</v>
      </c>
      <c r="AT690" s="14">
        <v>3.565945701039513E-3</v>
      </c>
      <c r="AU690" s="14">
        <v>5.4593507201983679E-3</v>
      </c>
      <c r="AV690" s="14">
        <v>0.32847967470188172</v>
      </c>
      <c r="AW690" s="14">
        <v>0.69418839352098827</v>
      </c>
      <c r="AX690" s="14">
        <v>2.4929970876389698</v>
      </c>
      <c r="AY690" s="14">
        <v>3.4368216100037052E-3</v>
      </c>
      <c r="AZ690" s="14">
        <v>0.5919713887780319</v>
      </c>
      <c r="BA690" s="14">
        <v>0.66479977489225461</v>
      </c>
      <c r="BB690" s="14">
        <v>3.6081691506508071E-2</v>
      </c>
      <c r="BC690" s="14">
        <v>0.38514158752475325</v>
      </c>
      <c r="BD690" s="14">
        <v>0.50107051023955829</v>
      </c>
      <c r="BE690" s="14">
        <v>2.8590604600215528E-6</v>
      </c>
      <c r="BF690" s="14">
        <v>1.1548849062069376E-8</v>
      </c>
      <c r="BG690" s="14">
        <v>6.9855058465807217E-9</v>
      </c>
      <c r="BH690" s="14">
        <v>3.6470398944917501E-5</v>
      </c>
      <c r="BI690" s="14">
        <v>9.5664920532353764E-5</v>
      </c>
      <c r="BJ690" s="14">
        <v>5.3782664855510148E-4</v>
      </c>
      <c r="BK690" s="14">
        <v>3.6099844801626228E-11</v>
      </c>
      <c r="BL690" s="14">
        <v>13657.551901843875</v>
      </c>
      <c r="BM690" s="14">
        <v>15566.460247143861</v>
      </c>
      <c r="BN690" s="14">
        <v>1.4938156737720766E-10</v>
      </c>
      <c r="BO690" s="14">
        <v>1.2684200665243721E-9</v>
      </c>
      <c r="BP690" s="14">
        <v>9.5152744870198762E-9</v>
      </c>
      <c r="BQ690" s="20">
        <v>38.757734446793606</v>
      </c>
      <c r="BR690" s="20">
        <v>0.17224023840777333</v>
      </c>
      <c r="BS690" s="20">
        <v>0.64398403932034665</v>
      </c>
      <c r="BT690" s="20">
        <v>3355.8042950690306</v>
      </c>
      <c r="BU690" s="20">
        <v>4202.5357036591631</v>
      </c>
      <c r="BV690" s="20">
        <v>18651.821093292969</v>
      </c>
      <c r="BW690" s="14">
        <v>1.1695778549375019E-4</v>
      </c>
      <c r="BX690" s="14">
        <v>3.112191508668239E-2</v>
      </c>
      <c r="BY690" s="14">
        <v>3.2994702425526871E-2</v>
      </c>
      <c r="BZ690" s="14">
        <v>3.227320558529125E-3</v>
      </c>
      <c r="CA690" s="14">
        <v>4.1121887849460475E-3</v>
      </c>
      <c r="CB690" s="14">
        <v>2.9717169100510626E-2</v>
      </c>
      <c r="CC690" s="14">
        <v>3.2224557500898322E-4</v>
      </c>
      <c r="CD690" s="14">
        <v>8.8296484428685651E-2</v>
      </c>
      <c r="CE690" s="14">
        <v>0.11374845786198286</v>
      </c>
      <c r="CF690" s="14">
        <v>3.8381874053901532E-3</v>
      </c>
      <c r="CG690" s="14">
        <v>1.8900155655637192E-2</v>
      </c>
      <c r="CH690" s="14">
        <v>4.0017347150322832E-2</v>
      </c>
      <c r="CI690" s="14">
        <v>2.3367093169487371E-4</v>
      </c>
      <c r="CJ690" s="14">
        <v>6.749477420545745E-2</v>
      </c>
      <c r="CK690" s="14">
        <v>7.1749072722678678E-2</v>
      </c>
      <c r="CL690" s="14">
        <v>7.4040902842481028E-3</v>
      </c>
      <c r="CM690" s="14">
        <v>1.616971499144421E-2</v>
      </c>
      <c r="CN690" s="14">
        <v>5.0807220292369532E-2</v>
      </c>
    </row>
    <row r="691" spans="2:92" x14ac:dyDescent="0.2">
      <c r="B691">
        <v>686</v>
      </c>
      <c r="C691" s="14">
        <v>7.2087466893461264E-3</v>
      </c>
      <c r="D691" s="14">
        <v>1.4305158419071327</v>
      </c>
      <c r="E691" s="14">
        <v>1.4027309386203433</v>
      </c>
      <c r="F691" s="14">
        <v>0.18226152796212439</v>
      </c>
      <c r="G691" s="14">
        <v>0.61386283416373744</v>
      </c>
      <c r="H691" s="14">
        <v>1.4720433195901637</v>
      </c>
      <c r="I691" s="14">
        <v>6.5158437571047459E-5</v>
      </c>
      <c r="J691" s="14">
        <v>1.8444438975270538E-2</v>
      </c>
      <c r="K691" s="14">
        <v>2.0225713532840906E-2</v>
      </c>
      <c r="L691" s="14">
        <v>7.8406865089761376E-4</v>
      </c>
      <c r="M691" s="14">
        <v>2.3497977092716794E-3</v>
      </c>
      <c r="N691" s="14">
        <v>6.4498238034974452E-3</v>
      </c>
      <c r="O691" s="14">
        <v>1.0752403547479702E-4</v>
      </c>
      <c r="P691" s="14">
        <v>5.8849188413731901E-3</v>
      </c>
      <c r="Q691" s="14">
        <v>6.3522503452790053E-3</v>
      </c>
      <c r="R691" s="14">
        <v>6.2902058067837853E-4</v>
      </c>
      <c r="S691" s="14">
        <v>1.261298333162677E-3</v>
      </c>
      <c r="T691" s="14">
        <v>3.5517827571944554E-3</v>
      </c>
      <c r="U691" s="14">
        <v>3.6596741220267063E-4</v>
      </c>
      <c r="V691" s="14">
        <v>0.89842202366762325</v>
      </c>
      <c r="W691" s="14">
        <v>0.81602893214052064</v>
      </c>
      <c r="X691" s="14">
        <v>3.00240424749143E-2</v>
      </c>
      <c r="Y691" s="14">
        <v>1.8499531017280316E-2</v>
      </c>
      <c r="Z691" s="14">
        <v>0.1982658891010147</v>
      </c>
      <c r="AA691" s="14">
        <v>1.9057938431760373E-3</v>
      </c>
      <c r="AB691" s="14">
        <v>1.9612847455333962</v>
      </c>
      <c r="AC691" s="14">
        <v>1.6473411482853657</v>
      </c>
      <c r="AD691" s="14">
        <v>9.0949893419268638E-2</v>
      </c>
      <c r="AE691" s="14">
        <v>0.19100956666367916</v>
      </c>
      <c r="AF691" s="14">
        <v>0.62970947816626233</v>
      </c>
      <c r="AG691" s="14">
        <v>4.6064856835523523E-3</v>
      </c>
      <c r="AH691" s="14">
        <v>3.2781159880072073</v>
      </c>
      <c r="AI691" s="14">
        <v>3.2747251805561119</v>
      </c>
      <c r="AJ691" s="14">
        <v>0.19795942860739091</v>
      </c>
      <c r="AK691" s="14">
        <v>0.39574633511449464</v>
      </c>
      <c r="AL691" s="14">
        <v>1.3350354738182457</v>
      </c>
      <c r="AM691" s="14">
        <v>7.4331591003543871E-3</v>
      </c>
      <c r="AN691" s="14">
        <v>3.6808980342769209</v>
      </c>
      <c r="AO691" s="14">
        <v>3.365989097390528</v>
      </c>
      <c r="AP691" s="14">
        <v>0.32812037134443273</v>
      </c>
      <c r="AQ691" s="14">
        <v>0.66461498585070122</v>
      </c>
      <c r="AR691" s="14">
        <v>2.4288317395629524</v>
      </c>
      <c r="AS691" s="14">
        <v>7.5179440459414272E-3</v>
      </c>
      <c r="AT691" s="14">
        <v>3.6064185839146277E-3</v>
      </c>
      <c r="AU691" s="14">
        <v>5.9542894920477365E-3</v>
      </c>
      <c r="AV691" s="14">
        <v>0.34663910114190932</v>
      </c>
      <c r="AW691" s="14">
        <v>0.75386522613778728</v>
      </c>
      <c r="AX691" s="14">
        <v>2.3814223930360687</v>
      </c>
      <c r="AY691" s="14">
        <v>3.4007673413588208E-3</v>
      </c>
      <c r="AZ691" s="14">
        <v>0.56642524551871609</v>
      </c>
      <c r="BA691" s="14">
        <v>0.63428574753631761</v>
      </c>
      <c r="BB691" s="14">
        <v>3.5348659169314393E-2</v>
      </c>
      <c r="BC691" s="14">
        <v>0.38015119276323245</v>
      </c>
      <c r="BD691" s="14">
        <v>0.51062866868151668</v>
      </c>
      <c r="BE691" s="14">
        <v>2.8254933483860618E-6</v>
      </c>
      <c r="BF691" s="14">
        <v>1.0815295269481321E-8</v>
      </c>
      <c r="BG691" s="14">
        <v>7.097967650051524E-9</v>
      </c>
      <c r="BH691" s="14">
        <v>3.4576543051746043E-5</v>
      </c>
      <c r="BI691" s="14">
        <v>9.8217547250613977E-5</v>
      </c>
      <c r="BJ691" s="14">
        <v>5.269643452809863E-4</v>
      </c>
      <c r="BK691" s="14">
        <v>3.6408196871873801E-11</v>
      </c>
      <c r="BL691" s="14">
        <v>14931.446261999026</v>
      </c>
      <c r="BM691" s="14">
        <v>15774.351182850774</v>
      </c>
      <c r="BN691" s="14">
        <v>1.5204953217962097E-10</v>
      </c>
      <c r="BO691" s="14">
        <v>1.259640071695132E-9</v>
      </c>
      <c r="BP691" s="14">
        <v>9.72048814950005E-9</v>
      </c>
      <c r="BQ691" s="20">
        <v>38.821959854894729</v>
      </c>
      <c r="BR691" s="20">
        <v>0.17347700356495493</v>
      </c>
      <c r="BS691" s="20">
        <v>0.64342919850497982</v>
      </c>
      <c r="BT691" s="20">
        <v>3164.8795602058899</v>
      </c>
      <c r="BU691" s="20">
        <v>4352.753590492227</v>
      </c>
      <c r="BV691" s="20">
        <v>17635.043543789863</v>
      </c>
      <c r="BW691" s="14">
        <v>1.1122485717353143E-4</v>
      </c>
      <c r="BX691" s="14">
        <v>3.0717797803814222E-2</v>
      </c>
      <c r="BY691" s="14">
        <v>3.1596327480796813E-2</v>
      </c>
      <c r="BZ691" s="14">
        <v>2.9698778324006858E-3</v>
      </c>
      <c r="CA691" s="14">
        <v>4.2784994592385316E-3</v>
      </c>
      <c r="CB691" s="14">
        <v>3.0472204062338915E-2</v>
      </c>
      <c r="CC691" s="14">
        <v>2.9786668758603112E-4</v>
      </c>
      <c r="CD691" s="14">
        <v>8.8816202812488532E-2</v>
      </c>
      <c r="CE691" s="14">
        <v>0.10648989582762639</v>
      </c>
      <c r="CF691" s="14">
        <v>4.06537757253095E-3</v>
      </c>
      <c r="CG691" s="14">
        <v>1.7671622810564818E-2</v>
      </c>
      <c r="CH691" s="14">
        <v>4.0344867716087016E-2</v>
      </c>
      <c r="CI691" s="14">
        <v>2.512903564774728E-4</v>
      </c>
      <c r="CJ691" s="14">
        <v>6.2450301130040194E-2</v>
      </c>
      <c r="CK691" s="14">
        <v>7.3040116434792302E-2</v>
      </c>
      <c r="CL691" s="14">
        <v>7.303083377132708E-3</v>
      </c>
      <c r="CM691" s="14">
        <v>1.5024287720094558E-2</v>
      </c>
      <c r="CN691" s="14">
        <v>5.2602388863601302E-2</v>
      </c>
    </row>
    <row r="692" spans="2:92" x14ac:dyDescent="0.2">
      <c r="B692">
        <v>687</v>
      </c>
      <c r="C692" s="14">
        <v>7.3106437983339679E-3</v>
      </c>
      <c r="D692" s="14">
        <v>1.3943238088118062</v>
      </c>
      <c r="E692" s="14">
        <v>1.5138304204972148</v>
      </c>
      <c r="F692" s="14">
        <v>0.17587827327427183</v>
      </c>
      <c r="G692" s="14">
        <v>0.60219840833849947</v>
      </c>
      <c r="H692" s="14">
        <v>1.4835487389210744</v>
      </c>
      <c r="I692" s="14">
        <v>6.4022412536437904E-5</v>
      </c>
      <c r="J692" s="14">
        <v>1.8566963534444616E-2</v>
      </c>
      <c r="K692" s="14">
        <v>2.1833097657084806E-2</v>
      </c>
      <c r="L692" s="14">
        <v>7.4454158130330403E-4</v>
      </c>
      <c r="M692" s="14">
        <v>2.2688796947333578E-3</v>
      </c>
      <c r="N692" s="14">
        <v>6.7869559666051231E-3</v>
      </c>
      <c r="O692" s="14">
        <v>1.0836771563697333E-4</v>
      </c>
      <c r="P692" s="14">
        <v>5.7540866002880253E-3</v>
      </c>
      <c r="Q692" s="14">
        <v>6.3617083655007249E-3</v>
      </c>
      <c r="R692" s="14">
        <v>6.7291574167619643E-4</v>
      </c>
      <c r="S692" s="14">
        <v>1.2513371178174706E-3</v>
      </c>
      <c r="T692" s="14">
        <v>3.7250487957346118E-3</v>
      </c>
      <c r="U692" s="14">
        <v>3.6465833836647429E-4</v>
      </c>
      <c r="V692" s="14">
        <v>0.947110573938162</v>
      </c>
      <c r="W692" s="14">
        <v>0.83614398870527218</v>
      </c>
      <c r="X692" s="14">
        <v>2.9822794686418998E-2</v>
      </c>
      <c r="Y692" s="14">
        <v>1.9602450884206597E-2</v>
      </c>
      <c r="Z692" s="14">
        <v>0.19804608247740854</v>
      </c>
      <c r="AA692" s="14">
        <v>2.0118852137743031E-3</v>
      </c>
      <c r="AB692" s="14">
        <v>2.0520520396586495</v>
      </c>
      <c r="AC692" s="14">
        <v>1.6564075567049379</v>
      </c>
      <c r="AD692" s="14">
        <v>9.3100802950731837E-2</v>
      </c>
      <c r="AE692" s="14">
        <v>0.19673820272873471</v>
      </c>
      <c r="AF692" s="14">
        <v>0.68619630877756377</v>
      </c>
      <c r="AG692" s="14">
        <v>4.4345836548469525E-3</v>
      </c>
      <c r="AH692" s="14">
        <v>3.2649328095248191</v>
      </c>
      <c r="AI692" s="14">
        <v>3.1194285825672314</v>
      </c>
      <c r="AJ692" s="14">
        <v>0.1945974998926823</v>
      </c>
      <c r="AK692" s="14">
        <v>0.42515928330253455</v>
      </c>
      <c r="AL692" s="14">
        <v>1.4724186993228603</v>
      </c>
      <c r="AM692" s="14">
        <v>7.3756052529894388E-3</v>
      </c>
      <c r="AN692" s="14">
        <v>3.4817163290221727</v>
      </c>
      <c r="AO692" s="14">
        <v>3.3123723186925451</v>
      </c>
      <c r="AP692" s="14">
        <v>0.31739554232766104</v>
      </c>
      <c r="AQ692" s="14">
        <v>0.67575753291105711</v>
      </c>
      <c r="AR692" s="14">
        <v>2.3615836081952133</v>
      </c>
      <c r="AS692" s="14">
        <v>7.5178294192815767E-3</v>
      </c>
      <c r="AT692" s="14">
        <v>3.6854358423298889E-3</v>
      </c>
      <c r="AU692" s="14">
        <v>5.664505492881949E-3</v>
      </c>
      <c r="AV692" s="14">
        <v>0.35597006159841565</v>
      </c>
      <c r="AW692" s="14">
        <v>0.70133405120644399</v>
      </c>
      <c r="AX692" s="14">
        <v>2.4311081414261961</v>
      </c>
      <c r="AY692" s="14">
        <v>3.4498131357499321E-3</v>
      </c>
      <c r="AZ692" s="14">
        <v>0.57910240513376232</v>
      </c>
      <c r="BA692" s="14">
        <v>0.64900171984402877</v>
      </c>
      <c r="BB692" s="14">
        <v>3.5512864417987261E-2</v>
      </c>
      <c r="BC692" s="14">
        <v>0.369961236752405</v>
      </c>
      <c r="BD692" s="14">
        <v>0.489790199692689</v>
      </c>
      <c r="BE692" s="14">
        <v>2.9617604730524062E-6</v>
      </c>
      <c r="BF692" s="14">
        <v>1.1504935739390493E-8</v>
      </c>
      <c r="BG692" s="14">
        <v>6.8691628054300387E-9</v>
      </c>
      <c r="BH692" s="14">
        <v>3.498070343137903E-5</v>
      </c>
      <c r="BI692" s="14">
        <v>1.0216299304522673E-4</v>
      </c>
      <c r="BJ692" s="14">
        <v>5.3989419648504055E-4</v>
      </c>
      <c r="BK692" s="14">
        <v>3.595916030656249E-11</v>
      </c>
      <c r="BL692" s="14">
        <v>14570.632526482459</v>
      </c>
      <c r="BM692" s="14">
        <v>16344.515814899874</v>
      </c>
      <c r="BN692" s="14">
        <v>1.4387847418396637E-10</v>
      </c>
      <c r="BO692" s="14">
        <v>1.2107688497305705E-9</v>
      </c>
      <c r="BP692" s="14">
        <v>9.7274583337020518E-9</v>
      </c>
      <c r="BQ692" s="20">
        <v>37.185884462525657</v>
      </c>
      <c r="BR692" s="20">
        <v>0.16580254062451139</v>
      </c>
      <c r="BS692" s="20">
        <v>0.59863539032882696</v>
      </c>
      <c r="BT692" s="20">
        <v>3388.516799326746</v>
      </c>
      <c r="BU692" s="20">
        <v>4251.5531428573486</v>
      </c>
      <c r="BV692" s="20">
        <v>18162.117254068206</v>
      </c>
      <c r="BW692" s="14">
        <v>1.1916229336106497E-4</v>
      </c>
      <c r="BX692" s="14">
        <v>3.0726699126673578E-2</v>
      </c>
      <c r="BY692" s="14">
        <v>3.2265696971257286E-2</v>
      </c>
      <c r="BZ692" s="14">
        <v>3.1866678686779237E-3</v>
      </c>
      <c r="CA692" s="14">
        <v>3.967866547876996E-3</v>
      </c>
      <c r="CB692" s="14">
        <v>2.9143980431085612E-2</v>
      </c>
      <c r="CC692" s="14">
        <v>3.1648714459348167E-4</v>
      </c>
      <c r="CD692" s="14">
        <v>8.9743725330214158E-2</v>
      </c>
      <c r="CE692" s="14">
        <v>0.10703586970881446</v>
      </c>
      <c r="CF692" s="14">
        <v>3.6846098682424126E-3</v>
      </c>
      <c r="CG692" s="14">
        <v>1.8651058377762451E-2</v>
      </c>
      <c r="CH692" s="14">
        <v>3.960744953004415E-2</v>
      </c>
      <c r="CI692" s="14">
        <v>2.5012530039249448E-4</v>
      </c>
      <c r="CJ692" s="14">
        <v>6.7732462097664217E-2</v>
      </c>
      <c r="CK692" s="14">
        <v>7.2455510944992085E-2</v>
      </c>
      <c r="CL692" s="14">
        <v>7.8132711148914957E-3</v>
      </c>
      <c r="CM692" s="14">
        <v>1.5894172723856296E-2</v>
      </c>
      <c r="CN692" s="14">
        <v>5.1052059921869515E-2</v>
      </c>
    </row>
    <row r="693" spans="2:92" x14ac:dyDescent="0.2">
      <c r="B693">
        <v>688</v>
      </c>
      <c r="C693" s="14">
        <v>6.9139290271007696E-3</v>
      </c>
      <c r="D693" s="14">
        <v>1.4196350192210581</v>
      </c>
      <c r="E693" s="14">
        <v>1.4499012081944682</v>
      </c>
      <c r="F693" s="14">
        <v>0.18535733545606065</v>
      </c>
      <c r="G693" s="14">
        <v>0.60651654005679567</v>
      </c>
      <c r="H693" s="14">
        <v>1.5100371187870669</v>
      </c>
      <c r="I693" s="14">
        <v>6.3989687098811576E-5</v>
      </c>
      <c r="J693" s="14">
        <v>1.9895134657054326E-2</v>
      </c>
      <c r="K693" s="14">
        <v>2.0954386481641964E-2</v>
      </c>
      <c r="L693" s="14">
        <v>7.3646546461856037E-4</v>
      </c>
      <c r="M693" s="14">
        <v>2.2095064300518791E-3</v>
      </c>
      <c r="N693" s="14">
        <v>6.7042334994336737E-3</v>
      </c>
      <c r="O693" s="14">
        <v>1.131907512020252E-4</v>
      </c>
      <c r="P693" s="14">
        <v>6.0708691024409104E-3</v>
      </c>
      <c r="Q693" s="14">
        <v>6.3994647636367993E-3</v>
      </c>
      <c r="R693" s="14">
        <v>6.6837470790060316E-4</v>
      </c>
      <c r="S693" s="14">
        <v>1.2807992264966051E-3</v>
      </c>
      <c r="T693" s="14">
        <v>3.4297700261058653E-3</v>
      </c>
      <c r="U693" s="14">
        <v>3.9052915897459594E-4</v>
      </c>
      <c r="V693" s="14">
        <v>0.95482084119068011</v>
      </c>
      <c r="W693" s="14">
        <v>0.8378645318170741</v>
      </c>
      <c r="X693" s="14">
        <v>2.9121454250745596E-2</v>
      </c>
      <c r="Y693" s="14">
        <v>1.8773783209011342E-2</v>
      </c>
      <c r="Z693" s="14">
        <v>0.19827672446584596</v>
      </c>
      <c r="AA693" s="14">
        <v>2.0061606916075311E-3</v>
      </c>
      <c r="AB693" s="14">
        <v>1.9596730075690714</v>
      </c>
      <c r="AC693" s="14">
        <v>1.6733048593249127</v>
      </c>
      <c r="AD693" s="14">
        <v>9.7732989257545505E-2</v>
      </c>
      <c r="AE693" s="14">
        <v>0.20305794933044347</v>
      </c>
      <c r="AF693" s="14">
        <v>0.67221005512569931</v>
      </c>
      <c r="AG693" s="14">
        <v>4.4302259162202172E-3</v>
      </c>
      <c r="AH693" s="14">
        <v>3.3057012516013855</v>
      </c>
      <c r="AI693" s="14">
        <v>3.198321949778927</v>
      </c>
      <c r="AJ693" s="14">
        <v>0.20084030818258103</v>
      </c>
      <c r="AK693" s="14">
        <v>0.41920190887356562</v>
      </c>
      <c r="AL693" s="14">
        <v>1.3848854054654751</v>
      </c>
      <c r="AM693" s="14">
        <v>7.1353137467034776E-3</v>
      </c>
      <c r="AN693" s="14">
        <v>3.6468573606866612</v>
      </c>
      <c r="AO693" s="14">
        <v>3.1363858499541686</v>
      </c>
      <c r="AP693" s="14">
        <v>0.3186644680819935</v>
      </c>
      <c r="AQ693" s="14">
        <v>0.72711432025179445</v>
      </c>
      <c r="AR693" s="14">
        <v>2.4038010811181199</v>
      </c>
      <c r="AS693" s="14">
        <v>7.8519347493559433E-3</v>
      </c>
      <c r="AT693" s="14">
        <v>3.6108887352487608E-3</v>
      </c>
      <c r="AU693" s="14">
        <v>5.537802129290996E-3</v>
      </c>
      <c r="AV693" s="14">
        <v>0.36120246530232036</v>
      </c>
      <c r="AW693" s="14">
        <v>0.70085623734992442</v>
      </c>
      <c r="AX693" s="14">
        <v>2.3866434393814768</v>
      </c>
      <c r="AY693" s="14">
        <v>3.1366484688122973E-3</v>
      </c>
      <c r="AZ693" s="14">
        <v>0.57481632887487111</v>
      </c>
      <c r="BA693" s="14">
        <v>0.68326249437011588</v>
      </c>
      <c r="BB693" s="14">
        <v>3.4558799216249735E-2</v>
      </c>
      <c r="BC693" s="14">
        <v>0.40444298787097249</v>
      </c>
      <c r="BD693" s="14">
        <v>0.49374192011872503</v>
      </c>
      <c r="BE693" s="14">
        <v>2.8019894137694101E-6</v>
      </c>
      <c r="BF693" s="14">
        <v>1.1452302948034133E-8</v>
      </c>
      <c r="BG693" s="14">
        <v>6.8279459432050166E-9</v>
      </c>
      <c r="BH693" s="14">
        <v>3.6139530452350543E-5</v>
      </c>
      <c r="BI693" s="14">
        <v>1.0286980285021758E-4</v>
      </c>
      <c r="BJ693" s="14">
        <v>5.4459848401010552E-4</v>
      </c>
      <c r="BK693" s="14">
        <v>3.7783387636925997E-11</v>
      </c>
      <c r="BL693" s="14">
        <v>14795.40396830059</v>
      </c>
      <c r="BM693" s="14">
        <v>16980.777922981095</v>
      </c>
      <c r="BN693" s="14">
        <v>1.5329484409266075E-10</v>
      </c>
      <c r="BO693" s="14">
        <v>1.1738596168458603E-9</v>
      </c>
      <c r="BP693" s="14">
        <v>9.74840768721147E-9</v>
      </c>
      <c r="BQ693" s="20">
        <v>35.717679809044029</v>
      </c>
      <c r="BR693" s="20">
        <v>0.17264269213932146</v>
      </c>
      <c r="BS693" s="20">
        <v>0.59138354835960294</v>
      </c>
      <c r="BT693" s="20">
        <v>3446.9063284737499</v>
      </c>
      <c r="BU693" s="20">
        <v>4185.293516952398</v>
      </c>
      <c r="BV693" s="20">
        <v>18351.969559134988</v>
      </c>
      <c r="BW693" s="14">
        <v>1.1209056817505204E-4</v>
      </c>
      <c r="BX693" s="14">
        <v>3.0922156469611516E-2</v>
      </c>
      <c r="BY693" s="14">
        <v>3.3227232902630847E-2</v>
      </c>
      <c r="BZ693" s="14">
        <v>3.161068419653875E-3</v>
      </c>
      <c r="CA693" s="14">
        <v>4.1246380686878548E-3</v>
      </c>
      <c r="CB693" s="14">
        <v>3.00227858280619E-2</v>
      </c>
      <c r="CC693" s="14">
        <v>3.1643639201338E-4</v>
      </c>
      <c r="CD693" s="14">
        <v>8.876689528920563E-2</v>
      </c>
      <c r="CE693" s="14">
        <v>0.10808809837814395</v>
      </c>
      <c r="CF693" s="14">
        <v>4.0487074567878058E-3</v>
      </c>
      <c r="CG693" s="14">
        <v>1.8168570536770869E-2</v>
      </c>
      <c r="CH693" s="14">
        <v>4.2091584231723253E-2</v>
      </c>
      <c r="CI693" s="14">
        <v>2.5378710316911903E-4</v>
      </c>
      <c r="CJ693" s="14">
        <v>6.6970662542811962E-2</v>
      </c>
      <c r="CK693" s="14">
        <v>6.9901252487891891E-2</v>
      </c>
      <c r="CL693" s="14">
        <v>7.8013831708883983E-3</v>
      </c>
      <c r="CM693" s="14">
        <v>1.562152021961039E-2</v>
      </c>
      <c r="CN693" s="14">
        <v>5.1815005597863895E-2</v>
      </c>
    </row>
    <row r="694" spans="2:92" x14ac:dyDescent="0.2">
      <c r="B694">
        <v>689</v>
      </c>
      <c r="C694" s="14">
        <v>6.8499165848672832E-3</v>
      </c>
      <c r="D694" s="14">
        <v>1.3933255154584747</v>
      </c>
      <c r="E694" s="14">
        <v>1.4106375070990238</v>
      </c>
      <c r="F694" s="14">
        <v>0.16963930144555125</v>
      </c>
      <c r="G694" s="14">
        <v>0.5998453678422111</v>
      </c>
      <c r="H694" s="14">
        <v>1.5731353288180479</v>
      </c>
      <c r="I694" s="14">
        <v>6.7463955262463371E-5</v>
      </c>
      <c r="J694" s="14">
        <v>1.8960591246096063E-2</v>
      </c>
      <c r="K694" s="14">
        <v>2.176076705872371E-2</v>
      </c>
      <c r="L694" s="14">
        <v>7.1249911460407017E-4</v>
      </c>
      <c r="M694" s="14">
        <v>2.3446922533206364E-3</v>
      </c>
      <c r="N694" s="14">
        <v>6.3856533017031467E-3</v>
      </c>
      <c r="O694" s="14">
        <v>1.0475342116587514E-4</v>
      </c>
      <c r="P694" s="14">
        <v>5.8518719186028108E-3</v>
      </c>
      <c r="Q694" s="14">
        <v>6.5216755305589113E-3</v>
      </c>
      <c r="R694" s="14">
        <v>6.6705935969284659E-4</v>
      </c>
      <c r="S694" s="14">
        <v>1.2744768222310867E-3</v>
      </c>
      <c r="T694" s="14">
        <v>3.4653259770537122E-3</v>
      </c>
      <c r="U694" s="14">
        <v>3.8909258381269335E-4</v>
      </c>
      <c r="V694" s="14">
        <v>0.93728521199011572</v>
      </c>
      <c r="W694" s="14">
        <v>0.79984927605224998</v>
      </c>
      <c r="X694" s="14">
        <v>3.1772370202213594E-2</v>
      </c>
      <c r="Y694" s="14">
        <v>1.8502438372704974E-2</v>
      </c>
      <c r="Z694" s="14">
        <v>0.19551033903750981</v>
      </c>
      <c r="AA694" s="14">
        <v>2.0270127065972763E-3</v>
      </c>
      <c r="AB694" s="14">
        <v>1.9514463566190876</v>
      </c>
      <c r="AC694" s="14">
        <v>1.7492950162452714</v>
      </c>
      <c r="AD694" s="14">
        <v>9.2940685259613146E-2</v>
      </c>
      <c r="AE694" s="14">
        <v>0.18879720522362708</v>
      </c>
      <c r="AF694" s="14">
        <v>0.67202740089133273</v>
      </c>
      <c r="AG694" s="14">
        <v>4.5495524365498302E-3</v>
      </c>
      <c r="AH694" s="14">
        <v>3.207201457219778</v>
      </c>
      <c r="AI694" s="14">
        <v>3.2058895844861302</v>
      </c>
      <c r="AJ694" s="14">
        <v>0.19966399942706542</v>
      </c>
      <c r="AK694" s="14">
        <v>0.40564829844499461</v>
      </c>
      <c r="AL694" s="14">
        <v>1.4405966588961321</v>
      </c>
      <c r="AM694" s="14">
        <v>7.4469878644169395E-3</v>
      </c>
      <c r="AN694" s="14">
        <v>3.5647831415839804</v>
      </c>
      <c r="AO694" s="14">
        <v>3.2890865702020515</v>
      </c>
      <c r="AP694" s="14">
        <v>0.3375903554387098</v>
      </c>
      <c r="AQ694" s="14">
        <v>0.66268981278135763</v>
      </c>
      <c r="AR694" s="14">
        <v>2.5162075031373301</v>
      </c>
      <c r="AS694" s="14">
        <v>7.7256216598359396E-3</v>
      </c>
      <c r="AT694" s="14">
        <v>3.4130168776746596E-3</v>
      </c>
      <c r="AU694" s="14">
        <v>5.8526167791509865E-3</v>
      </c>
      <c r="AV694" s="14">
        <v>0.33889535153775074</v>
      </c>
      <c r="AW694" s="14">
        <v>0.73353367248411427</v>
      </c>
      <c r="AX694" s="14">
        <v>2.6158301639771286</v>
      </c>
      <c r="AY694" s="14">
        <v>3.2445472151278925E-3</v>
      </c>
      <c r="AZ694" s="14">
        <v>0.58661736797267094</v>
      </c>
      <c r="BA694" s="14">
        <v>0.64572241766152394</v>
      </c>
      <c r="BB694" s="14">
        <v>3.663535950061067E-2</v>
      </c>
      <c r="BC694" s="14">
        <v>0.36994167997003946</v>
      </c>
      <c r="BD694" s="14">
        <v>0.48959176243453856</v>
      </c>
      <c r="BE694" s="14">
        <v>2.830215204821988E-6</v>
      </c>
      <c r="BF694" s="14">
        <v>1.1016416185352105E-8</v>
      </c>
      <c r="BG694" s="14">
        <v>6.53174791680732E-9</v>
      </c>
      <c r="BH694" s="14">
        <v>3.3389748243873099E-5</v>
      </c>
      <c r="BI694" s="14">
        <v>1.0238592474925352E-4</v>
      </c>
      <c r="BJ694" s="14">
        <v>5.2173159460666197E-4</v>
      </c>
      <c r="BK694" s="14">
        <v>3.6945359029240326E-11</v>
      </c>
      <c r="BL694" s="14">
        <v>15060.47668307723</v>
      </c>
      <c r="BM694" s="14">
        <v>16049.685641501612</v>
      </c>
      <c r="BN694" s="14">
        <v>1.5107176317090104E-10</v>
      </c>
      <c r="BO694" s="14">
        <v>1.1854304182404536E-9</v>
      </c>
      <c r="BP694" s="14">
        <v>1.0237886487320707E-8</v>
      </c>
      <c r="BQ694" s="20">
        <v>37.542809143670922</v>
      </c>
      <c r="BR694" s="20">
        <v>0.16735666750924921</v>
      </c>
      <c r="BS694" s="20">
        <v>0.59647234717580389</v>
      </c>
      <c r="BT694" s="20">
        <v>3391.83961239169</v>
      </c>
      <c r="BU694" s="20">
        <v>4441.9643474862014</v>
      </c>
      <c r="BV694" s="20">
        <v>18696.561147722216</v>
      </c>
      <c r="BW694" s="14">
        <v>1.1046863344709742E-4</v>
      </c>
      <c r="BX694" s="14">
        <v>3.1719963992566172E-2</v>
      </c>
      <c r="BY694" s="14">
        <v>3.0542421244280728E-2</v>
      </c>
      <c r="BZ694" s="14">
        <v>3.1026568431211624E-3</v>
      </c>
      <c r="CA694" s="14">
        <v>3.9513841868928489E-3</v>
      </c>
      <c r="CB694" s="14">
        <v>2.9925375085937723E-2</v>
      </c>
      <c r="CC694" s="14">
        <v>3.1192241832740756E-4</v>
      </c>
      <c r="CD694" s="14">
        <v>8.9166971789073859E-2</v>
      </c>
      <c r="CE694" s="14">
        <v>0.11054263425186177</v>
      </c>
      <c r="CF694" s="14">
        <v>3.837638821055556E-3</v>
      </c>
      <c r="CG694" s="14">
        <v>1.9143941373851073E-2</v>
      </c>
      <c r="CH694" s="14">
        <v>4.2253755281734827E-2</v>
      </c>
      <c r="CI694" s="14">
        <v>2.4630514553676493E-4</v>
      </c>
      <c r="CJ694" s="14">
        <v>6.8010106521769337E-2</v>
      </c>
      <c r="CK694" s="14">
        <v>6.7775883070373244E-2</v>
      </c>
      <c r="CL694" s="14">
        <v>7.4123031285527191E-3</v>
      </c>
      <c r="CM694" s="14">
        <v>1.5404587341412507E-2</v>
      </c>
      <c r="CN694" s="14">
        <v>5.0172986948872858E-2</v>
      </c>
    </row>
    <row r="695" spans="2:92" x14ac:dyDescent="0.2">
      <c r="B695">
        <v>690</v>
      </c>
      <c r="C695" s="14">
        <v>7.2245781047438028E-3</v>
      </c>
      <c r="D695" s="14">
        <v>1.440718405387029</v>
      </c>
      <c r="E695" s="14">
        <v>1.491131590557754</v>
      </c>
      <c r="F695" s="14">
        <v>0.17558366260716635</v>
      </c>
      <c r="G695" s="14">
        <v>0.58627097758585001</v>
      </c>
      <c r="H695" s="14">
        <v>1.4701248270132194</v>
      </c>
      <c r="I695" s="14">
        <v>6.6412258299371733E-5</v>
      </c>
      <c r="J695" s="14">
        <v>1.9207421450185305E-2</v>
      </c>
      <c r="K695" s="14">
        <v>2.0526810767648489E-2</v>
      </c>
      <c r="L695" s="14">
        <v>7.6964400713922963E-4</v>
      </c>
      <c r="M695" s="14">
        <v>2.3292652221885857E-3</v>
      </c>
      <c r="N695" s="14">
        <v>6.3842941584686267E-3</v>
      </c>
      <c r="O695" s="14">
        <v>1.1354889280290567E-4</v>
      </c>
      <c r="P695" s="14">
        <v>5.7707079412405785E-3</v>
      </c>
      <c r="Q695" s="14">
        <v>6.6039925519255274E-3</v>
      </c>
      <c r="R695" s="14">
        <v>6.295047457063875E-4</v>
      </c>
      <c r="S695" s="14">
        <v>1.221522428462416E-3</v>
      </c>
      <c r="T695" s="14">
        <v>3.4973365877771063E-3</v>
      </c>
      <c r="U695" s="14">
        <v>3.6816235118717234E-4</v>
      </c>
      <c r="V695" s="14">
        <v>0.96117189475803599</v>
      </c>
      <c r="W695" s="14">
        <v>0.77935759913038893</v>
      </c>
      <c r="X695" s="14">
        <v>3.0219874820676298E-2</v>
      </c>
      <c r="Y695" s="14">
        <v>1.9369364882590587E-2</v>
      </c>
      <c r="Z695" s="14">
        <v>0.19297264968088931</v>
      </c>
      <c r="AA695" s="14">
        <v>1.9125055219861862E-3</v>
      </c>
      <c r="AB695" s="14">
        <v>1.9292580644746542</v>
      </c>
      <c r="AC695" s="14">
        <v>1.6704456559038414</v>
      </c>
      <c r="AD695" s="14">
        <v>9.0103049566442328E-2</v>
      </c>
      <c r="AE695" s="14">
        <v>0.18752057202947608</v>
      </c>
      <c r="AF695" s="14">
        <v>0.68613131726643539</v>
      </c>
      <c r="AG695" s="14">
        <v>4.3834618310658142E-3</v>
      </c>
      <c r="AH695" s="14">
        <v>3.4524392128444452</v>
      </c>
      <c r="AI695" s="14">
        <v>3.1583351186283561</v>
      </c>
      <c r="AJ695" s="14">
        <v>0.20469065521811597</v>
      </c>
      <c r="AK695" s="14">
        <v>0.4316601325412619</v>
      </c>
      <c r="AL695" s="14">
        <v>1.4330918709311586</v>
      </c>
      <c r="AM695" s="14">
        <v>7.4933046339232048E-3</v>
      </c>
      <c r="AN695" s="14">
        <v>3.561783839354812</v>
      </c>
      <c r="AO695" s="14">
        <v>3.2987441269405866</v>
      </c>
      <c r="AP695" s="14">
        <v>0.3385683188843292</v>
      </c>
      <c r="AQ695" s="14">
        <v>0.67663113792575269</v>
      </c>
      <c r="AR695" s="14">
        <v>2.5060099502758382</v>
      </c>
      <c r="AS695" s="14">
        <v>7.7409050453521328E-3</v>
      </c>
      <c r="AT695" s="14">
        <v>3.4646005067828132E-3</v>
      </c>
      <c r="AU695" s="14">
        <v>5.8745284365189559E-3</v>
      </c>
      <c r="AV695" s="14">
        <v>0.35929274849678916</v>
      </c>
      <c r="AW695" s="14">
        <v>0.74400976351978587</v>
      </c>
      <c r="AX695" s="14">
        <v>2.4644829164241671</v>
      </c>
      <c r="AY695" s="14">
        <v>3.3458084265560592E-3</v>
      </c>
      <c r="AZ695" s="14">
        <v>0.60971590164714229</v>
      </c>
      <c r="BA695" s="14">
        <v>0.67226205520446192</v>
      </c>
      <c r="BB695" s="14">
        <v>3.4732301195369741E-2</v>
      </c>
      <c r="BC695" s="14">
        <v>0.37826223930841874</v>
      </c>
      <c r="BD695" s="14">
        <v>0.46804349278848251</v>
      </c>
      <c r="BE695" s="14">
        <v>2.9825649139424285E-6</v>
      </c>
      <c r="BF695" s="14">
        <v>1.0632861306380084E-8</v>
      </c>
      <c r="BG695" s="14">
        <v>6.9736558880176978E-9</v>
      </c>
      <c r="BH695" s="14">
        <v>3.5314129209925333E-5</v>
      </c>
      <c r="BI695" s="14">
        <v>9.3303658429886566E-5</v>
      </c>
      <c r="BJ695" s="14">
        <v>5.1177411972565582E-4</v>
      </c>
      <c r="BK695" s="14">
        <v>3.6882402267363014E-11</v>
      </c>
      <c r="BL695" s="14">
        <v>14144.575332917881</v>
      </c>
      <c r="BM695" s="14">
        <v>16823.569592080872</v>
      </c>
      <c r="BN695" s="14">
        <v>1.5552738078302883E-10</v>
      </c>
      <c r="BO695" s="14">
        <v>1.1865239341963006E-9</v>
      </c>
      <c r="BP695" s="14">
        <v>9.5233289934375172E-9</v>
      </c>
      <c r="BQ695" s="20">
        <v>37.788029212171338</v>
      </c>
      <c r="BR695" s="20">
        <v>0.1713706445587953</v>
      </c>
      <c r="BS695" s="20">
        <v>0.63123873693240462</v>
      </c>
      <c r="BT695" s="20">
        <v>3212.2066673565937</v>
      </c>
      <c r="BU695" s="20">
        <v>4286.5139398423007</v>
      </c>
      <c r="BV695" s="20">
        <v>18004.191555432142</v>
      </c>
      <c r="BW695" s="14">
        <v>1.1631920811816414E-4</v>
      </c>
      <c r="BX695" s="14">
        <v>3.2211830484710172E-2</v>
      </c>
      <c r="BY695" s="14">
        <v>3.0985019715448682E-2</v>
      </c>
      <c r="BZ695" s="14">
        <v>2.9766428425794323E-3</v>
      </c>
      <c r="CA695" s="14">
        <v>4.0723559386670041E-3</v>
      </c>
      <c r="CB695" s="14">
        <v>2.8235029484096102E-2</v>
      </c>
      <c r="CC695" s="14">
        <v>3.0874372895684134E-4</v>
      </c>
      <c r="CD695" s="14">
        <v>9.1481816476901734E-2</v>
      </c>
      <c r="CE695" s="14">
        <v>0.10941646943435428</v>
      </c>
      <c r="CF695" s="14">
        <v>3.7303542035492803E-3</v>
      </c>
      <c r="CG695" s="14">
        <v>1.7904698724997888E-2</v>
      </c>
      <c r="CH695" s="14">
        <v>3.9100180868318395E-2</v>
      </c>
      <c r="CI695" s="14">
        <v>2.4638307462676731E-4</v>
      </c>
      <c r="CJ695" s="14">
        <v>6.3080729805881586E-2</v>
      </c>
      <c r="CK695" s="14">
        <v>7.0006722604647548E-2</v>
      </c>
      <c r="CL695" s="14">
        <v>7.9182227161593323E-3</v>
      </c>
      <c r="CM695" s="14">
        <v>1.5526110659299538E-2</v>
      </c>
      <c r="CN695" s="14">
        <v>5.1028577948311171E-2</v>
      </c>
    </row>
    <row r="696" spans="2:92" x14ac:dyDescent="0.2">
      <c r="B696">
        <v>691</v>
      </c>
      <c r="C696" s="14">
        <v>7.3783022630128812E-3</v>
      </c>
      <c r="D696" s="14">
        <v>1.3776786470339055</v>
      </c>
      <c r="E696" s="14">
        <v>1.4273816988534767</v>
      </c>
      <c r="F696" s="14">
        <v>0.17777685893274683</v>
      </c>
      <c r="G696" s="14">
        <v>0.6088682642934039</v>
      </c>
      <c r="H696" s="14">
        <v>1.5362048294962263</v>
      </c>
      <c r="I696" s="14">
        <v>6.3349100921865421E-5</v>
      </c>
      <c r="J696" s="14">
        <v>1.9598294396980329E-2</v>
      </c>
      <c r="K696" s="14">
        <v>2.1029168845868525E-2</v>
      </c>
      <c r="L696" s="14">
        <v>7.6574513764017331E-4</v>
      </c>
      <c r="M696" s="14">
        <v>2.4259427125285895E-3</v>
      </c>
      <c r="N696" s="14">
        <v>6.4872050380579546E-3</v>
      </c>
      <c r="O696" s="14">
        <v>1.1153371731276061E-4</v>
      </c>
      <c r="P696" s="14">
        <v>6.3003958268760462E-3</v>
      </c>
      <c r="Q696" s="14">
        <v>6.5177748206960758E-3</v>
      </c>
      <c r="R696" s="14">
        <v>6.7493525506718286E-4</v>
      </c>
      <c r="S696" s="14">
        <v>1.2246074000841574E-3</v>
      </c>
      <c r="T696" s="14">
        <v>3.501337265888992E-3</v>
      </c>
      <c r="U696" s="14">
        <v>3.675360743539128E-4</v>
      </c>
      <c r="V696" s="14">
        <v>0.90278537855115248</v>
      </c>
      <c r="W696" s="14">
        <v>0.8289651980222924</v>
      </c>
      <c r="X696" s="14">
        <v>3.1627786117965524E-2</v>
      </c>
      <c r="Y696" s="14">
        <v>1.8769232588010044E-2</v>
      </c>
      <c r="Z696" s="14">
        <v>0.1942172500424317</v>
      </c>
      <c r="AA696" s="14">
        <v>2.0167367668158789E-3</v>
      </c>
      <c r="AB696" s="14">
        <v>1.9167722304828694</v>
      </c>
      <c r="AC696" s="14">
        <v>1.6675640401958995</v>
      </c>
      <c r="AD696" s="14">
        <v>9.8156203358903446E-2</v>
      </c>
      <c r="AE696" s="14">
        <v>0.18587167747078751</v>
      </c>
      <c r="AF696" s="14">
        <v>0.66404187360819389</v>
      </c>
      <c r="AG696" s="14">
        <v>4.4226730228062242E-3</v>
      </c>
      <c r="AH696" s="14">
        <v>3.3975468487465093</v>
      </c>
      <c r="AI696" s="14">
        <v>3.2310902604772891</v>
      </c>
      <c r="AJ696" s="14">
        <v>0.21035905370780794</v>
      </c>
      <c r="AK696" s="14">
        <v>0.41464789520389039</v>
      </c>
      <c r="AL696" s="14">
        <v>1.336895218369385</v>
      </c>
      <c r="AM696" s="14">
        <v>7.2558234020476762E-3</v>
      </c>
      <c r="AN696" s="14">
        <v>3.3620119546314169</v>
      </c>
      <c r="AO696" s="14">
        <v>3.2348359540037812</v>
      </c>
      <c r="AP696" s="14">
        <v>0.33306246240969412</v>
      </c>
      <c r="AQ696" s="14">
        <v>0.71015756908863525</v>
      </c>
      <c r="AR696" s="14">
        <v>2.5007940749488378</v>
      </c>
      <c r="AS696" s="14">
        <v>8.1600557186545346E-3</v>
      </c>
      <c r="AT696" s="14">
        <v>3.5642175809015744E-3</v>
      </c>
      <c r="AU696" s="14">
        <v>5.8038262543312269E-3</v>
      </c>
      <c r="AV696" s="14">
        <v>0.34252720784358381</v>
      </c>
      <c r="AW696" s="14">
        <v>0.70338399240699168</v>
      </c>
      <c r="AX696" s="14">
        <v>2.5377872555744472</v>
      </c>
      <c r="AY696" s="14">
        <v>3.3677858515061511E-3</v>
      </c>
      <c r="AZ696" s="14">
        <v>0.55965266040452921</v>
      </c>
      <c r="BA696" s="14">
        <v>0.68108234703182413</v>
      </c>
      <c r="BB696" s="14">
        <v>3.6646562825995446E-2</v>
      </c>
      <c r="BC696" s="14">
        <v>0.38986525986285886</v>
      </c>
      <c r="BD696" s="14">
        <v>0.48577876339553028</v>
      </c>
      <c r="BE696" s="14">
        <v>2.9157549409837268E-6</v>
      </c>
      <c r="BF696" s="14">
        <v>1.1351233403030297E-8</v>
      </c>
      <c r="BG696" s="14">
        <v>6.5709182798365306E-9</v>
      </c>
      <c r="BH696" s="14">
        <v>3.6401373795736991E-5</v>
      </c>
      <c r="BI696" s="14">
        <v>9.3326043958240782E-5</v>
      </c>
      <c r="BJ696" s="14">
        <v>5.3499758908715552E-4</v>
      </c>
      <c r="BK696" s="14">
        <v>3.4824687510596543E-11</v>
      </c>
      <c r="BL696" s="14">
        <v>13854.061813258097</v>
      </c>
      <c r="BM696" s="14">
        <v>17037.375598430361</v>
      </c>
      <c r="BN696" s="14">
        <v>1.4887765844363238E-10</v>
      </c>
      <c r="BO696" s="14">
        <v>1.2042115490360782E-9</v>
      </c>
      <c r="BP696" s="14">
        <v>1.0008474946006633E-8</v>
      </c>
      <c r="BQ696" s="20">
        <v>38.782771021008649</v>
      </c>
      <c r="BR696" s="20">
        <v>0.16417286575808868</v>
      </c>
      <c r="BS696" s="20">
        <v>0.59749907614748965</v>
      </c>
      <c r="BT696" s="20">
        <v>3447.5557571799832</v>
      </c>
      <c r="BU696" s="20">
        <v>4226.2533747584293</v>
      </c>
      <c r="BV696" s="20">
        <v>17839.046322260449</v>
      </c>
      <c r="BW696" s="14">
        <v>1.1452900959267815E-4</v>
      </c>
      <c r="BX696" s="14">
        <v>3.213151340342469E-2</v>
      </c>
      <c r="BY696" s="14">
        <v>3.0634996287580641E-2</v>
      </c>
      <c r="BZ696" s="14">
        <v>3.1305858867971361E-3</v>
      </c>
      <c r="CA696" s="14">
        <v>4.125525941230777E-3</v>
      </c>
      <c r="CB696" s="14">
        <v>2.9770144472128311E-2</v>
      </c>
      <c r="CC696" s="14">
        <v>3.0653169768864381E-4</v>
      </c>
      <c r="CD696" s="14">
        <v>8.7848428338268877E-2</v>
      </c>
      <c r="CE696" s="14">
        <v>0.114427835398202</v>
      </c>
      <c r="CF696" s="14">
        <v>3.7654945075302677E-3</v>
      </c>
      <c r="CG696" s="14">
        <v>1.9041985613979202E-2</v>
      </c>
      <c r="CH696" s="14">
        <v>4.2023635468438826E-2</v>
      </c>
      <c r="CI696" s="14">
        <v>2.4161600764649934E-4</v>
      </c>
      <c r="CJ696" s="14">
        <v>6.7520488183229477E-2</v>
      </c>
      <c r="CK696" s="14">
        <v>6.9079583797855684E-2</v>
      </c>
      <c r="CL696" s="14">
        <v>7.3652815007787444E-3</v>
      </c>
      <c r="CM696" s="14">
        <v>1.5950143467449437E-2</v>
      </c>
      <c r="CN696" s="14">
        <v>5.1863653848464426E-2</v>
      </c>
    </row>
    <row r="697" spans="2:92" x14ac:dyDescent="0.2">
      <c r="B697">
        <v>692</v>
      </c>
      <c r="C697" s="14">
        <v>7.5143537990250758E-3</v>
      </c>
      <c r="D697" s="14">
        <v>1.4753667625163216</v>
      </c>
      <c r="E697" s="14">
        <v>1.4810283788070402</v>
      </c>
      <c r="F697" s="14">
        <v>0.18131330437813642</v>
      </c>
      <c r="G697" s="14">
        <v>0.61215287833652432</v>
      </c>
      <c r="H697" s="14">
        <v>1.5433793291352953</v>
      </c>
      <c r="I697" s="14">
        <v>6.8051189762797479E-5</v>
      </c>
      <c r="J697" s="14">
        <v>1.9714901556931685E-2</v>
      </c>
      <c r="K697" s="14">
        <v>2.1826357042793773E-2</v>
      </c>
      <c r="L697" s="14">
        <v>7.394615279575058E-4</v>
      </c>
      <c r="M697" s="14">
        <v>2.2410221466719351E-3</v>
      </c>
      <c r="N697" s="14">
        <v>6.5148536984844987E-3</v>
      </c>
      <c r="O697" s="14">
        <v>1.0831296491177696E-4</v>
      </c>
      <c r="P697" s="14">
        <v>6.0123782746949392E-3</v>
      </c>
      <c r="Q697" s="14">
        <v>6.3192642234508245E-3</v>
      </c>
      <c r="R697" s="14">
        <v>6.2006495984850193E-4</v>
      </c>
      <c r="S697" s="14">
        <v>1.3014354925330676E-3</v>
      </c>
      <c r="T697" s="14">
        <v>3.4314335879448974E-3</v>
      </c>
      <c r="U697" s="14">
        <v>3.8266197910093267E-4</v>
      </c>
      <c r="V697" s="14">
        <v>0.97728240202344618</v>
      </c>
      <c r="W697" s="14">
        <v>0.81948798348667828</v>
      </c>
      <c r="X697" s="14">
        <v>3.0889389868260172E-2</v>
      </c>
      <c r="Y697" s="14">
        <v>1.9267200124922172E-2</v>
      </c>
      <c r="Z697" s="14">
        <v>0.20600743862925033</v>
      </c>
      <c r="AA697" s="14">
        <v>2.0129769753256289E-3</v>
      </c>
      <c r="AB697" s="14">
        <v>1.9018053588275483</v>
      </c>
      <c r="AC697" s="14">
        <v>1.7521725286954262</v>
      </c>
      <c r="AD697" s="14">
        <v>9.0892100626319042E-2</v>
      </c>
      <c r="AE697" s="14">
        <v>0.184937930623254</v>
      </c>
      <c r="AF697" s="14">
        <v>0.66775394454743697</v>
      </c>
      <c r="AG697" s="14">
        <v>4.4163012740903885E-3</v>
      </c>
      <c r="AH697" s="14">
        <v>3.2352591301996827</v>
      </c>
      <c r="AI697" s="14">
        <v>3.0488624746909525</v>
      </c>
      <c r="AJ697" s="14">
        <v>0.19282002832728362</v>
      </c>
      <c r="AK697" s="14">
        <v>0.40807430566184266</v>
      </c>
      <c r="AL697" s="14">
        <v>1.3881734466538331</v>
      </c>
      <c r="AM697" s="14">
        <v>7.4959147677574568E-3</v>
      </c>
      <c r="AN697" s="14">
        <v>3.6272570056159084</v>
      </c>
      <c r="AO697" s="14">
        <v>3.2599573731471931</v>
      </c>
      <c r="AP697" s="14">
        <v>0.32760266108606784</v>
      </c>
      <c r="AQ697" s="14">
        <v>0.71322532170225017</v>
      </c>
      <c r="AR697" s="14">
        <v>2.508339939006119</v>
      </c>
      <c r="AS697" s="14">
        <v>7.7327821795788749E-3</v>
      </c>
      <c r="AT697" s="14">
        <v>3.3905425339657911E-3</v>
      </c>
      <c r="AU697" s="14">
        <v>5.6868133137700956E-3</v>
      </c>
      <c r="AV697" s="14">
        <v>0.34127101516315561</v>
      </c>
      <c r="AW697" s="14">
        <v>0.75131237815480822</v>
      </c>
      <c r="AX697" s="14">
        <v>2.5646974312531614</v>
      </c>
      <c r="AY697" s="14">
        <v>3.1539915421757133E-3</v>
      </c>
      <c r="AZ697" s="14">
        <v>0.61434785474025289</v>
      </c>
      <c r="BA697" s="14">
        <v>0.68350876933128424</v>
      </c>
      <c r="BB697" s="14">
        <v>3.6551369524463306E-2</v>
      </c>
      <c r="BC697" s="14">
        <v>0.3947451904471036</v>
      </c>
      <c r="BD697" s="14">
        <v>0.48375861881372673</v>
      </c>
      <c r="BE697" s="14">
        <v>2.7835234462296732E-6</v>
      </c>
      <c r="BF697" s="14">
        <v>1.1247136166220889E-8</v>
      </c>
      <c r="BG697" s="14">
        <v>6.5905977796825591E-9</v>
      </c>
      <c r="BH697" s="14">
        <v>3.5566503390405346E-5</v>
      </c>
      <c r="BI697" s="14">
        <v>9.3833538219350321E-5</v>
      </c>
      <c r="BJ697" s="14">
        <v>5.3480317037942599E-4</v>
      </c>
      <c r="BK697" s="14">
        <v>3.5657367673861098E-11</v>
      </c>
      <c r="BL697" s="14">
        <v>13969.714737105296</v>
      </c>
      <c r="BM697" s="14">
        <v>15598.038939362217</v>
      </c>
      <c r="BN697" s="14">
        <v>1.490472556569534E-10</v>
      </c>
      <c r="BO697" s="14">
        <v>1.1936109255012593E-9</v>
      </c>
      <c r="BP697" s="14">
        <v>9.3444349942910183E-9</v>
      </c>
      <c r="BQ697" s="20">
        <v>35.802005242946507</v>
      </c>
      <c r="BR697" s="20">
        <v>0.17356147925787407</v>
      </c>
      <c r="BS697" s="20">
        <v>0.60497908301959746</v>
      </c>
      <c r="BT697" s="20">
        <v>3144.3983365184822</v>
      </c>
      <c r="BU697" s="20">
        <v>4439.4248105122742</v>
      </c>
      <c r="BV697" s="20">
        <v>18215.542670916922</v>
      </c>
      <c r="BW697" s="14">
        <v>1.1306534415069141E-4</v>
      </c>
      <c r="BX697" s="14">
        <v>3.1847070097139565E-2</v>
      </c>
      <c r="BY697" s="14">
        <v>3.2987071137144906E-2</v>
      </c>
      <c r="BZ697" s="14">
        <v>3.2651175102056461E-3</v>
      </c>
      <c r="CA697" s="14">
        <v>4.1970688265346879E-3</v>
      </c>
      <c r="CB697" s="14">
        <v>2.8151009885007201E-2</v>
      </c>
      <c r="CC697" s="14">
        <v>3.069839293363733E-4</v>
      </c>
      <c r="CD697" s="14">
        <v>8.4090689577617436E-2</v>
      </c>
      <c r="CE697" s="14">
        <v>0.11709863966873459</v>
      </c>
      <c r="CF697" s="14">
        <v>3.8219352523325765E-3</v>
      </c>
      <c r="CG697" s="14">
        <v>1.8294804538656156E-2</v>
      </c>
      <c r="CH697" s="14">
        <v>3.9847931977499015E-2</v>
      </c>
      <c r="CI697" s="14">
        <v>2.5410328787833726E-4</v>
      </c>
      <c r="CJ697" s="14">
        <v>6.7418032354826227E-2</v>
      </c>
      <c r="CK697" s="14">
        <v>7.2188168727269533E-2</v>
      </c>
      <c r="CL697" s="14">
        <v>7.5250184089885753E-3</v>
      </c>
      <c r="CM697" s="14">
        <v>1.5356664009571655E-2</v>
      </c>
      <c r="CN697" s="14">
        <v>4.8371814697204286E-2</v>
      </c>
    </row>
    <row r="698" spans="2:92" x14ac:dyDescent="0.2">
      <c r="B698">
        <v>693</v>
      </c>
      <c r="C698" s="14">
        <v>7.259434653006526E-3</v>
      </c>
      <c r="D698" s="14">
        <v>1.4184231595295358</v>
      </c>
      <c r="E698" s="14">
        <v>1.4311257331503899</v>
      </c>
      <c r="F698" s="14">
        <v>0.17432446828575052</v>
      </c>
      <c r="G698" s="14">
        <v>0.5988845635503609</v>
      </c>
      <c r="H698" s="14">
        <v>1.5054425461574075</v>
      </c>
      <c r="I698" s="14">
        <v>6.3961770893491125E-5</v>
      </c>
      <c r="J698" s="14">
        <v>1.8751420439061913E-2</v>
      </c>
      <c r="K698" s="14">
        <v>2.0591016452429233E-2</v>
      </c>
      <c r="L698" s="14">
        <v>7.3144612342221881E-4</v>
      </c>
      <c r="M698" s="14">
        <v>2.2588538883036497E-3</v>
      </c>
      <c r="N698" s="14">
        <v>6.61162054119987E-3</v>
      </c>
      <c r="O698" s="14">
        <v>1.1060085701774288E-4</v>
      </c>
      <c r="P698" s="14">
        <v>6.0913606309603435E-3</v>
      </c>
      <c r="Q698" s="14">
        <v>6.2463346633498933E-3</v>
      </c>
      <c r="R698" s="14">
        <v>6.5706514157402971E-4</v>
      </c>
      <c r="S698" s="14">
        <v>1.2115786480903117E-3</v>
      </c>
      <c r="T698" s="14">
        <v>3.5588556777491199E-3</v>
      </c>
      <c r="U698" s="14">
        <v>3.9415423950715458E-4</v>
      </c>
      <c r="V698" s="14">
        <v>0.91892581080586577</v>
      </c>
      <c r="W698" s="14">
        <v>0.79836411807684637</v>
      </c>
      <c r="X698" s="14">
        <v>3.032830688244861E-2</v>
      </c>
      <c r="Y698" s="14">
        <v>1.9438825360824766E-2</v>
      </c>
      <c r="Z698" s="14">
        <v>0.20223080601921331</v>
      </c>
      <c r="AA698" s="14">
        <v>1.956960353515242E-3</v>
      </c>
      <c r="AB698" s="14">
        <v>1.9968147901769058</v>
      </c>
      <c r="AC698" s="14">
        <v>1.7210391838911669</v>
      </c>
      <c r="AD698" s="14">
        <v>9.3942068107044571E-2</v>
      </c>
      <c r="AE698" s="14">
        <v>0.20170724818457755</v>
      </c>
      <c r="AF698" s="14">
        <v>0.65998769250013412</v>
      </c>
      <c r="AG698" s="14">
        <v>4.2597527848480575E-3</v>
      </c>
      <c r="AH698" s="14">
        <v>3.4470649265985678</v>
      </c>
      <c r="AI698" s="14">
        <v>3.2748548294623374</v>
      </c>
      <c r="AJ698" s="14">
        <v>0.1977552537353017</v>
      </c>
      <c r="AK698" s="14">
        <v>0.39830032947446953</v>
      </c>
      <c r="AL698" s="14">
        <v>1.3955431070848576</v>
      </c>
      <c r="AM698" s="14">
        <v>7.2121077057825372E-3</v>
      </c>
      <c r="AN698" s="14">
        <v>3.4005380829150202</v>
      </c>
      <c r="AO698" s="14">
        <v>3.2410176495901819</v>
      </c>
      <c r="AP698" s="14">
        <v>0.3179944518553719</v>
      </c>
      <c r="AQ698" s="14">
        <v>0.70129357623422406</v>
      </c>
      <c r="AR698" s="14">
        <v>2.4255824181672252</v>
      </c>
      <c r="AS698" s="14">
        <v>7.7812890802177572E-3</v>
      </c>
      <c r="AT698" s="14">
        <v>3.5023329736909017E-3</v>
      </c>
      <c r="AU698" s="14">
        <v>5.615463675017968E-3</v>
      </c>
      <c r="AV698" s="14">
        <v>0.33246142096546838</v>
      </c>
      <c r="AW698" s="14">
        <v>0.70337981027981178</v>
      </c>
      <c r="AX698" s="14">
        <v>2.4948606513357499</v>
      </c>
      <c r="AY698" s="14">
        <v>3.4147549924402427E-3</v>
      </c>
      <c r="AZ698" s="14">
        <v>0.5876636657515798</v>
      </c>
      <c r="BA698" s="14">
        <v>0.64998492247281625</v>
      </c>
      <c r="BB698" s="14">
        <v>3.4288853056622416E-2</v>
      </c>
      <c r="BC698" s="14">
        <v>0.40039752055890238</v>
      </c>
      <c r="BD698" s="14">
        <v>0.4845762828976411</v>
      </c>
      <c r="BE698" s="14">
        <v>2.9032823724205817E-6</v>
      </c>
      <c r="BF698" s="14">
        <v>1.0687726975634487E-8</v>
      </c>
      <c r="BG698" s="14">
        <v>6.8328494517563764E-9</v>
      </c>
      <c r="BH698" s="14">
        <v>3.3133143025063495E-5</v>
      </c>
      <c r="BI698" s="14">
        <v>1.0011751611529825E-4</v>
      </c>
      <c r="BJ698" s="14">
        <v>5.204756764876162E-4</v>
      </c>
      <c r="BK698" s="14">
        <v>3.5985811126500507E-11</v>
      </c>
      <c r="BL698" s="14">
        <v>13898.291688128505</v>
      </c>
      <c r="BM698" s="14">
        <v>16222.774015545947</v>
      </c>
      <c r="BN698" s="14">
        <v>1.5054710888579194E-10</v>
      </c>
      <c r="BO698" s="14">
        <v>1.2215827467409817E-9</v>
      </c>
      <c r="BP698" s="14">
        <v>9.6819057226867882E-9</v>
      </c>
      <c r="BQ698" s="20">
        <v>38.141066788114145</v>
      </c>
      <c r="BR698" s="20">
        <v>0.17307166876943125</v>
      </c>
      <c r="BS698" s="20">
        <v>0.61884920240833519</v>
      </c>
      <c r="BT698" s="20">
        <v>3248.2504396761251</v>
      </c>
      <c r="BU698" s="20">
        <v>4574.3237994020037</v>
      </c>
      <c r="BV698" s="20">
        <v>17511.7451922447</v>
      </c>
      <c r="BW698" s="14">
        <v>1.1783219517511333E-4</v>
      </c>
      <c r="BX698" s="14">
        <v>3.1052467887129218E-2</v>
      </c>
      <c r="BY698" s="14">
        <v>3.1234638120289638E-2</v>
      </c>
      <c r="BZ698" s="14">
        <v>3.1901561611708497E-3</v>
      </c>
      <c r="CA698" s="14">
        <v>4.0669739289000721E-3</v>
      </c>
      <c r="CB698" s="14">
        <v>2.7804595800606142E-2</v>
      </c>
      <c r="CC698" s="14">
        <v>2.9764171625100541E-4</v>
      </c>
      <c r="CD698" s="14">
        <v>8.7232613376253654E-2</v>
      </c>
      <c r="CE698" s="14">
        <v>0.11586044528566947</v>
      </c>
      <c r="CF698" s="14">
        <v>3.9726898122299922E-3</v>
      </c>
      <c r="CG698" s="14">
        <v>1.7413514091582104E-2</v>
      </c>
      <c r="CH698" s="14">
        <v>4.0349791824442975E-2</v>
      </c>
      <c r="CI698" s="14">
        <v>2.4883050528375924E-4</v>
      </c>
      <c r="CJ698" s="14">
        <v>6.2180333472229378E-2</v>
      </c>
      <c r="CK698" s="14">
        <v>7.146024770638934E-2</v>
      </c>
      <c r="CL698" s="14">
        <v>7.6935142394162371E-3</v>
      </c>
      <c r="CM698" s="14">
        <v>1.5857447269750805E-2</v>
      </c>
      <c r="CN698" s="14">
        <v>5.0929662126735387E-2</v>
      </c>
    </row>
    <row r="699" spans="2:92" x14ac:dyDescent="0.2">
      <c r="B699">
        <v>694</v>
      </c>
      <c r="C699" s="14">
        <v>6.883522627457634E-3</v>
      </c>
      <c r="D699" s="14">
        <v>1.3552303882124768</v>
      </c>
      <c r="E699" s="14">
        <v>1.4313769898255642</v>
      </c>
      <c r="F699" s="14">
        <v>0.18130052268653962</v>
      </c>
      <c r="G699" s="14">
        <v>0.58828519092529663</v>
      </c>
      <c r="H699" s="14">
        <v>1.4908090433318284</v>
      </c>
      <c r="I699" s="14">
        <v>6.3942953312962254E-5</v>
      </c>
      <c r="J699" s="14">
        <v>2.0237687655911225E-2</v>
      </c>
      <c r="K699" s="14">
        <v>2.0784741246135167E-2</v>
      </c>
      <c r="L699" s="14">
        <v>7.4800754832418225E-4</v>
      </c>
      <c r="M699" s="14">
        <v>2.4233087875707477E-3</v>
      </c>
      <c r="N699" s="14">
        <v>6.2713158222784358E-3</v>
      </c>
      <c r="O699" s="14">
        <v>1.0737601587976394E-4</v>
      </c>
      <c r="P699" s="14">
        <v>5.9123417796376181E-3</v>
      </c>
      <c r="Q699" s="14">
        <v>6.235295661837799E-3</v>
      </c>
      <c r="R699" s="14">
        <v>6.7462332663294797E-4</v>
      </c>
      <c r="S699" s="14">
        <v>1.2309464767099924E-3</v>
      </c>
      <c r="T699" s="14">
        <v>3.5151875156171561E-3</v>
      </c>
      <c r="U699" s="14">
        <v>3.9570134190663385E-4</v>
      </c>
      <c r="V699" s="14">
        <v>0.93271629997442007</v>
      </c>
      <c r="W699" s="14">
        <v>0.7917160818218022</v>
      </c>
      <c r="X699" s="14">
        <v>3.1302861772591617E-2</v>
      </c>
      <c r="Y699" s="14">
        <v>1.8915698718563061E-2</v>
      </c>
      <c r="Z699" s="14">
        <v>0.21047566144088575</v>
      </c>
      <c r="AA699" s="14">
        <v>1.9849697548450242E-3</v>
      </c>
      <c r="AB699" s="14">
        <v>2.0536691556980511</v>
      </c>
      <c r="AC699" s="14">
        <v>1.7728754939022229</v>
      </c>
      <c r="AD699" s="14">
        <v>9.229947882671509E-2</v>
      </c>
      <c r="AE699" s="14">
        <v>0.19778238634263157</v>
      </c>
      <c r="AF699" s="14">
        <v>0.65619702242107081</v>
      </c>
      <c r="AG699" s="14">
        <v>4.209101631546263E-3</v>
      </c>
      <c r="AH699" s="14">
        <v>3.2792828272863055</v>
      </c>
      <c r="AI699" s="14">
        <v>3.1018608306285431</v>
      </c>
      <c r="AJ699" s="14">
        <v>0.20358151706613797</v>
      </c>
      <c r="AK699" s="14">
        <v>0.40082877660553884</v>
      </c>
      <c r="AL699" s="14">
        <v>1.4321856252505252</v>
      </c>
      <c r="AM699" s="14">
        <v>7.6348324509994498E-3</v>
      </c>
      <c r="AN699" s="14">
        <v>3.3794362738041039</v>
      </c>
      <c r="AO699" s="14">
        <v>3.234197336588422</v>
      </c>
      <c r="AP699" s="14">
        <v>0.3367743945127864</v>
      </c>
      <c r="AQ699" s="14">
        <v>0.68194177451532645</v>
      </c>
      <c r="AR699" s="14">
        <v>2.4361657076062397</v>
      </c>
      <c r="AS699" s="14">
        <v>7.9356596762485982E-3</v>
      </c>
      <c r="AT699" s="14">
        <v>3.6803965076020544E-3</v>
      </c>
      <c r="AU699" s="14">
        <v>5.6964558780426867E-3</v>
      </c>
      <c r="AV699" s="14">
        <v>0.359726976599126</v>
      </c>
      <c r="AW699" s="14">
        <v>0.69160929470423915</v>
      </c>
      <c r="AX699" s="14">
        <v>2.4397611307135758</v>
      </c>
      <c r="AY699" s="14">
        <v>3.4171891523838527E-3</v>
      </c>
      <c r="AZ699" s="14">
        <v>0.56987045509981493</v>
      </c>
      <c r="BA699" s="14">
        <v>0.65578891126705852</v>
      </c>
      <c r="BB699" s="14">
        <v>3.6438545501428346E-2</v>
      </c>
      <c r="BC699" s="14">
        <v>0.37018583570442387</v>
      </c>
      <c r="BD699" s="14">
        <v>0.4778231467225274</v>
      </c>
      <c r="BE699" s="14">
        <v>2.9260116054463128E-6</v>
      </c>
      <c r="BF699" s="14">
        <v>1.0477083186230282E-8</v>
      </c>
      <c r="BG699" s="14">
        <v>6.8541879540531569E-9</v>
      </c>
      <c r="BH699" s="14">
        <v>3.4715437310032298E-5</v>
      </c>
      <c r="BI699" s="14">
        <v>9.7376979873000012E-5</v>
      </c>
      <c r="BJ699" s="14">
        <v>5.3644882932730304E-4</v>
      </c>
      <c r="BK699" s="14">
        <v>3.5654587993844975E-11</v>
      </c>
      <c r="BL699" s="14">
        <v>14857.374640386248</v>
      </c>
      <c r="BM699" s="14">
        <v>16200.798880812456</v>
      </c>
      <c r="BN699" s="14">
        <v>1.5246068191404299E-10</v>
      </c>
      <c r="BO699" s="14">
        <v>1.2340659194972453E-9</v>
      </c>
      <c r="BP699" s="14">
        <v>9.4195077711430992E-9</v>
      </c>
      <c r="BQ699" s="20">
        <v>36.02902858894592</v>
      </c>
      <c r="BR699" s="20">
        <v>0.17095101283244774</v>
      </c>
      <c r="BS699" s="20">
        <v>0.62528603450593456</v>
      </c>
      <c r="BT699" s="20">
        <v>3349.8870194510309</v>
      </c>
      <c r="BU699" s="20">
        <v>4268.0334558300838</v>
      </c>
      <c r="BV699" s="20">
        <v>17570.677438649382</v>
      </c>
      <c r="BW699" s="14">
        <v>1.1672482323435597E-4</v>
      </c>
      <c r="BX699" s="14">
        <v>3.1932798688126186E-2</v>
      </c>
      <c r="BY699" s="14">
        <v>3.2538642282537868E-2</v>
      </c>
      <c r="BZ699" s="14">
        <v>3.1371211952985032E-3</v>
      </c>
      <c r="CA699" s="14">
        <v>3.9675283864828055E-3</v>
      </c>
      <c r="CB699" s="14">
        <v>2.8040376894692933E-2</v>
      </c>
      <c r="CC699" s="14">
        <v>2.9595341065333751E-4</v>
      </c>
      <c r="CD699" s="14">
        <v>8.9509159787614062E-2</v>
      </c>
      <c r="CE699" s="14">
        <v>0.11122566817183302</v>
      </c>
      <c r="CF699" s="14">
        <v>3.9150411393157059E-3</v>
      </c>
      <c r="CG699" s="14">
        <v>1.7793191974613164E-2</v>
      </c>
      <c r="CH699" s="14">
        <v>4.2417400173187951E-2</v>
      </c>
      <c r="CI699" s="14">
        <v>2.5577842033964847E-4</v>
      </c>
      <c r="CJ699" s="14">
        <v>6.4326954972428421E-2</v>
      </c>
      <c r="CK699" s="14">
        <v>6.8276696030598313E-2</v>
      </c>
      <c r="CL699" s="14">
        <v>7.4108316560439905E-3</v>
      </c>
      <c r="CM699" s="14">
        <v>1.6234997501635748E-2</v>
      </c>
      <c r="CN699" s="14">
        <v>4.8245085380125868E-2</v>
      </c>
    </row>
    <row r="700" spans="2:92" x14ac:dyDescent="0.2">
      <c r="B700">
        <v>695</v>
      </c>
      <c r="C700" s="14">
        <v>7.5162883952255271E-3</v>
      </c>
      <c r="D700" s="14">
        <v>1.4187851854244957</v>
      </c>
      <c r="E700" s="14">
        <v>1.4326664258770854</v>
      </c>
      <c r="F700" s="14">
        <v>0.18087181732713251</v>
      </c>
      <c r="G700" s="14">
        <v>0.57496530944305169</v>
      </c>
      <c r="H700" s="14">
        <v>1.5067872432101155</v>
      </c>
      <c r="I700" s="14">
        <v>6.8102786223718433E-5</v>
      </c>
      <c r="J700" s="14">
        <v>1.8581115134671703E-2</v>
      </c>
      <c r="K700" s="14">
        <v>2.1855203623864963E-2</v>
      </c>
      <c r="L700" s="14">
        <v>7.8185621274953537E-4</v>
      </c>
      <c r="M700" s="14">
        <v>2.3256999506170543E-3</v>
      </c>
      <c r="N700" s="14">
        <v>6.3974836462289625E-3</v>
      </c>
      <c r="O700" s="14">
        <v>1.0529312918462549E-4</v>
      </c>
      <c r="P700" s="14">
        <v>6.200683076449694E-3</v>
      </c>
      <c r="Q700" s="14">
        <v>6.2082789214747405E-3</v>
      </c>
      <c r="R700" s="14">
        <v>6.1567883342701049E-4</v>
      </c>
      <c r="S700" s="14">
        <v>1.2374715777008431E-3</v>
      </c>
      <c r="T700" s="14">
        <v>3.6949918354573742E-3</v>
      </c>
      <c r="U700" s="14">
        <v>3.9426249381944019E-4</v>
      </c>
      <c r="V700" s="14">
        <v>0.97767432267232945</v>
      </c>
      <c r="W700" s="14">
        <v>0.84736718518931708</v>
      </c>
      <c r="X700" s="14">
        <v>3.1693172744067077E-2</v>
      </c>
      <c r="Y700" s="14">
        <v>1.8343210989404508E-2</v>
      </c>
      <c r="Z700" s="14">
        <v>0.20442079364075491</v>
      </c>
      <c r="AA700" s="14">
        <v>2.0041189026560663E-3</v>
      </c>
      <c r="AB700" s="14">
        <v>1.9648804029942237</v>
      </c>
      <c r="AC700" s="14">
        <v>1.7609417337406288</v>
      </c>
      <c r="AD700" s="14">
        <v>9.7619222633668179E-2</v>
      </c>
      <c r="AE700" s="14">
        <v>0.19763999238698171</v>
      </c>
      <c r="AF700" s="14">
        <v>0.67883299139739706</v>
      </c>
      <c r="AG700" s="14">
        <v>4.2798871914089308E-3</v>
      </c>
      <c r="AH700" s="14">
        <v>3.5056324301000679</v>
      </c>
      <c r="AI700" s="14">
        <v>3.0952377258356791</v>
      </c>
      <c r="AJ700" s="14">
        <v>0.19408448435321024</v>
      </c>
      <c r="AK700" s="14">
        <v>0.41443732693322555</v>
      </c>
      <c r="AL700" s="14">
        <v>1.4025102451211786</v>
      </c>
      <c r="AM700" s="14">
        <v>7.4976595895678861E-3</v>
      </c>
      <c r="AN700" s="14">
        <v>3.35163787926908</v>
      </c>
      <c r="AO700" s="14">
        <v>3.1990327660699114</v>
      </c>
      <c r="AP700" s="14">
        <v>0.3345295622020103</v>
      </c>
      <c r="AQ700" s="14">
        <v>0.71190899508742123</v>
      </c>
      <c r="AR700" s="14">
        <v>2.2864143740700875</v>
      </c>
      <c r="AS700" s="14">
        <v>7.8098306658602309E-3</v>
      </c>
      <c r="AT700" s="14">
        <v>3.6727646526956998E-3</v>
      </c>
      <c r="AU700" s="14">
        <v>5.8903938441292542E-3</v>
      </c>
      <c r="AV700" s="14">
        <v>0.33671252164710747</v>
      </c>
      <c r="AW700" s="14">
        <v>0.69446325689610888</v>
      </c>
      <c r="AX700" s="14">
        <v>2.5068563536358055</v>
      </c>
      <c r="AY700" s="14">
        <v>3.2522990754315475E-3</v>
      </c>
      <c r="AZ700" s="14">
        <v>0.56075747473510507</v>
      </c>
      <c r="BA700" s="14">
        <v>0.63807334260844994</v>
      </c>
      <c r="BB700" s="14">
        <v>3.3799999088113673E-2</v>
      </c>
      <c r="BC700" s="14">
        <v>0.37624163180561937</v>
      </c>
      <c r="BD700" s="14">
        <v>0.49844964022213389</v>
      </c>
      <c r="BE700" s="14">
        <v>2.831728801657897E-6</v>
      </c>
      <c r="BF700" s="14">
        <v>1.0522086031664468E-8</v>
      </c>
      <c r="BG700" s="14">
        <v>6.5222012632827638E-9</v>
      </c>
      <c r="BH700" s="14">
        <v>3.6017134813405276E-5</v>
      </c>
      <c r="BI700" s="14">
        <v>1.0142150000315742E-4</v>
      </c>
      <c r="BJ700" s="14">
        <v>5.1184456461063658E-4</v>
      </c>
      <c r="BK700" s="14">
        <v>3.5593327948410579E-11</v>
      </c>
      <c r="BL700" s="14">
        <v>14641.265307218209</v>
      </c>
      <c r="BM700" s="14">
        <v>16755.356449669835</v>
      </c>
      <c r="BN700" s="14">
        <v>1.5702274427076245E-10</v>
      </c>
      <c r="BO700" s="14">
        <v>1.1669615075474198E-9</v>
      </c>
      <c r="BP700" s="14">
        <v>9.9992512777846483E-9</v>
      </c>
      <c r="BQ700" s="20">
        <v>37.0914750852155</v>
      </c>
      <c r="BR700" s="20">
        <v>0.16382617150236217</v>
      </c>
      <c r="BS700" s="20">
        <v>0.58611458236327041</v>
      </c>
      <c r="BT700" s="20">
        <v>3146.979473685823</v>
      </c>
      <c r="BU700" s="20">
        <v>4277.4892947833368</v>
      </c>
      <c r="BV700" s="20">
        <v>16999.362715429033</v>
      </c>
      <c r="BW700" s="14">
        <v>1.155216688594149E-4</v>
      </c>
      <c r="BX700" s="14">
        <v>3.0755134662664715E-2</v>
      </c>
      <c r="BY700" s="14">
        <v>3.1425284614640274E-2</v>
      </c>
      <c r="BZ700" s="14">
        <v>3.2078435130144045E-3</v>
      </c>
      <c r="CA700" s="14">
        <v>4.1522084100030629E-3</v>
      </c>
      <c r="CB700" s="14">
        <v>2.9286435592950289E-2</v>
      </c>
      <c r="CC700" s="14">
        <v>3.1119968365378664E-4</v>
      </c>
      <c r="CD700" s="14">
        <v>8.4862272309911835E-2</v>
      </c>
      <c r="CE700" s="14">
        <v>0.11609044326671768</v>
      </c>
      <c r="CF700" s="14">
        <v>3.8542993544072274E-3</v>
      </c>
      <c r="CG700" s="14">
        <v>1.8544576577034507E-2</v>
      </c>
      <c r="CH700" s="14">
        <v>4.1647766774590471E-2</v>
      </c>
      <c r="CI700" s="14">
        <v>2.3798217081274825E-4</v>
      </c>
      <c r="CJ700" s="14">
        <v>6.5345681921610055E-2</v>
      </c>
      <c r="CK700" s="14">
        <v>6.7073657371114426E-2</v>
      </c>
      <c r="CL700" s="14">
        <v>7.4624422672412635E-3</v>
      </c>
      <c r="CM700" s="14">
        <v>1.5280301757672782E-2</v>
      </c>
      <c r="CN700" s="14">
        <v>5.1271850747624408E-2</v>
      </c>
    </row>
    <row r="701" spans="2:92" x14ac:dyDescent="0.2">
      <c r="B701">
        <v>696</v>
      </c>
      <c r="C701" s="14">
        <v>7.1704815643246454E-3</v>
      </c>
      <c r="D701" s="14">
        <v>1.4788953719059745</v>
      </c>
      <c r="E701" s="14">
        <v>1.4755674180125387</v>
      </c>
      <c r="F701" s="14">
        <v>0.17150787015083022</v>
      </c>
      <c r="G701" s="14">
        <v>0.60523540884429405</v>
      </c>
      <c r="H701" s="14">
        <v>1.4941100614042802</v>
      </c>
      <c r="I701" s="14">
        <v>6.532119886561612E-5</v>
      </c>
      <c r="J701" s="14">
        <v>2.0033866366678452E-2</v>
      </c>
      <c r="K701" s="14">
        <v>2.117205790746883E-2</v>
      </c>
      <c r="L701" s="14">
        <v>7.4992003253926192E-4</v>
      </c>
      <c r="M701" s="14">
        <v>2.3408517002853971E-3</v>
      </c>
      <c r="N701" s="14">
        <v>6.7539516677157119E-3</v>
      </c>
      <c r="O701" s="14">
        <v>1.1313842849384417E-4</v>
      </c>
      <c r="P701" s="14">
        <v>6.3134989052057019E-3</v>
      </c>
      <c r="Q701" s="14">
        <v>6.0379808311771203E-3</v>
      </c>
      <c r="R701" s="14">
        <v>6.2428933145459661E-4</v>
      </c>
      <c r="S701" s="14">
        <v>1.2215674814186723E-3</v>
      </c>
      <c r="T701" s="14">
        <v>3.5832588101473483E-3</v>
      </c>
      <c r="U701" s="14">
        <v>3.9277296462986047E-4</v>
      </c>
      <c r="V701" s="14">
        <v>0.91380946394674478</v>
      </c>
      <c r="W701" s="14">
        <v>0.81879219889242183</v>
      </c>
      <c r="X701" s="14">
        <v>2.952923314055016E-2</v>
      </c>
      <c r="Y701" s="14">
        <v>1.9368737494126806E-2</v>
      </c>
      <c r="Z701" s="14">
        <v>0.20745658484952567</v>
      </c>
      <c r="AA701" s="14">
        <v>2.0517303777916871E-3</v>
      </c>
      <c r="AB701" s="14">
        <v>2.0196246215713107</v>
      </c>
      <c r="AC701" s="14">
        <v>1.6152078349982106</v>
      </c>
      <c r="AD701" s="14">
        <v>9.783125345547064E-2</v>
      </c>
      <c r="AE701" s="14">
        <v>0.2032927693828995</v>
      </c>
      <c r="AF701" s="14">
        <v>0.66808633892325775</v>
      </c>
      <c r="AG701" s="14">
        <v>4.5170971267193437E-3</v>
      </c>
      <c r="AH701" s="14">
        <v>3.3873914092408643</v>
      </c>
      <c r="AI701" s="14">
        <v>3.0831253942310313</v>
      </c>
      <c r="AJ701" s="14">
        <v>0.19436901053729932</v>
      </c>
      <c r="AK701" s="14">
        <v>0.40085661088133473</v>
      </c>
      <c r="AL701" s="14">
        <v>1.4710070036099518</v>
      </c>
      <c r="AM701" s="14">
        <v>7.429423080544147E-3</v>
      </c>
      <c r="AN701" s="14">
        <v>3.5947595284487734</v>
      </c>
      <c r="AO701" s="14">
        <v>3.2125806318271311</v>
      </c>
      <c r="AP701" s="14">
        <v>0.32644699658352366</v>
      </c>
      <c r="AQ701" s="14">
        <v>0.68596686859026945</v>
      </c>
      <c r="AR701" s="14">
        <v>2.3831718208242512</v>
      </c>
      <c r="AS701" s="14">
        <v>7.6863415705677278E-3</v>
      </c>
      <c r="AT701" s="14">
        <v>3.6736656670850083E-3</v>
      </c>
      <c r="AU701" s="14">
        <v>5.8176910974676883E-3</v>
      </c>
      <c r="AV701" s="14">
        <v>0.35251909765622358</v>
      </c>
      <c r="AW701" s="14">
        <v>0.71998331455122377</v>
      </c>
      <c r="AX701" s="14">
        <v>2.5851499869284997</v>
      </c>
      <c r="AY701" s="14">
        <v>3.2874749298506998E-3</v>
      </c>
      <c r="AZ701" s="14">
        <v>0.59557339040860735</v>
      </c>
      <c r="BA701" s="14">
        <v>0.6282427156957715</v>
      </c>
      <c r="BB701" s="14">
        <v>3.5551540080381507E-2</v>
      </c>
      <c r="BC701" s="14">
        <v>0.39713683466550243</v>
      </c>
      <c r="BD701" s="14">
        <v>0.50804045329789382</v>
      </c>
      <c r="BE701" s="14">
        <v>2.9529487078078995E-6</v>
      </c>
      <c r="BF701" s="14">
        <v>1.0602141066290426E-8</v>
      </c>
      <c r="BG701" s="14">
        <v>6.8430818670641224E-9</v>
      </c>
      <c r="BH701" s="14">
        <v>3.6514491477589451E-5</v>
      </c>
      <c r="BI701" s="14">
        <v>1.0254121006112906E-4</v>
      </c>
      <c r="BJ701" s="14">
        <v>5.0730386163135217E-4</v>
      </c>
      <c r="BK701" s="14">
        <v>3.5629377842946268E-11</v>
      </c>
      <c r="BL701" s="14">
        <v>13805.462649509376</v>
      </c>
      <c r="BM701" s="14">
        <v>17109.275085925081</v>
      </c>
      <c r="BN701" s="14">
        <v>1.5184919723346231E-10</v>
      </c>
      <c r="BO701" s="14">
        <v>1.2606335046484172E-9</v>
      </c>
      <c r="BP701" s="14">
        <v>9.9484517689391886E-9</v>
      </c>
      <c r="BQ701" s="20">
        <v>37.812760438192733</v>
      </c>
      <c r="BR701" s="20">
        <v>0.16875372493108973</v>
      </c>
      <c r="BS701" s="20">
        <v>0.63660466953546513</v>
      </c>
      <c r="BT701" s="20">
        <v>3189.7619006011419</v>
      </c>
      <c r="BU701" s="20">
        <v>4324.7926458078337</v>
      </c>
      <c r="BV701" s="20">
        <v>18015.078433477109</v>
      </c>
      <c r="BW701" s="14">
        <v>1.1791515011370403E-4</v>
      </c>
      <c r="BX701" s="14">
        <v>3.084012201899556E-2</v>
      </c>
      <c r="BY701" s="14">
        <v>3.1737576751299228E-2</v>
      </c>
      <c r="BZ701" s="14">
        <v>3.0987291640723635E-3</v>
      </c>
      <c r="CA701" s="14">
        <v>4.1944831241988723E-3</v>
      </c>
      <c r="CB701" s="14">
        <v>3.0331346028502328E-2</v>
      </c>
      <c r="CC701" s="14">
        <v>2.9527858091849685E-4</v>
      </c>
      <c r="CD701" s="14">
        <v>8.7170975707337631E-2</v>
      </c>
      <c r="CE701" s="14">
        <v>0.11303120943226247</v>
      </c>
      <c r="CF701" s="14">
        <v>3.8858648901582489E-3</v>
      </c>
      <c r="CG701" s="14">
        <v>1.8510576557172274E-2</v>
      </c>
      <c r="CH701" s="14">
        <v>4.1963000422384635E-2</v>
      </c>
      <c r="CI701" s="14">
        <v>2.3557813710839941E-4</v>
      </c>
      <c r="CJ701" s="14">
        <v>6.2087272602104393E-2</v>
      </c>
      <c r="CK701" s="14">
        <v>7.3192133697426887E-2</v>
      </c>
      <c r="CL701" s="14">
        <v>7.323530603552517E-3</v>
      </c>
      <c r="CM701" s="14">
        <v>1.5360244675742488E-2</v>
      </c>
      <c r="CN701" s="14">
        <v>4.8129326169272381E-2</v>
      </c>
    </row>
    <row r="702" spans="2:92" x14ac:dyDescent="0.2">
      <c r="B702">
        <v>697</v>
      </c>
      <c r="C702" s="14">
        <v>7.2670021411875988E-3</v>
      </c>
      <c r="D702" s="14">
        <v>1.3653861569730186</v>
      </c>
      <c r="E702" s="14">
        <v>1.4141347155586397</v>
      </c>
      <c r="F702" s="14">
        <v>0.1715687306615849</v>
      </c>
      <c r="G702" s="14">
        <v>0.58256511283331947</v>
      </c>
      <c r="H702" s="14">
        <v>1.5580297406793864</v>
      </c>
      <c r="I702" s="14">
        <v>6.7625236195704993E-5</v>
      </c>
      <c r="J702" s="14">
        <v>1.8911513763415107E-2</v>
      </c>
      <c r="K702" s="14">
        <v>2.1255959869295422E-2</v>
      </c>
      <c r="L702" s="14">
        <v>7.6701273871588736E-4</v>
      </c>
      <c r="M702" s="14">
        <v>2.4044713836296997E-3</v>
      </c>
      <c r="N702" s="14">
        <v>6.3109733608332419E-3</v>
      </c>
      <c r="O702" s="14">
        <v>1.0952235022187446E-4</v>
      </c>
      <c r="P702" s="14">
        <v>5.9031398976105631E-3</v>
      </c>
      <c r="Q702" s="14">
        <v>6.4005643696691886E-3</v>
      </c>
      <c r="R702" s="14">
        <v>6.2448693206265931E-4</v>
      </c>
      <c r="S702" s="14">
        <v>1.1991680073204381E-3</v>
      </c>
      <c r="T702" s="14">
        <v>3.479286814525796E-3</v>
      </c>
      <c r="U702" s="14">
        <v>3.8380860894242624E-4</v>
      </c>
      <c r="V702" s="14">
        <v>0.8993848142788835</v>
      </c>
      <c r="W702" s="14">
        <v>0.8106876705012388</v>
      </c>
      <c r="X702" s="14">
        <v>3.1163801761832394E-2</v>
      </c>
      <c r="Y702" s="14">
        <v>1.9070919013750243E-2</v>
      </c>
      <c r="Z702" s="14">
        <v>0.20045549266998958</v>
      </c>
      <c r="AA702" s="14">
        <v>1.9298934441195753E-3</v>
      </c>
      <c r="AB702" s="14">
        <v>1.9477689696214868</v>
      </c>
      <c r="AC702" s="14">
        <v>1.7238193581587578</v>
      </c>
      <c r="AD702" s="14">
        <v>9.7130613010195932E-2</v>
      </c>
      <c r="AE702" s="14">
        <v>0.19736707771861289</v>
      </c>
      <c r="AF702" s="14">
        <v>0.66035022009024513</v>
      </c>
      <c r="AG702" s="14">
        <v>4.5294593006718941E-3</v>
      </c>
      <c r="AH702" s="14">
        <v>3.2568385814244829</v>
      </c>
      <c r="AI702" s="14">
        <v>3.1102581296175931</v>
      </c>
      <c r="AJ702" s="14">
        <v>0.20841524457397162</v>
      </c>
      <c r="AK702" s="14">
        <v>0.39416430612226538</v>
      </c>
      <c r="AL702" s="14">
        <v>1.3957861544695958</v>
      </c>
      <c r="AM702" s="14">
        <v>7.3169057892407702E-3</v>
      </c>
      <c r="AN702" s="14">
        <v>3.4352115446744937</v>
      </c>
      <c r="AO702" s="14">
        <v>3.1480627920040125</v>
      </c>
      <c r="AP702" s="14">
        <v>0.32418425391539596</v>
      </c>
      <c r="AQ702" s="14">
        <v>0.6712666974446736</v>
      </c>
      <c r="AR702" s="14">
        <v>2.3762868651704339</v>
      </c>
      <c r="AS702" s="14">
        <v>7.5974690618910703E-3</v>
      </c>
      <c r="AT702" s="14">
        <v>3.429058229589348E-3</v>
      </c>
      <c r="AU702" s="14">
        <v>5.4327573001875466E-3</v>
      </c>
      <c r="AV702" s="14">
        <v>0.33439999957969013</v>
      </c>
      <c r="AW702" s="14">
        <v>0.73026147717689394</v>
      </c>
      <c r="AX702" s="14">
        <v>2.4203357209534966</v>
      </c>
      <c r="AY702" s="14">
        <v>3.2921369921666086E-3</v>
      </c>
      <c r="AZ702" s="14">
        <v>0.58304816261375414</v>
      </c>
      <c r="BA702" s="14">
        <v>0.66601134359913994</v>
      </c>
      <c r="BB702" s="14">
        <v>3.6307823585933735E-2</v>
      </c>
      <c r="BC702" s="14">
        <v>0.39920648670254477</v>
      </c>
      <c r="BD702" s="14">
        <v>0.50132233721991126</v>
      </c>
      <c r="BE702" s="14">
        <v>3.0061528485897028E-6</v>
      </c>
      <c r="BF702" s="14">
        <v>1.0880968755820896E-8</v>
      </c>
      <c r="BG702" s="14">
        <v>6.4510818648012214E-9</v>
      </c>
      <c r="BH702" s="14">
        <v>3.5956392219158735E-5</v>
      </c>
      <c r="BI702" s="14">
        <v>9.5071222460590474E-5</v>
      </c>
      <c r="BJ702" s="14">
        <v>4.9934101827087097E-4</v>
      </c>
      <c r="BK702" s="14">
        <v>3.6578436259863798E-11</v>
      </c>
      <c r="BL702" s="14">
        <v>14049.441209857903</v>
      </c>
      <c r="BM702" s="14">
        <v>15551.62335220553</v>
      </c>
      <c r="BN702" s="14">
        <v>1.5285398635681352E-10</v>
      </c>
      <c r="BO702" s="14">
        <v>1.2060485306262676E-9</v>
      </c>
      <c r="BP702" s="14">
        <v>1.0003118800295982E-8</v>
      </c>
      <c r="BQ702" s="20">
        <v>37.742888820765529</v>
      </c>
      <c r="BR702" s="20">
        <v>0.16916271358724</v>
      </c>
      <c r="BS702" s="20">
        <v>0.63779870062278898</v>
      </c>
      <c r="BT702" s="20">
        <v>3164.2424707681294</v>
      </c>
      <c r="BU702" s="20">
        <v>4320.166416366641</v>
      </c>
      <c r="BV702" s="20">
        <v>18331.885363123907</v>
      </c>
      <c r="BW702" s="14">
        <v>1.2054734192692851E-4</v>
      </c>
      <c r="BX702" s="14">
        <v>3.0854089207485558E-2</v>
      </c>
      <c r="BY702" s="14">
        <v>3.2690008884062802E-2</v>
      </c>
      <c r="BZ702" s="14">
        <v>3.1508615887295361E-3</v>
      </c>
      <c r="CA702" s="14">
        <v>4.0985062191413483E-3</v>
      </c>
      <c r="CB702" s="14">
        <v>3.0243779100807909E-2</v>
      </c>
      <c r="CC702" s="14">
        <v>3.1670508958808773E-4</v>
      </c>
      <c r="CD702" s="14">
        <v>8.9458740778196197E-2</v>
      </c>
      <c r="CE702" s="14">
        <v>0.10690124067154182</v>
      </c>
      <c r="CF702" s="14">
        <v>3.8127177403533873E-3</v>
      </c>
      <c r="CG702" s="14">
        <v>1.7437156068505245E-2</v>
      </c>
      <c r="CH702" s="14">
        <v>3.9591861009205483E-2</v>
      </c>
      <c r="CI702" s="14">
        <v>2.3249045143260356E-4</v>
      </c>
      <c r="CJ702" s="14">
        <v>6.6064992525875693E-2</v>
      </c>
      <c r="CK702" s="14">
        <v>6.9764288380865541E-2</v>
      </c>
      <c r="CL702" s="14">
        <v>7.5766816004054572E-3</v>
      </c>
      <c r="CM702" s="14">
        <v>1.557074134445089E-2</v>
      </c>
      <c r="CN702" s="14">
        <v>5.2025294471278981E-2</v>
      </c>
    </row>
    <row r="703" spans="2:92" x14ac:dyDescent="0.2">
      <c r="B703">
        <v>698</v>
      </c>
      <c r="C703" s="14">
        <v>7.5513455990849042E-3</v>
      </c>
      <c r="D703" s="14">
        <v>1.3777709900505373</v>
      </c>
      <c r="E703" s="14">
        <v>1.4630562109676137</v>
      </c>
      <c r="F703" s="14">
        <v>0.17969634962503572</v>
      </c>
      <c r="G703" s="14">
        <v>0.57421812605397093</v>
      </c>
      <c r="H703" s="14">
        <v>1.4967263032753859</v>
      </c>
      <c r="I703" s="14">
        <v>6.2574869635023323E-5</v>
      </c>
      <c r="J703" s="14">
        <v>1.8713282750851972E-2</v>
      </c>
      <c r="K703" s="14">
        <v>2.2243811672364912E-2</v>
      </c>
      <c r="L703" s="14">
        <v>7.5325894705701899E-4</v>
      </c>
      <c r="M703" s="14">
        <v>2.3039129573424267E-3</v>
      </c>
      <c r="N703" s="14">
        <v>6.8387763453852503E-3</v>
      </c>
      <c r="O703" s="14">
        <v>1.1243188531335382E-4</v>
      </c>
      <c r="P703" s="14">
        <v>6.1412014723510183E-3</v>
      </c>
      <c r="Q703" s="14">
        <v>6.5838472969063965E-3</v>
      </c>
      <c r="R703" s="14">
        <v>6.7612595349558627E-4</v>
      </c>
      <c r="S703" s="14">
        <v>1.3098272611712892E-3</v>
      </c>
      <c r="T703" s="14">
        <v>3.5502784961998443E-3</v>
      </c>
      <c r="U703" s="14">
        <v>3.9760672418297341E-4</v>
      </c>
      <c r="V703" s="14">
        <v>0.97469576906244948</v>
      </c>
      <c r="W703" s="14">
        <v>0.82609414246799739</v>
      </c>
      <c r="X703" s="14">
        <v>3.033585790861127E-2</v>
      </c>
      <c r="Y703" s="14">
        <v>1.9194069676985288E-2</v>
      </c>
      <c r="Z703" s="14">
        <v>0.19553018901098579</v>
      </c>
      <c r="AA703" s="14">
        <v>2.0154543037936381E-3</v>
      </c>
      <c r="AB703" s="14">
        <v>2.0147837382846903</v>
      </c>
      <c r="AC703" s="14">
        <v>1.7488366479186181</v>
      </c>
      <c r="AD703" s="14">
        <v>9.7744386363563696E-2</v>
      </c>
      <c r="AE703" s="14">
        <v>0.19103209706807789</v>
      </c>
      <c r="AF703" s="14">
        <v>0.68439587798295143</v>
      </c>
      <c r="AG703" s="14">
        <v>4.2928480624793942E-3</v>
      </c>
      <c r="AH703" s="14">
        <v>3.4563057290432484</v>
      </c>
      <c r="AI703" s="14">
        <v>3.2671108315508022</v>
      </c>
      <c r="AJ703" s="14">
        <v>0.19804371825920633</v>
      </c>
      <c r="AK703" s="14">
        <v>0.4304263941976556</v>
      </c>
      <c r="AL703" s="14">
        <v>1.4592100518447044</v>
      </c>
      <c r="AM703" s="14">
        <v>7.1089743325176208E-3</v>
      </c>
      <c r="AN703" s="14">
        <v>3.6009490524665972</v>
      </c>
      <c r="AO703" s="14">
        <v>3.3799720400977953</v>
      </c>
      <c r="AP703" s="14">
        <v>0.34886376595902224</v>
      </c>
      <c r="AQ703" s="14">
        <v>0.7287192674181393</v>
      </c>
      <c r="AR703" s="14">
        <v>2.4785119394834663</v>
      </c>
      <c r="AS703" s="14">
        <v>7.9452672483626349E-3</v>
      </c>
      <c r="AT703" s="14">
        <v>3.3796574265792336E-3</v>
      </c>
      <c r="AU703" s="14">
        <v>5.9187075067941002E-3</v>
      </c>
      <c r="AV703" s="14">
        <v>0.34290107398811509</v>
      </c>
      <c r="AW703" s="14">
        <v>0.74307227461551573</v>
      </c>
      <c r="AX703" s="14">
        <v>2.3889313654785864</v>
      </c>
      <c r="AY703" s="14">
        <v>3.186524882863858E-3</v>
      </c>
      <c r="AZ703" s="14">
        <v>0.5889432016074676</v>
      </c>
      <c r="BA703" s="14">
        <v>0.65981152336381255</v>
      </c>
      <c r="BB703" s="14">
        <v>3.6018849061582946E-2</v>
      </c>
      <c r="BC703" s="14">
        <v>0.38305903656990409</v>
      </c>
      <c r="BD703" s="14">
        <v>0.49068080347480009</v>
      </c>
      <c r="BE703" s="14">
        <v>2.909066001428636E-6</v>
      </c>
      <c r="BF703" s="14">
        <v>1.0652804723691017E-8</v>
      </c>
      <c r="BG703" s="14">
        <v>6.6801312623247088E-9</v>
      </c>
      <c r="BH703" s="14">
        <v>3.4285056629049575E-5</v>
      </c>
      <c r="BI703" s="14">
        <v>9.5704161893124819E-5</v>
      </c>
      <c r="BJ703" s="14">
        <v>4.978231411914691E-4</v>
      </c>
      <c r="BK703" s="14">
        <v>3.4831502432363557E-11</v>
      </c>
      <c r="BL703" s="14">
        <v>13664.736531584658</v>
      </c>
      <c r="BM703" s="14">
        <v>16984.161627874753</v>
      </c>
      <c r="BN703" s="14">
        <v>1.5442212334775282E-10</v>
      </c>
      <c r="BO703" s="14">
        <v>1.1590983224611039E-9</v>
      </c>
      <c r="BP703" s="14">
        <v>9.7647379460553594E-9</v>
      </c>
      <c r="BQ703" s="20">
        <v>37.199334495915551</v>
      </c>
      <c r="BR703" s="20">
        <v>0.16850743696301546</v>
      </c>
      <c r="BS703" s="20">
        <v>0.62765093096360514</v>
      </c>
      <c r="BT703" s="20">
        <v>3201.992947657714</v>
      </c>
      <c r="BU703" s="20">
        <v>4366.9421885977408</v>
      </c>
      <c r="BV703" s="20">
        <v>18635.556179798859</v>
      </c>
      <c r="BW703" s="14">
        <v>1.1128036549178733E-4</v>
      </c>
      <c r="BX703" s="14">
        <v>3.0268576456865225E-2</v>
      </c>
      <c r="BY703" s="14">
        <v>3.2201592313693635E-2</v>
      </c>
      <c r="BZ703" s="14">
        <v>2.9760937311027903E-3</v>
      </c>
      <c r="CA703" s="14">
        <v>4.0402233393948056E-3</v>
      </c>
      <c r="CB703" s="14">
        <v>2.855527586997458E-2</v>
      </c>
      <c r="CC703" s="14">
        <v>2.9461457447995022E-4</v>
      </c>
      <c r="CD703" s="14">
        <v>8.9132501733257777E-2</v>
      </c>
      <c r="CE703" s="14">
        <v>0.11721038746174264</v>
      </c>
      <c r="CF703" s="14">
        <v>3.7103228843024427E-3</v>
      </c>
      <c r="CG703" s="14">
        <v>1.771141103554958E-2</v>
      </c>
      <c r="CH703" s="14">
        <v>3.9984864555412843E-2</v>
      </c>
      <c r="CI703" s="14">
        <v>2.5293976577300109E-4</v>
      </c>
      <c r="CJ703" s="14">
        <v>6.7485310841332316E-2</v>
      </c>
      <c r="CK703" s="14">
        <v>6.954455781406714E-2</v>
      </c>
      <c r="CL703" s="14">
        <v>7.404187623172684E-3</v>
      </c>
      <c r="CM703" s="14">
        <v>1.6221622714732313E-2</v>
      </c>
      <c r="CN703" s="14">
        <v>5.2955637766865085E-2</v>
      </c>
    </row>
    <row r="704" spans="2:92" x14ac:dyDescent="0.2">
      <c r="B704">
        <v>699</v>
      </c>
      <c r="C704" s="14">
        <v>6.8486013772556323E-3</v>
      </c>
      <c r="D704" s="14">
        <v>1.3707618046345196</v>
      </c>
      <c r="E704" s="14">
        <v>1.4489637979720147</v>
      </c>
      <c r="F704" s="14">
        <v>0.16882487390541709</v>
      </c>
      <c r="G704" s="14">
        <v>0.56420859859275208</v>
      </c>
      <c r="H704" s="14">
        <v>1.4575985755832155</v>
      </c>
      <c r="I704" s="14">
        <v>6.2828873647693484E-5</v>
      </c>
      <c r="J704" s="14">
        <v>1.8476410347851413E-2</v>
      </c>
      <c r="K704" s="14">
        <v>2.079907398070761E-2</v>
      </c>
      <c r="L704" s="14">
        <v>7.240545884765326E-4</v>
      </c>
      <c r="M704" s="14">
        <v>2.3894070117273332E-3</v>
      </c>
      <c r="N704" s="14">
        <v>6.8108950968382379E-3</v>
      </c>
      <c r="O704" s="14">
        <v>1.0699332929629936E-4</v>
      </c>
      <c r="P704" s="14">
        <v>6.162833939467165E-3</v>
      </c>
      <c r="Q704" s="14">
        <v>6.2753889439319428E-3</v>
      </c>
      <c r="R704" s="14">
        <v>6.7567339758653824E-4</v>
      </c>
      <c r="S704" s="14">
        <v>1.2923104053198411E-3</v>
      </c>
      <c r="T704" s="14">
        <v>3.5116224339408154E-3</v>
      </c>
      <c r="U704" s="14">
        <v>3.9244806280164832E-4</v>
      </c>
      <c r="V704" s="14">
        <v>0.95062304254676033</v>
      </c>
      <c r="W704" s="14">
        <v>0.82231142353598508</v>
      </c>
      <c r="X704" s="14">
        <v>3.1777564636835405E-2</v>
      </c>
      <c r="Y704" s="14">
        <v>1.8412619865682992E-2</v>
      </c>
      <c r="Z704" s="14">
        <v>0.19420148595454495</v>
      </c>
      <c r="AA704" s="14">
        <v>1.9495911625024499E-3</v>
      </c>
      <c r="AB704" s="14">
        <v>2.0060548141284178</v>
      </c>
      <c r="AC704" s="14">
        <v>1.6103484183395107</v>
      </c>
      <c r="AD704" s="14">
        <v>9.2071678850834338E-2</v>
      </c>
      <c r="AE704" s="14">
        <v>0.19604313139819224</v>
      </c>
      <c r="AF704" s="14">
        <v>0.65087110796540759</v>
      </c>
      <c r="AG704" s="14">
        <v>4.3104570405466426E-3</v>
      </c>
      <c r="AH704" s="14">
        <v>3.4715282996180861</v>
      </c>
      <c r="AI704" s="14">
        <v>2.9798888400934103</v>
      </c>
      <c r="AJ704" s="14">
        <v>0.20351022280148851</v>
      </c>
      <c r="AK704" s="14">
        <v>0.39394134393020158</v>
      </c>
      <c r="AL704" s="14">
        <v>1.4357172419679702</v>
      </c>
      <c r="AM704" s="14">
        <v>7.1610287976903277E-3</v>
      </c>
      <c r="AN704" s="14">
        <v>3.6165897360452863</v>
      </c>
      <c r="AO704" s="14">
        <v>3.2107796297810633</v>
      </c>
      <c r="AP704" s="14">
        <v>0.34341962819559868</v>
      </c>
      <c r="AQ704" s="14">
        <v>0.66698335121638819</v>
      </c>
      <c r="AR704" s="14">
        <v>2.3045921909000739</v>
      </c>
      <c r="AS704" s="14">
        <v>7.4639477257398435E-3</v>
      </c>
      <c r="AT704" s="14">
        <v>3.4189579372409296E-3</v>
      </c>
      <c r="AU704" s="14">
        <v>5.4684650295980398E-3</v>
      </c>
      <c r="AV704" s="14">
        <v>0.33852078389104179</v>
      </c>
      <c r="AW704" s="14">
        <v>0.75246410415933362</v>
      </c>
      <c r="AX704" s="14">
        <v>2.4225631002190346</v>
      </c>
      <c r="AY704" s="14">
        <v>3.2052387706812033E-3</v>
      </c>
      <c r="AZ704" s="14">
        <v>0.5921522798685992</v>
      </c>
      <c r="BA704" s="14">
        <v>0.66132527921992845</v>
      </c>
      <c r="BB704" s="14">
        <v>3.4237759772599512E-2</v>
      </c>
      <c r="BC704" s="14">
        <v>0.38508605405511681</v>
      </c>
      <c r="BD704" s="14">
        <v>0.49835423665513051</v>
      </c>
      <c r="BE704" s="14">
        <v>2.8546459266088499E-6</v>
      </c>
      <c r="BF704" s="14">
        <v>1.0597152769521028E-8</v>
      </c>
      <c r="BG704" s="14">
        <v>6.4493863271584342E-9</v>
      </c>
      <c r="BH704" s="14">
        <v>3.6282339018274407E-5</v>
      </c>
      <c r="BI704" s="14">
        <v>9.867411578905125E-5</v>
      </c>
      <c r="BJ704" s="14">
        <v>5.4018161623353331E-4</v>
      </c>
      <c r="BK704" s="14">
        <v>3.686206963476491E-11</v>
      </c>
      <c r="BL704" s="14">
        <v>14811.424395377962</v>
      </c>
      <c r="BM704" s="14">
        <v>16939.577443232465</v>
      </c>
      <c r="BN704" s="14">
        <v>1.5528095296296369E-10</v>
      </c>
      <c r="BO704" s="14">
        <v>1.2126057578475757E-9</v>
      </c>
      <c r="BP704" s="14">
        <v>9.9930111350929778E-9</v>
      </c>
      <c r="BQ704" s="20">
        <v>38.292200498675527</v>
      </c>
      <c r="BR704" s="20">
        <v>0.16340135082485094</v>
      </c>
      <c r="BS704" s="20">
        <v>0.62294834625283735</v>
      </c>
      <c r="BT704" s="20">
        <v>3142.8711061659892</v>
      </c>
      <c r="BU704" s="20">
        <v>4216.6991036638883</v>
      </c>
      <c r="BV704" s="20">
        <v>17426.546033984658</v>
      </c>
      <c r="BW704" s="14">
        <v>1.1449107057875849E-4</v>
      </c>
      <c r="BX704" s="14">
        <v>3.227905870333863E-2</v>
      </c>
      <c r="BY704" s="14">
        <v>3.2501167603512376E-2</v>
      </c>
      <c r="BZ704" s="14">
        <v>2.9643111840861589E-3</v>
      </c>
      <c r="CA704" s="14">
        <v>4.0186149694103222E-3</v>
      </c>
      <c r="CB704" s="14">
        <v>2.8916807544821357E-2</v>
      </c>
      <c r="CC704" s="14">
        <v>3.0530544994129583E-4</v>
      </c>
      <c r="CD704" s="14">
        <v>8.8186541183149905E-2</v>
      </c>
      <c r="CE704" s="14">
        <v>0.11518393842833134</v>
      </c>
      <c r="CF704" s="14">
        <v>3.7625891475563606E-3</v>
      </c>
      <c r="CG704" s="14">
        <v>1.8976437845374027E-2</v>
      </c>
      <c r="CH704" s="14">
        <v>3.9236885774360492E-2</v>
      </c>
      <c r="CI704" s="14">
        <v>2.4673081028342284E-4</v>
      </c>
      <c r="CJ704" s="14">
        <v>6.4980051970256136E-2</v>
      </c>
      <c r="CK704" s="14">
        <v>6.8608163159360844E-2</v>
      </c>
      <c r="CL704" s="14">
        <v>7.5216205711712211E-3</v>
      </c>
      <c r="CM704" s="14">
        <v>1.5475603721109087E-2</v>
      </c>
      <c r="CN704" s="14">
        <v>5.1010226057425723E-2</v>
      </c>
    </row>
    <row r="705" spans="2:92" x14ac:dyDescent="0.2">
      <c r="B705">
        <v>700</v>
      </c>
      <c r="C705" s="14">
        <v>7.4961034666762242E-3</v>
      </c>
      <c r="D705" s="14">
        <v>1.387322684175557</v>
      </c>
      <c r="E705" s="14">
        <v>1.436618099282263</v>
      </c>
      <c r="F705" s="14">
        <v>0.16799859494793995</v>
      </c>
      <c r="G705" s="14">
        <v>0.57576871134385021</v>
      </c>
      <c r="H705" s="14">
        <v>1.5849466336284737</v>
      </c>
      <c r="I705" s="14">
        <v>6.7851569074547954E-5</v>
      </c>
      <c r="J705" s="14">
        <v>1.8827970576917749E-2</v>
      </c>
      <c r="K705" s="14">
        <v>2.0429159248989449E-2</v>
      </c>
      <c r="L705" s="14">
        <v>7.2793992911879594E-4</v>
      </c>
      <c r="M705" s="14">
        <v>2.2450679938868516E-3</v>
      </c>
      <c r="N705" s="14">
        <v>6.4948713739853819E-3</v>
      </c>
      <c r="O705" s="14">
        <v>1.1001609595397313E-4</v>
      </c>
      <c r="P705" s="14">
        <v>6.3284946980126586E-3</v>
      </c>
      <c r="Q705" s="14">
        <v>6.0513334834785444E-3</v>
      </c>
      <c r="R705" s="14">
        <v>6.3455285713632484E-4</v>
      </c>
      <c r="S705" s="14">
        <v>1.2685898264753739E-3</v>
      </c>
      <c r="T705" s="14">
        <v>3.5282281409749114E-3</v>
      </c>
      <c r="U705" s="14">
        <v>3.7208277254608855E-4</v>
      </c>
      <c r="V705" s="14">
        <v>0.92325163509411634</v>
      </c>
      <c r="W705" s="14">
        <v>0.78484425682766357</v>
      </c>
      <c r="X705" s="14">
        <v>3.0224091623385404E-2</v>
      </c>
      <c r="Y705" s="14">
        <v>1.7930951214398309E-2</v>
      </c>
      <c r="Z705" s="14">
        <v>0.20465451653872407</v>
      </c>
      <c r="AA705" s="14">
        <v>2.0294467021709527E-3</v>
      </c>
      <c r="AB705" s="14">
        <v>2.0516293812786572</v>
      </c>
      <c r="AC705" s="14">
        <v>1.7596397394397927</v>
      </c>
      <c r="AD705" s="14">
        <v>9.3888908776510224E-2</v>
      </c>
      <c r="AE705" s="14">
        <v>0.19818374093456073</v>
      </c>
      <c r="AF705" s="14">
        <v>0.65829651903185848</v>
      </c>
      <c r="AG705" s="14">
        <v>4.351834837295069E-3</v>
      </c>
      <c r="AH705" s="14">
        <v>3.2317942547037588</v>
      </c>
      <c r="AI705" s="14">
        <v>3.2101396597535592</v>
      </c>
      <c r="AJ705" s="14">
        <v>0.19368920528394665</v>
      </c>
      <c r="AK705" s="14">
        <v>0.42421784130786744</v>
      </c>
      <c r="AL705" s="14">
        <v>1.3874344184207759</v>
      </c>
      <c r="AM705" s="14">
        <v>7.3661239482507839E-3</v>
      </c>
      <c r="AN705" s="14">
        <v>3.4090741148386159</v>
      </c>
      <c r="AO705" s="14">
        <v>3.3884455076993181</v>
      </c>
      <c r="AP705" s="14">
        <v>0.34130890974406314</v>
      </c>
      <c r="AQ705" s="14">
        <v>0.71790457085864667</v>
      </c>
      <c r="AR705" s="14">
        <v>2.4557778152142107</v>
      </c>
      <c r="AS705" s="14">
        <v>7.5168004235726281E-3</v>
      </c>
      <c r="AT705" s="14">
        <v>3.4940722141193871E-3</v>
      </c>
      <c r="AU705" s="14">
        <v>5.8758788420275876E-3</v>
      </c>
      <c r="AV705" s="14">
        <v>0.34803492545284787</v>
      </c>
      <c r="AW705" s="14">
        <v>0.73688219733421723</v>
      </c>
      <c r="AX705" s="14">
        <v>2.4371173412072813</v>
      </c>
      <c r="AY705" s="14">
        <v>3.2008345241162743E-3</v>
      </c>
      <c r="AZ705" s="14">
        <v>0.59902548150490775</v>
      </c>
      <c r="BA705" s="14">
        <v>0.67886168613409947</v>
      </c>
      <c r="BB705" s="14">
        <v>3.5945865952844006E-2</v>
      </c>
      <c r="BC705" s="14">
        <v>0.37709463036884044</v>
      </c>
      <c r="BD705" s="14">
        <v>0.49928120289879718</v>
      </c>
      <c r="BE705" s="14">
        <v>2.7672183252233942E-6</v>
      </c>
      <c r="BF705" s="14">
        <v>1.0687582043867279E-8</v>
      </c>
      <c r="BG705" s="14">
        <v>6.5325682504342832E-9</v>
      </c>
      <c r="BH705" s="14">
        <v>3.4507787279077312E-5</v>
      </c>
      <c r="BI705" s="14">
        <v>9.790320076307877E-5</v>
      </c>
      <c r="BJ705" s="14">
        <v>5.0840778788921437E-4</v>
      </c>
      <c r="BK705" s="14">
        <v>3.5637737135359155E-11</v>
      </c>
      <c r="BL705" s="14">
        <v>15008.353804733208</v>
      </c>
      <c r="BM705" s="14">
        <v>16812.869468438224</v>
      </c>
      <c r="BN705" s="14">
        <v>1.4329374393843522E-10</v>
      </c>
      <c r="BO705" s="14">
        <v>1.1643474405989995E-9</v>
      </c>
      <c r="BP705" s="14">
        <v>9.3347640990256307E-9</v>
      </c>
      <c r="BQ705" s="20">
        <v>36.176816324156718</v>
      </c>
      <c r="BR705" s="20">
        <v>0.16666631715465463</v>
      </c>
      <c r="BS705" s="20">
        <v>0.63054154524413919</v>
      </c>
      <c r="BT705" s="20">
        <v>3146.0687992896601</v>
      </c>
      <c r="BU705" s="20">
        <v>4203.100021630642</v>
      </c>
      <c r="BV705" s="20">
        <v>17726.681003370322</v>
      </c>
      <c r="BW705" s="14">
        <v>1.1887318675233854E-4</v>
      </c>
      <c r="BX705" s="14">
        <v>3.043738359151615E-2</v>
      </c>
      <c r="BY705" s="14">
        <v>3.1258153890053868E-2</v>
      </c>
      <c r="BZ705" s="14">
        <v>3.0670309080665461E-3</v>
      </c>
      <c r="CA705" s="14">
        <v>4.1862266573373065E-3</v>
      </c>
      <c r="CB705" s="14">
        <v>2.9782782469131821E-2</v>
      </c>
      <c r="CC705" s="14">
        <v>3.1713517867025824E-4</v>
      </c>
      <c r="CD705" s="14">
        <v>8.4168510880209449E-2</v>
      </c>
      <c r="CE705" s="14">
        <v>0.11154313932910526</v>
      </c>
      <c r="CF705" s="14">
        <v>3.842592825862396E-3</v>
      </c>
      <c r="CG705" s="14">
        <v>1.9084617819795164E-2</v>
      </c>
      <c r="CH705" s="14">
        <v>4.020799078653764E-2</v>
      </c>
      <c r="CI705" s="14">
        <v>2.4590278797810344E-4</v>
      </c>
      <c r="CJ705" s="14">
        <v>6.3487893972478504E-2</v>
      </c>
      <c r="CK705" s="14">
        <v>7.1602100771510316E-2</v>
      </c>
      <c r="CL705" s="14">
        <v>7.8173610619249184E-3</v>
      </c>
      <c r="CM705" s="14">
        <v>1.4991600814056144E-2</v>
      </c>
      <c r="CN705" s="14">
        <v>5.2403002160343895E-2</v>
      </c>
    </row>
    <row r="706" spans="2:92" x14ac:dyDescent="0.2">
      <c r="B706">
        <v>701</v>
      </c>
      <c r="C706" s="14">
        <v>7.1528791496169395E-3</v>
      </c>
      <c r="D706" s="14">
        <v>1.4639713077018102</v>
      </c>
      <c r="E706" s="14">
        <v>1.4012798182215367</v>
      </c>
      <c r="F706" s="14">
        <v>0.18053710665944217</v>
      </c>
      <c r="G706" s="14">
        <v>0.57235105451428503</v>
      </c>
      <c r="H706" s="14">
        <v>1.5008289299181683</v>
      </c>
      <c r="I706" s="14">
        <v>6.2481416255205015E-5</v>
      </c>
      <c r="J706" s="14">
        <v>2.010790190604534E-2</v>
      </c>
      <c r="K706" s="14">
        <v>2.1615800634008961E-2</v>
      </c>
      <c r="L706" s="14">
        <v>7.4480213119543378E-4</v>
      </c>
      <c r="M706" s="14">
        <v>2.2445457590320526E-3</v>
      </c>
      <c r="N706" s="14">
        <v>6.7964691376386412E-3</v>
      </c>
      <c r="O706" s="14">
        <v>1.0799018926185193E-4</v>
      </c>
      <c r="P706" s="14">
        <v>5.8502253209548345E-3</v>
      </c>
      <c r="Q706" s="14">
        <v>6.2971114424935099E-3</v>
      </c>
      <c r="R706" s="14">
        <v>6.6145676260362786E-4</v>
      </c>
      <c r="S706" s="14">
        <v>1.2470101484620591E-3</v>
      </c>
      <c r="T706" s="14">
        <v>3.4420145563643103E-3</v>
      </c>
      <c r="U706" s="14">
        <v>3.6696495894307133E-4</v>
      </c>
      <c r="V706" s="14">
        <v>0.99054939108757056</v>
      </c>
      <c r="W706" s="14">
        <v>0.79093112913202024</v>
      </c>
      <c r="X706" s="14">
        <v>3.1381106490214375E-2</v>
      </c>
      <c r="Y706" s="14">
        <v>1.9342206116067174E-2</v>
      </c>
      <c r="Z706" s="14">
        <v>0.20483463766561538</v>
      </c>
      <c r="AA706" s="14">
        <v>1.9926118873552891E-3</v>
      </c>
      <c r="AB706" s="14">
        <v>1.9950191783829716</v>
      </c>
      <c r="AC706" s="14">
        <v>1.685837746183503</v>
      </c>
      <c r="AD706" s="14">
        <v>8.9627961984509216E-2</v>
      </c>
      <c r="AE706" s="14">
        <v>0.18708271702711618</v>
      </c>
      <c r="AF706" s="14">
        <v>0.6362483194936478</v>
      </c>
      <c r="AG706" s="14">
        <v>4.3360406370480612E-3</v>
      </c>
      <c r="AH706" s="14">
        <v>3.3342731875538449</v>
      </c>
      <c r="AI706" s="14">
        <v>3.144676460053256</v>
      </c>
      <c r="AJ706" s="14">
        <v>0.20901073483341787</v>
      </c>
      <c r="AK706" s="14">
        <v>0.42018387019740705</v>
      </c>
      <c r="AL706" s="14">
        <v>1.4361372442938896</v>
      </c>
      <c r="AM706" s="14">
        <v>7.7115117031887059E-3</v>
      </c>
      <c r="AN706" s="14">
        <v>3.4912350297508006</v>
      </c>
      <c r="AO706" s="14">
        <v>3.1994449592602705</v>
      </c>
      <c r="AP706" s="14">
        <v>0.33134054950370179</v>
      </c>
      <c r="AQ706" s="14">
        <v>0.6975930371588297</v>
      </c>
      <c r="AR706" s="14">
        <v>2.3329529114068985</v>
      </c>
      <c r="AS706" s="14">
        <v>7.6560943917171271E-3</v>
      </c>
      <c r="AT706" s="14">
        <v>3.5091354166167489E-3</v>
      </c>
      <c r="AU706" s="14">
        <v>5.6826208289751223E-3</v>
      </c>
      <c r="AV706" s="14">
        <v>0.35396658323204355</v>
      </c>
      <c r="AW706" s="14">
        <v>0.73155791761261801</v>
      </c>
      <c r="AX706" s="14">
        <v>2.4074762827078717</v>
      </c>
      <c r="AY706" s="14">
        <v>3.4426863800054172E-3</v>
      </c>
      <c r="AZ706" s="14">
        <v>0.57908714475396805</v>
      </c>
      <c r="BA706" s="14">
        <v>0.62641107796655526</v>
      </c>
      <c r="BB706" s="14">
        <v>3.4028013766634821E-2</v>
      </c>
      <c r="BC706" s="14">
        <v>0.37795505363903908</v>
      </c>
      <c r="BD706" s="14">
        <v>0.46580775365143401</v>
      </c>
      <c r="BE706" s="14">
        <v>2.8751468173484225E-6</v>
      </c>
      <c r="BF706" s="14">
        <v>1.1338673076221955E-8</v>
      </c>
      <c r="BG706" s="14">
        <v>6.843184796720256E-9</v>
      </c>
      <c r="BH706" s="14">
        <v>3.3582661249979236E-5</v>
      </c>
      <c r="BI706" s="14">
        <v>1.0210651102054617E-4</v>
      </c>
      <c r="BJ706" s="14">
        <v>5.2152300807310271E-4</v>
      </c>
      <c r="BK706" s="14">
        <v>3.6618279938685135E-11</v>
      </c>
      <c r="BL706" s="14">
        <v>14190.132481655499</v>
      </c>
      <c r="BM706" s="14">
        <v>15629.663430136592</v>
      </c>
      <c r="BN706" s="14">
        <v>1.4367199885768738E-10</v>
      </c>
      <c r="BO706" s="14">
        <v>1.2446032245493295E-9</v>
      </c>
      <c r="BP706" s="14">
        <v>9.6376324718839179E-9</v>
      </c>
      <c r="BQ706" s="20">
        <v>35.651601444584045</v>
      </c>
      <c r="BR706" s="20">
        <v>0.1731194365543719</v>
      </c>
      <c r="BS706" s="20">
        <v>0.61789395957358995</v>
      </c>
      <c r="BT706" s="20">
        <v>3272.3119032091131</v>
      </c>
      <c r="BU706" s="20">
        <v>4288.4960836309892</v>
      </c>
      <c r="BV706" s="20">
        <v>18280.118564624758</v>
      </c>
      <c r="BW706" s="14">
        <v>1.1196907986328128E-4</v>
      </c>
      <c r="BX706" s="14">
        <v>2.9764184780827659E-2</v>
      </c>
      <c r="BY706" s="14">
        <v>3.0584723972016319E-2</v>
      </c>
      <c r="BZ706" s="14">
        <v>3.2496127182537761E-3</v>
      </c>
      <c r="CA706" s="14">
        <v>4.2300508992761613E-3</v>
      </c>
      <c r="CB706" s="14">
        <v>2.7971844017386907E-2</v>
      </c>
      <c r="CC706" s="14">
        <v>3.1049072235307787E-4</v>
      </c>
      <c r="CD706" s="14">
        <v>8.7970791091445996E-2</v>
      </c>
      <c r="CE706" s="14">
        <v>0.11475591932110689</v>
      </c>
      <c r="CF706" s="14">
        <v>3.8932589149180308E-3</v>
      </c>
      <c r="CG706" s="14">
        <v>1.8321155649915991E-2</v>
      </c>
      <c r="CH706" s="14">
        <v>4.1372998173838507E-2</v>
      </c>
      <c r="CI706" s="14">
        <v>2.344770587909896E-4</v>
      </c>
      <c r="CJ706" s="14">
        <v>6.5447474135629569E-2</v>
      </c>
      <c r="CK706" s="14">
        <v>6.9741292133086899E-2</v>
      </c>
      <c r="CL706" s="14">
        <v>7.7215638334347048E-3</v>
      </c>
      <c r="CM706" s="14">
        <v>1.5036691698788516E-2</v>
      </c>
      <c r="CN706" s="14">
        <v>5.2614362935522171E-2</v>
      </c>
    </row>
    <row r="707" spans="2:92" x14ac:dyDescent="0.2">
      <c r="B707">
        <v>702</v>
      </c>
      <c r="C707" s="14">
        <v>7.5577987566835128E-3</v>
      </c>
      <c r="D707" s="14">
        <v>1.4669927039051738</v>
      </c>
      <c r="E707" s="14">
        <v>1.4832418815691206</v>
      </c>
      <c r="F707" s="14">
        <v>0.17737927023843231</v>
      </c>
      <c r="G707" s="14">
        <v>0.56977236014801536</v>
      </c>
      <c r="H707" s="14">
        <v>1.5797097648603149</v>
      </c>
      <c r="I707" s="14">
        <v>6.4509863268663126E-5</v>
      </c>
      <c r="J707" s="14">
        <v>1.8810468614344111E-2</v>
      </c>
      <c r="K707" s="14">
        <v>2.2006268084028537E-2</v>
      </c>
      <c r="L707" s="14">
        <v>7.1285237461858868E-4</v>
      </c>
      <c r="M707" s="14">
        <v>2.3127607122763088E-3</v>
      </c>
      <c r="N707" s="14">
        <v>6.4645093162866559E-3</v>
      </c>
      <c r="O707" s="14">
        <v>1.0630485289979058E-4</v>
      </c>
      <c r="P707" s="14">
        <v>5.9960726594923252E-3</v>
      </c>
      <c r="Q707" s="14">
        <v>6.1785808173147596E-3</v>
      </c>
      <c r="R707" s="14">
        <v>6.1653828571805894E-4</v>
      </c>
      <c r="S707" s="14">
        <v>1.2571673580298879E-3</v>
      </c>
      <c r="T707" s="14">
        <v>3.5533007599223027E-3</v>
      </c>
      <c r="U707" s="14">
        <v>3.6328865218965885E-4</v>
      </c>
      <c r="V707" s="14">
        <v>0.96497516616915791</v>
      </c>
      <c r="W707" s="14">
        <v>0.77759884517788813</v>
      </c>
      <c r="X707" s="14">
        <v>3.0587230231580723E-2</v>
      </c>
      <c r="Y707" s="14">
        <v>1.874034709703442E-2</v>
      </c>
      <c r="Z707" s="14">
        <v>0.19184076741456324</v>
      </c>
      <c r="AA707" s="14">
        <v>2.0418418154074772E-3</v>
      </c>
      <c r="AB707" s="14">
        <v>1.9182076404184858</v>
      </c>
      <c r="AC707" s="14">
        <v>1.6251873972265556</v>
      </c>
      <c r="AD707" s="14">
        <v>9.1687615724642263E-2</v>
      </c>
      <c r="AE707" s="14">
        <v>0.19298464140218574</v>
      </c>
      <c r="AF707" s="14">
        <v>0.69305608514929851</v>
      </c>
      <c r="AG707" s="14">
        <v>4.1872705964542262E-3</v>
      </c>
      <c r="AH707" s="14">
        <v>3.5361616525387842</v>
      </c>
      <c r="AI707" s="14">
        <v>3.2220155726975501</v>
      </c>
      <c r="AJ707" s="14">
        <v>0.19907809504892349</v>
      </c>
      <c r="AK707" s="14">
        <v>0.41487378202280922</v>
      </c>
      <c r="AL707" s="14">
        <v>1.3554533846706087</v>
      </c>
      <c r="AM707" s="14">
        <v>7.0450634710202686E-3</v>
      </c>
      <c r="AN707" s="14">
        <v>3.5331043063197094</v>
      </c>
      <c r="AO707" s="14">
        <v>3.2347143853341289</v>
      </c>
      <c r="AP707" s="14">
        <v>0.32384803615334634</v>
      </c>
      <c r="AQ707" s="14">
        <v>0.69801840070578747</v>
      </c>
      <c r="AR707" s="14">
        <v>2.4574951182550473</v>
      </c>
      <c r="AS707" s="14">
        <v>7.4142301169170385E-3</v>
      </c>
      <c r="AT707" s="14">
        <v>3.6489631500934362E-3</v>
      </c>
      <c r="AU707" s="14">
        <v>5.6154498191376117E-3</v>
      </c>
      <c r="AV707" s="14">
        <v>0.35644243450903024</v>
      </c>
      <c r="AW707" s="14">
        <v>0.7524605187157013</v>
      </c>
      <c r="AX707" s="14">
        <v>2.4257843412376863</v>
      </c>
      <c r="AY707" s="14">
        <v>3.3792204948125577E-3</v>
      </c>
      <c r="AZ707" s="14">
        <v>0.57720674355429435</v>
      </c>
      <c r="BA707" s="14">
        <v>0.63225445659176771</v>
      </c>
      <c r="BB707" s="14">
        <v>3.4779109557026698E-2</v>
      </c>
      <c r="BC707" s="14">
        <v>0.40287916201573837</v>
      </c>
      <c r="BD707" s="14">
        <v>0.49404612261850167</v>
      </c>
      <c r="BE707" s="14">
        <v>2.8458928439477457E-6</v>
      </c>
      <c r="BF707" s="14">
        <v>1.0867848822088821E-8</v>
      </c>
      <c r="BG707" s="14">
        <v>6.9265924138727756E-9</v>
      </c>
      <c r="BH707" s="14">
        <v>3.3750763156199781E-5</v>
      </c>
      <c r="BI707" s="14">
        <v>1.0172121974941475E-4</v>
      </c>
      <c r="BJ707" s="14">
        <v>5.1905610972355777E-4</v>
      </c>
      <c r="BK707" s="14">
        <v>3.6952321397377309E-11</v>
      </c>
      <c r="BL707" s="14">
        <v>14681.918689182923</v>
      </c>
      <c r="BM707" s="14">
        <v>16961.4054427417</v>
      </c>
      <c r="BN707" s="14">
        <v>1.5333173132339763E-10</v>
      </c>
      <c r="BO707" s="14">
        <v>1.2317063703355403E-9</v>
      </c>
      <c r="BP707" s="14">
        <v>1.0177804293182294E-8</v>
      </c>
      <c r="BQ707" s="20">
        <v>35.29684396129656</v>
      </c>
      <c r="BR707" s="20">
        <v>0.16415151934279312</v>
      </c>
      <c r="BS707" s="20">
        <v>0.58683852329620212</v>
      </c>
      <c r="BT707" s="20">
        <v>3197.130991109369</v>
      </c>
      <c r="BU707" s="20">
        <v>4302.1198576360757</v>
      </c>
      <c r="BV707" s="20">
        <v>18724.02362909471</v>
      </c>
      <c r="BW707" s="14">
        <v>1.1928782362448374E-4</v>
      </c>
      <c r="BX707" s="14">
        <v>3.0022568220868254E-2</v>
      </c>
      <c r="BY707" s="14">
        <v>3.2688157166063277E-2</v>
      </c>
      <c r="BZ707" s="14">
        <v>3.2007206225658866E-3</v>
      </c>
      <c r="CA707" s="14">
        <v>4.0047117752132939E-3</v>
      </c>
      <c r="CB707" s="14">
        <v>2.8884719159399906E-2</v>
      </c>
      <c r="CC707" s="14">
        <v>2.957436214369999E-4</v>
      </c>
      <c r="CD707" s="14">
        <v>8.3535022901013292E-2</v>
      </c>
      <c r="CE707" s="14">
        <v>0.11281879952837472</v>
      </c>
      <c r="CF707" s="14">
        <v>3.9939097515034579E-3</v>
      </c>
      <c r="CG707" s="14">
        <v>1.7525494723231672E-2</v>
      </c>
      <c r="CH707" s="14">
        <v>3.946848162767768E-2</v>
      </c>
      <c r="CI707" s="14">
        <v>2.4596242076798503E-4</v>
      </c>
      <c r="CJ707" s="14">
        <v>6.2399953799666556E-2</v>
      </c>
      <c r="CK707" s="14">
        <v>7.0244650581457416E-2</v>
      </c>
      <c r="CL707" s="14">
        <v>7.5547123713010367E-3</v>
      </c>
      <c r="CM707" s="14">
        <v>1.5666357070255904E-2</v>
      </c>
      <c r="CN707" s="14">
        <v>5.1956109307237798E-2</v>
      </c>
    </row>
    <row r="708" spans="2:92" x14ac:dyDescent="0.2">
      <c r="B708">
        <v>703</v>
      </c>
      <c r="C708" s="14">
        <v>7.075883154216164E-3</v>
      </c>
      <c r="D708" s="14">
        <v>1.4053883706544561</v>
      </c>
      <c r="E708" s="14">
        <v>1.4519845991430489</v>
      </c>
      <c r="F708" s="14">
        <v>0.18210253418032704</v>
      </c>
      <c r="G708" s="14">
        <v>0.60890775336681457</v>
      </c>
      <c r="H708" s="14">
        <v>1.5584795547363639</v>
      </c>
      <c r="I708" s="14">
        <v>6.7803130341716601E-5</v>
      </c>
      <c r="J708" s="14">
        <v>1.8444188206590672E-2</v>
      </c>
      <c r="K708" s="14">
        <v>2.2239667760198367E-2</v>
      </c>
      <c r="L708" s="14">
        <v>7.6856765180956244E-4</v>
      </c>
      <c r="M708" s="14">
        <v>2.3476035654786385E-3</v>
      </c>
      <c r="N708" s="14">
        <v>6.8403889802712611E-3</v>
      </c>
      <c r="O708" s="14">
        <v>1.0848470696235796E-4</v>
      </c>
      <c r="P708" s="14">
        <v>5.9625199085385451E-3</v>
      </c>
      <c r="Q708" s="14">
        <v>6.2292709154157166E-3</v>
      </c>
      <c r="R708" s="14">
        <v>6.3951552370908207E-4</v>
      </c>
      <c r="S708" s="14">
        <v>1.2793400536368336E-3</v>
      </c>
      <c r="T708" s="14">
        <v>3.4837072479420193E-3</v>
      </c>
      <c r="U708" s="14">
        <v>3.680589290216607E-4</v>
      </c>
      <c r="V708" s="14">
        <v>0.96481091100699556</v>
      </c>
      <c r="W708" s="14">
        <v>0.78051733078846397</v>
      </c>
      <c r="X708" s="14">
        <v>3.0059255728313701E-2</v>
      </c>
      <c r="Y708" s="14">
        <v>1.7976465648743618E-2</v>
      </c>
      <c r="Z708" s="14">
        <v>0.2098722358307944</v>
      </c>
      <c r="AA708" s="14">
        <v>1.9889845525929177E-3</v>
      </c>
      <c r="AB708" s="14">
        <v>1.8946633181473094</v>
      </c>
      <c r="AC708" s="14">
        <v>1.6855385968552561</v>
      </c>
      <c r="AD708" s="14">
        <v>9.7791232790953045E-2</v>
      </c>
      <c r="AE708" s="14">
        <v>0.20069086246494089</v>
      </c>
      <c r="AF708" s="14">
        <v>0.66452692271504521</v>
      </c>
      <c r="AG708" s="14">
        <v>4.5671413731728358E-3</v>
      </c>
      <c r="AH708" s="14">
        <v>3.231434112474886</v>
      </c>
      <c r="AI708" s="14">
        <v>2.9708707660213314</v>
      </c>
      <c r="AJ708" s="14">
        <v>0.20056820956148411</v>
      </c>
      <c r="AK708" s="14">
        <v>0.42933788139433832</v>
      </c>
      <c r="AL708" s="14">
        <v>1.4432162543003884</v>
      </c>
      <c r="AM708" s="14">
        <v>7.4647701576022463E-3</v>
      </c>
      <c r="AN708" s="14">
        <v>3.6164861745394532</v>
      </c>
      <c r="AO708" s="14">
        <v>3.4073950771781898</v>
      </c>
      <c r="AP708" s="14">
        <v>0.33456967241939173</v>
      </c>
      <c r="AQ708" s="14">
        <v>0.68721446783128004</v>
      </c>
      <c r="AR708" s="14">
        <v>2.3154247442239941</v>
      </c>
      <c r="AS708" s="14">
        <v>7.4438537982011287E-3</v>
      </c>
      <c r="AT708" s="14">
        <v>3.5983302301677397E-3</v>
      </c>
      <c r="AU708" s="14">
        <v>5.7731495138378993E-3</v>
      </c>
      <c r="AV708" s="14">
        <v>0.36190746316176892</v>
      </c>
      <c r="AW708" s="14">
        <v>0.69494799521025896</v>
      </c>
      <c r="AX708" s="14">
        <v>2.5836344928026262</v>
      </c>
      <c r="AY708" s="14">
        <v>3.2490301978622071E-3</v>
      </c>
      <c r="AZ708" s="14">
        <v>0.56952289622666807</v>
      </c>
      <c r="BA708" s="14">
        <v>0.64841351518148416</v>
      </c>
      <c r="BB708" s="14">
        <v>3.6261742926290183E-2</v>
      </c>
      <c r="BC708" s="14">
        <v>0.36691801631039878</v>
      </c>
      <c r="BD708" s="14">
        <v>0.47473396563527942</v>
      </c>
      <c r="BE708" s="14">
        <v>2.8155419606203425E-6</v>
      </c>
      <c r="BF708" s="14">
        <v>1.0934747607134584E-8</v>
      </c>
      <c r="BG708" s="14">
        <v>7.1016031960871236E-9</v>
      </c>
      <c r="BH708" s="14">
        <v>3.4723440636244546E-5</v>
      </c>
      <c r="BI708" s="14">
        <v>9.4357462154584789E-5</v>
      </c>
      <c r="BJ708" s="14">
        <v>5.1694570876299121E-4</v>
      </c>
      <c r="BK708" s="14">
        <v>3.7567439751135412E-11</v>
      </c>
      <c r="BL708" s="14">
        <v>13767.464519917503</v>
      </c>
      <c r="BM708" s="14">
        <v>16383.583872301782</v>
      </c>
      <c r="BN708" s="14">
        <v>1.5505258742862307E-10</v>
      </c>
      <c r="BO708" s="14">
        <v>1.1983807596413641E-9</v>
      </c>
      <c r="BP708" s="14">
        <v>9.6265820281265015E-9</v>
      </c>
      <c r="BQ708" s="20">
        <v>35.95895190358177</v>
      </c>
      <c r="BR708" s="20">
        <v>0.1731293721227965</v>
      </c>
      <c r="BS708" s="20">
        <v>0.6186822738453388</v>
      </c>
      <c r="BT708" s="20">
        <v>3352.6530429108475</v>
      </c>
      <c r="BU708" s="20">
        <v>4450.373248194961</v>
      </c>
      <c r="BV708" s="20">
        <v>17170.157113758512</v>
      </c>
      <c r="BW708" s="14">
        <v>1.1917141652126041E-4</v>
      </c>
      <c r="BX708" s="14">
        <v>3.1734580322126039E-2</v>
      </c>
      <c r="BY708" s="14">
        <v>3.1527605491473709E-2</v>
      </c>
      <c r="BZ708" s="14">
        <v>3.2094617621075418E-3</v>
      </c>
      <c r="CA708" s="14">
        <v>4.1737822661410953E-3</v>
      </c>
      <c r="CB708" s="14">
        <v>2.9238053982515416E-2</v>
      </c>
      <c r="CC708" s="14">
        <v>3.1917840376492973E-4</v>
      </c>
      <c r="CD708" s="14">
        <v>8.5802899684387424E-2</v>
      </c>
      <c r="CE708" s="14">
        <v>0.11202685695503979</v>
      </c>
      <c r="CF708" s="14">
        <v>3.8638608010774997E-3</v>
      </c>
      <c r="CG708" s="14">
        <v>1.9180804853785809E-2</v>
      </c>
      <c r="CH708" s="14">
        <v>3.9197096502998144E-2</v>
      </c>
      <c r="CI708" s="14">
        <v>2.5133091361748984E-4</v>
      </c>
      <c r="CJ708" s="14">
        <v>6.4059275136008079E-2</v>
      </c>
      <c r="CK708" s="14">
        <v>6.9500144225765684E-2</v>
      </c>
      <c r="CL708" s="14">
        <v>7.5976540818460852E-3</v>
      </c>
      <c r="CM708" s="14">
        <v>1.5059032657995991E-2</v>
      </c>
      <c r="CN708" s="14">
        <v>5.1445248865370642E-2</v>
      </c>
    </row>
    <row r="709" spans="2:92" x14ac:dyDescent="0.2">
      <c r="B709">
        <v>704</v>
      </c>
      <c r="C709" s="14">
        <v>7.4653295094696016E-3</v>
      </c>
      <c r="D709" s="14">
        <v>1.4600037489356859</v>
      </c>
      <c r="E709" s="14">
        <v>1.4760605979882595</v>
      </c>
      <c r="F709" s="14">
        <v>0.18049107932079153</v>
      </c>
      <c r="G709" s="14">
        <v>0.60716540329119539</v>
      </c>
      <c r="H709" s="14">
        <v>1.4480905295047755</v>
      </c>
      <c r="I709" s="14">
        <v>6.2623126334714622E-5</v>
      </c>
      <c r="J709" s="14">
        <v>1.960735100643192E-2</v>
      </c>
      <c r="K709" s="14">
        <v>2.1666382467679358E-2</v>
      </c>
      <c r="L709" s="14">
        <v>7.5053025021359541E-4</v>
      </c>
      <c r="M709" s="14">
        <v>2.3043386072172894E-3</v>
      </c>
      <c r="N709" s="14">
        <v>6.8516720915642584E-3</v>
      </c>
      <c r="O709" s="14">
        <v>1.0901877760703999E-4</v>
      </c>
      <c r="P709" s="14">
        <v>6.1525540415445943E-3</v>
      </c>
      <c r="Q709" s="14">
        <v>6.3678084846876684E-3</v>
      </c>
      <c r="R709" s="14">
        <v>6.2211507309263439E-4</v>
      </c>
      <c r="S709" s="14">
        <v>1.2678271412187008E-3</v>
      </c>
      <c r="T709" s="14">
        <v>3.6321061723209808E-3</v>
      </c>
      <c r="U709" s="14">
        <v>3.730670751034529E-4</v>
      </c>
      <c r="V709" s="14">
        <v>0.90989029513186026</v>
      </c>
      <c r="W709" s="14">
        <v>0.84717028006533068</v>
      </c>
      <c r="X709" s="14">
        <v>2.9523975820976361E-2</v>
      </c>
      <c r="Y709" s="14">
        <v>1.8083111601366293E-2</v>
      </c>
      <c r="Z709" s="14">
        <v>0.19180397400338875</v>
      </c>
      <c r="AA709" s="14">
        <v>1.9916134089543406E-3</v>
      </c>
      <c r="AB709" s="14">
        <v>1.9994202270078574</v>
      </c>
      <c r="AC709" s="14">
        <v>1.7534585886960312</v>
      </c>
      <c r="AD709" s="14">
        <v>9.5554904083880232E-2</v>
      </c>
      <c r="AE709" s="14">
        <v>0.18431259441384321</v>
      </c>
      <c r="AF709" s="14">
        <v>0.67079043975048169</v>
      </c>
      <c r="AG709" s="14">
        <v>4.2046887003790783E-3</v>
      </c>
      <c r="AH709" s="14">
        <v>3.2131315302920052</v>
      </c>
      <c r="AI709" s="14">
        <v>3.0130359268278419</v>
      </c>
      <c r="AJ709" s="14">
        <v>0.20753027455317968</v>
      </c>
      <c r="AK709" s="14">
        <v>0.41997109320536286</v>
      </c>
      <c r="AL709" s="14">
        <v>1.4604857495750825</v>
      </c>
      <c r="AM709" s="14">
        <v>7.0651446933172784E-3</v>
      </c>
      <c r="AN709" s="14">
        <v>3.3624952273574853</v>
      </c>
      <c r="AO709" s="14">
        <v>3.4328894340019982</v>
      </c>
      <c r="AP709" s="14">
        <v>0.32825553871872254</v>
      </c>
      <c r="AQ709" s="14">
        <v>0.72110417323956644</v>
      </c>
      <c r="AR709" s="14">
        <v>2.4191840444224919</v>
      </c>
      <c r="AS709" s="14">
        <v>7.4913418515768224E-3</v>
      </c>
      <c r="AT709" s="14">
        <v>3.4853008279488312E-3</v>
      </c>
      <c r="AU709" s="14">
        <v>5.7388937369916805E-3</v>
      </c>
      <c r="AV709" s="14">
        <v>0.3394944460877064</v>
      </c>
      <c r="AW709" s="14">
        <v>0.7443382963772005</v>
      </c>
      <c r="AX709" s="14">
        <v>2.438283594481824</v>
      </c>
      <c r="AY709" s="14">
        <v>3.3756589529450425E-3</v>
      </c>
      <c r="AZ709" s="14">
        <v>0.55960880241483191</v>
      </c>
      <c r="BA709" s="14">
        <v>0.63228159463701694</v>
      </c>
      <c r="BB709" s="14">
        <v>3.5834588848214131E-2</v>
      </c>
      <c r="BC709" s="14">
        <v>0.40015661779660855</v>
      </c>
      <c r="BD709" s="14">
        <v>0.46851560571552875</v>
      </c>
      <c r="BE709" s="14">
        <v>2.9040833701812755E-6</v>
      </c>
      <c r="BF709" s="14">
        <v>1.054014260073222E-8</v>
      </c>
      <c r="BG709" s="14">
        <v>6.951190699373673E-9</v>
      </c>
      <c r="BH709" s="14">
        <v>3.5409623006944962E-5</v>
      </c>
      <c r="BI709" s="14">
        <v>1.021151628890032E-4</v>
      </c>
      <c r="BJ709" s="14">
        <v>5.0328342559898529E-4</v>
      </c>
      <c r="BK709" s="14">
        <v>3.5734479230107852E-11</v>
      </c>
      <c r="BL709" s="14">
        <v>14136.364867209313</v>
      </c>
      <c r="BM709" s="14">
        <v>16170.944112571902</v>
      </c>
      <c r="BN709" s="14">
        <v>1.4724677575286804E-10</v>
      </c>
      <c r="BO709" s="14">
        <v>1.1593442641244787E-9</v>
      </c>
      <c r="BP709" s="14">
        <v>1.0054895118922191E-8</v>
      </c>
      <c r="BQ709" s="20">
        <v>37.117011041528677</v>
      </c>
      <c r="BR709" s="20">
        <v>0.16319943697032549</v>
      </c>
      <c r="BS709" s="20">
        <v>0.59723471286843999</v>
      </c>
      <c r="BT709" s="20">
        <v>3162.5302503568191</v>
      </c>
      <c r="BU709" s="20">
        <v>4333.8803326103189</v>
      </c>
      <c r="BV709" s="20">
        <v>17499.965171619813</v>
      </c>
      <c r="BW709" s="14">
        <v>1.1309684114298616E-4</v>
      </c>
      <c r="BX709" s="14">
        <v>3.1241842245562451E-2</v>
      </c>
      <c r="BY709" s="14">
        <v>3.1056557764282511E-2</v>
      </c>
      <c r="BZ709" s="14">
        <v>3.1282265006403048E-3</v>
      </c>
      <c r="CA709" s="14">
        <v>4.0629519287218819E-3</v>
      </c>
      <c r="CB709" s="14">
        <v>2.7921153124182998E-2</v>
      </c>
      <c r="CC709" s="14">
        <v>3.2314739663449269E-4</v>
      </c>
      <c r="CD709" s="14">
        <v>8.7092801261851829E-2</v>
      </c>
      <c r="CE709" s="14">
        <v>0.11517697259608306</v>
      </c>
      <c r="CF709" s="14">
        <v>4.0274478289608366E-3</v>
      </c>
      <c r="CG709" s="14">
        <v>1.7514321212305433E-2</v>
      </c>
      <c r="CH709" s="14">
        <v>4.0594342728906663E-2</v>
      </c>
      <c r="CI709" s="14">
        <v>2.3316628365837181E-4</v>
      </c>
      <c r="CJ709" s="14">
        <v>6.5801653367928495E-2</v>
      </c>
      <c r="CK709" s="14">
        <v>6.8401516127711684E-2</v>
      </c>
      <c r="CL709" s="14">
        <v>7.9308284107486374E-3</v>
      </c>
      <c r="CM709" s="14">
        <v>1.6020552829520442E-2</v>
      </c>
      <c r="CN709" s="14">
        <v>4.897914455817233E-2</v>
      </c>
    </row>
    <row r="710" spans="2:92" x14ac:dyDescent="0.2">
      <c r="B710">
        <v>705</v>
      </c>
      <c r="C710" s="14">
        <v>6.9905736746463804E-3</v>
      </c>
      <c r="D710" s="14">
        <v>1.4310326214130744</v>
      </c>
      <c r="E710" s="14">
        <v>1.4101461853946988</v>
      </c>
      <c r="F710" s="14">
        <v>0.17254539284902998</v>
      </c>
      <c r="G710" s="14">
        <v>0.60206943433756677</v>
      </c>
      <c r="H710" s="14">
        <v>1.581472260939325</v>
      </c>
      <c r="I710" s="14">
        <v>6.61777095488957E-5</v>
      </c>
      <c r="J710" s="14">
        <v>1.9260159376191511E-2</v>
      </c>
      <c r="K710" s="14">
        <v>2.0558295563622205E-2</v>
      </c>
      <c r="L710" s="14">
        <v>7.7021387548433125E-4</v>
      </c>
      <c r="M710" s="14">
        <v>2.3087353576090684E-3</v>
      </c>
      <c r="N710" s="14">
        <v>6.2638639725843557E-3</v>
      </c>
      <c r="O710" s="14">
        <v>1.0592241922185784E-4</v>
      </c>
      <c r="P710" s="14">
        <v>5.9145723107906526E-3</v>
      </c>
      <c r="Q710" s="14">
        <v>6.3996704825302541E-3</v>
      </c>
      <c r="R710" s="14">
        <v>6.5452465932763413E-4</v>
      </c>
      <c r="S710" s="14">
        <v>1.2509061090426243E-3</v>
      </c>
      <c r="T710" s="14">
        <v>3.5844645104261635E-3</v>
      </c>
      <c r="U710" s="14">
        <v>3.7370111510044848E-4</v>
      </c>
      <c r="V710" s="14">
        <v>0.90135306610455668</v>
      </c>
      <c r="W710" s="14">
        <v>0.84909643497429343</v>
      </c>
      <c r="X710" s="14">
        <v>3.0756739682525871E-2</v>
      </c>
      <c r="Y710" s="14">
        <v>1.8276813945008023E-2</v>
      </c>
      <c r="Z710" s="14">
        <v>0.19793661580964544</v>
      </c>
      <c r="AA710" s="14">
        <v>1.9888413043100536E-3</v>
      </c>
      <c r="AB710" s="14">
        <v>1.9091671701581314</v>
      </c>
      <c r="AC710" s="14">
        <v>1.7134652914337505</v>
      </c>
      <c r="AD710" s="14">
        <v>9.8285583154987297E-2</v>
      </c>
      <c r="AE710" s="14">
        <v>0.18656595101708315</v>
      </c>
      <c r="AF710" s="14">
        <v>0.63542761287782878</v>
      </c>
      <c r="AG710" s="14">
        <v>4.6008799103739425E-3</v>
      </c>
      <c r="AH710" s="14">
        <v>3.4821157312257811</v>
      </c>
      <c r="AI710" s="14">
        <v>2.9988164332933676</v>
      </c>
      <c r="AJ710" s="14">
        <v>0.19891078277732374</v>
      </c>
      <c r="AK710" s="14">
        <v>0.40416062062712799</v>
      </c>
      <c r="AL710" s="14">
        <v>1.3643446286243499</v>
      </c>
      <c r="AM710" s="14">
        <v>7.6945747395446695E-3</v>
      </c>
      <c r="AN710" s="14">
        <v>3.3557681636683103</v>
      </c>
      <c r="AO710" s="14">
        <v>3.1722280132953897</v>
      </c>
      <c r="AP710" s="14">
        <v>0.33591874296603075</v>
      </c>
      <c r="AQ710" s="14">
        <v>0.6701099222700817</v>
      </c>
      <c r="AR710" s="14">
        <v>2.305623382319641</v>
      </c>
      <c r="AS710" s="14">
        <v>8.1261156656070831E-3</v>
      </c>
      <c r="AT710" s="14">
        <v>3.6777354425976093E-3</v>
      </c>
      <c r="AU710" s="14">
        <v>5.5655989692576339E-3</v>
      </c>
      <c r="AV710" s="14">
        <v>0.35847652001918739</v>
      </c>
      <c r="AW710" s="14">
        <v>0.74839940581263575</v>
      </c>
      <c r="AX710" s="14">
        <v>2.4834678218702733</v>
      </c>
      <c r="AY710" s="14">
        <v>3.4532870436834485E-3</v>
      </c>
      <c r="AZ710" s="14">
        <v>0.57491035604488616</v>
      </c>
      <c r="BA710" s="14">
        <v>0.68918120883312162</v>
      </c>
      <c r="BB710" s="14">
        <v>3.4845124316368041E-2</v>
      </c>
      <c r="BC710" s="14">
        <v>0.40072556689138245</v>
      </c>
      <c r="BD710" s="14">
        <v>0.48331953766333258</v>
      </c>
      <c r="BE710" s="14">
        <v>2.9059384023044293E-6</v>
      </c>
      <c r="BF710" s="14">
        <v>1.0686995218416283E-8</v>
      </c>
      <c r="BG710" s="14">
        <v>7.0300610427124382E-9</v>
      </c>
      <c r="BH710" s="14">
        <v>3.5271906364653444E-5</v>
      </c>
      <c r="BI710" s="14">
        <v>9.7863883087361233E-5</v>
      </c>
      <c r="BJ710" s="14">
        <v>5.4570203695080495E-4</v>
      </c>
      <c r="BK710" s="14">
        <v>3.7767259978091072E-11</v>
      </c>
      <c r="BL710" s="14">
        <v>13714.51176172204</v>
      </c>
      <c r="BM710" s="14">
        <v>16843.55668121804</v>
      </c>
      <c r="BN710" s="14">
        <v>1.5046088004535473E-10</v>
      </c>
      <c r="BO710" s="14">
        <v>1.2721321107075992E-9</v>
      </c>
      <c r="BP710" s="14">
        <v>9.7002746502459604E-9</v>
      </c>
      <c r="BQ710" s="20">
        <v>35.720465204636099</v>
      </c>
      <c r="BR710" s="20">
        <v>0.17334119645200535</v>
      </c>
      <c r="BS710" s="20">
        <v>0.59194451516281399</v>
      </c>
      <c r="BT710" s="20">
        <v>3324.7426505077337</v>
      </c>
      <c r="BU710" s="20">
        <v>4407.9525743383219</v>
      </c>
      <c r="BV710" s="20">
        <v>17603.198201935273</v>
      </c>
      <c r="BW710" s="14">
        <v>1.0935691582390051E-4</v>
      </c>
      <c r="BX710" s="14">
        <v>3.2723048916278447E-2</v>
      </c>
      <c r="BY710" s="14">
        <v>3.1137438167079239E-2</v>
      </c>
      <c r="BZ710" s="14">
        <v>3.1539266133170586E-3</v>
      </c>
      <c r="CA710" s="14">
        <v>3.8957430682296933E-3</v>
      </c>
      <c r="CB710" s="14">
        <v>3.0501007601725874E-2</v>
      </c>
      <c r="CC710" s="14">
        <v>3.1517515945070416E-4</v>
      </c>
      <c r="CD710" s="14">
        <v>9.0254233841866302E-2</v>
      </c>
      <c r="CE710" s="14">
        <v>0.11273269219765786</v>
      </c>
      <c r="CF710" s="14">
        <v>3.7646303280599465E-3</v>
      </c>
      <c r="CG710" s="14">
        <v>1.9126147615367746E-2</v>
      </c>
      <c r="CH710" s="14">
        <v>4.0143434356599658E-2</v>
      </c>
      <c r="CI710" s="14">
        <v>2.5496887514089053E-4</v>
      </c>
      <c r="CJ710" s="14">
        <v>6.3669962760820209E-2</v>
      </c>
      <c r="CK710" s="14">
        <v>7.1192386466082822E-2</v>
      </c>
      <c r="CL710" s="14">
        <v>7.412197407281159E-3</v>
      </c>
      <c r="CM710" s="14">
        <v>1.5209595189929813E-2</v>
      </c>
      <c r="CN710" s="14">
        <v>4.9373577687889296E-2</v>
      </c>
    </row>
    <row r="711" spans="2:92" x14ac:dyDescent="0.2">
      <c r="B711">
        <v>706</v>
      </c>
      <c r="C711" s="14">
        <v>7.1398365589674748E-3</v>
      </c>
      <c r="D711" s="14">
        <v>1.3924353817753192</v>
      </c>
      <c r="E711" s="14">
        <v>1.4729824760740584</v>
      </c>
      <c r="F711" s="14">
        <v>0.18165473766698664</v>
      </c>
      <c r="G711" s="14">
        <v>0.60089368494942874</v>
      </c>
      <c r="H711" s="14">
        <v>1.4400124126176495</v>
      </c>
      <c r="I711" s="14">
        <v>6.537332568724841E-5</v>
      </c>
      <c r="J711" s="14">
        <v>1.8640446434057351E-2</v>
      </c>
      <c r="K711" s="14">
        <v>2.1952968281371457E-2</v>
      </c>
      <c r="L711" s="14">
        <v>7.6632114713414247E-4</v>
      </c>
      <c r="M711" s="14">
        <v>2.4125143319115544E-3</v>
      </c>
      <c r="N711" s="14">
        <v>6.861291868542653E-3</v>
      </c>
      <c r="O711" s="14">
        <v>1.0472101986886231E-4</v>
      </c>
      <c r="P711" s="14">
        <v>6.2296652769449033E-3</v>
      </c>
      <c r="Q711" s="14">
        <v>6.5779199627559893E-3</v>
      </c>
      <c r="R711" s="14">
        <v>6.1579401881519194E-4</v>
      </c>
      <c r="S711" s="14">
        <v>1.2453647982964835E-3</v>
      </c>
      <c r="T711" s="14">
        <v>3.7323596779787315E-3</v>
      </c>
      <c r="U711" s="14">
        <v>3.8220774065416156E-4</v>
      </c>
      <c r="V711" s="14">
        <v>0.89794698015462016</v>
      </c>
      <c r="W711" s="14">
        <v>0.80700095673338113</v>
      </c>
      <c r="X711" s="14">
        <v>3.0059137195831306E-2</v>
      </c>
      <c r="Y711" s="14">
        <v>1.9148514954411406E-2</v>
      </c>
      <c r="Z711" s="14">
        <v>0.20627237455727176</v>
      </c>
      <c r="AA711" s="14">
        <v>1.9149190624600302E-3</v>
      </c>
      <c r="AB711" s="14">
        <v>1.9023751360988708</v>
      </c>
      <c r="AC711" s="14">
        <v>1.6520832012275968</v>
      </c>
      <c r="AD711" s="14">
        <v>9.8336983670239159E-2</v>
      </c>
      <c r="AE711" s="14">
        <v>0.18503147659171218</v>
      </c>
      <c r="AF711" s="14">
        <v>0.68610811494703028</v>
      </c>
      <c r="AG711" s="14">
        <v>4.5446285335422228E-3</v>
      </c>
      <c r="AH711" s="14">
        <v>3.446574555581444</v>
      </c>
      <c r="AI711" s="14">
        <v>3.1818858152498146</v>
      </c>
      <c r="AJ711" s="14">
        <v>0.20756257882638102</v>
      </c>
      <c r="AK711" s="14">
        <v>0.41917412244883406</v>
      </c>
      <c r="AL711" s="14">
        <v>1.4247098709715238</v>
      </c>
      <c r="AM711" s="14">
        <v>7.5774154039546567E-3</v>
      </c>
      <c r="AN711" s="14">
        <v>3.3595803891380562</v>
      </c>
      <c r="AO711" s="14">
        <v>3.3181696844143107</v>
      </c>
      <c r="AP711" s="14">
        <v>0.3260933705472025</v>
      </c>
      <c r="AQ711" s="14">
        <v>0.72371911778956144</v>
      </c>
      <c r="AR711" s="14">
        <v>2.4224095673801767</v>
      </c>
      <c r="AS711" s="14">
        <v>7.8476829245203942E-3</v>
      </c>
      <c r="AT711" s="14">
        <v>3.3760898741364339E-3</v>
      </c>
      <c r="AU711" s="14">
        <v>5.4567759230702249E-3</v>
      </c>
      <c r="AV711" s="14">
        <v>0.35909593039441517</v>
      </c>
      <c r="AW711" s="14">
        <v>0.70105087211174677</v>
      </c>
      <c r="AX711" s="14">
        <v>2.6161036912351325</v>
      </c>
      <c r="AY711" s="14">
        <v>3.3174902609715896E-3</v>
      </c>
      <c r="AZ711" s="14">
        <v>0.57859338811333483</v>
      </c>
      <c r="BA711" s="14">
        <v>0.66375511863111714</v>
      </c>
      <c r="BB711" s="14">
        <v>3.7221788056519572E-2</v>
      </c>
      <c r="BC711" s="14">
        <v>0.40094048300942375</v>
      </c>
      <c r="BD711" s="14">
        <v>0.49910394205723263</v>
      </c>
      <c r="BE711" s="14">
        <v>2.8627780561742791E-6</v>
      </c>
      <c r="BF711" s="14">
        <v>1.0759690756894372E-8</v>
      </c>
      <c r="BG711" s="14">
        <v>6.9317682628284077E-9</v>
      </c>
      <c r="BH711" s="14">
        <v>3.4591167917190774E-5</v>
      </c>
      <c r="BI711" s="14">
        <v>9.3465830307692502E-5</v>
      </c>
      <c r="BJ711" s="14">
        <v>5.4429961747150344E-4</v>
      </c>
      <c r="BK711" s="14">
        <v>3.6412643318389838E-11</v>
      </c>
      <c r="BL711" s="14">
        <v>13925.784896825753</v>
      </c>
      <c r="BM711" s="14">
        <v>16568.226337561548</v>
      </c>
      <c r="BN711" s="14">
        <v>1.4501118762125658E-10</v>
      </c>
      <c r="BO711" s="14">
        <v>1.1602519529717404E-9</v>
      </c>
      <c r="BP711" s="14">
        <v>9.8037373165315076E-9</v>
      </c>
      <c r="BQ711" s="20">
        <v>36.791359156091076</v>
      </c>
      <c r="BR711" s="20">
        <v>0.17181228342373461</v>
      </c>
      <c r="BS711" s="20">
        <v>0.63376182871293507</v>
      </c>
      <c r="BT711" s="20">
        <v>3417.3404975039625</v>
      </c>
      <c r="BU711" s="20">
        <v>4365.7354292329128</v>
      </c>
      <c r="BV711" s="20">
        <v>17152.261534346602</v>
      </c>
      <c r="BW711" s="14">
        <v>1.1910106733629119E-4</v>
      </c>
      <c r="BX711" s="14">
        <v>3.1853142495772466E-2</v>
      </c>
      <c r="BY711" s="14">
        <v>3.1822681581364184E-2</v>
      </c>
      <c r="BZ711" s="14">
        <v>3.0157412467844507E-3</v>
      </c>
      <c r="CA711" s="14">
        <v>3.9860865899547324E-3</v>
      </c>
      <c r="CB711" s="14">
        <v>2.8911790432900212E-2</v>
      </c>
      <c r="CC711" s="14">
        <v>3.0444612212920751E-4</v>
      </c>
      <c r="CD711" s="14">
        <v>8.7667923558143568E-2</v>
      </c>
      <c r="CE711" s="14">
        <v>0.11689588390716452</v>
      </c>
      <c r="CF711" s="14">
        <v>3.9266907457648796E-3</v>
      </c>
      <c r="CG711" s="14">
        <v>1.872186153691029E-2</v>
      </c>
      <c r="CH711" s="14">
        <v>4.0469183230413708E-2</v>
      </c>
      <c r="CI711" s="14">
        <v>2.4202053957802805E-4</v>
      </c>
      <c r="CJ711" s="14">
        <v>6.3424916140312024E-2</v>
      </c>
      <c r="CK711" s="14">
        <v>7.3751857619224204E-2</v>
      </c>
      <c r="CL711" s="14">
        <v>7.4210624239209773E-3</v>
      </c>
      <c r="CM711" s="14">
        <v>1.4886360668359917E-2</v>
      </c>
      <c r="CN711" s="14">
        <v>4.8385348691357521E-2</v>
      </c>
    </row>
    <row r="712" spans="2:92" x14ac:dyDescent="0.2">
      <c r="B712">
        <v>707</v>
      </c>
      <c r="C712" s="14">
        <v>6.9971841268427126E-3</v>
      </c>
      <c r="D712" s="14">
        <v>1.4219956083649619</v>
      </c>
      <c r="E712" s="14">
        <v>1.4456969856452293</v>
      </c>
      <c r="F712" s="14">
        <v>0.18220515271480672</v>
      </c>
      <c r="G712" s="14">
        <v>0.58198584891571936</v>
      </c>
      <c r="H712" s="14">
        <v>1.5651856139453932</v>
      </c>
      <c r="I712" s="14">
        <v>6.8056966729446088E-5</v>
      </c>
      <c r="J712" s="14">
        <v>1.8883233744275547E-2</v>
      </c>
      <c r="K712" s="14">
        <v>2.1992135841042749E-2</v>
      </c>
      <c r="L712" s="14">
        <v>7.1236697236845006E-4</v>
      </c>
      <c r="M712" s="14">
        <v>2.3959374031799767E-3</v>
      </c>
      <c r="N712" s="14">
        <v>6.8180009607078243E-3</v>
      </c>
      <c r="O712" s="14">
        <v>1.1082870852243712E-4</v>
      </c>
      <c r="P712" s="14">
        <v>5.7680140150063088E-3</v>
      </c>
      <c r="Q712" s="14">
        <v>6.1404202294083159E-3</v>
      </c>
      <c r="R712" s="14">
        <v>6.2942533627277826E-4</v>
      </c>
      <c r="S712" s="14">
        <v>1.2857666327394358E-3</v>
      </c>
      <c r="T712" s="14">
        <v>3.4846955572549842E-3</v>
      </c>
      <c r="U712" s="14">
        <v>3.7650131754604383E-4</v>
      </c>
      <c r="V712" s="14">
        <v>0.96733346623778849</v>
      </c>
      <c r="W712" s="14">
        <v>0.77847519225877637</v>
      </c>
      <c r="X712" s="14">
        <v>3.1600112271688255E-2</v>
      </c>
      <c r="Y712" s="14">
        <v>1.801750102135671E-2</v>
      </c>
      <c r="Z712" s="14">
        <v>0.20126007562535472</v>
      </c>
      <c r="AA712" s="14">
        <v>1.9398181511634598E-3</v>
      </c>
      <c r="AB712" s="14">
        <v>1.9273374981437328</v>
      </c>
      <c r="AC712" s="14">
        <v>1.6332871201626271</v>
      </c>
      <c r="AD712" s="14">
        <v>9.5017371999015082E-2</v>
      </c>
      <c r="AE712" s="14">
        <v>0.19630090389460658</v>
      </c>
      <c r="AF712" s="14">
        <v>0.69101845468572642</v>
      </c>
      <c r="AG712" s="14">
        <v>4.5233567220206968E-3</v>
      </c>
      <c r="AH712" s="14">
        <v>3.4534627787369616</v>
      </c>
      <c r="AI712" s="14">
        <v>3.2498599862284334</v>
      </c>
      <c r="AJ712" s="14">
        <v>0.20452056043631339</v>
      </c>
      <c r="AK712" s="14">
        <v>0.40916968351376815</v>
      </c>
      <c r="AL712" s="14">
        <v>1.3837158080727607</v>
      </c>
      <c r="AM712" s="14">
        <v>7.1142833555211775E-3</v>
      </c>
      <c r="AN712" s="14">
        <v>3.6085059997194588</v>
      </c>
      <c r="AO712" s="14">
        <v>3.380483319340593</v>
      </c>
      <c r="AP712" s="14">
        <v>0.31852774403820056</v>
      </c>
      <c r="AQ712" s="14">
        <v>0.67055630765537266</v>
      </c>
      <c r="AR712" s="14">
        <v>2.3237251653646296</v>
      </c>
      <c r="AS712" s="14">
        <v>7.7581624177493246E-3</v>
      </c>
      <c r="AT712" s="14">
        <v>3.7069582646498339E-3</v>
      </c>
      <c r="AU712" s="14">
        <v>5.9087434518885337E-3</v>
      </c>
      <c r="AV712" s="14">
        <v>0.36214821377220519</v>
      </c>
      <c r="AW712" s="14">
        <v>0.70396607547287504</v>
      </c>
      <c r="AX712" s="14">
        <v>2.6244864213183927</v>
      </c>
      <c r="AY712" s="14">
        <v>3.4406295824113706E-3</v>
      </c>
      <c r="AZ712" s="14">
        <v>0.58017609940490855</v>
      </c>
      <c r="BA712" s="14">
        <v>0.67678723576308597</v>
      </c>
      <c r="BB712" s="14">
        <v>3.5782627291891494E-2</v>
      </c>
      <c r="BC712" s="14">
        <v>0.38333361133603044</v>
      </c>
      <c r="BD712" s="14">
        <v>0.47982090448195802</v>
      </c>
      <c r="BE712" s="14">
        <v>2.8838868654141226E-6</v>
      </c>
      <c r="BF712" s="14">
        <v>1.152235767120763E-8</v>
      </c>
      <c r="BG712" s="14">
        <v>6.9822313417222839E-9</v>
      </c>
      <c r="BH712" s="14">
        <v>3.564161685676555E-5</v>
      </c>
      <c r="BI712" s="14">
        <v>9.9778943746939232E-5</v>
      </c>
      <c r="BJ712" s="14">
        <v>5.3496874774734422E-4</v>
      </c>
      <c r="BK712" s="14">
        <v>3.7645774079337617E-11</v>
      </c>
      <c r="BL712" s="14">
        <v>14009.966986160503</v>
      </c>
      <c r="BM712" s="14">
        <v>17008.990367791223</v>
      </c>
      <c r="BN712" s="14">
        <v>1.465310060789117E-10</v>
      </c>
      <c r="BO712" s="14">
        <v>1.2581673376200055E-9</v>
      </c>
      <c r="BP712" s="14">
        <v>1.013132050000441E-8</v>
      </c>
      <c r="BQ712" s="20">
        <v>37.580218312920209</v>
      </c>
      <c r="BR712" s="20">
        <v>0.17215264772588981</v>
      </c>
      <c r="BS712" s="20">
        <v>0.64265133691821386</v>
      </c>
      <c r="BT712" s="20">
        <v>3217.1462823005845</v>
      </c>
      <c r="BU712" s="20">
        <v>4219.3322222450006</v>
      </c>
      <c r="BV712" s="20">
        <v>18638.891595934194</v>
      </c>
      <c r="BW712" s="14">
        <v>1.097649519630886E-4</v>
      </c>
      <c r="BX712" s="14">
        <v>3.0453381032320419E-2</v>
      </c>
      <c r="BY712" s="14">
        <v>3.1482280485169364E-2</v>
      </c>
      <c r="BZ712" s="14">
        <v>3.1784337251835925E-3</v>
      </c>
      <c r="CA712" s="14">
        <v>3.9850069660822994E-3</v>
      </c>
      <c r="CB712" s="14">
        <v>2.7807546535661799E-2</v>
      </c>
      <c r="CC712" s="14">
        <v>3.1293167285635377E-4</v>
      </c>
      <c r="CD712" s="14">
        <v>8.7823703954334142E-2</v>
      </c>
      <c r="CE712" s="14">
        <v>0.10711523418462476</v>
      </c>
      <c r="CF712" s="14">
        <v>3.8180371382959006E-3</v>
      </c>
      <c r="CG712" s="14">
        <v>1.7910403446261949E-2</v>
      </c>
      <c r="CH712" s="14">
        <v>3.9857546300128527E-2</v>
      </c>
      <c r="CI712" s="14">
        <v>2.4559883145304967E-4</v>
      </c>
      <c r="CJ712" s="14">
        <v>6.2099149846692084E-2</v>
      </c>
      <c r="CK712" s="14">
        <v>6.964505203314951E-2</v>
      </c>
      <c r="CL712" s="14">
        <v>7.7275033754041593E-3</v>
      </c>
      <c r="CM712" s="14">
        <v>1.4996023846175143E-2</v>
      </c>
      <c r="CN712" s="14">
        <v>4.9409269181858749E-2</v>
      </c>
    </row>
    <row r="713" spans="2:92" x14ac:dyDescent="0.2">
      <c r="B713">
        <v>708</v>
      </c>
      <c r="C713" s="14">
        <v>7.3792636443502273E-3</v>
      </c>
      <c r="D713" s="14">
        <v>1.3582193009000512</v>
      </c>
      <c r="E713" s="14">
        <v>1.4202409477517366</v>
      </c>
      <c r="F713" s="14">
        <v>0.17435160653746976</v>
      </c>
      <c r="G713" s="14">
        <v>0.58126747474245566</v>
      </c>
      <c r="H713" s="14">
        <v>1.5134813469247548</v>
      </c>
      <c r="I713" s="14">
        <v>6.2354171480751358E-5</v>
      </c>
      <c r="J713" s="14">
        <v>1.9084181281199035E-2</v>
      </c>
      <c r="K713" s="14">
        <v>2.1029796107715385E-2</v>
      </c>
      <c r="L713" s="14">
        <v>7.4086087788664866E-4</v>
      </c>
      <c r="M713" s="14">
        <v>2.2588948866338449E-3</v>
      </c>
      <c r="N713" s="14">
        <v>6.650619093148142E-3</v>
      </c>
      <c r="O713" s="14">
        <v>1.0471240596450048E-4</v>
      </c>
      <c r="P713" s="14">
        <v>6.0076159268491513E-3</v>
      </c>
      <c r="Q713" s="14">
        <v>6.363027282254307E-3</v>
      </c>
      <c r="R713" s="14">
        <v>6.5145655177607851E-4</v>
      </c>
      <c r="S713" s="14">
        <v>1.2349042514762034E-3</v>
      </c>
      <c r="T713" s="14">
        <v>3.4095487293830124E-3</v>
      </c>
      <c r="U713" s="14">
        <v>3.729991555921847E-4</v>
      </c>
      <c r="V713" s="14">
        <v>0.93590640596955899</v>
      </c>
      <c r="W713" s="14">
        <v>0.81656462187452372</v>
      </c>
      <c r="X713" s="14">
        <v>3.0906836593483845E-2</v>
      </c>
      <c r="Y713" s="14">
        <v>1.9431120361168487E-2</v>
      </c>
      <c r="Z713" s="14">
        <v>0.20943825856657039</v>
      </c>
      <c r="AA713" s="14">
        <v>2.0178424175314215E-3</v>
      </c>
      <c r="AB713" s="14">
        <v>2.0378294052788619</v>
      </c>
      <c r="AC713" s="14">
        <v>1.6481092765269987</v>
      </c>
      <c r="AD713" s="14">
        <v>9.4075608724127513E-2</v>
      </c>
      <c r="AE713" s="14">
        <v>0.1895363594223371</v>
      </c>
      <c r="AF713" s="14">
        <v>0.65938416900372798</v>
      </c>
      <c r="AG713" s="14">
        <v>4.3209825341880888E-3</v>
      </c>
      <c r="AH713" s="14">
        <v>3.2571510598120632</v>
      </c>
      <c r="AI713" s="14">
        <v>3.1066332698243548</v>
      </c>
      <c r="AJ713" s="14">
        <v>0.19320947750104908</v>
      </c>
      <c r="AK713" s="14">
        <v>0.39593188682193498</v>
      </c>
      <c r="AL713" s="14">
        <v>1.4167910665151453</v>
      </c>
      <c r="AM713" s="14">
        <v>7.0678919479412296E-3</v>
      </c>
      <c r="AN713" s="14">
        <v>3.4195611613049137</v>
      </c>
      <c r="AO713" s="14">
        <v>3.2196473450241614</v>
      </c>
      <c r="AP713" s="14">
        <v>0.33539576121192766</v>
      </c>
      <c r="AQ713" s="14">
        <v>0.71546560191655195</v>
      </c>
      <c r="AR713" s="14">
        <v>2.2882486103921127</v>
      </c>
      <c r="AS713" s="14">
        <v>7.8691398176100793E-3</v>
      </c>
      <c r="AT713" s="14">
        <v>3.4321999130108682E-3</v>
      </c>
      <c r="AU713" s="14">
        <v>5.6279674292681568E-3</v>
      </c>
      <c r="AV713" s="14">
        <v>0.34764256885166722</v>
      </c>
      <c r="AW713" s="14">
        <v>0.71576351219117729</v>
      </c>
      <c r="AX713" s="14">
        <v>2.4604301357620755</v>
      </c>
      <c r="AY713" s="14">
        <v>3.22712857445266E-3</v>
      </c>
      <c r="AZ713" s="14">
        <v>0.59933183794893863</v>
      </c>
      <c r="BA713" s="14">
        <v>0.66280132556222271</v>
      </c>
      <c r="BB713" s="14">
        <v>3.5359323734626073E-2</v>
      </c>
      <c r="BC713" s="14">
        <v>0.37836404980627453</v>
      </c>
      <c r="BD713" s="14">
        <v>0.5039795552615175</v>
      </c>
      <c r="BE713" s="14">
        <v>3.0330579566057664E-6</v>
      </c>
      <c r="BF713" s="14">
        <v>1.0621738396576913E-8</v>
      </c>
      <c r="BG713" s="14">
        <v>6.5412718146038004E-9</v>
      </c>
      <c r="BH713" s="14">
        <v>3.5527291732142235E-5</v>
      </c>
      <c r="BI713" s="14">
        <v>1.0300027332563313E-4</v>
      </c>
      <c r="BJ713" s="14">
        <v>4.984769691846842E-4</v>
      </c>
      <c r="BK713" s="14">
        <v>3.5956546841901294E-11</v>
      </c>
      <c r="BL713" s="14">
        <v>14272.558976895614</v>
      </c>
      <c r="BM713" s="14">
        <v>16897.578147795979</v>
      </c>
      <c r="BN713" s="14">
        <v>1.4841227263627009E-10</v>
      </c>
      <c r="BO713" s="14">
        <v>1.2251334672505402E-9</v>
      </c>
      <c r="BP713" s="14">
        <v>1.0109742696810994E-8</v>
      </c>
      <c r="BQ713" s="20">
        <v>38.373664984813153</v>
      </c>
      <c r="BR713" s="20">
        <v>0.17428198985020041</v>
      </c>
      <c r="BS713" s="20">
        <v>0.64089685891693238</v>
      </c>
      <c r="BT713" s="20">
        <v>3158.38426017859</v>
      </c>
      <c r="BU713" s="20">
        <v>4252.4994661164656</v>
      </c>
      <c r="BV713" s="20">
        <v>18633.435097834838</v>
      </c>
      <c r="BW713" s="14">
        <v>1.0957743230811865E-4</v>
      </c>
      <c r="BX713" s="14">
        <v>3.0993416243393107E-2</v>
      </c>
      <c r="BY713" s="14">
        <v>3.2721145406838618E-2</v>
      </c>
      <c r="BZ713" s="14">
        <v>3.1981361490424727E-3</v>
      </c>
      <c r="CA713" s="14">
        <v>4.2735024003614386E-3</v>
      </c>
      <c r="CB713" s="14">
        <v>2.9800849221253912E-2</v>
      </c>
      <c r="CC713" s="14">
        <v>2.9860666377582384E-4</v>
      </c>
      <c r="CD713" s="14">
        <v>8.5636458288355935E-2</v>
      </c>
      <c r="CE713" s="14">
        <v>0.11186684215315644</v>
      </c>
      <c r="CF713" s="14">
        <v>3.8623962931376319E-3</v>
      </c>
      <c r="CG713" s="14">
        <v>1.8899030187751242E-2</v>
      </c>
      <c r="CH713" s="14">
        <v>3.945370474468296E-2</v>
      </c>
      <c r="CI713" s="14">
        <v>2.4504292487147514E-4</v>
      </c>
      <c r="CJ713" s="14">
        <v>6.6034095869332413E-2</v>
      </c>
      <c r="CK713" s="14">
        <v>7.3111776098050793E-2</v>
      </c>
      <c r="CL713" s="14">
        <v>7.4458675543221725E-3</v>
      </c>
      <c r="CM713" s="14">
        <v>1.5609373430258226E-2</v>
      </c>
      <c r="CN713" s="14">
        <v>5.0235523399097815E-2</v>
      </c>
    </row>
    <row r="714" spans="2:92" x14ac:dyDescent="0.2">
      <c r="B714">
        <v>709</v>
      </c>
      <c r="C714" s="14">
        <v>7.490490139863722E-3</v>
      </c>
      <c r="D714" s="14">
        <v>1.4050913034567503</v>
      </c>
      <c r="E714" s="14">
        <v>1.3890142020676661</v>
      </c>
      <c r="F714" s="14">
        <v>0.16914665409798707</v>
      </c>
      <c r="G714" s="14">
        <v>0.56674471181201524</v>
      </c>
      <c r="H714" s="14">
        <v>1.588071429083616</v>
      </c>
      <c r="I714" s="14">
        <v>6.5120157449420282E-5</v>
      </c>
      <c r="J714" s="14">
        <v>1.944408558443891E-2</v>
      </c>
      <c r="K714" s="14">
        <v>2.2100677908537605E-2</v>
      </c>
      <c r="L714" s="14">
        <v>7.1938712287807701E-4</v>
      </c>
      <c r="M714" s="14">
        <v>2.2372021397298607E-3</v>
      </c>
      <c r="N714" s="14">
        <v>6.35899176010098E-3</v>
      </c>
      <c r="O714" s="14">
        <v>1.0673063836505949E-4</v>
      </c>
      <c r="P714" s="14">
        <v>5.9381322703673141E-3</v>
      </c>
      <c r="Q714" s="14">
        <v>6.4485176738956528E-3</v>
      </c>
      <c r="R714" s="14">
        <v>6.7138855182337311E-4</v>
      </c>
      <c r="S714" s="14">
        <v>1.2314614897880553E-3</v>
      </c>
      <c r="T714" s="14">
        <v>3.5894391137282901E-3</v>
      </c>
      <c r="U714" s="14">
        <v>3.6658928169503065E-4</v>
      </c>
      <c r="V714" s="14">
        <v>0.98556924858485906</v>
      </c>
      <c r="W714" s="14">
        <v>0.84122287798751716</v>
      </c>
      <c r="X714" s="14">
        <v>3.1085773334971038E-2</v>
      </c>
      <c r="Y714" s="14">
        <v>1.9367421872457959E-2</v>
      </c>
      <c r="Z714" s="14">
        <v>0.19426414046705848</v>
      </c>
      <c r="AA714" s="14">
        <v>2.0251097669713139E-3</v>
      </c>
      <c r="AB714" s="14">
        <v>1.9763275575483843</v>
      </c>
      <c r="AC714" s="14">
        <v>1.6403721689438333</v>
      </c>
      <c r="AD714" s="14">
        <v>9.0507369407851715E-2</v>
      </c>
      <c r="AE714" s="14">
        <v>0.19377217488134299</v>
      </c>
      <c r="AF714" s="14">
        <v>0.66847747838259119</v>
      </c>
      <c r="AG714" s="14">
        <v>4.2862152985224016E-3</v>
      </c>
      <c r="AH714" s="14">
        <v>3.518687892021735</v>
      </c>
      <c r="AI714" s="14">
        <v>3.005001501933751</v>
      </c>
      <c r="AJ714" s="14">
        <v>0.20542554863396045</v>
      </c>
      <c r="AK714" s="14">
        <v>0.41456995529596374</v>
      </c>
      <c r="AL714" s="14">
        <v>1.4689405275831231</v>
      </c>
      <c r="AM714" s="14">
        <v>7.1368816253410336E-3</v>
      </c>
      <c r="AN714" s="14">
        <v>3.5412163089059012</v>
      </c>
      <c r="AO714" s="14">
        <v>3.3995719490357752</v>
      </c>
      <c r="AP714" s="14">
        <v>0.34169058251733597</v>
      </c>
      <c r="AQ714" s="14">
        <v>0.68922739531218535</v>
      </c>
      <c r="AR714" s="14">
        <v>2.3587020024727439</v>
      </c>
      <c r="AS714" s="14">
        <v>7.5114304493175505E-3</v>
      </c>
      <c r="AT714" s="14">
        <v>3.5162832675922221E-3</v>
      </c>
      <c r="AU714" s="14">
        <v>6.0011520079082748E-3</v>
      </c>
      <c r="AV714" s="14">
        <v>0.34310044020526276</v>
      </c>
      <c r="AW714" s="14">
        <v>0.73614875934033586</v>
      </c>
      <c r="AX714" s="14">
        <v>2.5476181072484185</v>
      </c>
      <c r="AY714" s="14">
        <v>3.2407030867457332E-3</v>
      </c>
      <c r="AZ714" s="14">
        <v>0.56125047758062108</v>
      </c>
      <c r="BA714" s="14">
        <v>0.66294962014101477</v>
      </c>
      <c r="BB714" s="14">
        <v>3.575082560623806E-2</v>
      </c>
      <c r="BC714" s="14">
        <v>0.39437432992434407</v>
      </c>
      <c r="BD714" s="14">
        <v>0.50083833424278246</v>
      </c>
      <c r="BE714" s="14">
        <v>2.8955187193813045E-6</v>
      </c>
      <c r="BF714" s="14">
        <v>1.0796330425266014E-8</v>
      </c>
      <c r="BG714" s="14">
        <v>6.9563130707436517E-9</v>
      </c>
      <c r="BH714" s="14">
        <v>3.6182662915805102E-5</v>
      </c>
      <c r="BI714" s="14">
        <v>1.0070611298020532E-4</v>
      </c>
      <c r="BJ714" s="14">
        <v>5.2515160336063323E-4</v>
      </c>
      <c r="BK714" s="14">
        <v>3.7375216283692657E-11</v>
      </c>
      <c r="BL714" s="14">
        <v>14771.665421265798</v>
      </c>
      <c r="BM714" s="14">
        <v>17105.088120353095</v>
      </c>
      <c r="BN714" s="14">
        <v>1.5300098224171334E-10</v>
      </c>
      <c r="BO714" s="14">
        <v>1.2475890660158803E-9</v>
      </c>
      <c r="BP714" s="14">
        <v>9.4065355522062755E-9</v>
      </c>
      <c r="BQ714" s="20">
        <v>38.621861622018557</v>
      </c>
      <c r="BR714" s="20">
        <v>0.1676286512007934</v>
      </c>
      <c r="BS714" s="20">
        <v>0.63749099728934677</v>
      </c>
      <c r="BT714" s="20">
        <v>3389.9726250991948</v>
      </c>
      <c r="BU714" s="20">
        <v>4244.7632290635365</v>
      </c>
      <c r="BV714" s="20">
        <v>17261.084702026608</v>
      </c>
      <c r="BW714" s="14">
        <v>1.1328690017462878E-4</v>
      </c>
      <c r="BX714" s="14">
        <v>3.0412616995597802E-2</v>
      </c>
      <c r="BY714" s="14">
        <v>3.1445707567141143E-2</v>
      </c>
      <c r="BZ714" s="14">
        <v>3.0055351764157593E-3</v>
      </c>
      <c r="CA714" s="14">
        <v>3.9845330977144921E-3</v>
      </c>
      <c r="CB714" s="14">
        <v>2.8574270432054474E-2</v>
      </c>
      <c r="CC714" s="14">
        <v>3.2239694319661182E-4</v>
      </c>
      <c r="CD714" s="14">
        <v>9.1217958961550411E-2</v>
      </c>
      <c r="CE714" s="14">
        <v>0.10971411278574236</v>
      </c>
      <c r="CF714" s="14">
        <v>3.9834811286533515E-3</v>
      </c>
      <c r="CG714" s="14">
        <v>1.7689486453153675E-2</v>
      </c>
      <c r="CH714" s="14">
        <v>4.2124696438862845E-2</v>
      </c>
      <c r="CI714" s="14">
        <v>2.4197249725884014E-4</v>
      </c>
      <c r="CJ714" s="14">
        <v>6.5615371661769464E-2</v>
      </c>
      <c r="CK714" s="14">
        <v>7.1918960702605353E-2</v>
      </c>
      <c r="CL714" s="14">
        <v>7.6874694408336488E-3</v>
      </c>
      <c r="CM714" s="14">
        <v>1.523419190240497E-2</v>
      </c>
      <c r="CN714" s="14">
        <v>5.1133101185561067E-2</v>
      </c>
    </row>
    <row r="715" spans="2:92" x14ac:dyDescent="0.2">
      <c r="B715">
        <v>710</v>
      </c>
      <c r="C715" s="14">
        <v>7.3732860204146324E-3</v>
      </c>
      <c r="D715" s="14">
        <v>1.3646611640944619</v>
      </c>
      <c r="E715" s="14">
        <v>1.4364422046860665</v>
      </c>
      <c r="F715" s="14">
        <v>0.16844275517422094</v>
      </c>
      <c r="G715" s="14">
        <v>0.62065217851809418</v>
      </c>
      <c r="H715" s="14">
        <v>1.5767367227666522</v>
      </c>
      <c r="I715" s="14">
        <v>6.7951684500617212E-5</v>
      </c>
      <c r="J715" s="14">
        <v>1.9772516845286293E-2</v>
      </c>
      <c r="K715" s="14">
        <v>2.1599330911373279E-2</v>
      </c>
      <c r="L715" s="14">
        <v>7.5291276696734641E-4</v>
      </c>
      <c r="M715" s="14">
        <v>2.4059223110985107E-3</v>
      </c>
      <c r="N715" s="14">
        <v>6.278483375078938E-3</v>
      </c>
      <c r="O715" s="14">
        <v>1.1221617406524035E-4</v>
      </c>
      <c r="P715" s="14">
        <v>5.8873098039698233E-3</v>
      </c>
      <c r="Q715" s="14">
        <v>6.4919389028342909E-3</v>
      </c>
      <c r="R715" s="14">
        <v>6.2289623518965091E-4</v>
      </c>
      <c r="S715" s="14">
        <v>1.2207020713234029E-3</v>
      </c>
      <c r="T715" s="14">
        <v>3.6473421159625105E-3</v>
      </c>
      <c r="U715" s="14">
        <v>3.7721081126085884E-4</v>
      </c>
      <c r="V715" s="14">
        <v>0.9152852507937308</v>
      </c>
      <c r="W715" s="14">
        <v>0.79679784355959304</v>
      </c>
      <c r="X715" s="14">
        <v>3.0607366869197804E-2</v>
      </c>
      <c r="Y715" s="14">
        <v>1.8508363767386592E-2</v>
      </c>
      <c r="Z715" s="14">
        <v>0.19966662989263315</v>
      </c>
      <c r="AA715" s="14">
        <v>1.9503730882973547E-3</v>
      </c>
      <c r="AB715" s="14">
        <v>1.9057515570633357</v>
      </c>
      <c r="AC715" s="14">
        <v>1.7690719904846335</v>
      </c>
      <c r="AD715" s="14">
        <v>9.8012649831354104E-2</v>
      </c>
      <c r="AE715" s="14">
        <v>0.19145428160775083</v>
      </c>
      <c r="AF715" s="14">
        <v>0.67446833098469061</v>
      </c>
      <c r="AG715" s="14">
        <v>4.5371772490341508E-3</v>
      </c>
      <c r="AH715" s="14">
        <v>3.5325352644829486</v>
      </c>
      <c r="AI715" s="14">
        <v>3.2604022398734602</v>
      </c>
      <c r="AJ715" s="14">
        <v>0.20857913158438005</v>
      </c>
      <c r="AK715" s="14">
        <v>0.40570424135190986</v>
      </c>
      <c r="AL715" s="14">
        <v>1.4290712363131783</v>
      </c>
      <c r="AM715" s="14">
        <v>7.3471655800232526E-3</v>
      </c>
      <c r="AN715" s="14">
        <v>3.3425471698234506</v>
      </c>
      <c r="AO715" s="14">
        <v>3.4189859063657222</v>
      </c>
      <c r="AP715" s="14">
        <v>0.33633804589496036</v>
      </c>
      <c r="AQ715" s="14">
        <v>0.68438532924435558</v>
      </c>
      <c r="AR715" s="14">
        <v>2.3663541538449819</v>
      </c>
      <c r="AS715" s="14">
        <v>7.9206703565507467E-3</v>
      </c>
      <c r="AT715" s="14">
        <v>3.4608753927144794E-3</v>
      </c>
      <c r="AU715" s="14">
        <v>5.9384576861229426E-3</v>
      </c>
      <c r="AV715" s="14">
        <v>0.33281861043126271</v>
      </c>
      <c r="AW715" s="14">
        <v>0.7491270324174486</v>
      </c>
      <c r="AX715" s="14">
        <v>2.3872588910677228</v>
      </c>
      <c r="AY715" s="14">
        <v>3.3775448947012954E-3</v>
      </c>
      <c r="AZ715" s="14">
        <v>0.58911754400469551</v>
      </c>
      <c r="BA715" s="14">
        <v>0.63466498571047725</v>
      </c>
      <c r="BB715" s="14">
        <v>3.6933815094360591E-2</v>
      </c>
      <c r="BC715" s="14">
        <v>0.40435203851988588</v>
      </c>
      <c r="BD715" s="14">
        <v>0.46917423485118431</v>
      </c>
      <c r="BE715" s="14">
        <v>2.9440657690339416E-6</v>
      </c>
      <c r="BF715" s="14">
        <v>1.0624880670840121E-8</v>
      </c>
      <c r="BG715" s="14">
        <v>6.454462749092193E-9</v>
      </c>
      <c r="BH715" s="14">
        <v>3.5763289815559039E-5</v>
      </c>
      <c r="BI715" s="14">
        <v>9.677853756226868E-5</v>
      </c>
      <c r="BJ715" s="14">
        <v>5.1428687733797265E-4</v>
      </c>
      <c r="BK715" s="14">
        <v>3.7389131592414336E-11</v>
      </c>
      <c r="BL715" s="14">
        <v>14457.698282758758</v>
      </c>
      <c r="BM715" s="14">
        <v>16879.159747676982</v>
      </c>
      <c r="BN715" s="14">
        <v>1.5715954532877846E-10</v>
      </c>
      <c r="BO715" s="14">
        <v>1.1609697789335111E-9</v>
      </c>
      <c r="BP715" s="14">
        <v>9.9956879519697631E-9</v>
      </c>
      <c r="BQ715" s="20">
        <v>36.324031426494095</v>
      </c>
      <c r="BR715" s="20">
        <v>0.16838960497476566</v>
      </c>
      <c r="BS715" s="20">
        <v>0.61410502956177415</v>
      </c>
      <c r="BT715" s="20">
        <v>3175.0508288671372</v>
      </c>
      <c r="BU715" s="20">
        <v>4319.7250276754603</v>
      </c>
      <c r="BV715" s="20">
        <v>17882.442207205029</v>
      </c>
      <c r="BW715" s="14">
        <v>1.1043072445636072E-4</v>
      </c>
      <c r="BX715" s="14">
        <v>3.2720450330003877E-2</v>
      </c>
      <c r="BY715" s="14">
        <v>3.3413084738964843E-2</v>
      </c>
      <c r="BZ715" s="14">
        <v>3.0331111388738905E-3</v>
      </c>
      <c r="CA715" s="14">
        <v>4.1124802247661891E-3</v>
      </c>
      <c r="CB715" s="14">
        <v>3.0272561442778203E-2</v>
      </c>
      <c r="CC715" s="14">
        <v>3.0609752770217175E-4</v>
      </c>
      <c r="CD715" s="14">
        <v>8.8452976661141144E-2</v>
      </c>
      <c r="CE715" s="14">
        <v>0.1079279029328838</v>
      </c>
      <c r="CF715" s="14">
        <v>3.7655788003263728E-3</v>
      </c>
      <c r="CG715" s="14">
        <v>1.9087479076855953E-2</v>
      </c>
      <c r="CH715" s="14">
        <v>3.893559443808798E-2</v>
      </c>
      <c r="CI715" s="14">
        <v>2.3382382492504489E-4</v>
      </c>
      <c r="CJ715" s="14">
        <v>6.7133569772023338E-2</v>
      </c>
      <c r="CK715" s="14">
        <v>6.865727813415573E-2</v>
      </c>
      <c r="CL715" s="14">
        <v>7.5556053698341121E-3</v>
      </c>
      <c r="CM715" s="14">
        <v>1.6062082412633155E-2</v>
      </c>
      <c r="CN715" s="14">
        <v>5.1845983554806511E-2</v>
      </c>
    </row>
    <row r="716" spans="2:92" x14ac:dyDescent="0.2">
      <c r="B716">
        <v>711</v>
      </c>
      <c r="C716" s="14">
        <v>7.0423948618730109E-3</v>
      </c>
      <c r="D716" s="14">
        <v>1.4467597503175695</v>
      </c>
      <c r="E716" s="14">
        <v>1.4700479618571864</v>
      </c>
      <c r="F716" s="14">
        <v>0.18465925609906186</v>
      </c>
      <c r="G716" s="14">
        <v>0.61254599142730104</v>
      </c>
      <c r="H716" s="14">
        <v>1.5195244868868396</v>
      </c>
      <c r="I716" s="14">
        <v>6.6776896405387241E-5</v>
      </c>
      <c r="J716" s="14">
        <v>2.0039974137213711E-2</v>
      </c>
      <c r="K716" s="14">
        <v>2.2180413976002192E-2</v>
      </c>
      <c r="L716" s="14">
        <v>7.7274931448977199E-4</v>
      </c>
      <c r="M716" s="14">
        <v>2.3648384159569574E-3</v>
      </c>
      <c r="N716" s="14">
        <v>6.3678078891211192E-3</v>
      </c>
      <c r="O716" s="14">
        <v>1.0981423922173487E-4</v>
      </c>
      <c r="P716" s="14">
        <v>6.22506300159962E-3</v>
      </c>
      <c r="Q716" s="14">
        <v>6.0365832106316136E-3</v>
      </c>
      <c r="R716" s="14">
        <v>6.5648561997751979E-4</v>
      </c>
      <c r="S716" s="14">
        <v>1.2462272119770355E-3</v>
      </c>
      <c r="T716" s="14">
        <v>3.612813483823969E-3</v>
      </c>
      <c r="U716" s="14">
        <v>3.8365021030492048E-4</v>
      </c>
      <c r="V716" s="14">
        <v>0.90593660676955168</v>
      </c>
      <c r="W716" s="14">
        <v>0.80237139425106208</v>
      </c>
      <c r="X716" s="14">
        <v>3.0806655486381618E-2</v>
      </c>
      <c r="Y716" s="14">
        <v>1.9116181957856828E-2</v>
      </c>
      <c r="Z716" s="14">
        <v>0.20723208855997613</v>
      </c>
      <c r="AA716" s="14">
        <v>2.075697288521269E-3</v>
      </c>
      <c r="AB716" s="14">
        <v>2.0608625315406832</v>
      </c>
      <c r="AC716" s="14">
        <v>1.6544227996523966</v>
      </c>
      <c r="AD716" s="14">
        <v>9.6817970035133982E-2</v>
      </c>
      <c r="AE716" s="14">
        <v>0.19427232159598487</v>
      </c>
      <c r="AF716" s="14">
        <v>0.64803818858277462</v>
      </c>
      <c r="AG716" s="14">
        <v>4.4892257994170537E-3</v>
      </c>
      <c r="AH716" s="14">
        <v>3.2727269071787788</v>
      </c>
      <c r="AI716" s="14">
        <v>2.9847200719282343</v>
      </c>
      <c r="AJ716" s="14">
        <v>0.19905688304446867</v>
      </c>
      <c r="AK716" s="14">
        <v>0.40496106908756047</v>
      </c>
      <c r="AL716" s="14">
        <v>1.3651493176242959</v>
      </c>
      <c r="AM716" s="14">
        <v>7.3200394262612255E-3</v>
      </c>
      <c r="AN716" s="14">
        <v>3.5535674175089196</v>
      </c>
      <c r="AO716" s="14">
        <v>3.1889874726694418</v>
      </c>
      <c r="AP716" s="14">
        <v>0.31719406997068378</v>
      </c>
      <c r="AQ716" s="14">
        <v>0.68375403890774167</v>
      </c>
      <c r="AR716" s="14">
        <v>2.4846256805637883</v>
      </c>
      <c r="AS716" s="14">
        <v>7.9810876653575585E-3</v>
      </c>
      <c r="AT716" s="14">
        <v>3.478088848229359E-3</v>
      </c>
      <c r="AU716" s="14">
        <v>5.5986191953016082E-3</v>
      </c>
      <c r="AV716" s="14">
        <v>0.33029923309385179</v>
      </c>
      <c r="AW716" s="14">
        <v>0.75748752654453622</v>
      </c>
      <c r="AX716" s="14">
        <v>2.5177209245414942</v>
      </c>
      <c r="AY716" s="14">
        <v>3.4381424141864537E-3</v>
      </c>
      <c r="AZ716" s="14">
        <v>0.59507248331775509</v>
      </c>
      <c r="BA716" s="14">
        <v>0.68782234587859692</v>
      </c>
      <c r="BB716" s="14">
        <v>3.5620188299997371E-2</v>
      </c>
      <c r="BC716" s="14">
        <v>0.38303183944097657</v>
      </c>
      <c r="BD716" s="14">
        <v>0.48625250206191367</v>
      </c>
      <c r="BE716" s="14">
        <v>2.892918979350483E-6</v>
      </c>
      <c r="BF716" s="14">
        <v>1.146411858100797E-8</v>
      </c>
      <c r="BG716" s="14">
        <v>6.7153824476447748E-9</v>
      </c>
      <c r="BH716" s="14">
        <v>3.3829642298274162E-5</v>
      </c>
      <c r="BI716" s="14">
        <v>1.0226891108515639E-4</v>
      </c>
      <c r="BJ716" s="14">
        <v>5.0505278353242533E-4</v>
      </c>
      <c r="BK716" s="14">
        <v>3.4874284553125487E-11</v>
      </c>
      <c r="BL716" s="14">
        <v>13931.0171473186</v>
      </c>
      <c r="BM716" s="14">
        <v>16076.232203048428</v>
      </c>
      <c r="BN716" s="14">
        <v>1.4992605238268448E-10</v>
      </c>
      <c r="BO716" s="14">
        <v>1.2097746077212701E-9</v>
      </c>
      <c r="BP716" s="14">
        <v>9.3825851963079642E-9</v>
      </c>
      <c r="BQ716" s="20">
        <v>35.259001916900338</v>
      </c>
      <c r="BR716" s="20">
        <v>0.17228963977095643</v>
      </c>
      <c r="BS716" s="20">
        <v>0.63442227461032863</v>
      </c>
      <c r="BT716" s="20">
        <v>3220.8044871071497</v>
      </c>
      <c r="BU716" s="20">
        <v>4467.1256392438099</v>
      </c>
      <c r="BV716" s="20">
        <v>17080.951342298235</v>
      </c>
      <c r="BW716" s="14">
        <v>1.1928613386364481E-4</v>
      </c>
      <c r="BX716" s="14">
        <v>3.2438305958418026E-2</v>
      </c>
      <c r="BY716" s="14">
        <v>3.2628651154824183E-2</v>
      </c>
      <c r="BZ716" s="14">
        <v>3.0624810321599849E-3</v>
      </c>
      <c r="CA716" s="14">
        <v>4.0864465717778313E-3</v>
      </c>
      <c r="CB716" s="14">
        <v>2.9254609419275754E-2</v>
      </c>
      <c r="CC716" s="14">
        <v>3.1083254439249347E-4</v>
      </c>
      <c r="CD716" s="14">
        <v>8.915668257933082E-2</v>
      </c>
      <c r="CE716" s="14">
        <v>0.11534347060692203</v>
      </c>
      <c r="CF716" s="14">
        <v>3.8333683854802226E-3</v>
      </c>
      <c r="CG716" s="14">
        <v>1.7410661102563202E-2</v>
      </c>
      <c r="CH716" s="14">
        <v>3.9969418254482122E-2</v>
      </c>
      <c r="CI716" s="14">
        <v>2.4612779702546202E-4</v>
      </c>
      <c r="CJ716" s="14">
        <v>6.7464225972440783E-2</v>
      </c>
      <c r="CK716" s="14">
        <v>6.6882022390792412E-2</v>
      </c>
      <c r="CL716" s="14">
        <v>7.6475295822654539E-3</v>
      </c>
      <c r="CM716" s="14">
        <v>1.603942797808746E-2</v>
      </c>
      <c r="CN716" s="14">
        <v>4.8335358850796623E-2</v>
      </c>
    </row>
    <row r="717" spans="2:92" x14ac:dyDescent="0.2">
      <c r="B717">
        <v>712</v>
      </c>
      <c r="C717" s="14">
        <v>7.027596141488548E-3</v>
      </c>
      <c r="D717" s="14">
        <v>1.469737037764747</v>
      </c>
      <c r="E717" s="14">
        <v>1.5211045084650274</v>
      </c>
      <c r="F717" s="14">
        <v>0.18532614354994706</v>
      </c>
      <c r="G717" s="14">
        <v>0.60894191314646706</v>
      </c>
      <c r="H717" s="14">
        <v>1.5256805378323504</v>
      </c>
      <c r="I717" s="14">
        <v>6.1869500620033248E-5</v>
      </c>
      <c r="J717" s="14">
        <v>1.984853336715164E-2</v>
      </c>
      <c r="K717" s="14">
        <v>2.0427178892177558E-2</v>
      </c>
      <c r="L717" s="14">
        <v>7.2354864600975813E-4</v>
      </c>
      <c r="M717" s="14">
        <v>2.2276883040450355E-3</v>
      </c>
      <c r="N717" s="14">
        <v>6.392623242435818E-3</v>
      </c>
      <c r="O717" s="14">
        <v>1.065183739876685E-4</v>
      </c>
      <c r="P717" s="14">
        <v>6.0532571957911674E-3</v>
      </c>
      <c r="Q717" s="14">
        <v>6.2279234835987867E-3</v>
      </c>
      <c r="R717" s="14">
        <v>6.4401604622262964E-4</v>
      </c>
      <c r="S717" s="14">
        <v>1.2727085038973756E-3</v>
      </c>
      <c r="T717" s="14">
        <v>3.4137192395633509E-3</v>
      </c>
      <c r="U717" s="14">
        <v>3.8599909257704248E-4</v>
      </c>
      <c r="V717" s="14">
        <v>0.89860935272833464</v>
      </c>
      <c r="W717" s="14">
        <v>0.84332503163172268</v>
      </c>
      <c r="X717" s="14">
        <v>3.0378575060697081E-2</v>
      </c>
      <c r="Y717" s="14">
        <v>1.880079904387906E-2</v>
      </c>
      <c r="Z717" s="14">
        <v>0.2005430919702213</v>
      </c>
      <c r="AA717" s="14">
        <v>2.0820703044110416E-3</v>
      </c>
      <c r="AB717" s="14">
        <v>1.9938879452272404</v>
      </c>
      <c r="AC717" s="14">
        <v>1.6623405922352583</v>
      </c>
      <c r="AD717" s="14">
        <v>9.6329114232345359E-2</v>
      </c>
      <c r="AE717" s="14">
        <v>0.18993821216556914</v>
      </c>
      <c r="AF717" s="14">
        <v>0.65085288596407054</v>
      </c>
      <c r="AG717" s="14">
        <v>4.4283818940876792E-3</v>
      </c>
      <c r="AH717" s="14">
        <v>3.2942543012026957</v>
      </c>
      <c r="AI717" s="14">
        <v>3.086737107240844</v>
      </c>
      <c r="AJ717" s="14">
        <v>0.20475194755716153</v>
      </c>
      <c r="AK717" s="14">
        <v>0.42619291128042996</v>
      </c>
      <c r="AL717" s="14">
        <v>1.4697054735748434</v>
      </c>
      <c r="AM717" s="14">
        <v>7.3018012958929474E-3</v>
      </c>
      <c r="AN717" s="14">
        <v>3.3729225744574745</v>
      </c>
      <c r="AO717" s="14">
        <v>3.3309710187754291</v>
      </c>
      <c r="AP717" s="14">
        <v>0.33535081355476987</v>
      </c>
      <c r="AQ717" s="14">
        <v>0.72541571978125563</v>
      </c>
      <c r="AR717" s="14">
        <v>2.2991558991206476</v>
      </c>
      <c r="AS717" s="14">
        <v>8.1087764031299893E-3</v>
      </c>
      <c r="AT717" s="14">
        <v>3.6802163020697204E-3</v>
      </c>
      <c r="AU717" s="14">
        <v>5.5171468267069422E-3</v>
      </c>
      <c r="AV717" s="14">
        <v>0.35555404416843744</v>
      </c>
      <c r="AW717" s="14">
        <v>0.73198557107903328</v>
      </c>
      <c r="AX717" s="14">
        <v>2.4823038307540406</v>
      </c>
      <c r="AY717" s="14">
        <v>3.2533734599068695E-3</v>
      </c>
      <c r="AZ717" s="14">
        <v>0.61066299728761941</v>
      </c>
      <c r="BA717" s="14">
        <v>0.68596869535278449</v>
      </c>
      <c r="BB717" s="14">
        <v>3.5124286610944397E-2</v>
      </c>
      <c r="BC717" s="14">
        <v>0.37520259595279271</v>
      </c>
      <c r="BD717" s="14">
        <v>0.51053578982111281</v>
      </c>
      <c r="BE717" s="14">
        <v>2.9557144200476576E-6</v>
      </c>
      <c r="BF717" s="14">
        <v>1.0582355680124575E-8</v>
      </c>
      <c r="BG717" s="14">
        <v>6.9254698952602808E-9</v>
      </c>
      <c r="BH717" s="14">
        <v>3.5815431682792514E-5</v>
      </c>
      <c r="BI717" s="14">
        <v>9.9248617372127768E-5</v>
      </c>
      <c r="BJ717" s="14">
        <v>5.1106558316136425E-4</v>
      </c>
      <c r="BK717" s="14">
        <v>3.5395213794827884E-11</v>
      </c>
      <c r="BL717" s="14">
        <v>13951.831666415559</v>
      </c>
      <c r="BM717" s="14">
        <v>16455.595741643385</v>
      </c>
      <c r="BN717" s="14">
        <v>1.5627915488060148E-10</v>
      </c>
      <c r="BO717" s="14">
        <v>1.1896110185441832E-9</v>
      </c>
      <c r="BP717" s="14">
        <v>9.3642035882079108E-9</v>
      </c>
      <c r="BQ717" s="20">
        <v>36.563803138879962</v>
      </c>
      <c r="BR717" s="20">
        <v>0.17579410967191378</v>
      </c>
      <c r="BS717" s="20">
        <v>0.63531323749107782</v>
      </c>
      <c r="BT717" s="20">
        <v>3225.8360906589555</v>
      </c>
      <c r="BU717" s="20">
        <v>4327.0975027922132</v>
      </c>
      <c r="BV717" s="20">
        <v>18389.972193739861</v>
      </c>
      <c r="BW717" s="14">
        <v>1.190525979175516E-4</v>
      </c>
      <c r="BX717" s="14">
        <v>3.1415135907574249E-2</v>
      </c>
      <c r="BY717" s="14">
        <v>3.0839326152339568E-2</v>
      </c>
      <c r="BZ717" s="14">
        <v>3.0733338209853567E-3</v>
      </c>
      <c r="CA717" s="14">
        <v>4.1631553556402811E-3</v>
      </c>
      <c r="CB717" s="14">
        <v>3.0471965153715877E-2</v>
      </c>
      <c r="CC717" s="14">
        <v>2.9443097696335601E-4</v>
      </c>
      <c r="CD717" s="14">
        <v>9.1372496336094691E-2</v>
      </c>
      <c r="CE717" s="14">
        <v>0.109959999727648</v>
      </c>
      <c r="CF717" s="14">
        <v>4.0339332152767981E-3</v>
      </c>
      <c r="CG717" s="14">
        <v>1.8889773329403298E-2</v>
      </c>
      <c r="CH717" s="14">
        <v>4.1851232470396252E-2</v>
      </c>
      <c r="CI717" s="14">
        <v>2.404332424098989E-4</v>
      </c>
      <c r="CJ717" s="14">
        <v>6.3955437417168595E-2</v>
      </c>
      <c r="CK717" s="14">
        <v>6.9452965092175786E-2</v>
      </c>
      <c r="CL717" s="14">
        <v>7.5365955809228559E-3</v>
      </c>
      <c r="CM717" s="14">
        <v>1.5044056096095593E-2</v>
      </c>
      <c r="CN717" s="14">
        <v>5.106527388545521E-2</v>
      </c>
    </row>
    <row r="718" spans="2:92" x14ac:dyDescent="0.2">
      <c r="B718">
        <v>713</v>
      </c>
      <c r="C718" s="14">
        <v>7.1076734395615028E-3</v>
      </c>
      <c r="D718" s="14">
        <v>1.4344588921756067</v>
      </c>
      <c r="E718" s="14">
        <v>1.3807372504419877</v>
      </c>
      <c r="F718" s="14">
        <v>0.16816557185177378</v>
      </c>
      <c r="G718" s="14">
        <v>0.61296506478166046</v>
      </c>
      <c r="H718" s="14">
        <v>1.5482400480380192</v>
      </c>
      <c r="I718" s="14">
        <v>6.3664573638264838E-5</v>
      </c>
      <c r="J718" s="14">
        <v>1.9896636158051883E-2</v>
      </c>
      <c r="K718" s="14">
        <v>2.0635062015581126E-2</v>
      </c>
      <c r="L718" s="14">
        <v>7.2152159525147412E-4</v>
      </c>
      <c r="M718" s="14">
        <v>2.3037565349664857E-3</v>
      </c>
      <c r="N718" s="14">
        <v>6.2346447836174324E-3</v>
      </c>
      <c r="O718" s="14">
        <v>1.1517659954222135E-4</v>
      </c>
      <c r="P718" s="14">
        <v>5.8826682720010742E-3</v>
      </c>
      <c r="Q718" s="14">
        <v>6.1211954065607246E-3</v>
      </c>
      <c r="R718" s="14">
        <v>6.3890740278220925E-4</v>
      </c>
      <c r="S718" s="14">
        <v>1.2054298286406822E-3</v>
      </c>
      <c r="T718" s="14">
        <v>3.6934363269520657E-3</v>
      </c>
      <c r="U718" s="14">
        <v>3.7558819171891255E-4</v>
      </c>
      <c r="V718" s="14">
        <v>0.92629130782912261</v>
      </c>
      <c r="W718" s="14">
        <v>0.80035589929577022</v>
      </c>
      <c r="X718" s="14">
        <v>2.9574577479784203E-2</v>
      </c>
      <c r="Y718" s="14">
        <v>1.8024517192618748E-2</v>
      </c>
      <c r="Z718" s="14">
        <v>0.19579104806741152</v>
      </c>
      <c r="AA718" s="14">
        <v>2.0414168859328118E-3</v>
      </c>
      <c r="AB718" s="14">
        <v>1.95240515931784</v>
      </c>
      <c r="AC718" s="14">
        <v>1.6366725785947631</v>
      </c>
      <c r="AD718" s="14">
        <v>9.0235179299336193E-2</v>
      </c>
      <c r="AE718" s="14">
        <v>0.18955645111950511</v>
      </c>
      <c r="AF718" s="14">
        <v>0.67209531528046185</v>
      </c>
      <c r="AG718" s="14">
        <v>4.2904365247939955E-3</v>
      </c>
      <c r="AH718" s="14">
        <v>3.3552958161043138</v>
      </c>
      <c r="AI718" s="14">
        <v>3.0620450811092677</v>
      </c>
      <c r="AJ718" s="14">
        <v>0.20804546877868496</v>
      </c>
      <c r="AK718" s="14">
        <v>0.42952288853493747</v>
      </c>
      <c r="AL718" s="14">
        <v>1.3404976417839145</v>
      </c>
      <c r="AM718" s="14">
        <v>7.5598447126957362E-3</v>
      </c>
      <c r="AN718" s="14">
        <v>3.651935656938079</v>
      </c>
      <c r="AO718" s="14">
        <v>3.2097321649333432</v>
      </c>
      <c r="AP718" s="14">
        <v>0.32333939514582488</v>
      </c>
      <c r="AQ718" s="14">
        <v>0.67680066388573179</v>
      </c>
      <c r="AR718" s="14">
        <v>2.3002413548169836</v>
      </c>
      <c r="AS718" s="14">
        <v>7.4937632509831202E-3</v>
      </c>
      <c r="AT718" s="14">
        <v>3.541731074853251E-3</v>
      </c>
      <c r="AU718" s="14">
        <v>6.0014352275373026E-3</v>
      </c>
      <c r="AV718" s="14">
        <v>0.35191972025535728</v>
      </c>
      <c r="AW718" s="14">
        <v>0.75373886304075965</v>
      </c>
      <c r="AX718" s="14">
        <v>2.5064721482929375</v>
      </c>
      <c r="AY718" s="14">
        <v>3.1421577960593955E-3</v>
      </c>
      <c r="AZ718" s="14">
        <v>0.58774571251980867</v>
      </c>
      <c r="BA718" s="14">
        <v>0.66051734211591229</v>
      </c>
      <c r="BB718" s="14">
        <v>3.7212038063204764E-2</v>
      </c>
      <c r="BC718" s="14">
        <v>0.40128418958725232</v>
      </c>
      <c r="BD718" s="14">
        <v>0.4678503327885119</v>
      </c>
      <c r="BE718" s="14">
        <v>3.0154811803793247E-6</v>
      </c>
      <c r="BF718" s="14">
        <v>1.1147982218960342E-8</v>
      </c>
      <c r="BG718" s="14">
        <v>7.0089158370206128E-9</v>
      </c>
      <c r="BH718" s="14">
        <v>3.3819299696756489E-5</v>
      </c>
      <c r="BI718" s="14">
        <v>1.0007254888098072E-4</v>
      </c>
      <c r="BJ718" s="14">
        <v>5.0411983669492312E-4</v>
      </c>
      <c r="BK718" s="14">
        <v>3.7681084437480974E-11</v>
      </c>
      <c r="BL718" s="14">
        <v>14760.375677607752</v>
      </c>
      <c r="BM718" s="14">
        <v>15786.881486517315</v>
      </c>
      <c r="BN718" s="14">
        <v>1.5745795277033619E-10</v>
      </c>
      <c r="BO718" s="14">
        <v>1.2377804128312182E-9</v>
      </c>
      <c r="BP718" s="14">
        <v>9.8917907546448264E-9</v>
      </c>
      <c r="BQ718" s="20">
        <v>36.231302135304304</v>
      </c>
      <c r="BR718" s="20">
        <v>0.1721929999464481</v>
      </c>
      <c r="BS718" s="20">
        <v>0.63441987062915528</v>
      </c>
      <c r="BT718" s="20">
        <v>3240.0662019903916</v>
      </c>
      <c r="BU718" s="20">
        <v>4174.2781863029986</v>
      </c>
      <c r="BV718" s="20">
        <v>17782.002005843347</v>
      </c>
      <c r="BW718" s="14">
        <v>1.1955907718957907E-4</v>
      </c>
      <c r="BX718" s="14">
        <v>2.9856244592289072E-2</v>
      </c>
      <c r="BY718" s="14">
        <v>3.253996076648151E-2</v>
      </c>
      <c r="BZ718" s="14">
        <v>3.0430212338840631E-3</v>
      </c>
      <c r="CA718" s="14">
        <v>4.0001065386191161E-3</v>
      </c>
      <c r="CB718" s="14">
        <v>2.8533646022882678E-2</v>
      </c>
      <c r="CC718" s="14">
        <v>3.0214196053917708E-4</v>
      </c>
      <c r="CD718" s="14">
        <v>8.4650422744171949E-2</v>
      </c>
      <c r="CE718" s="14">
        <v>0.10668155856869366</v>
      </c>
      <c r="CF718" s="14">
        <v>3.8495791306237094E-3</v>
      </c>
      <c r="CG718" s="14">
        <v>1.7910607087490645E-2</v>
      </c>
      <c r="CH718" s="14">
        <v>3.9879254112265859E-2</v>
      </c>
      <c r="CI718" s="14">
        <v>2.5595626615472163E-4</v>
      </c>
      <c r="CJ718" s="14">
        <v>6.662109794494131E-2</v>
      </c>
      <c r="CK718" s="14">
        <v>7.0019196318596766E-2</v>
      </c>
      <c r="CL718" s="14">
        <v>7.711813426916167E-3</v>
      </c>
      <c r="CM718" s="14">
        <v>1.5619259185273623E-2</v>
      </c>
      <c r="CN718" s="14">
        <v>5.1499439801709297E-2</v>
      </c>
    </row>
    <row r="719" spans="2:92" x14ac:dyDescent="0.2">
      <c r="B719">
        <v>714</v>
      </c>
      <c r="C719" s="14">
        <v>7.3362508711636264E-3</v>
      </c>
      <c r="D719" s="14">
        <v>1.4405326419816851</v>
      </c>
      <c r="E719" s="14">
        <v>1.3873526528848066</v>
      </c>
      <c r="F719" s="14">
        <v>0.17815235375804264</v>
      </c>
      <c r="G719" s="14">
        <v>0.57149322824782167</v>
      </c>
      <c r="H719" s="14">
        <v>1.495160509346082</v>
      </c>
      <c r="I719" s="14">
        <v>6.787163220207456E-5</v>
      </c>
      <c r="J719" s="14">
        <v>1.9644474926820907E-2</v>
      </c>
      <c r="K719" s="14">
        <v>2.1712078670797379E-2</v>
      </c>
      <c r="L719" s="14">
        <v>7.2395212418788386E-4</v>
      </c>
      <c r="M719" s="14">
        <v>2.2541486093206765E-3</v>
      </c>
      <c r="N719" s="14">
        <v>6.2336499972809843E-3</v>
      </c>
      <c r="O719" s="14">
        <v>1.0573140231608345E-4</v>
      </c>
      <c r="P719" s="14">
        <v>6.2958746256157466E-3</v>
      </c>
      <c r="Q719" s="14">
        <v>6.408699143521308E-3</v>
      </c>
      <c r="R719" s="14">
        <v>6.4421373482391291E-4</v>
      </c>
      <c r="S719" s="14">
        <v>1.2048129915602807E-3</v>
      </c>
      <c r="T719" s="14">
        <v>3.4143344960399203E-3</v>
      </c>
      <c r="U719" s="14">
        <v>3.6205487428324297E-4</v>
      </c>
      <c r="V719" s="14">
        <v>0.97326312491469158</v>
      </c>
      <c r="W719" s="14">
        <v>0.77943587064874487</v>
      </c>
      <c r="X719" s="14">
        <v>3.1380942668381678E-2</v>
      </c>
      <c r="Y719" s="14">
        <v>1.9547968733236002E-2</v>
      </c>
      <c r="Z719" s="14">
        <v>0.19882591018573936</v>
      </c>
      <c r="AA719" s="14">
        <v>2.0398242029889442E-3</v>
      </c>
      <c r="AB719" s="14">
        <v>2.0536217102822714</v>
      </c>
      <c r="AC719" s="14">
        <v>1.7104650824766505</v>
      </c>
      <c r="AD719" s="14">
        <v>9.2505019020081514E-2</v>
      </c>
      <c r="AE719" s="14">
        <v>0.19566442826731806</v>
      </c>
      <c r="AF719" s="14">
        <v>0.64103536603594347</v>
      </c>
      <c r="AG719" s="14">
        <v>4.2424719064324372E-3</v>
      </c>
      <c r="AH719" s="14">
        <v>3.4833579555754413</v>
      </c>
      <c r="AI719" s="14">
        <v>3.1204460685897328</v>
      </c>
      <c r="AJ719" s="14">
        <v>0.20490016607258885</v>
      </c>
      <c r="AK719" s="14">
        <v>0.43196896875303553</v>
      </c>
      <c r="AL719" s="14">
        <v>1.3540263493902884</v>
      </c>
      <c r="AM719" s="14">
        <v>7.7304652902144807E-3</v>
      </c>
      <c r="AN719" s="14">
        <v>3.6268121653825705</v>
      </c>
      <c r="AO719" s="14">
        <v>3.311252133257979</v>
      </c>
      <c r="AP719" s="14">
        <v>0.32205732409573867</v>
      </c>
      <c r="AQ719" s="14">
        <v>0.66828961818505805</v>
      </c>
      <c r="AR719" s="14">
        <v>2.2980903158602803</v>
      </c>
      <c r="AS719" s="14">
        <v>7.4815799769386718E-3</v>
      </c>
      <c r="AT719" s="14">
        <v>3.6569482099430973E-3</v>
      </c>
      <c r="AU719" s="14">
        <v>5.5330975274810318E-3</v>
      </c>
      <c r="AV719" s="14">
        <v>0.33514465589062686</v>
      </c>
      <c r="AW719" s="14">
        <v>0.72658407369650169</v>
      </c>
      <c r="AX719" s="14">
        <v>2.6117513914243506</v>
      </c>
      <c r="AY719" s="14">
        <v>3.2232817169297037E-3</v>
      </c>
      <c r="AZ719" s="14">
        <v>0.61492940022383868</v>
      </c>
      <c r="BA719" s="14">
        <v>0.68763583983159904</v>
      </c>
      <c r="BB719" s="14">
        <v>3.6847719328347857E-2</v>
      </c>
      <c r="BC719" s="14">
        <v>0.39881822054259836</v>
      </c>
      <c r="BD719" s="14">
        <v>0.49382097160618404</v>
      </c>
      <c r="BE719" s="14">
        <v>2.8087506453202044E-6</v>
      </c>
      <c r="BF719" s="14">
        <v>1.0966723348585487E-8</v>
      </c>
      <c r="BG719" s="14">
        <v>6.6034844616069812E-9</v>
      </c>
      <c r="BH719" s="14">
        <v>3.558761001808197E-5</v>
      </c>
      <c r="BI719" s="14">
        <v>9.4074575603842213E-5</v>
      </c>
      <c r="BJ719" s="14">
        <v>5.2513860159319851E-4</v>
      </c>
      <c r="BK719" s="14">
        <v>3.484448916547045E-11</v>
      </c>
      <c r="BL719" s="14">
        <v>14739.330284661903</v>
      </c>
      <c r="BM719" s="14">
        <v>16630.924644502076</v>
      </c>
      <c r="BN719" s="14">
        <v>1.5545839831179918E-10</v>
      </c>
      <c r="BO719" s="14">
        <v>1.1990567950063425E-9</v>
      </c>
      <c r="BP719" s="14">
        <v>9.5193084403285205E-9</v>
      </c>
      <c r="BQ719" s="20">
        <v>37.343353058718435</v>
      </c>
      <c r="BR719" s="20">
        <v>0.17588451588486473</v>
      </c>
      <c r="BS719" s="20">
        <v>0.62958415439368398</v>
      </c>
      <c r="BT719" s="20">
        <v>3273.4305396892928</v>
      </c>
      <c r="BU719" s="20">
        <v>4329.8194994619016</v>
      </c>
      <c r="BV719" s="20">
        <v>17612.578405010179</v>
      </c>
      <c r="BW719" s="14">
        <v>1.1123551803453836E-4</v>
      </c>
      <c r="BX719" s="14">
        <v>3.0159942144942373E-2</v>
      </c>
      <c r="BY719" s="14">
        <v>3.3435593037453734E-2</v>
      </c>
      <c r="BZ719" s="14">
        <v>3.1354713925974471E-3</v>
      </c>
      <c r="CA719" s="14">
        <v>4.1069096469895094E-3</v>
      </c>
      <c r="CB719" s="14">
        <v>2.9392840533023695E-2</v>
      </c>
      <c r="CC719" s="14">
        <v>3.0557673484268692E-4</v>
      </c>
      <c r="CD719" s="14">
        <v>9.0614817904587031E-2</v>
      </c>
      <c r="CE719" s="14">
        <v>0.11068386352828335</v>
      </c>
      <c r="CF719" s="14">
        <v>4.0001498950812727E-3</v>
      </c>
      <c r="CG719" s="14">
        <v>1.828678776904448E-2</v>
      </c>
      <c r="CH719" s="14">
        <v>3.9681233874215335E-2</v>
      </c>
      <c r="CI719" s="14">
        <v>2.4556989875347166E-4</v>
      </c>
      <c r="CJ719" s="14">
        <v>6.275010693456852E-2</v>
      </c>
      <c r="CK719" s="14">
        <v>6.8632761979433604E-2</v>
      </c>
      <c r="CL719" s="14">
        <v>7.4954491879978312E-3</v>
      </c>
      <c r="CM719" s="14">
        <v>1.5069509534764637E-2</v>
      </c>
      <c r="CN719" s="14">
        <v>4.9751051380832696E-2</v>
      </c>
    </row>
    <row r="720" spans="2:92" x14ac:dyDescent="0.2">
      <c r="B720">
        <v>715</v>
      </c>
      <c r="C720" s="14">
        <v>7.2207572098419038E-3</v>
      </c>
      <c r="D720" s="14">
        <v>1.4242140225311362</v>
      </c>
      <c r="E720" s="14">
        <v>1.5142583685121458</v>
      </c>
      <c r="F720" s="14">
        <v>0.18190470302868769</v>
      </c>
      <c r="G720" s="14">
        <v>0.61357861998366847</v>
      </c>
      <c r="H720" s="14">
        <v>1.546793519244692</v>
      </c>
      <c r="I720" s="14">
        <v>6.4763188497521577E-5</v>
      </c>
      <c r="J720" s="14">
        <v>1.9140507663682037E-2</v>
      </c>
      <c r="K720" s="14">
        <v>2.119502939017847E-2</v>
      </c>
      <c r="L720" s="14">
        <v>7.8599502783262504E-4</v>
      </c>
      <c r="M720" s="14">
        <v>2.3853114144636277E-3</v>
      </c>
      <c r="N720" s="14">
        <v>6.8720507867438378E-3</v>
      </c>
      <c r="O720" s="14">
        <v>1.0986075788564389E-4</v>
      </c>
      <c r="P720" s="14">
        <v>6.3102021639422261E-3</v>
      </c>
      <c r="Q720" s="14">
        <v>6.5654725721245632E-3</v>
      </c>
      <c r="R720" s="14">
        <v>6.1848267153161065E-4</v>
      </c>
      <c r="S720" s="14">
        <v>1.2908652193133069E-3</v>
      </c>
      <c r="T720" s="14">
        <v>3.47253849311075E-3</v>
      </c>
      <c r="U720" s="14">
        <v>3.8396199295485071E-4</v>
      </c>
      <c r="V720" s="14">
        <v>0.98487200217960702</v>
      </c>
      <c r="W720" s="14">
        <v>0.85043377807929099</v>
      </c>
      <c r="X720" s="14">
        <v>2.9653149417636568E-2</v>
      </c>
      <c r="Y720" s="14">
        <v>1.9695171922024687E-2</v>
      </c>
      <c r="Z720" s="14">
        <v>0.20319547283238756</v>
      </c>
      <c r="AA720" s="14">
        <v>2.0552780933669368E-3</v>
      </c>
      <c r="AB720" s="14">
        <v>1.9814773354867681</v>
      </c>
      <c r="AC720" s="14">
        <v>1.6267148813387771</v>
      </c>
      <c r="AD720" s="14">
        <v>9.8470217213319916E-2</v>
      </c>
      <c r="AE720" s="14">
        <v>0.19575049205303821</v>
      </c>
      <c r="AF720" s="14">
        <v>0.62987472578298942</v>
      </c>
      <c r="AG720" s="14">
        <v>4.4692580050499156E-3</v>
      </c>
      <c r="AH720" s="14">
        <v>3.3773060819936949</v>
      </c>
      <c r="AI720" s="14">
        <v>3.0695912353296118</v>
      </c>
      <c r="AJ720" s="14">
        <v>0.19407580924851581</v>
      </c>
      <c r="AK720" s="14">
        <v>0.40543682884893972</v>
      </c>
      <c r="AL720" s="14">
        <v>1.4373787651999423</v>
      </c>
      <c r="AM720" s="14">
        <v>7.451601848754541E-3</v>
      </c>
      <c r="AN720" s="14">
        <v>3.6388408586963026</v>
      </c>
      <c r="AO720" s="14">
        <v>3.3793141295214553</v>
      </c>
      <c r="AP720" s="14">
        <v>0.34101812094002215</v>
      </c>
      <c r="AQ720" s="14">
        <v>0.68850449992949803</v>
      </c>
      <c r="AR720" s="14">
        <v>2.3727730965164664</v>
      </c>
      <c r="AS720" s="14">
        <v>7.5725008371976205E-3</v>
      </c>
      <c r="AT720" s="14">
        <v>3.7259332588346324E-3</v>
      </c>
      <c r="AU720" s="14">
        <v>5.8688705727365448E-3</v>
      </c>
      <c r="AV720" s="14">
        <v>0.34876715519654128</v>
      </c>
      <c r="AW720" s="14">
        <v>0.69746734957516487</v>
      </c>
      <c r="AX720" s="14">
        <v>2.5193162260934492</v>
      </c>
      <c r="AY720" s="14">
        <v>3.1937458047740547E-3</v>
      </c>
      <c r="AZ720" s="14">
        <v>0.58728820032390894</v>
      </c>
      <c r="BA720" s="14">
        <v>0.65180906792731608</v>
      </c>
      <c r="BB720" s="14">
        <v>3.4659086314639112E-2</v>
      </c>
      <c r="BC720" s="14">
        <v>0.38582188209801632</v>
      </c>
      <c r="BD720" s="14">
        <v>0.48518094613614093</v>
      </c>
      <c r="BE720" s="14">
        <v>2.9185652590606109E-6</v>
      </c>
      <c r="BF720" s="14">
        <v>1.0796509211976531E-8</v>
      </c>
      <c r="BG720" s="14">
        <v>6.7561845014391432E-9</v>
      </c>
      <c r="BH720" s="14">
        <v>3.4449355020943106E-5</v>
      </c>
      <c r="BI720" s="14">
        <v>1.0161954431688145E-4</v>
      </c>
      <c r="BJ720" s="14">
        <v>5.0868898691736454E-4</v>
      </c>
      <c r="BK720" s="14">
        <v>3.7071168384661593E-11</v>
      </c>
      <c r="BL720" s="14">
        <v>14261.710249105494</v>
      </c>
      <c r="BM720" s="14">
        <v>16199.067875706141</v>
      </c>
      <c r="BN720" s="14">
        <v>1.5304007346182182E-10</v>
      </c>
      <c r="BO720" s="14">
        <v>1.2660379722393508E-9</v>
      </c>
      <c r="BP720" s="14">
        <v>9.9867874611181574E-9</v>
      </c>
      <c r="BQ720" s="20">
        <v>35.978053650344975</v>
      </c>
      <c r="BR720" s="20">
        <v>0.17716980213799552</v>
      </c>
      <c r="BS720" s="20">
        <v>0.59672608336246602</v>
      </c>
      <c r="BT720" s="20">
        <v>3137.6081595009068</v>
      </c>
      <c r="BU720" s="20">
        <v>4541.9151602998227</v>
      </c>
      <c r="BV720" s="20">
        <v>17606.128729060994</v>
      </c>
      <c r="BW720" s="14">
        <v>1.1121712482033121E-4</v>
      </c>
      <c r="BX720" s="14">
        <v>3.2000469380485577E-2</v>
      </c>
      <c r="BY720" s="14">
        <v>3.0579258971930867E-2</v>
      </c>
      <c r="BZ720" s="14">
        <v>3.0820540148752827E-3</v>
      </c>
      <c r="CA720" s="14">
        <v>4.2861208653449945E-3</v>
      </c>
      <c r="CB720" s="14">
        <v>3.0481215705388032E-2</v>
      </c>
      <c r="CC720" s="14">
        <v>3.1881892984302577E-4</v>
      </c>
      <c r="CD720" s="14">
        <v>9.1911010267749838E-2</v>
      </c>
      <c r="CE720" s="14">
        <v>0.11446770508482046</v>
      </c>
      <c r="CF720" s="14">
        <v>3.7813028419903375E-3</v>
      </c>
      <c r="CG720" s="14">
        <v>1.8733500831126258E-2</v>
      </c>
      <c r="CH720" s="14">
        <v>3.9727681721484713E-2</v>
      </c>
      <c r="CI720" s="14">
        <v>2.3339752822253178E-4</v>
      </c>
      <c r="CJ720" s="14">
        <v>6.7125191684369992E-2</v>
      </c>
      <c r="CK720" s="14">
        <v>7.0153499052722543E-2</v>
      </c>
      <c r="CL720" s="14">
        <v>7.592346762837915E-3</v>
      </c>
      <c r="CM720" s="14">
        <v>1.5239192120159641E-2</v>
      </c>
      <c r="CN720" s="14">
        <v>5.3045174177536812E-2</v>
      </c>
    </row>
    <row r="721" spans="2:92" x14ac:dyDescent="0.2">
      <c r="B721">
        <v>716</v>
      </c>
      <c r="C721" s="14">
        <v>7.2550109710549241E-3</v>
      </c>
      <c r="D721" s="14">
        <v>1.4712493137961742</v>
      </c>
      <c r="E721" s="14">
        <v>1.4645299849942979</v>
      </c>
      <c r="F721" s="14">
        <v>0.17029539388338075</v>
      </c>
      <c r="G721" s="14">
        <v>0.5744427493011991</v>
      </c>
      <c r="H721" s="14">
        <v>1.5548483495741889</v>
      </c>
      <c r="I721" s="14">
        <v>6.5042435047548122E-5</v>
      </c>
      <c r="J721" s="14">
        <v>1.8709205744967348E-2</v>
      </c>
      <c r="K721" s="14">
        <v>2.1348468878738296E-2</v>
      </c>
      <c r="L721" s="14">
        <v>7.4146020600688028E-4</v>
      </c>
      <c r="M721" s="14">
        <v>2.407662824509087E-3</v>
      </c>
      <c r="N721" s="14">
        <v>6.6448672394431654E-3</v>
      </c>
      <c r="O721" s="14">
        <v>1.0581183007737944E-4</v>
      </c>
      <c r="P721" s="14">
        <v>6.0569979642330889E-3</v>
      </c>
      <c r="Q721" s="14">
        <v>6.3895170987517021E-3</v>
      </c>
      <c r="R721" s="14">
        <v>6.712990318969485E-4</v>
      </c>
      <c r="S721" s="14">
        <v>1.2985078249209455E-3</v>
      </c>
      <c r="T721" s="14">
        <v>3.685322415648961E-3</v>
      </c>
      <c r="U721" s="14">
        <v>3.7395976652347077E-4</v>
      </c>
      <c r="V721" s="14">
        <v>0.94211099939656717</v>
      </c>
      <c r="W721" s="14">
        <v>0.8338623643545765</v>
      </c>
      <c r="X721" s="14">
        <v>3.0877567761974936E-2</v>
      </c>
      <c r="Y721" s="14">
        <v>1.9011826954661894E-2</v>
      </c>
      <c r="Z721" s="14">
        <v>0.19307297078236438</v>
      </c>
      <c r="AA721" s="14">
        <v>1.9205955609833587E-3</v>
      </c>
      <c r="AB721" s="14">
        <v>1.9984646405010309</v>
      </c>
      <c r="AC721" s="14">
        <v>1.7077406452668911</v>
      </c>
      <c r="AD721" s="14">
        <v>9.2413353088939942E-2</v>
      </c>
      <c r="AE721" s="14">
        <v>0.19180569995688571</v>
      </c>
      <c r="AF721" s="14">
        <v>0.63265732349328507</v>
      </c>
      <c r="AG721" s="14">
        <v>4.5881250944480268E-3</v>
      </c>
      <c r="AH721" s="14">
        <v>3.4552153776361645</v>
      </c>
      <c r="AI721" s="14">
        <v>3.1025997628803945</v>
      </c>
      <c r="AJ721" s="14">
        <v>0.20374996324305164</v>
      </c>
      <c r="AK721" s="14">
        <v>0.3981823933002499</v>
      </c>
      <c r="AL721" s="14">
        <v>1.4583353717067751</v>
      </c>
      <c r="AM721" s="14">
        <v>7.742685082632204E-3</v>
      </c>
      <c r="AN721" s="14">
        <v>3.6394743085498251</v>
      </c>
      <c r="AO721" s="14">
        <v>3.1779820392801406</v>
      </c>
      <c r="AP721" s="14">
        <v>0.33912426737584683</v>
      </c>
      <c r="AQ721" s="14">
        <v>0.6743812758602008</v>
      </c>
      <c r="AR721" s="14">
        <v>2.4546354774539769</v>
      </c>
      <c r="AS721" s="14">
        <v>8.0643467827734069E-3</v>
      </c>
      <c r="AT721" s="14">
        <v>3.4679661323447036E-3</v>
      </c>
      <c r="AU721" s="14">
        <v>5.7383387072804971E-3</v>
      </c>
      <c r="AV721" s="14">
        <v>0.36033292634284908</v>
      </c>
      <c r="AW721" s="14">
        <v>0.70274059814057632</v>
      </c>
      <c r="AX721" s="14">
        <v>2.3785372056463072</v>
      </c>
      <c r="AY721" s="14">
        <v>3.1665208945362735E-3</v>
      </c>
      <c r="AZ721" s="14">
        <v>0.60478457266152963</v>
      </c>
      <c r="BA721" s="14">
        <v>0.68203814076561753</v>
      </c>
      <c r="BB721" s="14">
        <v>3.5774712295255459E-2</v>
      </c>
      <c r="BC721" s="14">
        <v>0.38385414563464165</v>
      </c>
      <c r="BD721" s="14">
        <v>0.47999500471894929</v>
      </c>
      <c r="BE721" s="14">
        <v>2.7722375661717406E-6</v>
      </c>
      <c r="BF721" s="14">
        <v>1.0499029387053396E-8</v>
      </c>
      <c r="BG721" s="14">
        <v>6.6135622669958724E-9</v>
      </c>
      <c r="BH721" s="14">
        <v>3.4723671959836528E-5</v>
      </c>
      <c r="BI721" s="14">
        <v>1.0067467683668002E-4</v>
      </c>
      <c r="BJ721" s="14">
        <v>5.2982147078285073E-4</v>
      </c>
      <c r="BK721" s="14">
        <v>3.5179990921200606E-11</v>
      </c>
      <c r="BL721" s="14">
        <v>14500.587994937167</v>
      </c>
      <c r="BM721" s="14">
        <v>16444.323800991704</v>
      </c>
      <c r="BN721" s="14">
        <v>1.4759424394151789E-10</v>
      </c>
      <c r="BO721" s="14">
        <v>1.2470269065729422E-9</v>
      </c>
      <c r="BP721" s="14">
        <v>9.3883841121825666E-9</v>
      </c>
      <c r="BQ721" s="20">
        <v>35.785691506859067</v>
      </c>
      <c r="BR721" s="20">
        <v>0.16698852335160153</v>
      </c>
      <c r="BS721" s="20">
        <v>0.61780105380824757</v>
      </c>
      <c r="BT721" s="20">
        <v>3213.264770730892</v>
      </c>
      <c r="BU721" s="20">
        <v>4190.8423414692752</v>
      </c>
      <c r="BV721" s="20">
        <v>17559.12491489622</v>
      </c>
      <c r="BW721" s="14">
        <v>1.1889727118631323E-4</v>
      </c>
      <c r="BX721" s="14">
        <v>3.0148400346452827E-2</v>
      </c>
      <c r="BY721" s="14">
        <v>3.2440524696150191E-2</v>
      </c>
      <c r="BZ721" s="14">
        <v>2.9717736006970364E-3</v>
      </c>
      <c r="CA721" s="14">
        <v>4.0432802134238877E-3</v>
      </c>
      <c r="CB721" s="14">
        <v>2.9980217655523087E-2</v>
      </c>
      <c r="CC721" s="14">
        <v>3.0563614198211544E-4</v>
      </c>
      <c r="CD721" s="14">
        <v>9.1246508497185574E-2</v>
      </c>
      <c r="CE721" s="14">
        <v>0.11167789653487294</v>
      </c>
      <c r="CF721" s="14">
        <v>3.7046724294546628E-3</v>
      </c>
      <c r="CG721" s="14">
        <v>1.7421786954331379E-2</v>
      </c>
      <c r="CH721" s="14">
        <v>4.2054869390903471E-2</v>
      </c>
      <c r="CI721" s="14">
        <v>2.5579753601964229E-4</v>
      </c>
      <c r="CJ721" s="14">
        <v>6.6380710561466147E-2</v>
      </c>
      <c r="CK721" s="14">
        <v>6.8384134623340809E-2</v>
      </c>
      <c r="CL721" s="14">
        <v>7.3404094796876733E-3</v>
      </c>
      <c r="CM721" s="14">
        <v>1.6118735745482865E-2</v>
      </c>
      <c r="CN721" s="14">
        <v>5.1715385203980134E-2</v>
      </c>
    </row>
    <row r="722" spans="2:92" x14ac:dyDescent="0.2">
      <c r="B722">
        <v>717</v>
      </c>
      <c r="C722" s="14">
        <v>7.296017670685751E-3</v>
      </c>
      <c r="D722" s="14">
        <v>1.3515054836626166</v>
      </c>
      <c r="E722" s="14">
        <v>1.4814171373828102</v>
      </c>
      <c r="F722" s="14">
        <v>0.17396550776777703</v>
      </c>
      <c r="G722" s="14">
        <v>0.57497187696160934</v>
      </c>
      <c r="H722" s="14">
        <v>1.5444881988846335</v>
      </c>
      <c r="I722" s="14">
        <v>6.4306242794960058E-5</v>
      </c>
      <c r="J722" s="14">
        <v>1.9532702206771391E-2</v>
      </c>
      <c r="K722" s="14">
        <v>2.1184713060833017E-2</v>
      </c>
      <c r="L722" s="14">
        <v>7.3087867867670827E-4</v>
      </c>
      <c r="M722" s="14">
        <v>2.4040628461412029E-3</v>
      </c>
      <c r="N722" s="14">
        <v>6.658514659222751E-3</v>
      </c>
      <c r="O722" s="14">
        <v>1.0454476010576267E-4</v>
      </c>
      <c r="P722" s="14">
        <v>6.0548750842831798E-3</v>
      </c>
      <c r="Q722" s="14">
        <v>6.3730695513834227E-3</v>
      </c>
      <c r="R722" s="14">
        <v>6.148121854865164E-4</v>
      </c>
      <c r="S722" s="14">
        <v>1.2960978894805389E-3</v>
      </c>
      <c r="T722" s="14">
        <v>3.6978166794127887E-3</v>
      </c>
      <c r="U722" s="14">
        <v>3.9893982433342656E-4</v>
      </c>
      <c r="V722" s="14">
        <v>0.95517275724671635</v>
      </c>
      <c r="W722" s="14">
        <v>0.82605115396258888</v>
      </c>
      <c r="X722" s="14">
        <v>3.1151291991831673E-2</v>
      </c>
      <c r="Y722" s="14">
        <v>1.8903606635690112E-2</v>
      </c>
      <c r="Z722" s="14">
        <v>0.21073929568757396</v>
      </c>
      <c r="AA722" s="14">
        <v>1.9899641312195412E-3</v>
      </c>
      <c r="AB722" s="14">
        <v>1.946712633626936</v>
      </c>
      <c r="AC722" s="14">
        <v>1.6266959323802763</v>
      </c>
      <c r="AD722" s="14">
        <v>9.1205337421461322E-2</v>
      </c>
      <c r="AE722" s="14">
        <v>0.1972238862678691</v>
      </c>
      <c r="AF722" s="14">
        <v>0.69014668698149573</v>
      </c>
      <c r="AG722" s="14">
        <v>4.3759241413605958E-3</v>
      </c>
      <c r="AH722" s="14">
        <v>3.3215275603225769</v>
      </c>
      <c r="AI722" s="14">
        <v>3.0671110387789593</v>
      </c>
      <c r="AJ722" s="14">
        <v>0.19874311965431141</v>
      </c>
      <c r="AK722" s="14">
        <v>0.39710894550209053</v>
      </c>
      <c r="AL722" s="14">
        <v>1.4563670903735106</v>
      </c>
      <c r="AM722" s="14">
        <v>7.6891016107626525E-3</v>
      </c>
      <c r="AN722" s="14">
        <v>3.5202988344455077</v>
      </c>
      <c r="AO722" s="14">
        <v>3.2037862330811491</v>
      </c>
      <c r="AP722" s="14">
        <v>0.32789574739464972</v>
      </c>
      <c r="AQ722" s="14">
        <v>0.71613594721148299</v>
      </c>
      <c r="AR722" s="14">
        <v>2.3825876044960608</v>
      </c>
      <c r="AS722" s="14">
        <v>7.9394949640786416E-3</v>
      </c>
      <c r="AT722" s="14">
        <v>3.452521426217975E-3</v>
      </c>
      <c r="AU722" s="14">
        <v>5.5085384301923768E-3</v>
      </c>
      <c r="AV722" s="14">
        <v>0.35651897472974031</v>
      </c>
      <c r="AW722" s="14">
        <v>0.71133000952050462</v>
      </c>
      <c r="AX722" s="14">
        <v>2.4035835988271002</v>
      </c>
      <c r="AY722" s="14">
        <v>3.1727154192824976E-3</v>
      </c>
      <c r="AZ722" s="14">
        <v>0.57654459984885909</v>
      </c>
      <c r="BA722" s="14">
        <v>0.67741870807893467</v>
      </c>
      <c r="BB722" s="14">
        <v>3.6379455262276546E-2</v>
      </c>
      <c r="BC722" s="14">
        <v>0.36708114189561702</v>
      </c>
      <c r="BD722" s="14">
        <v>0.47440014571999689</v>
      </c>
      <c r="BE722" s="14">
        <v>2.8626556269053773E-6</v>
      </c>
      <c r="BF722" s="14">
        <v>1.0621501807673817E-8</v>
      </c>
      <c r="BG722" s="14">
        <v>6.6306690903758366E-9</v>
      </c>
      <c r="BH722" s="14">
        <v>3.4270541889917143E-5</v>
      </c>
      <c r="BI722" s="14">
        <v>1.0006395412860605E-4</v>
      </c>
      <c r="BJ722" s="14">
        <v>5.2478149983974142E-4</v>
      </c>
      <c r="BK722" s="14">
        <v>3.5683843015884235E-11</v>
      </c>
      <c r="BL722" s="14">
        <v>14905.08131420208</v>
      </c>
      <c r="BM722" s="14">
        <v>15589.607167056354</v>
      </c>
      <c r="BN722" s="14">
        <v>1.5088497063501183E-10</v>
      </c>
      <c r="BO722" s="14">
        <v>1.2178839590090631E-9</v>
      </c>
      <c r="BP722" s="14">
        <v>1.0252250046504433E-8</v>
      </c>
      <c r="BQ722" s="20">
        <v>37.095626438941139</v>
      </c>
      <c r="BR722" s="20">
        <v>0.16446719630723355</v>
      </c>
      <c r="BS722" s="20">
        <v>0.63549775703340516</v>
      </c>
      <c r="BT722" s="20">
        <v>3343.763669698501</v>
      </c>
      <c r="BU722" s="20">
        <v>4172.0212893605812</v>
      </c>
      <c r="BV722" s="20">
        <v>17079.511410140149</v>
      </c>
      <c r="BW722" s="14">
        <v>1.1441804437212756E-4</v>
      </c>
      <c r="BX722" s="14">
        <v>3.1246966122723364E-2</v>
      </c>
      <c r="BY722" s="14">
        <v>3.1071491333949135E-2</v>
      </c>
      <c r="BZ722" s="14">
        <v>3.0001634404813221E-3</v>
      </c>
      <c r="CA722" s="14">
        <v>4.1400225851206647E-3</v>
      </c>
      <c r="CB722" s="14">
        <v>3.0071595498189961E-2</v>
      </c>
      <c r="CC722" s="14">
        <v>3.238998030634082E-4</v>
      </c>
      <c r="CD722" s="14">
        <v>8.4996593187830358E-2</v>
      </c>
      <c r="CE722" s="14">
        <v>0.11176184407527233</v>
      </c>
      <c r="CF722" s="14">
        <v>3.8594551914918201E-3</v>
      </c>
      <c r="CG722" s="14">
        <v>1.8436918210899999E-2</v>
      </c>
      <c r="CH722" s="14">
        <v>4.2179788641118404E-2</v>
      </c>
      <c r="CI722" s="14">
        <v>2.5052760417475537E-4</v>
      </c>
      <c r="CJ722" s="14">
        <v>6.4435092307048594E-2</v>
      </c>
      <c r="CK722" s="14">
        <v>7.2448962689384722E-2</v>
      </c>
      <c r="CL722" s="14">
        <v>7.310231264496995E-3</v>
      </c>
      <c r="CM722" s="14">
        <v>1.6179684835647013E-2</v>
      </c>
      <c r="CN722" s="14">
        <v>4.9630209078984341E-2</v>
      </c>
    </row>
    <row r="723" spans="2:92" x14ac:dyDescent="0.2">
      <c r="B723">
        <v>718</v>
      </c>
      <c r="C723" s="14">
        <v>7.1213140921333714E-3</v>
      </c>
      <c r="D723" s="14">
        <v>1.3653707608885752</v>
      </c>
      <c r="E723" s="14">
        <v>1.3929924453506519</v>
      </c>
      <c r="F723" s="14">
        <v>0.18146328574229242</v>
      </c>
      <c r="G723" s="14">
        <v>0.58184610177962304</v>
      </c>
      <c r="H723" s="14">
        <v>1.5252795709434519</v>
      </c>
      <c r="I723" s="14">
        <v>6.4214383081605451E-5</v>
      </c>
      <c r="J723" s="14">
        <v>1.9713052867770559E-2</v>
      </c>
      <c r="K723" s="14">
        <v>2.2317023008233614E-2</v>
      </c>
      <c r="L723" s="14">
        <v>7.6170597106287616E-4</v>
      </c>
      <c r="M723" s="14">
        <v>2.2898647228244062E-3</v>
      </c>
      <c r="N723" s="14">
        <v>6.7905352752117409E-3</v>
      </c>
      <c r="O723" s="14">
        <v>1.0634070014303794E-4</v>
      </c>
      <c r="P723" s="14">
        <v>6.2433657243117762E-3</v>
      </c>
      <c r="Q723" s="14">
        <v>6.5392283700216212E-3</v>
      </c>
      <c r="R723" s="14">
        <v>6.7056192692756039E-4</v>
      </c>
      <c r="S723" s="14">
        <v>1.238923518405201E-3</v>
      </c>
      <c r="T723" s="14">
        <v>3.5232196141230928E-3</v>
      </c>
      <c r="U723" s="14">
        <v>3.9717721136148102E-4</v>
      </c>
      <c r="V723" s="14">
        <v>0.93444054032627322</v>
      </c>
      <c r="W723" s="14">
        <v>0.84686775343249443</v>
      </c>
      <c r="X723" s="14">
        <v>3.1687438913253409E-2</v>
      </c>
      <c r="Y723" s="14">
        <v>1.9154245161922583E-2</v>
      </c>
      <c r="Z723" s="14">
        <v>0.21032989936698507</v>
      </c>
      <c r="AA723" s="14">
        <v>1.9419595020077395E-3</v>
      </c>
      <c r="AB723" s="14">
        <v>2.0174352680215231</v>
      </c>
      <c r="AC723" s="14">
        <v>1.6369455040433813</v>
      </c>
      <c r="AD723" s="14">
        <v>9.5852240122968529E-2</v>
      </c>
      <c r="AE723" s="14">
        <v>0.18472158926706986</v>
      </c>
      <c r="AF723" s="14">
        <v>0.66142231469957813</v>
      </c>
      <c r="AG723" s="14">
        <v>4.2829198377373531E-3</v>
      </c>
      <c r="AH723" s="14">
        <v>3.4268616124676079</v>
      </c>
      <c r="AI723" s="14">
        <v>3.2278984234962582</v>
      </c>
      <c r="AJ723" s="14">
        <v>0.19423926155242852</v>
      </c>
      <c r="AK723" s="14">
        <v>0.42100526495640267</v>
      </c>
      <c r="AL723" s="14">
        <v>1.4699010393504599</v>
      </c>
      <c r="AM723" s="14">
        <v>7.2006467182924375E-3</v>
      </c>
      <c r="AN723" s="14">
        <v>3.5605671265747798</v>
      </c>
      <c r="AO723" s="14">
        <v>3.1644880939139486</v>
      </c>
      <c r="AP723" s="14">
        <v>0.33092161536567455</v>
      </c>
      <c r="AQ723" s="14">
        <v>0.66148042730825574</v>
      </c>
      <c r="AR723" s="14">
        <v>2.4425321441344865</v>
      </c>
      <c r="AS723" s="14">
        <v>8.0359830436833365E-3</v>
      </c>
      <c r="AT723" s="14">
        <v>3.4179697096508406E-3</v>
      </c>
      <c r="AU723" s="14">
        <v>5.7340525021302912E-3</v>
      </c>
      <c r="AV723" s="14">
        <v>0.35937073763588928</v>
      </c>
      <c r="AW723" s="14">
        <v>0.71314696961671331</v>
      </c>
      <c r="AX723" s="14">
        <v>2.4493391746675175</v>
      </c>
      <c r="AY723" s="14">
        <v>3.332320237244793E-3</v>
      </c>
      <c r="AZ723" s="14">
        <v>0.5861796058846549</v>
      </c>
      <c r="BA723" s="14">
        <v>0.64089320783232129</v>
      </c>
      <c r="BB723" s="14">
        <v>3.5307431595543649E-2</v>
      </c>
      <c r="BC723" s="14">
        <v>0.37265242358058021</v>
      </c>
      <c r="BD723" s="14">
        <v>0.48259128807500135</v>
      </c>
      <c r="BE723" s="14">
        <v>2.791699094294381E-6</v>
      </c>
      <c r="BF723" s="14">
        <v>1.1281804975387968E-8</v>
      </c>
      <c r="BG723" s="14">
        <v>6.5247286705085644E-9</v>
      </c>
      <c r="BH723" s="14">
        <v>3.5289242476516859E-5</v>
      </c>
      <c r="BI723" s="14">
        <v>9.9173800475276593E-5</v>
      </c>
      <c r="BJ723" s="14">
        <v>5.0629289112218048E-4</v>
      </c>
      <c r="BK723" s="14">
        <v>3.7628969604418511E-11</v>
      </c>
      <c r="BL723" s="14">
        <v>13921.249305994072</v>
      </c>
      <c r="BM723" s="14">
        <v>16781.797411467374</v>
      </c>
      <c r="BN723" s="14">
        <v>1.4494475165538539E-10</v>
      </c>
      <c r="BO723" s="14">
        <v>1.2195093885006783E-9</v>
      </c>
      <c r="BP723" s="14">
        <v>1.0093323188506198E-8</v>
      </c>
      <c r="BQ723" s="20">
        <v>37.329856568664312</v>
      </c>
      <c r="BR723" s="20">
        <v>0.17439781871041024</v>
      </c>
      <c r="BS723" s="20">
        <v>0.63515631338461809</v>
      </c>
      <c r="BT723" s="20">
        <v>3316.8198444576678</v>
      </c>
      <c r="BU723" s="20">
        <v>4523.9767367091654</v>
      </c>
      <c r="BV723" s="20">
        <v>17724.084078897373</v>
      </c>
      <c r="BW723" s="14">
        <v>1.1027749014960168E-4</v>
      </c>
      <c r="BX723" s="14">
        <v>2.9852395374513566E-2</v>
      </c>
      <c r="BY723" s="14">
        <v>3.2266216966328684E-2</v>
      </c>
      <c r="BZ723" s="14">
        <v>3.0863268311064991E-3</v>
      </c>
      <c r="CA723" s="14">
        <v>4.0624260514944702E-3</v>
      </c>
      <c r="CB723" s="14">
        <v>2.8652904489295836E-2</v>
      </c>
      <c r="CC723" s="14">
        <v>3.0223970515967782E-4</v>
      </c>
      <c r="CD723" s="14">
        <v>8.9387719032924084E-2</v>
      </c>
      <c r="CE723" s="14">
        <v>0.11507742392369562</v>
      </c>
      <c r="CF723" s="14">
        <v>3.9435530111102393E-3</v>
      </c>
      <c r="CG723" s="14">
        <v>1.8515932927060677E-2</v>
      </c>
      <c r="CH723" s="14">
        <v>4.2155940078185336E-2</v>
      </c>
      <c r="CI723" s="14">
        <v>2.3524555983020449E-4</v>
      </c>
      <c r="CJ723" s="14">
        <v>6.3425768402155927E-2</v>
      </c>
      <c r="CK723" s="14">
        <v>7.226897479435479E-2</v>
      </c>
      <c r="CL723" s="14">
        <v>7.737885632829903E-3</v>
      </c>
      <c r="CM723" s="14">
        <v>1.5103528748560963E-2</v>
      </c>
      <c r="CN723" s="14">
        <v>5.2382940382949855E-2</v>
      </c>
    </row>
    <row r="724" spans="2:92" x14ac:dyDescent="0.2">
      <c r="B724">
        <v>719</v>
      </c>
      <c r="C724" s="14">
        <v>6.9875563414359288E-3</v>
      </c>
      <c r="D724" s="14">
        <v>1.4232919900195404</v>
      </c>
      <c r="E724" s="14">
        <v>1.4931404085864726</v>
      </c>
      <c r="F724" s="14">
        <v>0.17083459344907054</v>
      </c>
      <c r="G724" s="14">
        <v>0.61974915928550034</v>
      </c>
      <c r="H724" s="14">
        <v>1.5492899009398631</v>
      </c>
      <c r="I724" s="14">
        <v>6.5261415645863279E-5</v>
      </c>
      <c r="J724" s="14">
        <v>2.005547076637041E-2</v>
      </c>
      <c r="K724" s="14">
        <v>2.1847223567890265E-2</v>
      </c>
      <c r="L724" s="14">
        <v>7.4026676179750448E-4</v>
      </c>
      <c r="M724" s="14">
        <v>2.3366167515434435E-3</v>
      </c>
      <c r="N724" s="14">
        <v>6.3669870597237157E-3</v>
      </c>
      <c r="O724" s="14">
        <v>1.1136660261367695E-4</v>
      </c>
      <c r="P724" s="14">
        <v>5.7485863953828393E-3</v>
      </c>
      <c r="Q724" s="14">
        <v>6.466902930827874E-3</v>
      </c>
      <c r="R724" s="14">
        <v>6.3531331688985906E-4</v>
      </c>
      <c r="S724" s="14">
        <v>1.206938966571492E-3</v>
      </c>
      <c r="T724" s="14">
        <v>3.5742992271080051E-3</v>
      </c>
      <c r="U724" s="14">
        <v>3.9836059991881043E-4</v>
      </c>
      <c r="V724" s="14">
        <v>0.92959105669598918</v>
      </c>
      <c r="W724" s="14">
        <v>0.77885115883410261</v>
      </c>
      <c r="X724" s="14">
        <v>3.1164749641910329E-2</v>
      </c>
      <c r="Y724" s="14">
        <v>1.8174752910010854E-2</v>
      </c>
      <c r="Z724" s="14">
        <v>0.20451661520428602</v>
      </c>
      <c r="AA724" s="14">
        <v>2.0920359291467026E-3</v>
      </c>
      <c r="AB724" s="14">
        <v>2.027353865132727</v>
      </c>
      <c r="AC724" s="14">
        <v>1.7187358705985554</v>
      </c>
      <c r="AD724" s="14">
        <v>9.2321473502132587E-2</v>
      </c>
      <c r="AE724" s="14">
        <v>0.1999411002088734</v>
      </c>
      <c r="AF724" s="14">
        <v>0.64550957585384994</v>
      </c>
      <c r="AG724" s="14">
        <v>4.4327005838431808E-3</v>
      </c>
      <c r="AH724" s="14">
        <v>3.5080436221983011</v>
      </c>
      <c r="AI724" s="14">
        <v>3.2691790208443914</v>
      </c>
      <c r="AJ724" s="14">
        <v>0.20028192156772234</v>
      </c>
      <c r="AK724" s="14">
        <v>0.40038170672271006</v>
      </c>
      <c r="AL724" s="14">
        <v>1.3510537376936549</v>
      </c>
      <c r="AM724" s="14">
        <v>7.1729503064327732E-3</v>
      </c>
      <c r="AN724" s="14">
        <v>3.5768653539718973</v>
      </c>
      <c r="AO724" s="14">
        <v>3.3804300298218686</v>
      </c>
      <c r="AP724" s="14">
        <v>0.33986226723239199</v>
      </c>
      <c r="AQ724" s="14">
        <v>0.70353702244264615</v>
      </c>
      <c r="AR724" s="14">
        <v>2.4348251334747131</v>
      </c>
      <c r="AS724" s="14">
        <v>7.835806139188271E-3</v>
      </c>
      <c r="AT724" s="14">
        <v>3.5399849981245539E-3</v>
      </c>
      <c r="AU724" s="14">
        <v>5.5648441359784188E-3</v>
      </c>
      <c r="AV724" s="14">
        <v>0.34660823762430637</v>
      </c>
      <c r="AW724" s="14">
        <v>0.72021496098683158</v>
      </c>
      <c r="AX724" s="14">
        <v>2.4583161286076241</v>
      </c>
      <c r="AY724" s="14">
        <v>3.3054541378762271E-3</v>
      </c>
      <c r="AZ724" s="14">
        <v>0.57314969947951833</v>
      </c>
      <c r="BA724" s="14">
        <v>0.64748610943626728</v>
      </c>
      <c r="BB724" s="14">
        <v>3.4023242354225443E-2</v>
      </c>
      <c r="BC724" s="14">
        <v>0.39014112786806443</v>
      </c>
      <c r="BD724" s="14">
        <v>0.48085192918467845</v>
      </c>
      <c r="BE724" s="14">
        <v>2.8720059412559742E-6</v>
      </c>
      <c r="BF724" s="14">
        <v>1.113348732112875E-8</v>
      </c>
      <c r="BG724" s="14">
        <v>6.5806290056662231E-9</v>
      </c>
      <c r="BH724" s="14">
        <v>3.5627986416573324E-5</v>
      </c>
      <c r="BI724" s="14">
        <v>9.742048276132389E-5</v>
      </c>
      <c r="BJ724" s="14">
        <v>5.2857392734301711E-4</v>
      </c>
      <c r="BK724" s="14">
        <v>3.4530902936429878E-11</v>
      </c>
      <c r="BL724" s="14">
        <v>14533.950285874005</v>
      </c>
      <c r="BM724" s="14">
        <v>15865.063385433074</v>
      </c>
      <c r="BN724" s="14">
        <v>1.4478072182004637E-10</v>
      </c>
      <c r="BO724" s="14">
        <v>1.1807122054661028E-9</v>
      </c>
      <c r="BP724" s="14">
        <v>1.0122412271395861E-8</v>
      </c>
      <c r="BQ724" s="20">
        <v>37.007152259562879</v>
      </c>
      <c r="BR724" s="20">
        <v>0.16687752850979873</v>
      </c>
      <c r="BS724" s="20">
        <v>0.60920708121635048</v>
      </c>
      <c r="BT724" s="20">
        <v>3211.7122278676379</v>
      </c>
      <c r="BU724" s="20">
        <v>4514.8064844612163</v>
      </c>
      <c r="BV724" s="20">
        <v>18319.96401422039</v>
      </c>
      <c r="BW724" s="14">
        <v>1.0960709287221659E-4</v>
      </c>
      <c r="BX724" s="14">
        <v>3.2500019582174848E-2</v>
      </c>
      <c r="BY724" s="14">
        <v>3.251551837446786E-2</v>
      </c>
      <c r="BZ724" s="14">
        <v>3.2448263624623979E-3</v>
      </c>
      <c r="CA724" s="14">
        <v>4.0529471601445863E-3</v>
      </c>
      <c r="CB724" s="14">
        <v>2.7909293994428954E-2</v>
      </c>
      <c r="CC724" s="14">
        <v>3.104545881817965E-4</v>
      </c>
      <c r="CD724" s="14">
        <v>8.8759373198640926E-2</v>
      </c>
      <c r="CE724" s="14">
        <v>0.11738362402549678</v>
      </c>
      <c r="CF724" s="14">
        <v>4.0312472666034303E-3</v>
      </c>
      <c r="CG724" s="14">
        <v>1.8809856458761383E-2</v>
      </c>
      <c r="CH724" s="14">
        <v>4.1814615445424752E-2</v>
      </c>
      <c r="CI724" s="14">
        <v>2.448703149591085E-4</v>
      </c>
      <c r="CJ724" s="14">
        <v>6.6073160577644632E-2</v>
      </c>
      <c r="CK724" s="14">
        <v>7.3690824975384636E-2</v>
      </c>
      <c r="CL724" s="14">
        <v>7.3224929581994537E-3</v>
      </c>
      <c r="CM724" s="14">
        <v>1.494891178871036E-2</v>
      </c>
      <c r="CN724" s="14">
        <v>5.0088162577160041E-2</v>
      </c>
    </row>
    <row r="725" spans="2:92" x14ac:dyDescent="0.2">
      <c r="B725">
        <v>720</v>
      </c>
      <c r="C725" s="14">
        <v>7.5033005199400555E-3</v>
      </c>
      <c r="D725" s="14">
        <v>1.4107670653818636</v>
      </c>
      <c r="E725" s="14">
        <v>1.4711676722509961</v>
      </c>
      <c r="F725" s="14">
        <v>0.18011185891093667</v>
      </c>
      <c r="G725" s="14">
        <v>0.59943900160973873</v>
      </c>
      <c r="H725" s="14">
        <v>1.5863785946128934</v>
      </c>
      <c r="I725" s="14">
        <v>6.5821063092073048E-5</v>
      </c>
      <c r="J725" s="14">
        <v>1.9754907519834681E-2</v>
      </c>
      <c r="K725" s="14">
        <v>2.1325173480252431E-2</v>
      </c>
      <c r="L725" s="14">
        <v>7.8164923389836664E-4</v>
      </c>
      <c r="M725" s="14">
        <v>2.3812393567872337E-3</v>
      </c>
      <c r="N725" s="14">
        <v>6.2930029094887497E-3</v>
      </c>
      <c r="O725" s="14">
        <v>1.1037973498643826E-4</v>
      </c>
      <c r="P725" s="14">
        <v>6.0826923393460745E-3</v>
      </c>
      <c r="Q725" s="14">
        <v>6.5366824673680221E-3</v>
      </c>
      <c r="R725" s="14">
        <v>6.4063617381678788E-4</v>
      </c>
      <c r="S725" s="14">
        <v>1.2015374176002798E-3</v>
      </c>
      <c r="T725" s="14">
        <v>3.7205831760460271E-3</v>
      </c>
      <c r="U725" s="14">
        <v>3.6188607365925037E-4</v>
      </c>
      <c r="V725" s="14">
        <v>0.93974947141455867</v>
      </c>
      <c r="W725" s="14">
        <v>0.78203744878315318</v>
      </c>
      <c r="X725" s="14">
        <v>3.1799474815971757E-2</v>
      </c>
      <c r="Y725" s="14">
        <v>1.7976541094655272E-2</v>
      </c>
      <c r="Z725" s="14">
        <v>0.19909388343396273</v>
      </c>
      <c r="AA725" s="14">
        <v>2.0056082009863039E-3</v>
      </c>
      <c r="AB725" s="14">
        <v>1.914343483085293</v>
      </c>
      <c r="AC725" s="14">
        <v>1.7227803336150427</v>
      </c>
      <c r="AD725" s="14">
        <v>9.0278033410391589E-2</v>
      </c>
      <c r="AE725" s="14">
        <v>0.19451613956297872</v>
      </c>
      <c r="AF725" s="14">
        <v>0.65092827300536937</v>
      </c>
      <c r="AG725" s="14">
        <v>4.4739803000139805E-3</v>
      </c>
      <c r="AH725" s="14">
        <v>3.2410167341035945</v>
      </c>
      <c r="AI725" s="14">
        <v>3.0315392021821888</v>
      </c>
      <c r="AJ725" s="14">
        <v>0.20227114539610636</v>
      </c>
      <c r="AK725" s="14">
        <v>0.41627560851381162</v>
      </c>
      <c r="AL725" s="14">
        <v>1.4163114795401657</v>
      </c>
      <c r="AM725" s="14">
        <v>7.3084868648129516E-3</v>
      </c>
      <c r="AN725" s="14">
        <v>3.4679092103073375</v>
      </c>
      <c r="AO725" s="14">
        <v>3.3309732650150834</v>
      </c>
      <c r="AP725" s="14">
        <v>0.3361412632976809</v>
      </c>
      <c r="AQ725" s="14">
        <v>0.69935787967697283</v>
      </c>
      <c r="AR725" s="14">
        <v>2.4016307889970889</v>
      </c>
      <c r="AS725" s="14">
        <v>8.1522112510707141E-3</v>
      </c>
      <c r="AT725" s="14">
        <v>3.6485917327657874E-3</v>
      </c>
      <c r="AU725" s="14">
        <v>5.9961545231431981E-3</v>
      </c>
      <c r="AV725" s="14">
        <v>0.3395597389026121</v>
      </c>
      <c r="AW725" s="14">
        <v>0.74808655746193864</v>
      </c>
      <c r="AX725" s="14">
        <v>2.5353574355827186</v>
      </c>
      <c r="AY725" s="14">
        <v>3.3562083034808714E-3</v>
      </c>
      <c r="AZ725" s="14">
        <v>0.60533180091081873</v>
      </c>
      <c r="BA725" s="14">
        <v>0.66707902785616857</v>
      </c>
      <c r="BB725" s="14">
        <v>3.5680152337802473E-2</v>
      </c>
      <c r="BC725" s="14">
        <v>0.40129604316736245</v>
      </c>
      <c r="BD725" s="14">
        <v>0.48609279183048348</v>
      </c>
      <c r="BE725" s="14">
        <v>2.9771943999425695E-6</v>
      </c>
      <c r="BF725" s="14">
        <v>1.1036092421573392E-8</v>
      </c>
      <c r="BG725" s="14">
        <v>6.9471808551379536E-9</v>
      </c>
      <c r="BH725" s="14">
        <v>3.5010761073820894E-5</v>
      </c>
      <c r="BI725" s="14">
        <v>9.9039607423063967E-5</v>
      </c>
      <c r="BJ725" s="14">
        <v>5.2236217638071186E-4</v>
      </c>
      <c r="BK725" s="14">
        <v>3.4294683708585015E-11</v>
      </c>
      <c r="BL725" s="14">
        <v>14349.74594938787</v>
      </c>
      <c r="BM725" s="14">
        <v>16051.500860290062</v>
      </c>
      <c r="BN725" s="14">
        <v>1.5231853622594765E-10</v>
      </c>
      <c r="BO725" s="14">
        <v>1.2602294593598221E-9</v>
      </c>
      <c r="BP725" s="14">
        <v>9.3731557956198857E-9</v>
      </c>
      <c r="BQ725" s="20">
        <v>35.572971955817728</v>
      </c>
      <c r="BR725" s="20">
        <v>0.16139807939267331</v>
      </c>
      <c r="BS725" s="20">
        <v>0.60233344673179734</v>
      </c>
      <c r="BT725" s="20">
        <v>3461.6798365035816</v>
      </c>
      <c r="BU725" s="20">
        <v>4224.4747021059466</v>
      </c>
      <c r="BV725" s="20">
        <v>17312.020409614197</v>
      </c>
      <c r="BW725" s="14">
        <v>1.1603079164522249E-4</v>
      </c>
      <c r="BX725" s="14">
        <v>3.2076898715029827E-2</v>
      </c>
      <c r="BY725" s="14">
        <v>3.0829029862197484E-2</v>
      </c>
      <c r="BZ725" s="14">
        <v>3.2683151070086527E-3</v>
      </c>
      <c r="CA725" s="14">
        <v>3.9780770626143564E-3</v>
      </c>
      <c r="CB725" s="14">
        <v>2.9330192708243299E-2</v>
      </c>
      <c r="CC725" s="14">
        <v>3.1724107954457682E-4</v>
      </c>
      <c r="CD725" s="14">
        <v>8.9431843483327111E-2</v>
      </c>
      <c r="CE725" s="14">
        <v>0.11153742550584134</v>
      </c>
      <c r="CF725" s="14">
        <v>3.9642235327637162E-3</v>
      </c>
      <c r="CG725" s="14">
        <v>1.8651947186371372E-2</v>
      </c>
      <c r="CH725" s="14">
        <v>4.0810636912066593E-2</v>
      </c>
      <c r="CI725" s="14">
        <v>2.5394678433756171E-4</v>
      </c>
      <c r="CJ725" s="14">
        <v>6.4040856328392681E-2</v>
      </c>
      <c r="CK725" s="14">
        <v>7.2081053778146539E-2</v>
      </c>
      <c r="CL725" s="14">
        <v>7.6119819424982334E-3</v>
      </c>
      <c r="CM725" s="14">
        <v>1.5527479053258337E-2</v>
      </c>
      <c r="CN725" s="14">
        <v>4.9969944022644867E-2</v>
      </c>
    </row>
    <row r="726" spans="2:92" x14ac:dyDescent="0.2">
      <c r="B726">
        <v>721</v>
      </c>
      <c r="C726" s="14">
        <v>7.4815940064458571E-3</v>
      </c>
      <c r="D726" s="14">
        <v>1.42347946570007</v>
      </c>
      <c r="E726" s="14">
        <v>1.4385083586651317</v>
      </c>
      <c r="F726" s="14">
        <v>0.18518853940304913</v>
      </c>
      <c r="G726" s="14">
        <v>0.57789687581600835</v>
      </c>
      <c r="H726" s="14">
        <v>1.568928834857241</v>
      </c>
      <c r="I726" s="14">
        <v>6.582262031373913E-5</v>
      </c>
      <c r="J726" s="14">
        <v>1.9031941524837327E-2</v>
      </c>
      <c r="K726" s="14">
        <v>2.064612737393658E-2</v>
      </c>
      <c r="L726" s="14">
        <v>7.1525810803935565E-4</v>
      </c>
      <c r="M726" s="14">
        <v>2.3170061055023186E-3</v>
      </c>
      <c r="N726" s="14">
        <v>6.6389576276414206E-3</v>
      </c>
      <c r="O726" s="14">
        <v>1.0572456962401765E-4</v>
      </c>
      <c r="P726" s="14">
        <v>6.2696308643210574E-3</v>
      </c>
      <c r="Q726" s="14">
        <v>6.2399400062126938E-3</v>
      </c>
      <c r="R726" s="14">
        <v>6.6984074822564734E-4</v>
      </c>
      <c r="S726" s="14">
        <v>1.2172755360408223E-3</v>
      </c>
      <c r="T726" s="14">
        <v>3.56749160151913E-3</v>
      </c>
      <c r="U726" s="14">
        <v>3.9695413070594502E-4</v>
      </c>
      <c r="V726" s="14">
        <v>0.92259143542785083</v>
      </c>
      <c r="W726" s="14">
        <v>0.79474990518000665</v>
      </c>
      <c r="X726" s="14">
        <v>2.937195562170019E-2</v>
      </c>
      <c r="Y726" s="14">
        <v>1.8623382827158246E-2</v>
      </c>
      <c r="Z726" s="14">
        <v>0.20340042636050804</v>
      </c>
      <c r="AA726" s="14">
        <v>2.0168921376978147E-3</v>
      </c>
      <c r="AB726" s="14">
        <v>1.9924578878352195</v>
      </c>
      <c r="AC726" s="14">
        <v>1.7359924552070785</v>
      </c>
      <c r="AD726" s="14">
        <v>9.507791938403172E-2</v>
      </c>
      <c r="AE726" s="14">
        <v>0.19938102643072148</v>
      </c>
      <c r="AF726" s="14">
        <v>0.63139597847042206</v>
      </c>
      <c r="AG726" s="14">
        <v>4.4170337999264184E-3</v>
      </c>
      <c r="AH726" s="14">
        <v>3.2646292805195336</v>
      </c>
      <c r="AI726" s="14">
        <v>3.1153210042366317</v>
      </c>
      <c r="AJ726" s="14">
        <v>0.20714678917764795</v>
      </c>
      <c r="AK726" s="14">
        <v>0.40981904511638018</v>
      </c>
      <c r="AL726" s="14">
        <v>1.3773728696047549</v>
      </c>
      <c r="AM726" s="14">
        <v>7.2966197501445635E-3</v>
      </c>
      <c r="AN726" s="14">
        <v>3.353661148594413</v>
      </c>
      <c r="AO726" s="14">
        <v>3.3402387470098036</v>
      </c>
      <c r="AP726" s="14">
        <v>0.34183239373200153</v>
      </c>
      <c r="AQ726" s="14">
        <v>0.72538307179370987</v>
      </c>
      <c r="AR726" s="14">
        <v>2.4230476879918506</v>
      </c>
      <c r="AS726" s="14">
        <v>7.9960725135510766E-3</v>
      </c>
      <c r="AT726" s="14">
        <v>3.5744583643030968E-3</v>
      </c>
      <c r="AU726" s="14">
        <v>5.8323634239088994E-3</v>
      </c>
      <c r="AV726" s="14">
        <v>0.34640270284974567</v>
      </c>
      <c r="AW726" s="14">
        <v>0.73602184625449885</v>
      </c>
      <c r="AX726" s="14">
        <v>2.6036714264399854</v>
      </c>
      <c r="AY726" s="14">
        <v>3.3767520864378432E-3</v>
      </c>
      <c r="AZ726" s="14">
        <v>0.59825002999632126</v>
      </c>
      <c r="BA726" s="14">
        <v>0.68560264311429409</v>
      </c>
      <c r="BB726" s="14">
        <v>3.4131213584825536E-2</v>
      </c>
      <c r="BC726" s="14">
        <v>0.39778861401818982</v>
      </c>
      <c r="BD726" s="14">
        <v>0.51391559863755809</v>
      </c>
      <c r="BE726" s="14">
        <v>2.968201246287169E-6</v>
      </c>
      <c r="BF726" s="14">
        <v>1.0553769357401475E-8</v>
      </c>
      <c r="BG726" s="14">
        <v>7.0101793551633173E-9</v>
      </c>
      <c r="BH726" s="14">
        <v>3.4420213203547569E-5</v>
      </c>
      <c r="BI726" s="14">
        <v>1.0272802524922006E-4</v>
      </c>
      <c r="BJ726" s="14">
        <v>5.0872770717186116E-4</v>
      </c>
      <c r="BK726" s="14">
        <v>3.7767816912126751E-11</v>
      </c>
      <c r="BL726" s="14">
        <v>14942.301568649444</v>
      </c>
      <c r="BM726" s="14">
        <v>17127.433951422725</v>
      </c>
      <c r="BN726" s="14">
        <v>1.515879195919098E-10</v>
      </c>
      <c r="BO726" s="14">
        <v>1.1961427123010703E-9</v>
      </c>
      <c r="BP726" s="14">
        <v>9.3712059390268936E-9</v>
      </c>
      <c r="BQ726" s="20">
        <v>36.32459109834808</v>
      </c>
      <c r="BR726" s="20">
        <v>0.17623136780183579</v>
      </c>
      <c r="BS726" s="20">
        <v>0.60514485677471996</v>
      </c>
      <c r="BT726" s="20">
        <v>3369.8543220753741</v>
      </c>
      <c r="BU726" s="20">
        <v>4588.2117520611619</v>
      </c>
      <c r="BV726" s="20">
        <v>17395.98936157065</v>
      </c>
      <c r="BW726" s="14">
        <v>1.1793997494805702E-4</v>
      </c>
      <c r="BX726" s="14">
        <v>2.976821360073232E-2</v>
      </c>
      <c r="BY726" s="14">
        <v>3.2585492925776942E-2</v>
      </c>
      <c r="BZ726" s="14">
        <v>3.0370749998291664E-3</v>
      </c>
      <c r="CA726" s="14">
        <v>3.9846868605757403E-3</v>
      </c>
      <c r="CB726" s="14">
        <v>2.907389462386209E-2</v>
      </c>
      <c r="CC726" s="14">
        <v>3.014151779989252E-4</v>
      </c>
      <c r="CD726" s="14">
        <v>9.0002761409085669E-2</v>
      </c>
      <c r="CE726" s="14">
        <v>0.11643405594181626</v>
      </c>
      <c r="CF726" s="14">
        <v>3.8467551055094591E-3</v>
      </c>
      <c r="CG726" s="14">
        <v>1.8309670753336806E-2</v>
      </c>
      <c r="CH726" s="14">
        <v>4.2135949480861953E-2</v>
      </c>
      <c r="CI726" s="14">
        <v>2.3592829709233562E-4</v>
      </c>
      <c r="CJ726" s="14">
        <v>6.3975212127992676E-2</v>
      </c>
      <c r="CK726" s="14">
        <v>6.8645774538035484E-2</v>
      </c>
      <c r="CL726" s="14">
        <v>7.479581296490059E-3</v>
      </c>
      <c r="CM726" s="14">
        <v>1.5376420407974293E-2</v>
      </c>
      <c r="CN726" s="14">
        <v>4.9005750658801285E-2</v>
      </c>
    </row>
    <row r="727" spans="2:92" x14ac:dyDescent="0.2">
      <c r="B727">
        <v>722</v>
      </c>
      <c r="C727" s="14">
        <v>6.9722239802014639E-3</v>
      </c>
      <c r="D727" s="14">
        <v>1.3749514241323579</v>
      </c>
      <c r="E727" s="14">
        <v>1.4961975003752694</v>
      </c>
      <c r="F727" s="14">
        <v>0.17785124324101437</v>
      </c>
      <c r="G727" s="14">
        <v>0.59989867256009444</v>
      </c>
      <c r="H727" s="14">
        <v>1.5539864946485742</v>
      </c>
      <c r="I727" s="14">
        <v>6.4471039906498109E-5</v>
      </c>
      <c r="J727" s="14">
        <v>1.9726275699833408E-2</v>
      </c>
      <c r="K727" s="14">
        <v>2.1424331687534555E-2</v>
      </c>
      <c r="L727" s="14">
        <v>7.1588824482738637E-4</v>
      </c>
      <c r="M727" s="14">
        <v>2.3377582525122608E-3</v>
      </c>
      <c r="N727" s="14">
        <v>6.8161232134432157E-3</v>
      </c>
      <c r="O727" s="14">
        <v>1.079618291875785E-4</v>
      </c>
      <c r="P727" s="14">
        <v>6.2260633487091236E-3</v>
      </c>
      <c r="Q727" s="14">
        <v>6.3841834223855691E-3</v>
      </c>
      <c r="R727" s="14">
        <v>6.4305429921744151E-4</v>
      </c>
      <c r="S727" s="14">
        <v>1.1950290976589018E-3</v>
      </c>
      <c r="T727" s="14">
        <v>3.5750786007910491E-3</v>
      </c>
      <c r="U727" s="14">
        <v>3.8467075666235104E-4</v>
      </c>
      <c r="V727" s="14">
        <v>0.90534039981763659</v>
      </c>
      <c r="W727" s="14">
        <v>0.85129860467383156</v>
      </c>
      <c r="X727" s="14">
        <v>3.1488207181554505E-2</v>
      </c>
      <c r="Y727" s="14">
        <v>1.89084083719105E-2</v>
      </c>
      <c r="Z727" s="14">
        <v>0.20270451430630976</v>
      </c>
      <c r="AA727" s="14">
        <v>1.9505439277725876E-3</v>
      </c>
      <c r="AB727" s="14">
        <v>1.9846694934784277</v>
      </c>
      <c r="AC727" s="14">
        <v>1.7652559689127942</v>
      </c>
      <c r="AD727" s="14">
        <v>9.4338590743785145E-2</v>
      </c>
      <c r="AE727" s="14">
        <v>0.18894624457250125</v>
      </c>
      <c r="AF727" s="14">
        <v>0.65834794840164701</v>
      </c>
      <c r="AG727" s="14">
        <v>4.2199185510756456E-3</v>
      </c>
      <c r="AH727" s="14">
        <v>3.397402916782887</v>
      </c>
      <c r="AI727" s="14">
        <v>3.0659665030389549</v>
      </c>
      <c r="AJ727" s="14">
        <v>0.20494973417277634</v>
      </c>
      <c r="AK727" s="14">
        <v>0.41993980888424182</v>
      </c>
      <c r="AL727" s="14">
        <v>1.3710497586251029</v>
      </c>
      <c r="AM727" s="14">
        <v>7.4245383219538859E-3</v>
      </c>
      <c r="AN727" s="14">
        <v>3.5947747179012386</v>
      </c>
      <c r="AO727" s="14">
        <v>3.4620618191966512</v>
      </c>
      <c r="AP727" s="14">
        <v>0.32691231688474742</v>
      </c>
      <c r="AQ727" s="14">
        <v>0.67540169039830544</v>
      </c>
      <c r="AR727" s="14">
        <v>2.4583594125158843</v>
      </c>
      <c r="AS727" s="14">
        <v>8.0523340063044808E-3</v>
      </c>
      <c r="AT727" s="14">
        <v>3.7191559910042236E-3</v>
      </c>
      <c r="AU727" s="14">
        <v>5.559034566891395E-3</v>
      </c>
      <c r="AV727" s="14">
        <v>0.33567620384076985</v>
      </c>
      <c r="AW727" s="14">
        <v>0.70050041113552475</v>
      </c>
      <c r="AX727" s="14">
        <v>2.6108377345072995</v>
      </c>
      <c r="AY727" s="14">
        <v>3.2981133164488681E-3</v>
      </c>
      <c r="AZ727" s="14">
        <v>0.57148559252957076</v>
      </c>
      <c r="BA727" s="14">
        <v>0.67959427843263653</v>
      </c>
      <c r="BB727" s="14">
        <v>3.5221639319619726E-2</v>
      </c>
      <c r="BC727" s="14">
        <v>0.39320980739056266</v>
      </c>
      <c r="BD727" s="14">
        <v>0.51172777355359012</v>
      </c>
      <c r="BE727" s="14">
        <v>2.8040575683016117E-6</v>
      </c>
      <c r="BF727" s="14">
        <v>1.0734442800063462E-8</v>
      </c>
      <c r="BG727" s="14">
        <v>6.8151319478575402E-9</v>
      </c>
      <c r="BH727" s="14">
        <v>3.4651219994289506E-5</v>
      </c>
      <c r="BI727" s="14">
        <v>9.4955992933141241E-5</v>
      </c>
      <c r="BJ727" s="14">
        <v>5.4407167722903904E-4</v>
      </c>
      <c r="BK727" s="14">
        <v>3.7768515184067162E-11</v>
      </c>
      <c r="BL727" s="14">
        <v>14551.90719369882</v>
      </c>
      <c r="BM727" s="14">
        <v>15886.522330988262</v>
      </c>
      <c r="BN727" s="14">
        <v>1.4768607702251913E-10</v>
      </c>
      <c r="BO727" s="14">
        <v>1.2030888749569056E-9</v>
      </c>
      <c r="BP727" s="14">
        <v>9.7654478472883991E-9</v>
      </c>
      <c r="BQ727" s="20">
        <v>37.45003454271707</v>
      </c>
      <c r="BR727" s="20">
        <v>0.1676572208982588</v>
      </c>
      <c r="BS727" s="20">
        <v>0.63155093275306151</v>
      </c>
      <c r="BT727" s="20">
        <v>3423.566764440232</v>
      </c>
      <c r="BU727" s="20">
        <v>4330.3794185691595</v>
      </c>
      <c r="BV727" s="20">
        <v>18489.181136532683</v>
      </c>
      <c r="BW727" s="14">
        <v>1.1096194264989312E-4</v>
      </c>
      <c r="BX727" s="14">
        <v>3.1479074377608864E-2</v>
      </c>
      <c r="BY727" s="14">
        <v>3.0380471876744357E-2</v>
      </c>
      <c r="BZ727" s="14">
        <v>3.1391021275596507E-3</v>
      </c>
      <c r="CA727" s="14">
        <v>4.1371369599929406E-3</v>
      </c>
      <c r="CB727" s="14">
        <v>3.0167489191949136E-2</v>
      </c>
      <c r="CC727" s="14">
        <v>3.1256492267979941E-4</v>
      </c>
      <c r="CD727" s="14">
        <v>8.9518057768521508E-2</v>
      </c>
      <c r="CE727" s="14">
        <v>0.11087640009597072</v>
      </c>
      <c r="CF727" s="14">
        <v>3.9055061626532229E-3</v>
      </c>
      <c r="CG727" s="14">
        <v>1.759537271569617E-2</v>
      </c>
      <c r="CH727" s="14">
        <v>3.9929634816674962E-2</v>
      </c>
      <c r="CI727" s="14">
        <v>2.4970090029522758E-4</v>
      </c>
      <c r="CJ727" s="14">
        <v>6.8356623544559125E-2</v>
      </c>
      <c r="CK727" s="14">
        <v>7.1894762515346045E-2</v>
      </c>
      <c r="CL727" s="14">
        <v>7.7946349794948385E-3</v>
      </c>
      <c r="CM727" s="14">
        <v>1.6312461551117177E-2</v>
      </c>
      <c r="CN727" s="14">
        <v>4.8777935613383644E-2</v>
      </c>
    </row>
    <row r="728" spans="2:92" x14ac:dyDescent="0.2">
      <c r="B728">
        <v>723</v>
      </c>
      <c r="C728" s="14">
        <v>6.8423288956489386E-3</v>
      </c>
      <c r="D728" s="14">
        <v>1.4319972814618229</v>
      </c>
      <c r="E728" s="14">
        <v>1.4516356519399451</v>
      </c>
      <c r="F728" s="14">
        <v>0.17890718249175427</v>
      </c>
      <c r="G728" s="14">
        <v>0.58977317457706879</v>
      </c>
      <c r="H728" s="14">
        <v>1.5815488027053521</v>
      </c>
      <c r="I728" s="14">
        <v>6.3270770163388463E-5</v>
      </c>
      <c r="J728" s="14">
        <v>1.9893441979479842E-2</v>
      </c>
      <c r="K728" s="14">
        <v>2.0691224411302462E-2</v>
      </c>
      <c r="L728" s="14">
        <v>7.5672608569721657E-4</v>
      </c>
      <c r="M728" s="14">
        <v>2.4075482144313089E-3</v>
      </c>
      <c r="N728" s="14">
        <v>6.5661262638665834E-3</v>
      </c>
      <c r="O728" s="14">
        <v>1.1539569399364599E-4</v>
      </c>
      <c r="P728" s="14">
        <v>6.2531927438702513E-3</v>
      </c>
      <c r="Q728" s="14">
        <v>6.276150091870809E-3</v>
      </c>
      <c r="R728" s="14">
        <v>6.2599953606872708E-4</v>
      </c>
      <c r="S728" s="14">
        <v>1.3026602786215822E-3</v>
      </c>
      <c r="T728" s="14">
        <v>3.6984035288129299E-3</v>
      </c>
      <c r="U728" s="14">
        <v>3.895005073328774E-4</v>
      </c>
      <c r="V728" s="14">
        <v>0.94921152232086314</v>
      </c>
      <c r="W728" s="14">
        <v>0.83814626517093727</v>
      </c>
      <c r="X728" s="14">
        <v>3.0189704191311797E-2</v>
      </c>
      <c r="Y728" s="14">
        <v>1.8180172240609842E-2</v>
      </c>
      <c r="Z728" s="14">
        <v>0.20616273774093077</v>
      </c>
      <c r="AA728" s="14">
        <v>2.0726207819795517E-3</v>
      </c>
      <c r="AB728" s="14">
        <v>1.9174550440162541</v>
      </c>
      <c r="AC728" s="14">
        <v>1.7389716344660939</v>
      </c>
      <c r="AD728" s="14">
        <v>9.5025854234157894E-2</v>
      </c>
      <c r="AE728" s="14">
        <v>0.20342532827871038</v>
      </c>
      <c r="AF728" s="14">
        <v>0.68700049856009682</v>
      </c>
      <c r="AG728" s="14">
        <v>4.2074566574087898E-3</v>
      </c>
      <c r="AH728" s="14">
        <v>3.5208537459143083</v>
      </c>
      <c r="AI728" s="14">
        <v>2.9890227081847267</v>
      </c>
      <c r="AJ728" s="14">
        <v>0.21005864583882133</v>
      </c>
      <c r="AK728" s="14">
        <v>0.40309936021139264</v>
      </c>
      <c r="AL728" s="14">
        <v>1.3596823068491231</v>
      </c>
      <c r="AM728" s="14">
        <v>7.5490805463824988E-3</v>
      </c>
      <c r="AN728" s="14">
        <v>3.6830960327625517</v>
      </c>
      <c r="AO728" s="14">
        <v>3.4235593647008478</v>
      </c>
      <c r="AP728" s="14">
        <v>0.34820210680706254</v>
      </c>
      <c r="AQ728" s="14">
        <v>0.72625817152478767</v>
      </c>
      <c r="AR728" s="14">
        <v>2.4428321058200857</v>
      </c>
      <c r="AS728" s="14">
        <v>7.9554266886448077E-3</v>
      </c>
      <c r="AT728" s="14">
        <v>3.5044420071330706E-3</v>
      </c>
      <c r="AU728" s="14">
        <v>5.7034107651760067E-3</v>
      </c>
      <c r="AV728" s="14">
        <v>0.34636822241967896</v>
      </c>
      <c r="AW728" s="14">
        <v>0.73813840148456156</v>
      </c>
      <c r="AX728" s="14">
        <v>2.4743826494601864</v>
      </c>
      <c r="AY728" s="14">
        <v>3.1620296281752195E-3</v>
      </c>
      <c r="AZ728" s="14">
        <v>0.56193660639799514</v>
      </c>
      <c r="BA728" s="14">
        <v>0.69153483509235159</v>
      </c>
      <c r="BB728" s="14">
        <v>3.6278694972479195E-2</v>
      </c>
      <c r="BC728" s="14">
        <v>0.37145201029862418</v>
      </c>
      <c r="BD728" s="14">
        <v>0.50515533142187274</v>
      </c>
      <c r="BE728" s="14">
        <v>2.9249709981429491E-6</v>
      </c>
      <c r="BF728" s="14">
        <v>1.0726307817470129E-8</v>
      </c>
      <c r="BG728" s="14">
        <v>6.6372497029808383E-9</v>
      </c>
      <c r="BH728" s="14">
        <v>3.4163146732473094E-5</v>
      </c>
      <c r="BI728" s="14">
        <v>9.6212024793661651E-5</v>
      </c>
      <c r="BJ728" s="14">
        <v>5.1123163196431585E-4</v>
      </c>
      <c r="BK728" s="14">
        <v>3.5759950214932961E-11</v>
      </c>
      <c r="BL728" s="14">
        <v>13644.477068461052</v>
      </c>
      <c r="BM728" s="14">
        <v>16946.569184696687</v>
      </c>
      <c r="BN728" s="14">
        <v>1.466779794500506E-10</v>
      </c>
      <c r="BO728" s="14">
        <v>1.1591896210079224E-9</v>
      </c>
      <c r="BP728" s="14">
        <v>9.7553517993451658E-9</v>
      </c>
      <c r="BQ728" s="20">
        <v>36.551233002033804</v>
      </c>
      <c r="BR728" s="20">
        <v>0.17723158463207769</v>
      </c>
      <c r="BS728" s="20">
        <v>0.62319007208013599</v>
      </c>
      <c r="BT728" s="20">
        <v>3285.2898814138625</v>
      </c>
      <c r="BU728" s="20">
        <v>4276.0241496213894</v>
      </c>
      <c r="BV728" s="20">
        <v>18427.293431530383</v>
      </c>
      <c r="BW728" s="14">
        <v>1.1016161823885264E-4</v>
      </c>
      <c r="BX728" s="14">
        <v>3.0214196703458256E-2</v>
      </c>
      <c r="BY728" s="14">
        <v>3.2090201579895665E-2</v>
      </c>
      <c r="BZ728" s="14">
        <v>2.985439720554226E-3</v>
      </c>
      <c r="CA728" s="14">
        <v>4.011043096746875E-3</v>
      </c>
      <c r="CB728" s="14">
        <v>2.8651865314176121E-2</v>
      </c>
      <c r="CC728" s="14">
        <v>3.0409335268699139E-4</v>
      </c>
      <c r="CD728" s="14">
        <v>9.0446574799632834E-2</v>
      </c>
      <c r="CE728" s="14">
        <v>0.11643487352633014</v>
      </c>
      <c r="CF728" s="14">
        <v>3.7736278837023061E-3</v>
      </c>
      <c r="CG728" s="14">
        <v>1.8051143569968103E-2</v>
      </c>
      <c r="CH728" s="14">
        <v>3.9375872390353832E-2</v>
      </c>
      <c r="CI728" s="14">
        <v>2.3805903395093114E-4</v>
      </c>
      <c r="CJ728" s="14">
        <v>6.5111375255535189E-2</v>
      </c>
      <c r="CK728" s="14">
        <v>6.7603804281286012E-2</v>
      </c>
      <c r="CL728" s="14">
        <v>7.2751583736617997E-3</v>
      </c>
      <c r="CM728" s="14">
        <v>1.5302322621038107E-2</v>
      </c>
      <c r="CN728" s="14">
        <v>5.253142526066152E-2</v>
      </c>
    </row>
    <row r="729" spans="2:92" x14ac:dyDescent="0.2">
      <c r="B729">
        <v>724</v>
      </c>
      <c r="C729" s="14">
        <v>7.1845797019953186E-3</v>
      </c>
      <c r="D729" s="14">
        <v>1.474427409301271</v>
      </c>
      <c r="E729" s="14">
        <v>1.4914136451401672</v>
      </c>
      <c r="F729" s="14">
        <v>0.17929131047163169</v>
      </c>
      <c r="G729" s="14">
        <v>0.58199233041347409</v>
      </c>
      <c r="H729" s="14">
        <v>1.5530624252618324</v>
      </c>
      <c r="I729" s="14">
        <v>6.7705050193750296E-5</v>
      </c>
      <c r="J729" s="14">
        <v>1.9442202578192933E-2</v>
      </c>
      <c r="K729" s="14">
        <v>2.154593875346076E-2</v>
      </c>
      <c r="L729" s="14">
        <v>7.2103066510222861E-4</v>
      </c>
      <c r="M729" s="14">
        <v>2.2808706746253456E-3</v>
      </c>
      <c r="N729" s="14">
        <v>6.4742752177402189E-3</v>
      </c>
      <c r="O729" s="14">
        <v>1.0728856604425252E-4</v>
      </c>
      <c r="P729" s="14">
        <v>6.3070738312253783E-3</v>
      </c>
      <c r="Q729" s="14">
        <v>6.4218072667178482E-3</v>
      </c>
      <c r="R729" s="14">
        <v>6.6285937662485328E-4</v>
      </c>
      <c r="S729" s="14">
        <v>1.2856132638192634E-3</v>
      </c>
      <c r="T729" s="14">
        <v>3.6706659667785952E-3</v>
      </c>
      <c r="U729" s="14">
        <v>3.7255635160508594E-4</v>
      </c>
      <c r="V729" s="14">
        <v>0.98068129345146182</v>
      </c>
      <c r="W729" s="14">
        <v>0.82140055812708224</v>
      </c>
      <c r="X729" s="14">
        <v>3.1720220982675407E-2</v>
      </c>
      <c r="Y729" s="14">
        <v>1.9112367993153398E-2</v>
      </c>
      <c r="Z729" s="14">
        <v>0.20520395446876308</v>
      </c>
      <c r="AA729" s="14">
        <v>1.9023920787161013E-3</v>
      </c>
      <c r="AB729" s="14">
        <v>2.0365365722689779</v>
      </c>
      <c r="AC729" s="14">
        <v>1.6203177229015595</v>
      </c>
      <c r="AD729" s="14">
        <v>9.7455564958837129E-2</v>
      </c>
      <c r="AE729" s="14">
        <v>0.1949483894333954</v>
      </c>
      <c r="AF729" s="14">
        <v>0.65787873750387105</v>
      </c>
      <c r="AG729" s="14">
        <v>4.2783957486527925E-3</v>
      </c>
      <c r="AH729" s="14">
        <v>3.4714216906462951</v>
      </c>
      <c r="AI729" s="14">
        <v>2.9950564024519304</v>
      </c>
      <c r="AJ729" s="14">
        <v>0.20223202020586145</v>
      </c>
      <c r="AK729" s="14">
        <v>0.40486083616671287</v>
      </c>
      <c r="AL729" s="14">
        <v>1.4472023809533048</v>
      </c>
      <c r="AM729" s="14">
        <v>7.6513184592231186E-3</v>
      </c>
      <c r="AN729" s="14">
        <v>3.3888841587496854</v>
      </c>
      <c r="AO729" s="14">
        <v>3.3302180863760418</v>
      </c>
      <c r="AP729" s="14">
        <v>0.32318643856888274</v>
      </c>
      <c r="AQ729" s="14">
        <v>0.73016852875869376</v>
      </c>
      <c r="AR729" s="14">
        <v>2.4237353720533745</v>
      </c>
      <c r="AS729" s="14">
        <v>7.7485745539141405E-3</v>
      </c>
      <c r="AT729" s="14">
        <v>3.5751115231330392E-3</v>
      </c>
      <c r="AU729" s="14">
        <v>5.5963315583793527E-3</v>
      </c>
      <c r="AV729" s="14">
        <v>0.3551455159363715</v>
      </c>
      <c r="AW729" s="14">
        <v>0.72309254922188471</v>
      </c>
      <c r="AX729" s="14">
        <v>2.6101756426580067</v>
      </c>
      <c r="AY729" s="14">
        <v>3.4365589355737853E-3</v>
      </c>
      <c r="AZ729" s="14">
        <v>0.60995748575208297</v>
      </c>
      <c r="BA729" s="14">
        <v>0.64498928627614815</v>
      </c>
      <c r="BB729" s="14">
        <v>3.6433898167361194E-2</v>
      </c>
      <c r="BC729" s="14">
        <v>0.3969362186017667</v>
      </c>
      <c r="BD729" s="14">
        <v>0.49389874868772365</v>
      </c>
      <c r="BE729" s="14">
        <v>2.9686451372003046E-6</v>
      </c>
      <c r="BF729" s="14">
        <v>1.0685504170750503E-8</v>
      </c>
      <c r="BG729" s="14">
        <v>6.7909183852430828E-9</v>
      </c>
      <c r="BH729" s="14">
        <v>3.5920327477438174E-5</v>
      </c>
      <c r="BI729" s="14">
        <v>1.0154481529937211E-4</v>
      </c>
      <c r="BJ729" s="14">
        <v>5.0930790466986373E-4</v>
      </c>
      <c r="BK729" s="14">
        <v>3.6743954199277996E-11</v>
      </c>
      <c r="BL729" s="14">
        <v>14019.199801464632</v>
      </c>
      <c r="BM729" s="14">
        <v>17002.742271078416</v>
      </c>
      <c r="BN729" s="14">
        <v>1.5580393586623561E-10</v>
      </c>
      <c r="BO729" s="14">
        <v>1.2447224689000068E-9</v>
      </c>
      <c r="BP729" s="14">
        <v>9.6001659100486346E-9</v>
      </c>
      <c r="BQ729" s="20">
        <v>35.914564625645959</v>
      </c>
      <c r="BR729" s="20">
        <v>0.17331289871056318</v>
      </c>
      <c r="BS729" s="20">
        <v>0.62422976947510267</v>
      </c>
      <c r="BT729" s="20">
        <v>3320.6723325852013</v>
      </c>
      <c r="BU729" s="20">
        <v>4436.5259212711298</v>
      </c>
      <c r="BV729" s="20">
        <v>18020.068312715939</v>
      </c>
      <c r="BW729" s="14">
        <v>1.1873824760006225E-4</v>
      </c>
      <c r="BX729" s="14">
        <v>3.0599712911509151E-2</v>
      </c>
      <c r="BY729" s="14">
        <v>3.327010693070663E-2</v>
      </c>
      <c r="BZ729" s="14">
        <v>3.1491575571077329E-3</v>
      </c>
      <c r="CA729" s="14">
        <v>4.0870527144786697E-3</v>
      </c>
      <c r="CB729" s="14">
        <v>2.8749836397492696E-2</v>
      </c>
      <c r="CC729" s="14">
        <v>2.9414296954427858E-4</v>
      </c>
      <c r="CD729" s="14">
        <v>8.7992445660237922E-2</v>
      </c>
      <c r="CE729" s="14">
        <v>0.10711330846611834</v>
      </c>
      <c r="CF729" s="14">
        <v>3.8017933095011759E-3</v>
      </c>
      <c r="CG729" s="14">
        <v>1.738017217691893E-2</v>
      </c>
      <c r="CH729" s="14">
        <v>4.2578935058856987E-2</v>
      </c>
      <c r="CI729" s="14">
        <v>2.4744899415737659E-4</v>
      </c>
      <c r="CJ729" s="14">
        <v>6.3138655228178464E-2</v>
      </c>
      <c r="CK729" s="14">
        <v>7.2813241661453781E-2</v>
      </c>
      <c r="CL729" s="14">
        <v>7.6998783441128626E-3</v>
      </c>
      <c r="CM729" s="14">
        <v>1.6313646447882087E-2</v>
      </c>
      <c r="CN729" s="14">
        <v>5.1287325033601172E-2</v>
      </c>
    </row>
    <row r="730" spans="2:92" x14ac:dyDescent="0.2">
      <c r="B730">
        <v>725</v>
      </c>
      <c r="C730" s="14">
        <v>7.3256128185682848E-3</v>
      </c>
      <c r="D730" s="14">
        <v>1.3550242558506065</v>
      </c>
      <c r="E730" s="14">
        <v>1.4764586699562325</v>
      </c>
      <c r="F730" s="14">
        <v>0.17602574657924314</v>
      </c>
      <c r="G730" s="14">
        <v>0.59372560832174781</v>
      </c>
      <c r="H730" s="14">
        <v>1.5314674853133945</v>
      </c>
      <c r="I730" s="14">
        <v>6.3331092703013134E-5</v>
      </c>
      <c r="J730" s="14">
        <v>2.0168821557956618E-2</v>
      </c>
      <c r="K730" s="14">
        <v>2.1186189665213778E-2</v>
      </c>
      <c r="L730" s="14">
        <v>7.6740533875850256E-4</v>
      </c>
      <c r="M730" s="14">
        <v>2.2687474749855706E-3</v>
      </c>
      <c r="N730" s="14">
        <v>6.5164688622593335E-3</v>
      </c>
      <c r="O730" s="14">
        <v>1.0809765003209227E-4</v>
      </c>
      <c r="P730" s="14">
        <v>6.0774851800960992E-3</v>
      </c>
      <c r="Q730" s="14">
        <v>6.216834692655231E-3</v>
      </c>
      <c r="R730" s="14">
        <v>6.2483075723489029E-4</v>
      </c>
      <c r="S730" s="14">
        <v>1.202683322394943E-3</v>
      </c>
      <c r="T730" s="14">
        <v>3.5205568247893069E-3</v>
      </c>
      <c r="U730" s="14">
        <v>3.8778266190506817E-4</v>
      </c>
      <c r="V730" s="14">
        <v>0.98159129519944699</v>
      </c>
      <c r="W730" s="14">
        <v>0.83603654832207874</v>
      </c>
      <c r="X730" s="14">
        <v>3.0551445114037092E-2</v>
      </c>
      <c r="Y730" s="14">
        <v>1.8381986662903024E-2</v>
      </c>
      <c r="Z730" s="14">
        <v>0.19329843031422905</v>
      </c>
      <c r="AA730" s="14">
        <v>2.0805848641144622E-3</v>
      </c>
      <c r="AB730" s="14">
        <v>1.9374505808102938</v>
      </c>
      <c r="AC730" s="14">
        <v>1.6956197308274792</v>
      </c>
      <c r="AD730" s="14">
        <v>8.9811972211519833E-2</v>
      </c>
      <c r="AE730" s="14">
        <v>0.20241193431544571</v>
      </c>
      <c r="AF730" s="14">
        <v>0.66829584462437175</v>
      </c>
      <c r="AG730" s="14">
        <v>4.3598971109686802E-3</v>
      </c>
      <c r="AH730" s="14">
        <v>3.3708400929349471</v>
      </c>
      <c r="AI730" s="14">
        <v>3.1833631545900096</v>
      </c>
      <c r="AJ730" s="14">
        <v>0.20938239822213334</v>
      </c>
      <c r="AK730" s="14">
        <v>0.39693404567597534</v>
      </c>
      <c r="AL730" s="14">
        <v>1.4095650011320471</v>
      </c>
      <c r="AM730" s="14">
        <v>7.4430973339346205E-3</v>
      </c>
      <c r="AN730" s="14">
        <v>3.4470178635320932</v>
      </c>
      <c r="AO730" s="14">
        <v>3.4055481827292269</v>
      </c>
      <c r="AP730" s="14">
        <v>0.33748249009204634</v>
      </c>
      <c r="AQ730" s="14">
        <v>0.66207681420503661</v>
      </c>
      <c r="AR730" s="14">
        <v>2.4524509318021694</v>
      </c>
      <c r="AS730" s="14">
        <v>7.8756588350361815E-3</v>
      </c>
      <c r="AT730" s="14">
        <v>3.4867917484525325E-3</v>
      </c>
      <c r="AU730" s="14">
        <v>5.6266579926342927E-3</v>
      </c>
      <c r="AV730" s="14">
        <v>0.33142806971522737</v>
      </c>
      <c r="AW730" s="14">
        <v>0.696288450038</v>
      </c>
      <c r="AX730" s="14">
        <v>2.4751052983174051</v>
      </c>
      <c r="AY730" s="14">
        <v>3.2605578165319244E-3</v>
      </c>
      <c r="AZ730" s="14">
        <v>0.61312512715702527</v>
      </c>
      <c r="BA730" s="14">
        <v>0.65153928572172237</v>
      </c>
      <c r="BB730" s="14">
        <v>3.5398038939908852E-2</v>
      </c>
      <c r="BC730" s="14">
        <v>0.37576948870235072</v>
      </c>
      <c r="BD730" s="14">
        <v>0.47884582888685806</v>
      </c>
      <c r="BE730" s="14">
        <v>2.910863772269995E-6</v>
      </c>
      <c r="BF730" s="14">
        <v>1.1399720941105658E-8</v>
      </c>
      <c r="BG730" s="14">
        <v>6.5156180282531422E-9</v>
      </c>
      <c r="BH730" s="14">
        <v>3.3172390742877521E-5</v>
      </c>
      <c r="BI730" s="14">
        <v>9.9268475912744691E-5</v>
      </c>
      <c r="BJ730" s="14">
        <v>5.1817653504909961E-4</v>
      </c>
      <c r="BK730" s="14">
        <v>3.5350059316872951E-11</v>
      </c>
      <c r="BL730" s="14">
        <v>13903.824103742772</v>
      </c>
      <c r="BM730" s="14">
        <v>16965.928604999492</v>
      </c>
      <c r="BN730" s="14">
        <v>1.5440280692369644E-10</v>
      </c>
      <c r="BO730" s="14">
        <v>1.1660845267470559E-9</v>
      </c>
      <c r="BP730" s="14">
        <v>9.6843210455084769E-9</v>
      </c>
      <c r="BQ730" s="20">
        <v>36.639793307505506</v>
      </c>
      <c r="BR730" s="20">
        <v>0.16525687468107975</v>
      </c>
      <c r="BS730" s="20">
        <v>0.61915885104357649</v>
      </c>
      <c r="BT730" s="20">
        <v>3143.6877062027147</v>
      </c>
      <c r="BU730" s="20">
        <v>4448.0256255493996</v>
      </c>
      <c r="BV730" s="20">
        <v>17013.556852520167</v>
      </c>
      <c r="BW730" s="14">
        <v>1.1345792869781834E-4</v>
      </c>
      <c r="BX730" s="14">
        <v>3.0084450832509445E-2</v>
      </c>
      <c r="BY730" s="14">
        <v>3.1242437199704359E-2</v>
      </c>
      <c r="BZ730" s="14">
        <v>3.1473938551736008E-3</v>
      </c>
      <c r="CA730" s="14">
        <v>3.9459248508885809E-3</v>
      </c>
      <c r="CB730" s="14">
        <v>2.7853579963014647E-2</v>
      </c>
      <c r="CC730" s="14">
        <v>3.1177129545225134E-4</v>
      </c>
      <c r="CD730" s="14">
        <v>8.609491246084354E-2</v>
      </c>
      <c r="CE730" s="14">
        <v>0.10723122358683441</v>
      </c>
      <c r="CF730" s="14">
        <v>4.0637962398497717E-3</v>
      </c>
      <c r="CG730" s="14">
        <v>1.795209795579528E-2</v>
      </c>
      <c r="CH730" s="14">
        <v>4.2499721644170388E-2</v>
      </c>
      <c r="CI730" s="14">
        <v>2.3766016933147343E-4</v>
      </c>
      <c r="CJ730" s="14">
        <v>6.4009226892235468E-2</v>
      </c>
      <c r="CK730" s="14">
        <v>6.6784058568588461E-2</v>
      </c>
      <c r="CL730" s="14">
        <v>7.5535152503458242E-3</v>
      </c>
      <c r="CM730" s="14">
        <v>1.5561676141562108E-2</v>
      </c>
      <c r="CN730" s="14">
        <v>5.1975653710088658E-2</v>
      </c>
    </row>
    <row r="731" spans="2:92" x14ac:dyDescent="0.2">
      <c r="B731">
        <v>726</v>
      </c>
      <c r="C731" s="14">
        <v>7.461684126260807E-3</v>
      </c>
      <c r="D731" s="14">
        <v>1.4597014347348509</v>
      </c>
      <c r="E731" s="14">
        <v>1.458854387284888</v>
      </c>
      <c r="F731" s="14">
        <v>0.17895511582794085</v>
      </c>
      <c r="G731" s="14">
        <v>0.56503236465364892</v>
      </c>
      <c r="H731" s="14">
        <v>1.5095737796922422</v>
      </c>
      <c r="I731" s="14">
        <v>6.749766422426021E-5</v>
      </c>
      <c r="J731" s="14">
        <v>1.8435698816867727E-2</v>
      </c>
      <c r="K731" s="14">
        <v>2.0960874259585947E-2</v>
      </c>
      <c r="L731" s="14">
        <v>7.2621299190735308E-4</v>
      </c>
      <c r="M731" s="14">
        <v>2.3687093796224742E-3</v>
      </c>
      <c r="N731" s="14">
        <v>6.8234269252541845E-3</v>
      </c>
      <c r="O731" s="14">
        <v>1.1282002994026017E-4</v>
      </c>
      <c r="P731" s="14">
        <v>6.2295786290806803E-3</v>
      </c>
      <c r="Q731" s="14">
        <v>6.4081202653947554E-3</v>
      </c>
      <c r="R731" s="14">
        <v>6.3265560298062288E-4</v>
      </c>
      <c r="S731" s="14">
        <v>1.1990492143834548E-3</v>
      </c>
      <c r="T731" s="14">
        <v>3.6596840630681348E-3</v>
      </c>
      <c r="U731" s="14">
        <v>3.936825350569044E-4</v>
      </c>
      <c r="V731" s="14">
        <v>0.89752884286772827</v>
      </c>
      <c r="W731" s="14">
        <v>0.85252652959647957</v>
      </c>
      <c r="X731" s="14">
        <v>3.1844529201397721E-2</v>
      </c>
      <c r="Y731" s="14">
        <v>1.9503306365057958E-2</v>
      </c>
      <c r="Z731" s="14">
        <v>0.21074765710527316</v>
      </c>
      <c r="AA731" s="14">
        <v>1.9361434216931157E-3</v>
      </c>
      <c r="AB731" s="14">
        <v>1.9680859907781068</v>
      </c>
      <c r="AC731" s="14">
        <v>1.6121382518460856</v>
      </c>
      <c r="AD731" s="14">
        <v>9.8627888334923711E-2</v>
      </c>
      <c r="AE731" s="14">
        <v>0.18557051210015699</v>
      </c>
      <c r="AF731" s="14">
        <v>0.63350839354453825</v>
      </c>
      <c r="AG731" s="14">
        <v>4.2716092346749548E-3</v>
      </c>
      <c r="AH731" s="14">
        <v>3.5044427143521157</v>
      </c>
      <c r="AI731" s="14">
        <v>3.2493274433796611</v>
      </c>
      <c r="AJ731" s="14">
        <v>0.20278415435914707</v>
      </c>
      <c r="AK731" s="14">
        <v>0.39265477710619268</v>
      </c>
      <c r="AL731" s="14">
        <v>1.3892045064778313</v>
      </c>
      <c r="AM731" s="14">
        <v>7.6986461278645626E-3</v>
      </c>
      <c r="AN731" s="14">
        <v>3.5502236646010337</v>
      </c>
      <c r="AO731" s="14">
        <v>3.4466265920827128</v>
      </c>
      <c r="AP731" s="14">
        <v>0.32613246837355464</v>
      </c>
      <c r="AQ731" s="14">
        <v>0.70964985311204276</v>
      </c>
      <c r="AR731" s="14">
        <v>2.4699535573987648</v>
      </c>
      <c r="AS731" s="14">
        <v>8.1608085303940727E-3</v>
      </c>
      <c r="AT731" s="14">
        <v>3.6720277382596206E-3</v>
      </c>
      <c r="AU731" s="14">
        <v>5.7655368705377807E-3</v>
      </c>
      <c r="AV731" s="14">
        <v>0.3445781623509041</v>
      </c>
      <c r="AW731" s="14">
        <v>0.74596517514814464</v>
      </c>
      <c r="AX731" s="14">
        <v>2.5996486054061965</v>
      </c>
      <c r="AY731" s="14">
        <v>3.2326207877757676E-3</v>
      </c>
      <c r="AZ731" s="14">
        <v>0.58476270326561297</v>
      </c>
      <c r="BA731" s="14">
        <v>0.6308171223109782</v>
      </c>
      <c r="BB731" s="14">
        <v>3.474769380078143E-2</v>
      </c>
      <c r="BC731" s="14">
        <v>0.40196210542115002</v>
      </c>
      <c r="BD731" s="14">
        <v>0.49280291247261138</v>
      </c>
      <c r="BE731" s="14">
        <v>2.8400424792564379E-6</v>
      </c>
      <c r="BF731" s="14">
        <v>1.07285712302357E-8</v>
      </c>
      <c r="BG731" s="14">
        <v>6.9919143889983538E-9</v>
      </c>
      <c r="BH731" s="14">
        <v>3.3714748458002968E-5</v>
      </c>
      <c r="BI731" s="14">
        <v>1.0076506606141835E-4</v>
      </c>
      <c r="BJ731" s="14">
        <v>5.4095603207105587E-4</v>
      </c>
      <c r="BK731" s="14">
        <v>3.5264599330642872E-11</v>
      </c>
      <c r="BL731" s="14">
        <v>15028.263400160036</v>
      </c>
      <c r="BM731" s="14">
        <v>16311.362128022696</v>
      </c>
      <c r="BN731" s="14">
        <v>1.496848421546999E-10</v>
      </c>
      <c r="BO731" s="14">
        <v>1.2134338344444126E-9</v>
      </c>
      <c r="BP731" s="14">
        <v>9.7012433634317846E-9</v>
      </c>
      <c r="BQ731" s="20">
        <v>36.73219516145388</v>
      </c>
      <c r="BR731" s="20">
        <v>0.17342278832559158</v>
      </c>
      <c r="BS731" s="20">
        <v>0.63771723522872326</v>
      </c>
      <c r="BT731" s="20">
        <v>3243.3976449669176</v>
      </c>
      <c r="BU731" s="20">
        <v>4560.6120013809177</v>
      </c>
      <c r="BV731" s="20">
        <v>17294.661947133267</v>
      </c>
      <c r="BW731" s="14">
        <v>1.1769195438223942E-4</v>
      </c>
      <c r="BX731" s="14">
        <v>3.2746120009846016E-2</v>
      </c>
      <c r="BY731" s="14">
        <v>3.1044210898407032E-2</v>
      </c>
      <c r="BZ731" s="14">
        <v>3.2393815294152811E-3</v>
      </c>
      <c r="CA731" s="14">
        <v>4.0391120335609666E-3</v>
      </c>
      <c r="CB731" s="14">
        <v>3.0309421525868546E-2</v>
      </c>
      <c r="CC731" s="14">
        <v>3.1178486131632941E-4</v>
      </c>
      <c r="CD731" s="14">
        <v>8.3686144380647365E-2</v>
      </c>
      <c r="CE731" s="14">
        <v>0.11179772267518709</v>
      </c>
      <c r="CF731" s="14">
        <v>3.7171866966420187E-3</v>
      </c>
      <c r="CG731" s="14">
        <v>1.9144536226753786E-2</v>
      </c>
      <c r="CH731" s="14">
        <v>4.2020500220812135E-2</v>
      </c>
      <c r="CI731" s="14">
        <v>2.5400300505743948E-4</v>
      </c>
      <c r="CJ731" s="14">
        <v>6.2945152641373889E-2</v>
      </c>
      <c r="CK731" s="14">
        <v>7.0254048592848214E-2</v>
      </c>
      <c r="CL731" s="14">
        <v>7.7140710508869885E-3</v>
      </c>
      <c r="CM731" s="14">
        <v>1.5936115755708261E-2</v>
      </c>
      <c r="CN731" s="14">
        <v>5.2095880385156945E-2</v>
      </c>
    </row>
    <row r="732" spans="2:92" x14ac:dyDescent="0.2">
      <c r="B732">
        <v>727</v>
      </c>
      <c r="C732" s="14">
        <v>7.4110398352270962E-3</v>
      </c>
      <c r="D732" s="14">
        <v>1.4729869531169406</v>
      </c>
      <c r="E732" s="14">
        <v>1.4446673245220041</v>
      </c>
      <c r="F732" s="14">
        <v>0.17494291210692178</v>
      </c>
      <c r="G732" s="14">
        <v>0.62284010295176429</v>
      </c>
      <c r="H732" s="14">
        <v>1.5369014955289406</v>
      </c>
      <c r="I732" s="14">
        <v>6.6411030775564617E-5</v>
      </c>
      <c r="J732" s="14">
        <v>1.9566132969022064E-2</v>
      </c>
      <c r="K732" s="14">
        <v>2.0223775737722743E-2</v>
      </c>
      <c r="L732" s="14">
        <v>7.7410564208910647E-4</v>
      </c>
      <c r="M732" s="14">
        <v>2.3008211288127536E-3</v>
      </c>
      <c r="N732" s="14">
        <v>6.7591019613586724E-3</v>
      </c>
      <c r="O732" s="14">
        <v>1.1204108982008729E-4</v>
      </c>
      <c r="P732" s="14">
        <v>5.9570509423747557E-3</v>
      </c>
      <c r="Q732" s="14">
        <v>5.9940703727996243E-3</v>
      </c>
      <c r="R732" s="14">
        <v>6.1505604340946439E-4</v>
      </c>
      <c r="S732" s="14">
        <v>1.2476947910335481E-3</v>
      </c>
      <c r="T732" s="14">
        <v>3.7234089914150894E-3</v>
      </c>
      <c r="U732" s="14">
        <v>3.8299838225509537E-4</v>
      </c>
      <c r="V732" s="14">
        <v>0.92038119826946607</v>
      </c>
      <c r="W732" s="14">
        <v>0.84140958232993757</v>
      </c>
      <c r="X732" s="14">
        <v>2.9194274138233625E-2</v>
      </c>
      <c r="Y732" s="14">
        <v>1.9141536781180739E-2</v>
      </c>
      <c r="Z732" s="14">
        <v>0.19988261887827369</v>
      </c>
      <c r="AA732" s="14">
        <v>1.9371054753719054E-3</v>
      </c>
      <c r="AB732" s="14">
        <v>2.0716989521200961</v>
      </c>
      <c r="AC732" s="14">
        <v>1.7433374644388708</v>
      </c>
      <c r="AD732" s="14">
        <v>9.3746409891992344E-2</v>
      </c>
      <c r="AE732" s="14">
        <v>0.18968341521113383</v>
      </c>
      <c r="AF732" s="14">
        <v>0.65044155787348434</v>
      </c>
      <c r="AG732" s="14">
        <v>4.5506858477135119E-3</v>
      </c>
      <c r="AH732" s="14">
        <v>3.39830347699536</v>
      </c>
      <c r="AI732" s="14">
        <v>2.9744019582028765</v>
      </c>
      <c r="AJ732" s="14">
        <v>0.21035522550350233</v>
      </c>
      <c r="AK732" s="14">
        <v>0.42649861062433941</v>
      </c>
      <c r="AL732" s="14">
        <v>1.3748911771555548</v>
      </c>
      <c r="AM732" s="14">
        <v>7.4587209360569805E-3</v>
      </c>
      <c r="AN732" s="14">
        <v>3.4006816929522676</v>
      </c>
      <c r="AO732" s="14">
        <v>3.1738941351902192</v>
      </c>
      <c r="AP732" s="14">
        <v>0.34577935470932258</v>
      </c>
      <c r="AQ732" s="14">
        <v>0.7065306474808899</v>
      </c>
      <c r="AR732" s="14">
        <v>2.4457916981123091</v>
      </c>
      <c r="AS732" s="14">
        <v>8.0510851681650942E-3</v>
      </c>
      <c r="AT732" s="14">
        <v>3.407658387265821E-3</v>
      </c>
      <c r="AU732" s="14">
        <v>5.7690597623056561E-3</v>
      </c>
      <c r="AV732" s="14">
        <v>0.35112530882324766</v>
      </c>
      <c r="AW732" s="14">
        <v>0.71907613207061449</v>
      </c>
      <c r="AX732" s="14">
        <v>2.3860872867278289</v>
      </c>
      <c r="AY732" s="14">
        <v>3.449494225820107E-3</v>
      </c>
      <c r="AZ732" s="14">
        <v>0.58450162764951341</v>
      </c>
      <c r="BA732" s="14">
        <v>0.68679079522911346</v>
      </c>
      <c r="BB732" s="14">
        <v>3.5776959984100368E-2</v>
      </c>
      <c r="BC732" s="14">
        <v>0.37376954058322848</v>
      </c>
      <c r="BD732" s="14">
        <v>0.47806621677218814</v>
      </c>
      <c r="BE732" s="14">
        <v>2.8830610539505637E-6</v>
      </c>
      <c r="BF732" s="14">
        <v>1.1308349880186806E-8</v>
      </c>
      <c r="BG732" s="14">
        <v>7.0355735989919355E-9</v>
      </c>
      <c r="BH732" s="14">
        <v>3.6119987109390826E-5</v>
      </c>
      <c r="BI732" s="14">
        <v>1.0286229062732137E-4</v>
      </c>
      <c r="BJ732" s="14">
        <v>5.2827657867526346E-4</v>
      </c>
      <c r="BK732" s="14">
        <v>3.4219850635127527E-11</v>
      </c>
      <c r="BL732" s="14">
        <v>14938.252437059786</v>
      </c>
      <c r="BM732" s="14">
        <v>16796.787587568087</v>
      </c>
      <c r="BN732" s="14">
        <v>1.5008457083672113E-10</v>
      </c>
      <c r="BO732" s="14">
        <v>1.2568384807174326E-9</v>
      </c>
      <c r="BP732" s="14">
        <v>1.0091292497019331E-8</v>
      </c>
      <c r="BQ732" s="20">
        <v>37.019545775739154</v>
      </c>
      <c r="BR732" s="20">
        <v>0.16491411653847166</v>
      </c>
      <c r="BS732" s="20">
        <v>0.62608218613071132</v>
      </c>
      <c r="BT732" s="20">
        <v>3182.4105198462466</v>
      </c>
      <c r="BU732" s="20">
        <v>4459.3838871928565</v>
      </c>
      <c r="BV732" s="20">
        <v>17032.629803694632</v>
      </c>
      <c r="BW732" s="14">
        <v>1.1334498754415275E-4</v>
      </c>
      <c r="BX732" s="14">
        <v>3.1261768686027598E-2</v>
      </c>
      <c r="BY732" s="14">
        <v>3.288359892749021E-2</v>
      </c>
      <c r="BZ732" s="14">
        <v>3.1056032482020056E-3</v>
      </c>
      <c r="CA732" s="14">
        <v>4.0067426410547611E-3</v>
      </c>
      <c r="CB732" s="14">
        <v>3.033395860139429E-2</v>
      </c>
      <c r="CC732" s="14">
        <v>2.958923642617016E-4</v>
      </c>
      <c r="CD732" s="14">
        <v>8.9129099363124964E-2</v>
      </c>
      <c r="CE732" s="14">
        <v>0.1124670425807642</v>
      </c>
      <c r="CF732" s="14">
        <v>4.0151109826346964E-3</v>
      </c>
      <c r="CG732" s="14">
        <v>1.9048367342406551E-2</v>
      </c>
      <c r="CH732" s="14">
        <v>4.1165764523079962E-2</v>
      </c>
      <c r="CI732" s="14">
        <v>2.4668326614665559E-4</v>
      </c>
      <c r="CJ732" s="14">
        <v>6.5420293785970765E-2</v>
      </c>
      <c r="CK732" s="14">
        <v>6.7454405028203407E-2</v>
      </c>
      <c r="CL732" s="14">
        <v>7.8098200323506398E-3</v>
      </c>
      <c r="CM732" s="14">
        <v>1.6200912344984719E-2</v>
      </c>
      <c r="CN732" s="14">
        <v>5.113626071712641E-2</v>
      </c>
    </row>
    <row r="733" spans="2:92" x14ac:dyDescent="0.2">
      <c r="B733">
        <v>728</v>
      </c>
      <c r="C733" s="14">
        <v>7.4531379108976926E-3</v>
      </c>
      <c r="D733" s="14">
        <v>1.3595676687312532</v>
      </c>
      <c r="E733" s="14">
        <v>1.4664312453114887</v>
      </c>
      <c r="F733" s="14">
        <v>0.17502306568887416</v>
      </c>
      <c r="G733" s="14">
        <v>0.59570987367372541</v>
      </c>
      <c r="H733" s="14">
        <v>1.4894712798722847</v>
      </c>
      <c r="I733" s="14">
        <v>6.1921443841483415E-5</v>
      </c>
      <c r="J733" s="14">
        <v>1.9036961079883102E-2</v>
      </c>
      <c r="K733" s="14">
        <v>2.1656964831068784E-2</v>
      </c>
      <c r="L733" s="14">
        <v>7.3041682405207008E-4</v>
      </c>
      <c r="M733" s="14">
        <v>2.2279030774950228E-3</v>
      </c>
      <c r="N733" s="14">
        <v>6.3774471323288489E-3</v>
      </c>
      <c r="O733" s="14">
        <v>1.1314120600227476E-4</v>
      </c>
      <c r="P733" s="14">
        <v>6.3422222471816577E-3</v>
      </c>
      <c r="Q733" s="14">
        <v>6.2125521289353274E-3</v>
      </c>
      <c r="R733" s="14">
        <v>6.2719751689269392E-4</v>
      </c>
      <c r="S733" s="14">
        <v>1.3063588942640993E-3</v>
      </c>
      <c r="T733" s="14">
        <v>3.7292460465428484E-3</v>
      </c>
      <c r="U733" s="14">
        <v>3.6269235675596501E-4</v>
      </c>
      <c r="V733" s="14">
        <v>0.97834895453662829</v>
      </c>
      <c r="W733" s="14">
        <v>0.81692758664385967</v>
      </c>
      <c r="X733" s="14">
        <v>2.9161443457188817E-2</v>
      </c>
      <c r="Y733" s="14">
        <v>1.8000335769828419E-2</v>
      </c>
      <c r="Z733" s="14">
        <v>0.20277963879869873</v>
      </c>
      <c r="AA733" s="14">
        <v>2.0579745613075445E-3</v>
      </c>
      <c r="AB733" s="14">
        <v>2.0009739234153199</v>
      </c>
      <c r="AC733" s="14">
        <v>1.6984198414195795</v>
      </c>
      <c r="AD733" s="14">
        <v>9.5503643945324165E-2</v>
      </c>
      <c r="AE733" s="14">
        <v>0.1870301836309487</v>
      </c>
      <c r="AF733" s="14">
        <v>0.68326142952413638</v>
      </c>
      <c r="AG733" s="14">
        <v>4.49672044444876E-3</v>
      </c>
      <c r="AH733" s="14">
        <v>3.2610562068584015</v>
      </c>
      <c r="AI733" s="14">
        <v>3.1626636373937833</v>
      </c>
      <c r="AJ733" s="14">
        <v>0.20175003009187395</v>
      </c>
      <c r="AK733" s="14">
        <v>0.39755230114917633</v>
      </c>
      <c r="AL733" s="14">
        <v>1.4312511038468367</v>
      </c>
      <c r="AM733" s="14">
        <v>7.0476262577809489E-3</v>
      </c>
      <c r="AN733" s="14">
        <v>3.6727284675841609</v>
      </c>
      <c r="AO733" s="14">
        <v>3.3875211298149992</v>
      </c>
      <c r="AP733" s="14">
        <v>0.32457004884827312</v>
      </c>
      <c r="AQ733" s="14">
        <v>0.67481367285203686</v>
      </c>
      <c r="AR733" s="14">
        <v>2.4900058403754963</v>
      </c>
      <c r="AS733" s="14">
        <v>7.6383091197574854E-3</v>
      </c>
      <c r="AT733" s="14">
        <v>3.4333441519859738E-3</v>
      </c>
      <c r="AU733" s="14">
        <v>5.7389304704694999E-3</v>
      </c>
      <c r="AV733" s="14">
        <v>0.36041001433084774</v>
      </c>
      <c r="AW733" s="14">
        <v>0.70695440157401968</v>
      </c>
      <c r="AX733" s="14">
        <v>2.6067127217669923</v>
      </c>
      <c r="AY733" s="14">
        <v>3.1733092141917286E-3</v>
      </c>
      <c r="AZ733" s="14">
        <v>0.59556656373868944</v>
      </c>
      <c r="BA733" s="14">
        <v>0.63797626750792436</v>
      </c>
      <c r="BB733" s="14">
        <v>3.5138010180122109E-2</v>
      </c>
      <c r="BC733" s="14">
        <v>0.38974856478975095</v>
      </c>
      <c r="BD733" s="14">
        <v>0.49389862429840614</v>
      </c>
      <c r="BE733" s="14">
        <v>2.7701500766070739E-6</v>
      </c>
      <c r="BF733" s="14">
        <v>1.1202413488303972E-8</v>
      </c>
      <c r="BG733" s="14">
        <v>6.6343156385689038E-9</v>
      </c>
      <c r="BH733" s="14">
        <v>3.5266092973955443E-5</v>
      </c>
      <c r="BI733" s="14">
        <v>9.4513639229346316E-5</v>
      </c>
      <c r="BJ733" s="14">
        <v>5.3995286975817673E-4</v>
      </c>
      <c r="BK733" s="14">
        <v>3.7405220463332228E-11</v>
      </c>
      <c r="BL733" s="14">
        <v>14428.518725531674</v>
      </c>
      <c r="BM733" s="14">
        <v>16445.738189652475</v>
      </c>
      <c r="BN733" s="14">
        <v>1.5386795001435771E-10</v>
      </c>
      <c r="BO733" s="14">
        <v>1.190200006874323E-9</v>
      </c>
      <c r="BP733" s="14">
        <v>1.0055112567810671E-8</v>
      </c>
      <c r="BQ733" s="20">
        <v>35.286147861601115</v>
      </c>
      <c r="BR733" s="20">
        <v>0.17129193695058514</v>
      </c>
      <c r="BS733" s="20">
        <v>0.59674882635733573</v>
      </c>
      <c r="BT733" s="20">
        <v>3325.0854280699746</v>
      </c>
      <c r="BU733" s="20">
        <v>4191.5683987149459</v>
      </c>
      <c r="BV733" s="20">
        <v>17739.045243231685</v>
      </c>
      <c r="BW733" s="14">
        <v>1.1929882951636735E-4</v>
      </c>
      <c r="BX733" s="14">
        <v>3.036067821954256E-2</v>
      </c>
      <c r="BY733" s="14">
        <v>3.1315112880753122E-2</v>
      </c>
      <c r="BZ733" s="14">
        <v>3.0441018438905764E-3</v>
      </c>
      <c r="CA733" s="14">
        <v>4.030548148583008E-3</v>
      </c>
      <c r="CB733" s="14">
        <v>3.0568858157747215E-2</v>
      </c>
      <c r="CC733" s="14">
        <v>3.0722120089665168E-4</v>
      </c>
      <c r="CD733" s="14">
        <v>8.7075532596795083E-2</v>
      </c>
      <c r="CE733" s="14">
        <v>0.11291717108801372</v>
      </c>
      <c r="CF733" s="14">
        <v>3.7539065397880623E-3</v>
      </c>
      <c r="CG733" s="14">
        <v>1.8989628529085971E-2</v>
      </c>
      <c r="CH733" s="14">
        <v>4.2140483588410362E-2</v>
      </c>
      <c r="CI733" s="14">
        <v>2.4515557555536145E-4</v>
      </c>
      <c r="CJ733" s="14">
        <v>6.8295550716519979E-2</v>
      </c>
      <c r="CK733" s="14">
        <v>7.1288118421193508E-2</v>
      </c>
      <c r="CL733" s="14">
        <v>7.4157218340006915E-3</v>
      </c>
      <c r="CM733" s="14">
        <v>1.5732675237792908E-2</v>
      </c>
      <c r="CN733" s="14">
        <v>5.2147145747272979E-2</v>
      </c>
    </row>
    <row r="734" spans="2:92" x14ac:dyDescent="0.2">
      <c r="B734">
        <v>729</v>
      </c>
      <c r="C734" s="14">
        <v>7.2834361904884721E-3</v>
      </c>
      <c r="D734" s="14">
        <v>1.470886081386604</v>
      </c>
      <c r="E734" s="14">
        <v>1.4144529463378503</v>
      </c>
      <c r="F734" s="14">
        <v>0.17767155621401473</v>
      </c>
      <c r="G734" s="14">
        <v>0.57015060078063307</v>
      </c>
      <c r="H734" s="14">
        <v>1.4768722770853406</v>
      </c>
      <c r="I734" s="14">
        <v>6.2564612978630697E-5</v>
      </c>
      <c r="J734" s="14">
        <v>1.9819514019624944E-2</v>
      </c>
      <c r="K734" s="14">
        <v>2.1917690240508127E-2</v>
      </c>
      <c r="L734" s="14">
        <v>7.5117554118898228E-4</v>
      </c>
      <c r="M734" s="14">
        <v>2.2467507625854324E-3</v>
      </c>
      <c r="N734" s="14">
        <v>6.4456203423137867E-3</v>
      </c>
      <c r="O734" s="14">
        <v>1.0491750973402479E-4</v>
      </c>
      <c r="P734" s="14">
        <v>6.3379206702201228E-3</v>
      </c>
      <c r="Q734" s="14">
        <v>6.1316858168791169E-3</v>
      </c>
      <c r="R734" s="14">
        <v>6.1756280207967708E-4</v>
      </c>
      <c r="S734" s="14">
        <v>1.2153996849367959E-3</v>
      </c>
      <c r="T734" s="14">
        <v>3.4952860984701689E-3</v>
      </c>
      <c r="U734" s="14">
        <v>3.6867840663888483E-4</v>
      </c>
      <c r="V734" s="14">
        <v>0.91089733395551264</v>
      </c>
      <c r="W734" s="14">
        <v>0.78192796951680654</v>
      </c>
      <c r="X734" s="14">
        <v>2.9267166115811784E-2</v>
      </c>
      <c r="Y734" s="14">
        <v>1.8709152548270221E-2</v>
      </c>
      <c r="Z734" s="14">
        <v>0.20205524279649167</v>
      </c>
      <c r="AA734" s="14">
        <v>2.0982140529393939E-3</v>
      </c>
      <c r="AB734" s="14">
        <v>1.9544496377365725</v>
      </c>
      <c r="AC734" s="14">
        <v>1.6410383993793305</v>
      </c>
      <c r="AD734" s="14">
        <v>8.9806078452234608E-2</v>
      </c>
      <c r="AE734" s="14">
        <v>0.20128323962882494</v>
      </c>
      <c r="AF734" s="14">
        <v>0.63186568941480814</v>
      </c>
      <c r="AG734" s="14">
        <v>4.2673857278533482E-3</v>
      </c>
      <c r="AH734" s="14">
        <v>3.277456702016992</v>
      </c>
      <c r="AI734" s="14">
        <v>3.1452155160029722</v>
      </c>
      <c r="AJ734" s="14">
        <v>0.21009024108602911</v>
      </c>
      <c r="AK734" s="14">
        <v>0.41358626311279301</v>
      </c>
      <c r="AL734" s="14">
        <v>1.3821265325508547</v>
      </c>
      <c r="AM734" s="14">
        <v>7.4881178313255404E-3</v>
      </c>
      <c r="AN734" s="14">
        <v>3.4724954461778657</v>
      </c>
      <c r="AO734" s="14">
        <v>3.2292629103741</v>
      </c>
      <c r="AP734" s="14">
        <v>0.32440108775072485</v>
      </c>
      <c r="AQ734" s="14">
        <v>0.69033160707772767</v>
      </c>
      <c r="AR734" s="14">
        <v>2.4701265515952957</v>
      </c>
      <c r="AS734" s="14">
        <v>8.1564431489343451E-3</v>
      </c>
      <c r="AT734" s="14">
        <v>3.689535357300459E-3</v>
      </c>
      <c r="AU734" s="14">
        <v>5.8077472840108967E-3</v>
      </c>
      <c r="AV734" s="14">
        <v>0.34222096582581413</v>
      </c>
      <c r="AW734" s="14">
        <v>0.73470299148015217</v>
      </c>
      <c r="AX734" s="14">
        <v>2.5415289933992473</v>
      </c>
      <c r="AY734" s="14">
        <v>3.1679332833982584E-3</v>
      </c>
      <c r="AZ734" s="14">
        <v>0.59846293328965083</v>
      </c>
      <c r="BA734" s="14">
        <v>0.68604993743328491</v>
      </c>
      <c r="BB734" s="14">
        <v>3.5276575244424652E-2</v>
      </c>
      <c r="BC734" s="14">
        <v>0.38766913411557685</v>
      </c>
      <c r="BD734" s="14">
        <v>0.51048499238452238</v>
      </c>
      <c r="BE734" s="14">
        <v>2.8497766549806122E-6</v>
      </c>
      <c r="BF734" s="14">
        <v>1.0959307714338727E-8</v>
      </c>
      <c r="BG734" s="14">
        <v>6.7290151780065183E-9</v>
      </c>
      <c r="BH734" s="14">
        <v>3.409811775962563E-5</v>
      </c>
      <c r="BI734" s="14">
        <v>1.0154158199589993E-4</v>
      </c>
      <c r="BJ734" s="14">
        <v>5.2421770899570036E-4</v>
      </c>
      <c r="BK734" s="14">
        <v>3.6773236028639494E-11</v>
      </c>
      <c r="BL734" s="14">
        <v>13908.197024393696</v>
      </c>
      <c r="BM734" s="14">
        <v>17094.983609911997</v>
      </c>
      <c r="BN734" s="14">
        <v>1.5516730206179809E-10</v>
      </c>
      <c r="BO734" s="14">
        <v>1.1745288081435705E-9</v>
      </c>
      <c r="BP734" s="14">
        <v>9.3578136645991434E-9</v>
      </c>
      <c r="BQ734" s="20">
        <v>36.485831013872534</v>
      </c>
      <c r="BR734" s="20">
        <v>0.16605050356075196</v>
      </c>
      <c r="BS734" s="20">
        <v>0.61837902908891063</v>
      </c>
      <c r="BT734" s="20">
        <v>3200.062082148881</v>
      </c>
      <c r="BU734" s="20">
        <v>4567.1717944694083</v>
      </c>
      <c r="BV734" s="20">
        <v>17702.034404972983</v>
      </c>
      <c r="BW734" s="14">
        <v>1.1170640539797214E-4</v>
      </c>
      <c r="BX734" s="14">
        <v>3.2873622931306357E-2</v>
      </c>
      <c r="BY734" s="14">
        <v>3.0486479091605845E-2</v>
      </c>
      <c r="BZ734" s="14">
        <v>3.1166903539142634E-3</v>
      </c>
      <c r="CA734" s="14">
        <v>4.1501107903946267E-3</v>
      </c>
      <c r="CB734" s="14">
        <v>2.9449794655041821E-2</v>
      </c>
      <c r="CC734" s="14">
        <v>3.0302578961698004E-4</v>
      </c>
      <c r="CD734" s="14">
        <v>9.0656016530907713E-2</v>
      </c>
      <c r="CE734" s="14">
        <v>0.10681250878870613</v>
      </c>
      <c r="CF734" s="14">
        <v>3.7069002370044733E-3</v>
      </c>
      <c r="CG734" s="14">
        <v>1.8309124026562925E-2</v>
      </c>
      <c r="CH734" s="14">
        <v>4.2427916163346867E-2</v>
      </c>
      <c r="CI734" s="14">
        <v>2.5217308097262873E-4</v>
      </c>
      <c r="CJ734" s="14">
        <v>6.4749326794699483E-2</v>
      </c>
      <c r="CK734" s="14">
        <v>7.1754722976217114E-2</v>
      </c>
      <c r="CL734" s="14">
        <v>7.781537523417403E-3</v>
      </c>
      <c r="CM734" s="14">
        <v>1.5917207584645543E-2</v>
      </c>
      <c r="CN734" s="14">
        <v>4.9391789246337588E-2</v>
      </c>
    </row>
    <row r="735" spans="2:92" x14ac:dyDescent="0.2">
      <c r="B735">
        <v>730</v>
      </c>
      <c r="C735" s="14">
        <v>7.2394221538368926E-3</v>
      </c>
      <c r="D735" s="14">
        <v>1.3720768442926976</v>
      </c>
      <c r="E735" s="14">
        <v>1.4182816021958369</v>
      </c>
      <c r="F735" s="14">
        <v>0.16789936067476885</v>
      </c>
      <c r="G735" s="14">
        <v>0.56463009410492238</v>
      </c>
      <c r="H735" s="14">
        <v>1.5552344676563485</v>
      </c>
      <c r="I735" s="14">
        <v>6.2713004185084781E-5</v>
      </c>
      <c r="J735" s="14">
        <v>1.888832550859882E-2</v>
      </c>
      <c r="K735" s="14">
        <v>2.1609165530355856E-2</v>
      </c>
      <c r="L735" s="14">
        <v>7.5808131012358281E-4</v>
      </c>
      <c r="M735" s="14">
        <v>2.3286909948073164E-3</v>
      </c>
      <c r="N735" s="14">
        <v>6.6954820135362745E-3</v>
      </c>
      <c r="O735" s="14">
        <v>1.1051187249505121E-4</v>
      </c>
      <c r="P735" s="14">
        <v>5.9585703077008976E-3</v>
      </c>
      <c r="Q735" s="14">
        <v>6.4864437893292649E-3</v>
      </c>
      <c r="R735" s="14">
        <v>6.663001742208606E-4</v>
      </c>
      <c r="S735" s="14">
        <v>1.2908358265935835E-3</v>
      </c>
      <c r="T735" s="14">
        <v>3.4583303159339981E-3</v>
      </c>
      <c r="U735" s="14">
        <v>3.7420836816465957E-4</v>
      </c>
      <c r="V735" s="14">
        <v>0.90467899331985147</v>
      </c>
      <c r="W735" s="14">
        <v>0.80098796095077052</v>
      </c>
      <c r="X735" s="14">
        <v>2.9989182156447157E-2</v>
      </c>
      <c r="Y735" s="14">
        <v>1.9273267316519641E-2</v>
      </c>
      <c r="Z735" s="14">
        <v>0.1932368111895664</v>
      </c>
      <c r="AA735" s="14">
        <v>2.0090466105716596E-3</v>
      </c>
      <c r="AB735" s="14">
        <v>1.9401902363226859</v>
      </c>
      <c r="AC735" s="14">
        <v>1.6325010879991033</v>
      </c>
      <c r="AD735" s="14">
        <v>9.0873930635403263E-2</v>
      </c>
      <c r="AE735" s="14">
        <v>0.19162207919502544</v>
      </c>
      <c r="AF735" s="14">
        <v>0.62850638329351716</v>
      </c>
      <c r="AG735" s="14">
        <v>4.2702422897871175E-3</v>
      </c>
      <c r="AH735" s="14">
        <v>3.2941250199585959</v>
      </c>
      <c r="AI735" s="14">
        <v>2.9742978441056147</v>
      </c>
      <c r="AJ735" s="14">
        <v>0.20205141520711903</v>
      </c>
      <c r="AK735" s="14">
        <v>0.43038727518563435</v>
      </c>
      <c r="AL735" s="14">
        <v>1.4285964656570855</v>
      </c>
      <c r="AM735" s="14">
        <v>7.3618689629393131E-3</v>
      </c>
      <c r="AN735" s="14">
        <v>3.4181805574332076</v>
      </c>
      <c r="AO735" s="14">
        <v>3.2965198420709263</v>
      </c>
      <c r="AP735" s="14">
        <v>0.32229948514855478</v>
      </c>
      <c r="AQ735" s="14">
        <v>0.72611228270536976</v>
      </c>
      <c r="AR735" s="14">
        <v>2.4482569567727097</v>
      </c>
      <c r="AS735" s="14">
        <v>7.9653971103598592E-3</v>
      </c>
      <c r="AT735" s="14">
        <v>3.4912265460937727E-3</v>
      </c>
      <c r="AU735" s="14">
        <v>5.5703683300921186E-3</v>
      </c>
      <c r="AV735" s="14">
        <v>0.34032973610615658</v>
      </c>
      <c r="AW735" s="14">
        <v>0.69426962495226052</v>
      </c>
      <c r="AX735" s="14">
        <v>2.4475773115991895</v>
      </c>
      <c r="AY735" s="14">
        <v>3.1364667291399963E-3</v>
      </c>
      <c r="AZ735" s="14">
        <v>0.57962773756141506</v>
      </c>
      <c r="BA735" s="14">
        <v>0.68411890061325553</v>
      </c>
      <c r="BB735" s="14">
        <v>3.5878448069713215E-2</v>
      </c>
      <c r="BC735" s="14">
        <v>0.38117532061002934</v>
      </c>
      <c r="BD735" s="14">
        <v>0.5044309520354805</v>
      </c>
      <c r="BE735" s="14">
        <v>2.8621773928355786E-6</v>
      </c>
      <c r="BF735" s="14">
        <v>1.0969991097570634E-8</v>
      </c>
      <c r="BG735" s="14">
        <v>6.9674783909001835E-9</v>
      </c>
      <c r="BH735" s="14">
        <v>3.6076924965062258E-5</v>
      </c>
      <c r="BI735" s="14">
        <v>1.00595739726423E-4</v>
      </c>
      <c r="BJ735" s="14">
        <v>5.364521406720339E-4</v>
      </c>
      <c r="BK735" s="14">
        <v>3.6454683626164592E-11</v>
      </c>
      <c r="BL735" s="14">
        <v>14019.279491219386</v>
      </c>
      <c r="BM735" s="14">
        <v>16285.792736646199</v>
      </c>
      <c r="BN735" s="14">
        <v>1.4876975650495482E-10</v>
      </c>
      <c r="BO735" s="14">
        <v>1.2006718716627251E-9</v>
      </c>
      <c r="BP735" s="14">
        <v>1.0034211410539626E-8</v>
      </c>
      <c r="BQ735" s="20">
        <v>38.75622193472568</v>
      </c>
      <c r="BR735" s="20">
        <v>0.16876555823287123</v>
      </c>
      <c r="BS735" s="20">
        <v>0.59497368594517264</v>
      </c>
      <c r="BT735" s="20">
        <v>3265.8770293636999</v>
      </c>
      <c r="BU735" s="20">
        <v>4289.0249264273798</v>
      </c>
      <c r="BV735" s="20">
        <v>17123.123709249448</v>
      </c>
      <c r="BW735" s="14">
        <v>1.1626553091929479E-4</v>
      </c>
      <c r="BX735" s="14">
        <v>3.1152026647205042E-2</v>
      </c>
      <c r="BY735" s="14">
        <v>3.0455765996636814E-2</v>
      </c>
      <c r="BZ735" s="14">
        <v>3.0189607933671894E-3</v>
      </c>
      <c r="CA735" s="14">
        <v>4.050160287756943E-3</v>
      </c>
      <c r="CB735" s="14">
        <v>2.9216172028407317E-2</v>
      </c>
      <c r="CC735" s="14">
        <v>3.0450534674155051E-4</v>
      </c>
      <c r="CD735" s="14">
        <v>8.894423743143666E-2</v>
      </c>
      <c r="CE735" s="14">
        <v>0.11216092367333683</v>
      </c>
      <c r="CF735" s="14">
        <v>4.03628708572072E-3</v>
      </c>
      <c r="CG735" s="14">
        <v>1.7403670655131404E-2</v>
      </c>
      <c r="CH735" s="14">
        <v>4.0942790182077041E-2</v>
      </c>
      <c r="CI735" s="14">
        <v>2.4647283864697231E-4</v>
      </c>
      <c r="CJ735" s="14">
        <v>6.4755610230399885E-2</v>
      </c>
      <c r="CK735" s="14">
        <v>6.7796791054988897E-2</v>
      </c>
      <c r="CL735" s="14">
        <v>7.776053269489611E-3</v>
      </c>
      <c r="CM735" s="14">
        <v>1.5789608014347787E-2</v>
      </c>
      <c r="CN735" s="14">
        <v>4.8195073117591102E-2</v>
      </c>
    </row>
    <row r="736" spans="2:92" x14ac:dyDescent="0.2">
      <c r="B736">
        <v>731</v>
      </c>
      <c r="C736" s="14">
        <v>7.4321302401857735E-3</v>
      </c>
      <c r="D736" s="14">
        <v>1.4478317614995968</v>
      </c>
      <c r="E736" s="14">
        <v>1.4386901228762621</v>
      </c>
      <c r="F736" s="14">
        <v>0.17543708400712674</v>
      </c>
      <c r="G736" s="14">
        <v>0.57289744668035469</v>
      </c>
      <c r="H736" s="14">
        <v>1.4554992290057482</v>
      </c>
      <c r="I736" s="14">
        <v>6.182105464455291E-5</v>
      </c>
      <c r="J736" s="14">
        <v>2.0113794207950161E-2</v>
      </c>
      <c r="K736" s="14">
        <v>2.2150069566452327E-2</v>
      </c>
      <c r="L736" s="14">
        <v>7.1907766129034262E-4</v>
      </c>
      <c r="M736" s="14">
        <v>2.3947579913115597E-3</v>
      </c>
      <c r="N736" s="14">
        <v>6.4781551506369797E-3</v>
      </c>
      <c r="O736" s="14">
        <v>1.0512928373966009E-4</v>
      </c>
      <c r="P736" s="14">
        <v>6.1808082269410999E-3</v>
      </c>
      <c r="Q736" s="14">
        <v>6.2383103435444121E-3</v>
      </c>
      <c r="R736" s="14">
        <v>6.4557747984905073E-4</v>
      </c>
      <c r="S736" s="14">
        <v>1.2371914859159248E-3</v>
      </c>
      <c r="T736" s="14">
        <v>3.7069656209582427E-3</v>
      </c>
      <c r="U736" s="14">
        <v>3.6233988111744245E-4</v>
      </c>
      <c r="V736" s="14">
        <v>0.90807107005816823</v>
      </c>
      <c r="W736" s="14">
        <v>0.84509354467971731</v>
      </c>
      <c r="X736" s="14">
        <v>2.9526071208496044E-2</v>
      </c>
      <c r="Y736" s="14">
        <v>1.9684386852948797E-2</v>
      </c>
      <c r="Z736" s="14">
        <v>0.20641422230188078</v>
      </c>
      <c r="AA736" s="14">
        <v>2.0107554719857148E-3</v>
      </c>
      <c r="AB736" s="14">
        <v>1.910783576776069</v>
      </c>
      <c r="AC736" s="14">
        <v>1.7427474184008789</v>
      </c>
      <c r="AD736" s="14">
        <v>9.4370220941260269E-2</v>
      </c>
      <c r="AE736" s="14">
        <v>0.19211214249425454</v>
      </c>
      <c r="AF736" s="14">
        <v>0.62911064933337069</v>
      </c>
      <c r="AG736" s="14">
        <v>4.614761591968327E-3</v>
      </c>
      <c r="AH736" s="14">
        <v>3.3554555799460886</v>
      </c>
      <c r="AI736" s="14">
        <v>2.9835307458582885</v>
      </c>
      <c r="AJ736" s="14">
        <v>0.19928041185334019</v>
      </c>
      <c r="AK736" s="14">
        <v>0.40443074331933171</v>
      </c>
      <c r="AL736" s="14">
        <v>1.3718592108933336</v>
      </c>
      <c r="AM736" s="14">
        <v>7.5778946530572402E-3</v>
      </c>
      <c r="AN736" s="14">
        <v>3.6222086190927993</v>
      </c>
      <c r="AO736" s="14">
        <v>3.1421722868557045</v>
      </c>
      <c r="AP736" s="14">
        <v>0.3380222592181546</v>
      </c>
      <c r="AQ736" s="14">
        <v>0.68104030375132951</v>
      </c>
      <c r="AR736" s="14">
        <v>2.4448269704690779</v>
      </c>
      <c r="AS736" s="14">
        <v>7.9741822549548209E-3</v>
      </c>
      <c r="AT736" s="14">
        <v>3.6262557653549718E-3</v>
      </c>
      <c r="AU736" s="14">
        <v>5.9313030765456836E-3</v>
      </c>
      <c r="AV736" s="14">
        <v>0.34618889409080683</v>
      </c>
      <c r="AW736" s="14">
        <v>0.74880147227457561</v>
      </c>
      <c r="AX736" s="14">
        <v>2.5033229160473849</v>
      </c>
      <c r="AY736" s="14">
        <v>3.4276884307950736E-3</v>
      </c>
      <c r="AZ736" s="14">
        <v>0.58182188665503065</v>
      </c>
      <c r="BA736" s="14">
        <v>0.63665503242566501</v>
      </c>
      <c r="BB736" s="14">
        <v>3.6704796052827074E-2</v>
      </c>
      <c r="BC736" s="14">
        <v>0.37456924273449693</v>
      </c>
      <c r="BD736" s="14">
        <v>0.46633944483663858</v>
      </c>
      <c r="BE736" s="14">
        <v>2.9239229276544193E-6</v>
      </c>
      <c r="BF736" s="14">
        <v>1.0905143898981101E-8</v>
      </c>
      <c r="BG736" s="14">
        <v>6.4381210410186979E-9</v>
      </c>
      <c r="BH736" s="14">
        <v>3.3724674804100752E-5</v>
      </c>
      <c r="BI736" s="14">
        <v>1.0090879661362919E-4</v>
      </c>
      <c r="BJ736" s="14">
        <v>5.3057843908389877E-4</v>
      </c>
      <c r="BK736" s="14">
        <v>3.5436665466025191E-11</v>
      </c>
      <c r="BL736" s="14">
        <v>14226.946027186605</v>
      </c>
      <c r="BM736" s="14">
        <v>16165.467311040788</v>
      </c>
      <c r="BN736" s="14">
        <v>1.4958355069125223E-10</v>
      </c>
      <c r="BO736" s="14">
        <v>1.2093052751264428E-9</v>
      </c>
      <c r="BP736" s="14">
        <v>9.824960381478886E-9</v>
      </c>
      <c r="BQ736" s="20">
        <v>35.959792002884278</v>
      </c>
      <c r="BR736" s="20">
        <v>0.16252199926053454</v>
      </c>
      <c r="BS736" s="20">
        <v>0.59957661723065858</v>
      </c>
      <c r="BT736" s="20">
        <v>3196.2197743731954</v>
      </c>
      <c r="BU736" s="20">
        <v>4280.4319195722155</v>
      </c>
      <c r="BV736" s="20">
        <v>18495.110121173937</v>
      </c>
      <c r="BW736" s="14">
        <v>1.1052370728096539E-4</v>
      </c>
      <c r="BX736" s="14">
        <v>3.0234722784510431E-2</v>
      </c>
      <c r="BY736" s="14">
        <v>3.1868284143765822E-2</v>
      </c>
      <c r="BZ736" s="14">
        <v>3.0688790635571206E-3</v>
      </c>
      <c r="CA736" s="14">
        <v>3.9068747730149414E-3</v>
      </c>
      <c r="CB736" s="14">
        <v>2.8760245463201068E-2</v>
      </c>
      <c r="CC736" s="14">
        <v>3.2421643335878435E-4</v>
      </c>
      <c r="CD736" s="14">
        <v>8.3504279213230767E-2</v>
      </c>
      <c r="CE736" s="14">
        <v>0.11672892645147476</v>
      </c>
      <c r="CF736" s="14">
        <v>3.7014990996327235E-3</v>
      </c>
      <c r="CG736" s="14">
        <v>1.8084319002272229E-2</v>
      </c>
      <c r="CH736" s="14">
        <v>4.1726289439869231E-2</v>
      </c>
      <c r="CI736" s="14">
        <v>2.3816211776683663E-4</v>
      </c>
      <c r="CJ736" s="14">
        <v>6.3011011701573777E-2</v>
      </c>
      <c r="CK736" s="14">
        <v>6.8742006953388765E-2</v>
      </c>
      <c r="CL736" s="14">
        <v>7.7720863437518517E-3</v>
      </c>
      <c r="CM736" s="14">
        <v>1.5219746643474455E-2</v>
      </c>
      <c r="CN736" s="14">
        <v>5.1040271028010509E-2</v>
      </c>
    </row>
    <row r="737" spans="2:92" x14ac:dyDescent="0.2">
      <c r="B737">
        <v>732</v>
      </c>
      <c r="C737" s="14">
        <v>7.2531159645128178E-3</v>
      </c>
      <c r="D737" s="14">
        <v>1.3781433324571186</v>
      </c>
      <c r="E737" s="14">
        <v>1.5169399230551197</v>
      </c>
      <c r="F737" s="14">
        <v>0.17977438303309137</v>
      </c>
      <c r="G737" s="14">
        <v>0.5986863997202142</v>
      </c>
      <c r="H737" s="14">
        <v>1.4722370208143856</v>
      </c>
      <c r="I737" s="14">
        <v>6.7951491114179571E-5</v>
      </c>
      <c r="J737" s="14">
        <v>1.9107967284571249E-2</v>
      </c>
      <c r="K737" s="14">
        <v>2.0423777899132599E-2</v>
      </c>
      <c r="L737" s="14">
        <v>7.386800272787883E-4</v>
      </c>
      <c r="M737" s="14">
        <v>2.2383293502889882E-3</v>
      </c>
      <c r="N737" s="14">
        <v>6.7313225126787394E-3</v>
      </c>
      <c r="O737" s="14">
        <v>1.0633186368900746E-4</v>
      </c>
      <c r="P737" s="14">
        <v>5.8231784823828134E-3</v>
      </c>
      <c r="Q737" s="14">
        <v>6.2516726122753621E-3</v>
      </c>
      <c r="R737" s="14">
        <v>6.3651940980508385E-4</v>
      </c>
      <c r="S737" s="14">
        <v>1.2569952052758325E-3</v>
      </c>
      <c r="T737" s="14">
        <v>3.5967320589991277E-3</v>
      </c>
      <c r="U737" s="14">
        <v>3.9475265217410303E-4</v>
      </c>
      <c r="V737" s="14">
        <v>0.9400602863993841</v>
      </c>
      <c r="W737" s="14">
        <v>0.81148846199677049</v>
      </c>
      <c r="X737" s="14">
        <v>3.2146710835606447E-2</v>
      </c>
      <c r="Y737" s="14">
        <v>1.9433368341707044E-2</v>
      </c>
      <c r="Z737" s="14">
        <v>0.20586281956570784</v>
      </c>
      <c r="AA737" s="14">
        <v>2.060091436964704E-3</v>
      </c>
      <c r="AB737" s="14">
        <v>1.9704352244626022</v>
      </c>
      <c r="AC737" s="14">
        <v>1.7625744691217389</v>
      </c>
      <c r="AD737" s="14">
        <v>9.6300057946930792E-2</v>
      </c>
      <c r="AE737" s="14">
        <v>0.1973804597066092</v>
      </c>
      <c r="AF737" s="14">
        <v>0.6409179288828315</v>
      </c>
      <c r="AG737" s="14">
        <v>4.2361047626736639E-3</v>
      </c>
      <c r="AH737" s="14">
        <v>3.2968485668512337</v>
      </c>
      <c r="AI737" s="14">
        <v>3.0317102085976106</v>
      </c>
      <c r="AJ737" s="14">
        <v>0.20394995555482015</v>
      </c>
      <c r="AK737" s="14">
        <v>0.41389879817713815</v>
      </c>
      <c r="AL737" s="14">
        <v>1.4503723490250156</v>
      </c>
      <c r="AM737" s="14">
        <v>7.548661093057722E-3</v>
      </c>
      <c r="AN737" s="14">
        <v>3.3795527264828795</v>
      </c>
      <c r="AO737" s="14">
        <v>3.2226434024493251</v>
      </c>
      <c r="AP737" s="14">
        <v>0.34977933152005297</v>
      </c>
      <c r="AQ737" s="14">
        <v>0.67198322525880294</v>
      </c>
      <c r="AR737" s="14">
        <v>2.4906361480052417</v>
      </c>
      <c r="AS737" s="14">
        <v>7.9511110525010264E-3</v>
      </c>
      <c r="AT737" s="14">
        <v>3.5603551081664435E-3</v>
      </c>
      <c r="AU737" s="14">
        <v>5.957642437413176E-3</v>
      </c>
      <c r="AV737" s="14">
        <v>0.35183130926187856</v>
      </c>
      <c r="AW737" s="14">
        <v>0.7380463225715822</v>
      </c>
      <c r="AX737" s="14">
        <v>2.4244090283563726</v>
      </c>
      <c r="AY737" s="14">
        <v>3.1856823871126635E-3</v>
      </c>
      <c r="AZ737" s="14">
        <v>0.60157570128330962</v>
      </c>
      <c r="BA737" s="14">
        <v>0.65847347919417931</v>
      </c>
      <c r="BB737" s="14">
        <v>3.7251323919821569E-2</v>
      </c>
      <c r="BC737" s="14">
        <v>0.37515569883876382</v>
      </c>
      <c r="BD737" s="14">
        <v>0.50372694943886143</v>
      </c>
      <c r="BE737" s="14">
        <v>2.9370703340317353E-6</v>
      </c>
      <c r="BF737" s="14">
        <v>1.0564080811675549E-8</v>
      </c>
      <c r="BG737" s="14">
        <v>6.73281026455526E-9</v>
      </c>
      <c r="BH737" s="14">
        <v>3.537515605424405E-5</v>
      </c>
      <c r="BI737" s="14">
        <v>9.3564057263797193E-5</v>
      </c>
      <c r="BJ737" s="14">
        <v>5.2582585632205488E-4</v>
      </c>
      <c r="BK737" s="14">
        <v>3.429927752333145E-11</v>
      </c>
      <c r="BL737" s="14">
        <v>14746.565219116168</v>
      </c>
      <c r="BM737" s="14">
        <v>16081.563071210458</v>
      </c>
      <c r="BN737" s="14">
        <v>1.5355499214567146E-10</v>
      </c>
      <c r="BO737" s="14">
        <v>1.1990933606574356E-9</v>
      </c>
      <c r="BP737" s="14">
        <v>9.9314814082273313E-9</v>
      </c>
      <c r="BQ737" s="20">
        <v>38.593237537161251</v>
      </c>
      <c r="BR737" s="20">
        <v>0.17299090333813136</v>
      </c>
      <c r="BS737" s="20">
        <v>0.59053937364712461</v>
      </c>
      <c r="BT737" s="20">
        <v>3178.7168956180967</v>
      </c>
      <c r="BU737" s="20">
        <v>4536.0204636639983</v>
      </c>
      <c r="BV737" s="20">
        <v>17733.135310688056</v>
      </c>
      <c r="BW737" s="14">
        <v>1.0992210003483513E-4</v>
      </c>
      <c r="BX737" s="14">
        <v>2.9835977398843486E-2</v>
      </c>
      <c r="BY737" s="14">
        <v>3.2668595022001763E-2</v>
      </c>
      <c r="BZ737" s="14">
        <v>3.0827455492885218E-3</v>
      </c>
      <c r="CA737" s="14">
        <v>4.2316756009799332E-3</v>
      </c>
      <c r="CB737" s="14">
        <v>3.0499412423930457E-2</v>
      </c>
      <c r="CC737" s="14">
        <v>3.1220372741012328E-4</v>
      </c>
      <c r="CD737" s="14">
        <v>8.6681384295957759E-2</v>
      </c>
      <c r="CE737" s="14">
        <v>0.11497147622002893</v>
      </c>
      <c r="CF737" s="14">
        <v>3.7322104809312607E-3</v>
      </c>
      <c r="CG737" s="14">
        <v>1.7549299504708998E-2</v>
      </c>
      <c r="CH737" s="14">
        <v>4.1648403283459805E-2</v>
      </c>
      <c r="CI737" s="14">
        <v>2.4871416683324121E-4</v>
      </c>
      <c r="CJ737" s="14">
        <v>6.5388550899002001E-2</v>
      </c>
      <c r="CK737" s="14">
        <v>7.2032178460118473E-2</v>
      </c>
      <c r="CL737" s="14">
        <v>7.5701796615649675E-3</v>
      </c>
      <c r="CM737" s="14">
        <v>1.48250651425908E-2</v>
      </c>
      <c r="CN737" s="14">
        <v>4.8416913400296427E-2</v>
      </c>
    </row>
    <row r="738" spans="2:92" x14ac:dyDescent="0.2">
      <c r="B738">
        <v>733</v>
      </c>
      <c r="C738" s="14">
        <v>7.222331651371385E-3</v>
      </c>
      <c r="D738" s="14">
        <v>1.4367002343545736</v>
      </c>
      <c r="E738" s="14">
        <v>1.4096212058972082</v>
      </c>
      <c r="F738" s="14">
        <v>0.18195835915551656</v>
      </c>
      <c r="G738" s="14">
        <v>0.57652663887108968</v>
      </c>
      <c r="H738" s="14">
        <v>1.4694136507267082</v>
      </c>
      <c r="I738" s="14">
        <v>6.175845343828105E-5</v>
      </c>
      <c r="J738" s="14">
        <v>1.8784224429299459E-2</v>
      </c>
      <c r="K738" s="14">
        <v>2.096245641313246E-2</v>
      </c>
      <c r="L738" s="14">
        <v>7.3310462013294797E-4</v>
      </c>
      <c r="M738" s="14">
        <v>2.3387761767562059E-3</v>
      </c>
      <c r="N738" s="14">
        <v>6.422019194850059E-3</v>
      </c>
      <c r="O738" s="14">
        <v>1.0908222516275756E-4</v>
      </c>
      <c r="P738" s="14">
        <v>5.8120923761799687E-3</v>
      </c>
      <c r="Q738" s="14">
        <v>6.0893962659115744E-3</v>
      </c>
      <c r="R738" s="14">
        <v>6.7733497731895767E-4</v>
      </c>
      <c r="S738" s="14">
        <v>1.2899380183413181E-3</v>
      </c>
      <c r="T738" s="14">
        <v>3.4578774294219739E-3</v>
      </c>
      <c r="U738" s="14">
        <v>3.6513070324079678E-4</v>
      </c>
      <c r="V738" s="14">
        <v>0.96789853634750855</v>
      </c>
      <c r="W738" s="14">
        <v>0.80741613793604661</v>
      </c>
      <c r="X738" s="14">
        <v>3.1923543554331107E-2</v>
      </c>
      <c r="Y738" s="14">
        <v>1.8152855969096007E-2</v>
      </c>
      <c r="Z738" s="14">
        <v>0.2008100411163401</v>
      </c>
      <c r="AA738" s="14">
        <v>2.0447087819960136E-3</v>
      </c>
      <c r="AB738" s="14">
        <v>2.0700482379607839</v>
      </c>
      <c r="AC738" s="14">
        <v>1.6449496777586297</v>
      </c>
      <c r="AD738" s="14">
        <v>9.7358847376782756E-2</v>
      </c>
      <c r="AE738" s="14">
        <v>0.19311144379688397</v>
      </c>
      <c r="AF738" s="14">
        <v>0.64426738099359604</v>
      </c>
      <c r="AG738" s="14">
        <v>4.6024671909572195E-3</v>
      </c>
      <c r="AH738" s="14">
        <v>3.2834014675149117</v>
      </c>
      <c r="AI738" s="14">
        <v>2.9856090838646612</v>
      </c>
      <c r="AJ738" s="14">
        <v>0.19985171045314493</v>
      </c>
      <c r="AK738" s="14">
        <v>0.4188267610658164</v>
      </c>
      <c r="AL738" s="14">
        <v>1.3496701058254792</v>
      </c>
      <c r="AM738" s="14">
        <v>7.2206416562695941E-3</v>
      </c>
      <c r="AN738" s="14">
        <v>3.3615000914985056</v>
      </c>
      <c r="AO738" s="14">
        <v>3.2335326280287457</v>
      </c>
      <c r="AP738" s="14">
        <v>0.31770934915302634</v>
      </c>
      <c r="AQ738" s="14">
        <v>0.68500941682397354</v>
      </c>
      <c r="AR738" s="14">
        <v>2.5079229650696622</v>
      </c>
      <c r="AS738" s="14">
        <v>7.6162797601728701E-3</v>
      </c>
      <c r="AT738" s="14">
        <v>3.6055920323768433E-3</v>
      </c>
      <c r="AU738" s="14">
        <v>5.8621716042704854E-3</v>
      </c>
      <c r="AV738" s="14">
        <v>0.34026802745878326</v>
      </c>
      <c r="AW738" s="14">
        <v>0.70758565688029251</v>
      </c>
      <c r="AX738" s="14">
        <v>2.5811714594141724</v>
      </c>
      <c r="AY738" s="14">
        <v>3.4131503822307416E-3</v>
      </c>
      <c r="AZ738" s="14">
        <v>0.59145195256591521</v>
      </c>
      <c r="BA738" s="14">
        <v>0.62910903999411549</v>
      </c>
      <c r="BB738" s="14">
        <v>3.6626731767248628E-2</v>
      </c>
      <c r="BC738" s="14">
        <v>0.38787283630775898</v>
      </c>
      <c r="BD738" s="14">
        <v>0.48519101607095955</v>
      </c>
      <c r="BE738" s="14">
        <v>2.8337244108827615E-6</v>
      </c>
      <c r="BF738" s="14">
        <v>1.134798407220807E-8</v>
      </c>
      <c r="BG738" s="14">
        <v>6.7664161687304035E-9</v>
      </c>
      <c r="BH738" s="14">
        <v>3.5809728077684346E-5</v>
      </c>
      <c r="BI738" s="14">
        <v>9.8566287660978958E-5</v>
      </c>
      <c r="BJ738" s="14">
        <v>5.2083002755715839E-4</v>
      </c>
      <c r="BK738" s="14">
        <v>3.6315931257084239E-11</v>
      </c>
      <c r="BL738" s="14">
        <v>14807.264695908805</v>
      </c>
      <c r="BM738" s="14">
        <v>16291.756514751551</v>
      </c>
      <c r="BN738" s="14">
        <v>1.4481335940623587E-10</v>
      </c>
      <c r="BO738" s="14">
        <v>1.2349734263629287E-9</v>
      </c>
      <c r="BP738" s="14">
        <v>9.4909603560396363E-9</v>
      </c>
      <c r="BQ738" s="20">
        <v>37.599351457115311</v>
      </c>
      <c r="BR738" s="20">
        <v>0.17068173814441204</v>
      </c>
      <c r="BS738" s="20">
        <v>0.59854895173503941</v>
      </c>
      <c r="BT738" s="20">
        <v>3327.2661488042672</v>
      </c>
      <c r="BU738" s="20">
        <v>4594.9448550409516</v>
      </c>
      <c r="BV738" s="20">
        <v>18545.564921855068</v>
      </c>
      <c r="BW738" s="14">
        <v>1.2042411146744354E-4</v>
      </c>
      <c r="BX738" s="14">
        <v>3.0930271893073673E-2</v>
      </c>
      <c r="BY738" s="14">
        <v>3.3353213620842037E-2</v>
      </c>
      <c r="BZ738" s="14">
        <v>2.9663166995636397E-3</v>
      </c>
      <c r="CA738" s="14">
        <v>4.1002822313369368E-3</v>
      </c>
      <c r="CB738" s="14">
        <v>2.7751054709484583E-2</v>
      </c>
      <c r="CC738" s="14">
        <v>3.0457855716797285E-4</v>
      </c>
      <c r="CD738" s="14">
        <v>8.9441257048269385E-2</v>
      </c>
      <c r="CE738" s="14">
        <v>0.11350947489806777</v>
      </c>
      <c r="CF738" s="14">
        <v>3.7038713574140511E-3</v>
      </c>
      <c r="CG738" s="14">
        <v>1.8339326289609329E-2</v>
      </c>
      <c r="CH738" s="14">
        <v>3.9541570054862203E-2</v>
      </c>
      <c r="CI738" s="14">
        <v>2.3512760058470679E-4</v>
      </c>
      <c r="CJ738" s="14">
        <v>6.4422480412864511E-2</v>
      </c>
      <c r="CK738" s="14">
        <v>7.0019107233304997E-2</v>
      </c>
      <c r="CL738" s="14">
        <v>7.4074050201372033E-3</v>
      </c>
      <c r="CM738" s="14">
        <v>1.6100098809965449E-2</v>
      </c>
      <c r="CN738" s="14">
        <v>5.2018036815559554E-2</v>
      </c>
    </row>
    <row r="739" spans="2:92" x14ac:dyDescent="0.2">
      <c r="B739">
        <v>734</v>
      </c>
      <c r="C739" s="14">
        <v>6.8978257965856471E-3</v>
      </c>
      <c r="D739" s="14">
        <v>1.4575100079674472</v>
      </c>
      <c r="E739" s="14">
        <v>1.5083824911323891</v>
      </c>
      <c r="F739" s="14">
        <v>0.18311892028956356</v>
      </c>
      <c r="G739" s="14">
        <v>0.59386372747194394</v>
      </c>
      <c r="H739" s="14">
        <v>1.5765419006179848</v>
      </c>
      <c r="I739" s="14">
        <v>6.4952382657451066E-5</v>
      </c>
      <c r="J739" s="14">
        <v>1.8545675284804011E-2</v>
      </c>
      <c r="K739" s="14">
        <v>2.1530127379149E-2</v>
      </c>
      <c r="L739" s="14">
        <v>7.7588437621474676E-4</v>
      </c>
      <c r="M739" s="14">
        <v>2.3068531450682857E-3</v>
      </c>
      <c r="N739" s="14">
        <v>6.558910384683903E-3</v>
      </c>
      <c r="O739" s="14">
        <v>1.1248462433062332E-4</v>
      </c>
      <c r="P739" s="14">
        <v>6.1306204229043737E-3</v>
      </c>
      <c r="Q739" s="14">
        <v>6.0629057366450526E-3</v>
      </c>
      <c r="R739" s="14">
        <v>6.1722253345011129E-4</v>
      </c>
      <c r="S739" s="14">
        <v>1.2591639980283555E-3</v>
      </c>
      <c r="T739" s="14">
        <v>3.652223653755574E-3</v>
      </c>
      <c r="U739" s="14">
        <v>3.6850550436377458E-4</v>
      </c>
      <c r="V739" s="14">
        <v>0.93607131604849247</v>
      </c>
      <c r="W739" s="14">
        <v>0.7909516295543142</v>
      </c>
      <c r="X739" s="14">
        <v>2.9744452128152153E-2</v>
      </c>
      <c r="Y739" s="14">
        <v>1.9015592881888563E-2</v>
      </c>
      <c r="Z739" s="14">
        <v>0.19899814292138002</v>
      </c>
      <c r="AA739" s="14">
        <v>1.9029233551491249E-3</v>
      </c>
      <c r="AB739" s="14">
        <v>2.0545450853909739</v>
      </c>
      <c r="AC739" s="14">
        <v>1.7577081454959755</v>
      </c>
      <c r="AD739" s="14">
        <v>9.3310645447715335E-2</v>
      </c>
      <c r="AE739" s="14">
        <v>0.1841996935669219</v>
      </c>
      <c r="AF739" s="14">
        <v>0.66490283780614245</v>
      </c>
      <c r="AG739" s="14">
        <v>4.5162856534239851E-3</v>
      </c>
      <c r="AH739" s="14">
        <v>3.2278212333124041</v>
      </c>
      <c r="AI739" s="14">
        <v>2.9899211712585956</v>
      </c>
      <c r="AJ739" s="14">
        <v>0.19604659240893507</v>
      </c>
      <c r="AK739" s="14">
        <v>0.41872921538545571</v>
      </c>
      <c r="AL739" s="14">
        <v>1.4134422797967472</v>
      </c>
      <c r="AM739" s="14">
        <v>7.5450818115406588E-3</v>
      </c>
      <c r="AN739" s="14">
        <v>3.5067500522248487</v>
      </c>
      <c r="AO739" s="14">
        <v>3.1776250368979571</v>
      </c>
      <c r="AP739" s="14">
        <v>0.35017204031602983</v>
      </c>
      <c r="AQ739" s="14">
        <v>0.69131726079466083</v>
      </c>
      <c r="AR739" s="14">
        <v>2.4057302229352286</v>
      </c>
      <c r="AS739" s="14">
        <v>7.9560834420827394E-3</v>
      </c>
      <c r="AT739" s="14">
        <v>3.5765569447304929E-3</v>
      </c>
      <c r="AU739" s="14">
        <v>5.9146593931073601E-3</v>
      </c>
      <c r="AV739" s="14">
        <v>0.34759067398298538</v>
      </c>
      <c r="AW739" s="14">
        <v>0.69027068034790384</v>
      </c>
      <c r="AX739" s="14">
        <v>2.4956624021172535</v>
      </c>
      <c r="AY739" s="14">
        <v>3.3612356791384579E-3</v>
      </c>
      <c r="AZ739" s="14">
        <v>0.60301800177953635</v>
      </c>
      <c r="BA739" s="14">
        <v>0.62790506882584041</v>
      </c>
      <c r="BB739" s="14">
        <v>3.4384526698000205E-2</v>
      </c>
      <c r="BC739" s="14">
        <v>0.39596982196611413</v>
      </c>
      <c r="BD739" s="14">
        <v>0.48832001492409066</v>
      </c>
      <c r="BE739" s="14">
        <v>3.0376603011617003E-6</v>
      </c>
      <c r="BF739" s="14">
        <v>1.0892233095049307E-8</v>
      </c>
      <c r="BG739" s="14">
        <v>6.7482570825639537E-9</v>
      </c>
      <c r="BH739" s="14">
        <v>3.5612549968780441E-5</v>
      </c>
      <c r="BI739" s="14">
        <v>9.5366774339978038E-5</v>
      </c>
      <c r="BJ739" s="14">
        <v>5.112137147827207E-4</v>
      </c>
      <c r="BK739" s="14">
        <v>3.5038856861422763E-11</v>
      </c>
      <c r="BL739" s="14">
        <v>14925.296297824363</v>
      </c>
      <c r="BM739" s="14">
        <v>16436.077443007944</v>
      </c>
      <c r="BN739" s="14">
        <v>1.5367992591121398E-10</v>
      </c>
      <c r="BO739" s="14">
        <v>1.1899555753398547E-9</v>
      </c>
      <c r="BP739" s="14">
        <v>9.9753488379654944E-9</v>
      </c>
      <c r="BQ739" s="20">
        <v>35.169688030937543</v>
      </c>
      <c r="BR739" s="20">
        <v>0.16677897028320415</v>
      </c>
      <c r="BS739" s="20">
        <v>0.63614489229354199</v>
      </c>
      <c r="BT739" s="20">
        <v>3155.8935885548294</v>
      </c>
      <c r="BU739" s="20">
        <v>4563.840930310469</v>
      </c>
      <c r="BV739" s="20">
        <v>18304.144103924424</v>
      </c>
      <c r="BW739" s="14">
        <v>1.1846960498703847E-4</v>
      </c>
      <c r="BX739" s="14">
        <v>3.2668453741668171E-2</v>
      </c>
      <c r="BY739" s="14">
        <v>3.0689476435577526E-2</v>
      </c>
      <c r="BZ739" s="14">
        <v>3.0838898659879188E-3</v>
      </c>
      <c r="CA739" s="14">
        <v>4.1016573603427538E-3</v>
      </c>
      <c r="CB739" s="14">
        <v>2.9060792692570531E-2</v>
      </c>
      <c r="CC739" s="14">
        <v>3.0313212668628387E-4</v>
      </c>
      <c r="CD739" s="14">
        <v>8.5761526286726286E-2</v>
      </c>
      <c r="CE739" s="14">
        <v>0.10964261648630894</v>
      </c>
      <c r="CF739" s="14">
        <v>4.047127965982257E-3</v>
      </c>
      <c r="CG739" s="14">
        <v>1.8464509993900209E-2</v>
      </c>
      <c r="CH739" s="14">
        <v>4.1776197823738148E-2</v>
      </c>
      <c r="CI739" s="14">
        <v>2.3515604874433966E-4</v>
      </c>
      <c r="CJ739" s="14">
        <v>6.4811021000486704E-2</v>
      </c>
      <c r="CK739" s="14">
        <v>7.2880005159319264E-2</v>
      </c>
      <c r="CL739" s="14">
        <v>7.5057773474134486E-3</v>
      </c>
      <c r="CM739" s="14">
        <v>1.6134829223699701E-2</v>
      </c>
      <c r="CN739" s="14">
        <v>5.1758584010702026E-2</v>
      </c>
    </row>
    <row r="740" spans="2:92" x14ac:dyDescent="0.2">
      <c r="B740">
        <v>735</v>
      </c>
      <c r="C740" s="14">
        <v>6.8597567180575837E-3</v>
      </c>
      <c r="D740" s="14">
        <v>1.3690215628236009</v>
      </c>
      <c r="E740" s="14">
        <v>1.5132657930848883</v>
      </c>
      <c r="F740" s="14">
        <v>0.18223912064413794</v>
      </c>
      <c r="G740" s="14">
        <v>0.62214528577900596</v>
      </c>
      <c r="H740" s="14">
        <v>1.5285412436492214</v>
      </c>
      <c r="I740" s="14">
        <v>6.1845273567548363E-5</v>
      </c>
      <c r="J740" s="14">
        <v>1.9039846010784765E-2</v>
      </c>
      <c r="K740" s="14">
        <v>2.1526361597685808E-2</v>
      </c>
      <c r="L740" s="14">
        <v>7.6788074440935206E-4</v>
      </c>
      <c r="M740" s="14">
        <v>2.1976927350324214E-3</v>
      </c>
      <c r="N740" s="14">
        <v>6.6211204023814765E-3</v>
      </c>
      <c r="O740" s="14">
        <v>1.0817405958103081E-4</v>
      </c>
      <c r="P740" s="14">
        <v>6.2373996719533829E-3</v>
      </c>
      <c r="Q740" s="14">
        <v>6.3413127698092363E-3</v>
      </c>
      <c r="R740" s="14">
        <v>6.2718095552198626E-4</v>
      </c>
      <c r="S740" s="14">
        <v>1.2904196781376306E-3</v>
      </c>
      <c r="T740" s="14">
        <v>3.4819225739384186E-3</v>
      </c>
      <c r="U740" s="14">
        <v>3.9880437982869096E-4</v>
      </c>
      <c r="V740" s="14">
        <v>0.92486943272517863</v>
      </c>
      <c r="W740" s="14">
        <v>0.82763531508220733</v>
      </c>
      <c r="X740" s="14">
        <v>3.0622558295456674E-2</v>
      </c>
      <c r="Y740" s="14">
        <v>1.8261628248217799E-2</v>
      </c>
      <c r="Z740" s="14">
        <v>0.2039615607805354</v>
      </c>
      <c r="AA740" s="14">
        <v>1.9573320696543895E-3</v>
      </c>
      <c r="AB740" s="14">
        <v>1.9622918196409167</v>
      </c>
      <c r="AC740" s="14">
        <v>1.6192265311920893</v>
      </c>
      <c r="AD740" s="14">
        <v>9.7189912796216804E-2</v>
      </c>
      <c r="AE740" s="14">
        <v>0.18684613793805915</v>
      </c>
      <c r="AF740" s="14">
        <v>0.65642802389925126</v>
      </c>
      <c r="AG740" s="14">
        <v>4.460883955094838E-3</v>
      </c>
      <c r="AH740" s="14">
        <v>3.4522292809273498</v>
      </c>
      <c r="AI740" s="14">
        <v>3.2155249020279966</v>
      </c>
      <c r="AJ740" s="14">
        <v>0.19165395859590306</v>
      </c>
      <c r="AK740" s="14">
        <v>0.40145488917291949</v>
      </c>
      <c r="AL740" s="14">
        <v>1.4738187219867016</v>
      </c>
      <c r="AM740" s="14">
        <v>7.5603266004231149E-3</v>
      </c>
      <c r="AN740" s="14">
        <v>3.5659328517644115</v>
      </c>
      <c r="AO740" s="14">
        <v>3.3980256756702127</v>
      </c>
      <c r="AP740" s="14">
        <v>0.32218226765543606</v>
      </c>
      <c r="AQ740" s="14">
        <v>0.6907474434650408</v>
      </c>
      <c r="AR740" s="14">
        <v>2.5030486367478679</v>
      </c>
      <c r="AS740" s="14">
        <v>7.710498982750085E-3</v>
      </c>
      <c r="AT740" s="14">
        <v>3.4212323840130169E-3</v>
      </c>
      <c r="AU740" s="14">
        <v>5.7384950653859958E-3</v>
      </c>
      <c r="AV740" s="14">
        <v>0.35867902713213551</v>
      </c>
      <c r="AW740" s="14">
        <v>0.7027702175639734</v>
      </c>
      <c r="AX740" s="14">
        <v>2.4988732295927831</v>
      </c>
      <c r="AY740" s="14">
        <v>3.2282312450657652E-3</v>
      </c>
      <c r="AZ740" s="14">
        <v>0.61444315918475934</v>
      </c>
      <c r="BA740" s="14">
        <v>0.69069174917220011</v>
      </c>
      <c r="BB740" s="14">
        <v>3.6663804099129949E-2</v>
      </c>
      <c r="BC740" s="14">
        <v>0.37465410568667684</v>
      </c>
      <c r="BD740" s="14">
        <v>0.50936518630628957</v>
      </c>
      <c r="BE740" s="14">
        <v>2.8531418299571196E-6</v>
      </c>
      <c r="BF740" s="14">
        <v>1.0892304774092227E-8</v>
      </c>
      <c r="BG740" s="14">
        <v>6.6185867518639764E-9</v>
      </c>
      <c r="BH740" s="14">
        <v>3.5583557676421089E-5</v>
      </c>
      <c r="BI740" s="14">
        <v>9.3775734218528616E-5</v>
      </c>
      <c r="BJ740" s="14">
        <v>5.041099116041113E-4</v>
      </c>
      <c r="BK740" s="14">
        <v>3.5097104427628746E-11</v>
      </c>
      <c r="BL740" s="14">
        <v>14895.724288637652</v>
      </c>
      <c r="BM740" s="14">
        <v>17116.574782815758</v>
      </c>
      <c r="BN740" s="14">
        <v>1.4744862695863679E-10</v>
      </c>
      <c r="BO740" s="14">
        <v>1.1725402022379694E-9</v>
      </c>
      <c r="BP740" s="14">
        <v>9.7970680007753943E-9</v>
      </c>
      <c r="BQ740" s="20">
        <v>38.420316223761951</v>
      </c>
      <c r="BR740" s="20">
        <v>0.168575894592075</v>
      </c>
      <c r="BS740" s="20">
        <v>0.60625143672801174</v>
      </c>
      <c r="BT740" s="20">
        <v>3415.1491407050075</v>
      </c>
      <c r="BU740" s="20">
        <v>4260.8550214452416</v>
      </c>
      <c r="BV740" s="20">
        <v>17693.957829459279</v>
      </c>
      <c r="BW740" s="14">
        <v>1.1659295864711098E-4</v>
      </c>
      <c r="BX740" s="14">
        <v>3.1800683929402759E-2</v>
      </c>
      <c r="BY740" s="14">
        <v>3.2442220373449848E-2</v>
      </c>
      <c r="BZ740" s="14">
        <v>3.1892710577302191E-3</v>
      </c>
      <c r="CA740" s="14">
        <v>4.2069256921568182E-3</v>
      </c>
      <c r="CB740" s="14">
        <v>2.9121342080181072E-2</v>
      </c>
      <c r="CC740" s="14">
        <v>2.9363391306681238E-4</v>
      </c>
      <c r="CD740" s="14">
        <v>8.3885382246639967E-2</v>
      </c>
      <c r="CE740" s="14">
        <v>0.11039183469278731</v>
      </c>
      <c r="CF740" s="14">
        <v>3.6905522855572282E-3</v>
      </c>
      <c r="CG740" s="14">
        <v>1.906150482915988E-2</v>
      </c>
      <c r="CH740" s="14">
        <v>4.1131026395232292E-2</v>
      </c>
      <c r="CI740" s="14">
        <v>2.4346655940119262E-4</v>
      </c>
      <c r="CJ740" s="14">
        <v>6.644001905952189E-2</v>
      </c>
      <c r="CK740" s="14">
        <v>7.1840756638968745E-2</v>
      </c>
      <c r="CL740" s="14">
        <v>7.8134545203324881E-3</v>
      </c>
      <c r="CM740" s="14">
        <v>1.5725014281408854E-2</v>
      </c>
      <c r="CN740" s="14">
        <v>5.1344391421389517E-2</v>
      </c>
    </row>
    <row r="741" spans="2:92" x14ac:dyDescent="0.2">
      <c r="B741">
        <v>736</v>
      </c>
      <c r="C741" s="14">
        <v>7.5114697193437475E-3</v>
      </c>
      <c r="D741" s="14">
        <v>1.4461977711282588</v>
      </c>
      <c r="E741" s="14">
        <v>1.4998070649734558</v>
      </c>
      <c r="F741" s="14">
        <v>0.16956942987628837</v>
      </c>
      <c r="G741" s="14">
        <v>0.56797741395641121</v>
      </c>
      <c r="H741" s="14">
        <v>1.4599614046129943</v>
      </c>
      <c r="I741" s="14">
        <v>6.8131390012872952E-5</v>
      </c>
      <c r="J741" s="14">
        <v>1.9974093053985495E-2</v>
      </c>
      <c r="K741" s="14">
        <v>2.1501214868165201E-2</v>
      </c>
      <c r="L741" s="14">
        <v>7.5602661409197836E-4</v>
      </c>
      <c r="M741" s="14">
        <v>2.3180473916866728E-3</v>
      </c>
      <c r="N741" s="14">
        <v>6.6268382419675696E-3</v>
      </c>
      <c r="O741" s="14">
        <v>1.1374674871175001E-4</v>
      </c>
      <c r="P741" s="14">
        <v>6.313477612358934E-3</v>
      </c>
      <c r="Q741" s="14">
        <v>5.996368164350117E-3</v>
      </c>
      <c r="R741" s="14">
        <v>6.5881312599485925E-4</v>
      </c>
      <c r="S741" s="14">
        <v>1.3175281447161957E-3</v>
      </c>
      <c r="T741" s="14">
        <v>3.4934366120155645E-3</v>
      </c>
      <c r="U741" s="14">
        <v>3.907404887093179E-4</v>
      </c>
      <c r="V741" s="14">
        <v>0.9151429867047508</v>
      </c>
      <c r="W741" s="14">
        <v>0.8121530916928652</v>
      </c>
      <c r="X741" s="14">
        <v>2.995391019884678E-2</v>
      </c>
      <c r="Y741" s="14">
        <v>1.8062093842007153E-2</v>
      </c>
      <c r="Z741" s="14">
        <v>0.1984953801917384</v>
      </c>
      <c r="AA741" s="14">
        <v>2.0441718497224092E-3</v>
      </c>
      <c r="AB741" s="14">
        <v>1.9078720209439604</v>
      </c>
      <c r="AC741" s="14">
        <v>1.7468006283818558</v>
      </c>
      <c r="AD741" s="14">
        <v>9.3889024098472953E-2</v>
      </c>
      <c r="AE741" s="14">
        <v>0.19259881972087006</v>
      </c>
      <c r="AF741" s="14">
        <v>0.68475581935874019</v>
      </c>
      <c r="AG741" s="14">
        <v>4.5621673684651106E-3</v>
      </c>
      <c r="AH741" s="14">
        <v>3.4750944946370246</v>
      </c>
      <c r="AI741" s="14">
        <v>3.2723772368646165</v>
      </c>
      <c r="AJ741" s="14">
        <v>0.19983364051093677</v>
      </c>
      <c r="AK741" s="14">
        <v>0.40973569272906174</v>
      </c>
      <c r="AL741" s="14">
        <v>1.4645443190497887</v>
      </c>
      <c r="AM741" s="14">
        <v>7.5539029656277101E-3</v>
      </c>
      <c r="AN741" s="14">
        <v>3.5993611213687777</v>
      </c>
      <c r="AO741" s="14">
        <v>3.378719771325942</v>
      </c>
      <c r="AP741" s="14">
        <v>0.3233249362145853</v>
      </c>
      <c r="AQ741" s="14">
        <v>0.70723767797455239</v>
      </c>
      <c r="AR741" s="14">
        <v>2.499699690502986</v>
      </c>
      <c r="AS741" s="14">
        <v>7.5095634735059596E-3</v>
      </c>
      <c r="AT741" s="14">
        <v>3.4465600170389197E-3</v>
      </c>
      <c r="AU741" s="14">
        <v>5.4541479072543189E-3</v>
      </c>
      <c r="AV741" s="14">
        <v>0.36154807297849767</v>
      </c>
      <c r="AW741" s="14">
        <v>0.75439590488042307</v>
      </c>
      <c r="AX741" s="14">
        <v>2.3927036825206596</v>
      </c>
      <c r="AY741" s="14">
        <v>3.3537187224030296E-3</v>
      </c>
      <c r="AZ741" s="14">
        <v>0.59224807724550621</v>
      </c>
      <c r="BA741" s="14">
        <v>0.67975190591797363</v>
      </c>
      <c r="BB741" s="14">
        <v>3.7060386926742357E-2</v>
      </c>
      <c r="BC741" s="14">
        <v>0.37444864879481055</v>
      </c>
      <c r="BD741" s="14">
        <v>0.49607572146259665</v>
      </c>
      <c r="BE741" s="14">
        <v>2.8789410178788891E-6</v>
      </c>
      <c r="BF741" s="14">
        <v>1.1171907632560651E-8</v>
      </c>
      <c r="BG741" s="14">
        <v>6.6946143929677654E-9</v>
      </c>
      <c r="BH741" s="14">
        <v>3.3644558656763907E-5</v>
      </c>
      <c r="BI741" s="14">
        <v>9.7737229133804395E-5</v>
      </c>
      <c r="BJ741" s="14">
        <v>5.246615684337346E-4</v>
      </c>
      <c r="BK741" s="14">
        <v>3.6916853541809039E-11</v>
      </c>
      <c r="BL741" s="14">
        <v>14759.486894251935</v>
      </c>
      <c r="BM741" s="14">
        <v>16934.367944686772</v>
      </c>
      <c r="BN741" s="14">
        <v>1.4868269737665524E-10</v>
      </c>
      <c r="BO741" s="14">
        <v>1.1827884089734382E-9</v>
      </c>
      <c r="BP741" s="14">
        <v>9.559484517224503E-9</v>
      </c>
      <c r="BQ741" s="20">
        <v>35.442596036506835</v>
      </c>
      <c r="BR741" s="20">
        <v>0.17198743349500617</v>
      </c>
      <c r="BS741" s="20">
        <v>0.60129836292609151</v>
      </c>
      <c r="BT741" s="20">
        <v>3358.7199939353636</v>
      </c>
      <c r="BU741" s="20">
        <v>4407.5215136150318</v>
      </c>
      <c r="BV741" s="20">
        <v>18074.929178247701</v>
      </c>
      <c r="BW741" s="14">
        <v>1.1851753077637384E-4</v>
      </c>
      <c r="BX741" s="14">
        <v>3.2829588976232456E-2</v>
      </c>
      <c r="BY741" s="14">
        <v>3.110906849963407E-2</v>
      </c>
      <c r="BZ741" s="14">
        <v>3.1319963824938631E-3</v>
      </c>
      <c r="CA741" s="14">
        <v>4.0238182356294406E-3</v>
      </c>
      <c r="CB741" s="14">
        <v>2.8659184470102555E-2</v>
      </c>
      <c r="CC741" s="14">
        <v>2.9547720480959121E-4</v>
      </c>
      <c r="CD741" s="14">
        <v>8.3848400634530987E-2</v>
      </c>
      <c r="CE741" s="14">
        <v>0.1138484988819346</v>
      </c>
      <c r="CF741" s="14">
        <v>3.8254595692264609E-3</v>
      </c>
      <c r="CG741" s="14">
        <v>1.7457302040892714E-2</v>
      </c>
      <c r="CH741" s="14">
        <v>3.9044937820926336E-2</v>
      </c>
      <c r="CI741" s="14">
        <v>2.4797606067910758E-4</v>
      </c>
      <c r="CJ741" s="14">
        <v>6.5069318861594366E-2</v>
      </c>
      <c r="CK741" s="14">
        <v>6.9583958937985968E-2</v>
      </c>
      <c r="CL741" s="14">
        <v>7.3533677394650694E-3</v>
      </c>
      <c r="CM741" s="14">
        <v>1.586776008389703E-2</v>
      </c>
      <c r="CN741" s="14">
        <v>4.9677114701514952E-2</v>
      </c>
    </row>
    <row r="742" spans="2:92" x14ac:dyDescent="0.2">
      <c r="B742">
        <v>737</v>
      </c>
      <c r="C742" s="14">
        <v>7.3738169136288029E-3</v>
      </c>
      <c r="D742" s="14">
        <v>1.3628113436170695</v>
      </c>
      <c r="E742" s="14">
        <v>1.4317960365491476</v>
      </c>
      <c r="F742" s="14">
        <v>0.18287078932537454</v>
      </c>
      <c r="G742" s="14">
        <v>0.57489121644195074</v>
      </c>
      <c r="H742" s="14">
        <v>1.4669063644531126</v>
      </c>
      <c r="I742" s="14">
        <v>6.7263202494324446E-5</v>
      </c>
      <c r="J742" s="14">
        <v>1.9037711560967046E-2</v>
      </c>
      <c r="K742" s="14">
        <v>2.0207480870507739E-2</v>
      </c>
      <c r="L742" s="14">
        <v>7.7940759465853159E-4</v>
      </c>
      <c r="M742" s="14">
        <v>2.2629214974532173E-3</v>
      </c>
      <c r="N742" s="14">
        <v>6.307888693161302E-3</v>
      </c>
      <c r="O742" s="14">
        <v>1.0902569458243223E-4</v>
      </c>
      <c r="P742" s="14">
        <v>5.7893784426711311E-3</v>
      </c>
      <c r="Q742" s="14">
        <v>6.2525669069968372E-3</v>
      </c>
      <c r="R742" s="14">
        <v>6.6639250385076051E-4</v>
      </c>
      <c r="S742" s="14">
        <v>1.1958669187380247E-3</v>
      </c>
      <c r="T742" s="14">
        <v>3.6216605892982687E-3</v>
      </c>
      <c r="U742" s="14">
        <v>3.6692954593962429E-4</v>
      </c>
      <c r="V742" s="14">
        <v>0.97574415330417352</v>
      </c>
      <c r="W742" s="14">
        <v>0.8174376378478343</v>
      </c>
      <c r="X742" s="14">
        <v>2.9867520986618767E-2</v>
      </c>
      <c r="Y742" s="14">
        <v>1.8945399810687148E-2</v>
      </c>
      <c r="Z742" s="14">
        <v>0.20445753098256492</v>
      </c>
      <c r="AA742" s="14">
        <v>2.011091603378395E-3</v>
      </c>
      <c r="AB742" s="14">
        <v>1.8976511372535443</v>
      </c>
      <c r="AC742" s="14">
        <v>1.7052628155781739</v>
      </c>
      <c r="AD742" s="14">
        <v>9.6538587303999127E-2</v>
      </c>
      <c r="AE742" s="14">
        <v>0.20120552895930494</v>
      </c>
      <c r="AF742" s="14">
        <v>0.6781016298665451</v>
      </c>
      <c r="AG742" s="14">
        <v>4.5286875439506588E-3</v>
      </c>
      <c r="AH742" s="14">
        <v>3.230939268377977</v>
      </c>
      <c r="AI742" s="14">
        <v>3.2306037147140918</v>
      </c>
      <c r="AJ742" s="14">
        <v>0.20362547946928022</v>
      </c>
      <c r="AK742" s="14">
        <v>0.40494267100413878</v>
      </c>
      <c r="AL742" s="14">
        <v>1.456638444751398</v>
      </c>
      <c r="AM742" s="14">
        <v>7.6758137415005017E-3</v>
      </c>
      <c r="AN742" s="14">
        <v>3.4070218420285148</v>
      </c>
      <c r="AO742" s="14">
        <v>3.2377757967490566</v>
      </c>
      <c r="AP742" s="14">
        <v>0.32559229972703779</v>
      </c>
      <c r="AQ742" s="14">
        <v>0.67081918954094899</v>
      </c>
      <c r="AR742" s="14">
        <v>2.4480354402172866</v>
      </c>
      <c r="AS742" s="14">
        <v>7.6081008079290375E-3</v>
      </c>
      <c r="AT742" s="14">
        <v>3.5914193335996685E-3</v>
      </c>
      <c r="AU742" s="14">
        <v>5.9650140812643054E-3</v>
      </c>
      <c r="AV742" s="14">
        <v>0.34732128203463442</v>
      </c>
      <c r="AW742" s="14">
        <v>0.71172857891935926</v>
      </c>
      <c r="AX742" s="14">
        <v>2.4144158912037725</v>
      </c>
      <c r="AY742" s="14">
        <v>3.1766140948055023E-3</v>
      </c>
      <c r="AZ742" s="14">
        <v>0.56851777751349786</v>
      </c>
      <c r="BA742" s="14">
        <v>0.64520555900249865</v>
      </c>
      <c r="BB742" s="14">
        <v>3.6159190069799237E-2</v>
      </c>
      <c r="BC742" s="14">
        <v>0.3704498424654683</v>
      </c>
      <c r="BD742" s="14">
        <v>0.47371898968864179</v>
      </c>
      <c r="BE742" s="14">
        <v>2.8286392989774349E-6</v>
      </c>
      <c r="BF742" s="14">
        <v>1.0554197917566532E-8</v>
      </c>
      <c r="BG742" s="14">
        <v>6.8604022987395297E-9</v>
      </c>
      <c r="BH742" s="14">
        <v>3.4258253196328747E-5</v>
      </c>
      <c r="BI742" s="14">
        <v>9.4361233189956074E-5</v>
      </c>
      <c r="BJ742" s="14">
        <v>5.4549892952180702E-4</v>
      </c>
      <c r="BK742" s="14">
        <v>3.6746133848105018E-11</v>
      </c>
      <c r="BL742" s="14">
        <v>14234.930642119509</v>
      </c>
      <c r="BM742" s="14">
        <v>15903.335570927824</v>
      </c>
      <c r="BN742" s="14">
        <v>1.5429777411850047E-10</v>
      </c>
      <c r="BO742" s="14">
        <v>1.2690248716745937E-9</v>
      </c>
      <c r="BP742" s="14">
        <v>1.0045473091562672E-8</v>
      </c>
      <c r="BQ742" s="20">
        <v>35.459865456438607</v>
      </c>
      <c r="BR742" s="20">
        <v>0.16645139728117891</v>
      </c>
      <c r="BS742" s="20">
        <v>0.62091464394142448</v>
      </c>
      <c r="BT742" s="20">
        <v>3410.8820683590511</v>
      </c>
      <c r="BU742" s="20">
        <v>4461.7101317099005</v>
      </c>
      <c r="BV742" s="20">
        <v>17968.869894123007</v>
      </c>
      <c r="BW742" s="14">
        <v>1.1187773364943061E-4</v>
      </c>
      <c r="BX742" s="14">
        <v>3.1162624578467284E-2</v>
      </c>
      <c r="BY742" s="14">
        <v>3.1872941196122474E-2</v>
      </c>
      <c r="BZ742" s="14">
        <v>3.1965059020041221E-3</v>
      </c>
      <c r="CA742" s="14">
        <v>3.9033327747355559E-3</v>
      </c>
      <c r="CB742" s="14">
        <v>2.835120147779991E-2</v>
      </c>
      <c r="CC742" s="14">
        <v>3.0097774194548711E-4</v>
      </c>
      <c r="CD742" s="14">
        <v>8.6698467310834637E-2</v>
      </c>
      <c r="CE742" s="14">
        <v>0.11275217598382051</v>
      </c>
      <c r="CF742" s="14">
        <v>3.8227274585544641E-3</v>
      </c>
      <c r="CG742" s="14">
        <v>1.783055220154053E-2</v>
      </c>
      <c r="CH742" s="14">
        <v>3.9843245758382231E-2</v>
      </c>
      <c r="CI742" s="14">
        <v>2.4125618384890192E-4</v>
      </c>
      <c r="CJ742" s="14">
        <v>6.6004066366843694E-2</v>
      </c>
      <c r="CK742" s="14">
        <v>6.7662927594476244E-2</v>
      </c>
      <c r="CL742" s="14">
        <v>7.4755648006578808E-3</v>
      </c>
      <c r="CM742" s="14">
        <v>1.6345146618180317E-2</v>
      </c>
      <c r="CN742" s="14">
        <v>5.2726069647694183E-2</v>
      </c>
    </row>
    <row r="743" spans="2:92" x14ac:dyDescent="0.2">
      <c r="B743">
        <v>738</v>
      </c>
      <c r="C743" s="14">
        <v>7.1119308407029836E-3</v>
      </c>
      <c r="D743" s="14">
        <v>1.4190382623915292</v>
      </c>
      <c r="E743" s="14">
        <v>1.3843049564325569</v>
      </c>
      <c r="F743" s="14">
        <v>0.16829046097473715</v>
      </c>
      <c r="G743" s="14">
        <v>0.60162081329856765</v>
      </c>
      <c r="H743" s="14">
        <v>1.5477730127745308</v>
      </c>
      <c r="I743" s="14">
        <v>6.8203968227276577E-5</v>
      </c>
      <c r="J743" s="14">
        <v>1.99337992478721E-2</v>
      </c>
      <c r="K743" s="14">
        <v>2.0713912426967733E-2</v>
      </c>
      <c r="L743" s="14">
        <v>7.1826427913060907E-4</v>
      </c>
      <c r="M743" s="14">
        <v>2.3029188248821744E-3</v>
      </c>
      <c r="N743" s="14">
        <v>6.6067841063290117E-3</v>
      </c>
      <c r="O743" s="14">
        <v>1.0981342264438805E-4</v>
      </c>
      <c r="P743" s="14">
        <v>5.9165567879468674E-3</v>
      </c>
      <c r="Q743" s="14">
        <v>6.1745167222216832E-3</v>
      </c>
      <c r="R743" s="14">
        <v>6.5937148207160525E-4</v>
      </c>
      <c r="S743" s="14">
        <v>1.220036893144813E-3</v>
      </c>
      <c r="T743" s="14">
        <v>3.6662432766136994E-3</v>
      </c>
      <c r="U743" s="14">
        <v>3.9833457635184616E-4</v>
      </c>
      <c r="V743" s="14">
        <v>0.90460652033356548</v>
      </c>
      <c r="W743" s="14">
        <v>0.77660455824717178</v>
      </c>
      <c r="X743" s="14">
        <v>2.9925752640669486E-2</v>
      </c>
      <c r="Y743" s="14">
        <v>1.9448087020831333E-2</v>
      </c>
      <c r="Z743" s="14">
        <v>0.21075780921187995</v>
      </c>
      <c r="AA743" s="14">
        <v>1.9031820438523794E-3</v>
      </c>
      <c r="AB743" s="14">
        <v>2.0569980122722469</v>
      </c>
      <c r="AC743" s="14">
        <v>1.6114077489631475</v>
      </c>
      <c r="AD743" s="14">
        <v>9.8219331681712332E-2</v>
      </c>
      <c r="AE743" s="14">
        <v>0.18790327825799802</v>
      </c>
      <c r="AF743" s="14">
        <v>0.65366061849230006</v>
      </c>
      <c r="AG743" s="14">
        <v>4.3714481062067587E-3</v>
      </c>
      <c r="AH743" s="14">
        <v>3.3129652633279734</v>
      </c>
      <c r="AI743" s="14">
        <v>3.2383083411122962</v>
      </c>
      <c r="AJ743" s="14">
        <v>0.20687315948242768</v>
      </c>
      <c r="AK743" s="14">
        <v>0.40622882375018604</v>
      </c>
      <c r="AL743" s="14">
        <v>1.3759320815956722</v>
      </c>
      <c r="AM743" s="14">
        <v>7.0852988623877101E-3</v>
      </c>
      <c r="AN743" s="14">
        <v>3.6220164335653195</v>
      </c>
      <c r="AO743" s="14">
        <v>3.4202622044636639</v>
      </c>
      <c r="AP743" s="14">
        <v>0.32375852221573498</v>
      </c>
      <c r="AQ743" s="14">
        <v>0.6857001762018935</v>
      </c>
      <c r="AR743" s="14">
        <v>2.4424674257645078</v>
      </c>
      <c r="AS743" s="14">
        <v>7.7606293372082073E-3</v>
      </c>
      <c r="AT743" s="14">
        <v>3.4930918064581392E-3</v>
      </c>
      <c r="AU743" s="14">
        <v>5.43254882932052E-3</v>
      </c>
      <c r="AV743" s="14">
        <v>0.34514465887619727</v>
      </c>
      <c r="AW743" s="14">
        <v>0.73097198748464076</v>
      </c>
      <c r="AX743" s="14">
        <v>2.4721299562387817</v>
      </c>
      <c r="AY743" s="14">
        <v>3.4625634809490298E-3</v>
      </c>
      <c r="AZ743" s="14">
        <v>0.60180269081808502</v>
      </c>
      <c r="BA743" s="14">
        <v>0.68741146063833369</v>
      </c>
      <c r="BB743" s="14">
        <v>3.7082087069149144E-2</v>
      </c>
      <c r="BC743" s="14">
        <v>0.3795863612375881</v>
      </c>
      <c r="BD743" s="14">
        <v>0.47395280082187047</v>
      </c>
      <c r="BE743" s="14">
        <v>2.821177128345009E-6</v>
      </c>
      <c r="BF743" s="14">
        <v>1.1395632275037385E-8</v>
      </c>
      <c r="BG743" s="14">
        <v>6.7859610224157611E-9</v>
      </c>
      <c r="BH743" s="14">
        <v>3.3915270479649877E-5</v>
      </c>
      <c r="BI743" s="14">
        <v>1.0166502871189843E-4</v>
      </c>
      <c r="BJ743" s="14">
        <v>5.3945360908495507E-4</v>
      </c>
      <c r="BK743" s="14">
        <v>3.7683945170094237E-11</v>
      </c>
      <c r="BL743" s="14">
        <v>14548.16707043136</v>
      </c>
      <c r="BM743" s="14">
        <v>16257.096431654343</v>
      </c>
      <c r="BN743" s="14">
        <v>1.4784343222959496E-10</v>
      </c>
      <c r="BO743" s="14">
        <v>1.2074413448089316E-9</v>
      </c>
      <c r="BP743" s="14">
        <v>1.0087597915585585E-8</v>
      </c>
      <c r="BQ743" s="20">
        <v>35.31748397097985</v>
      </c>
      <c r="BR743" s="20">
        <v>0.17253151762391755</v>
      </c>
      <c r="BS743" s="20">
        <v>0.60987137324861784</v>
      </c>
      <c r="BT743" s="20">
        <v>3240.4782288384649</v>
      </c>
      <c r="BU743" s="20">
        <v>4271.935300981203</v>
      </c>
      <c r="BV743" s="20">
        <v>18513.811030245102</v>
      </c>
      <c r="BW743" s="14">
        <v>1.1151850561911489E-4</v>
      </c>
      <c r="BX743" s="14">
        <v>3.258916906875646E-2</v>
      </c>
      <c r="BY743" s="14">
        <v>3.1144335130141625E-2</v>
      </c>
      <c r="BZ743" s="14">
        <v>3.2728299148764338E-3</v>
      </c>
      <c r="CA743" s="14">
        <v>4.1626719838797231E-3</v>
      </c>
      <c r="CB743" s="14">
        <v>2.792579899136434E-2</v>
      </c>
      <c r="CC743" s="14">
        <v>2.9608237928863552E-4</v>
      </c>
      <c r="CD743" s="14">
        <v>8.8570253337934821E-2</v>
      </c>
      <c r="CE743" s="14">
        <v>0.11243182034188845</v>
      </c>
      <c r="CF743" s="14">
        <v>3.749509140585749E-3</v>
      </c>
      <c r="CG743" s="14">
        <v>1.7638478660485474E-2</v>
      </c>
      <c r="CH743" s="14">
        <v>3.9607828012852668E-2</v>
      </c>
      <c r="CI743" s="14">
        <v>2.4922426647779609E-4</v>
      </c>
      <c r="CJ743" s="14">
        <v>6.3200701878801696E-2</v>
      </c>
      <c r="CK743" s="14">
        <v>7.2962386131253124E-2</v>
      </c>
      <c r="CL743" s="14">
        <v>7.6932295858329596E-3</v>
      </c>
      <c r="CM743" s="14">
        <v>1.5443064020981889E-2</v>
      </c>
      <c r="CN743" s="14">
        <v>4.9235221085076421E-2</v>
      </c>
    </row>
    <row r="744" spans="2:92" x14ac:dyDescent="0.2">
      <c r="B744">
        <v>739</v>
      </c>
      <c r="C744" s="14">
        <v>7.3468402334209443E-3</v>
      </c>
      <c r="D744" s="14">
        <v>1.3622215995224709</v>
      </c>
      <c r="E744" s="14">
        <v>1.4416150924428364</v>
      </c>
      <c r="F744" s="14">
        <v>0.18121862271612652</v>
      </c>
      <c r="G744" s="14">
        <v>0.56536075618454507</v>
      </c>
      <c r="H744" s="14">
        <v>1.5540466897445038</v>
      </c>
      <c r="I744" s="14">
        <v>6.5094744901659924E-5</v>
      </c>
      <c r="J744" s="14">
        <v>1.8717683927822609E-2</v>
      </c>
      <c r="K744" s="14">
        <v>2.2284589776703157E-2</v>
      </c>
      <c r="L744" s="14">
        <v>7.8435823386128361E-4</v>
      </c>
      <c r="M744" s="14">
        <v>2.3169134703359918E-3</v>
      </c>
      <c r="N744" s="14">
        <v>6.5287400927578005E-3</v>
      </c>
      <c r="O744" s="14">
        <v>1.0645196850823462E-4</v>
      </c>
      <c r="P744" s="14">
        <v>6.0278920809985637E-3</v>
      </c>
      <c r="Q744" s="14">
        <v>6.1744233818090324E-3</v>
      </c>
      <c r="R744" s="14">
        <v>6.1873402320515396E-4</v>
      </c>
      <c r="S744" s="14">
        <v>1.224647946374189E-3</v>
      </c>
      <c r="T744" s="14">
        <v>3.5656190064627643E-3</v>
      </c>
      <c r="U744" s="14">
        <v>3.616656967414279E-4</v>
      </c>
      <c r="V744" s="14">
        <v>0.96098799602801865</v>
      </c>
      <c r="W744" s="14">
        <v>0.8320071233681976</v>
      </c>
      <c r="X744" s="14">
        <v>3.002312920501431E-2</v>
      </c>
      <c r="Y744" s="14">
        <v>1.8959737596787173E-2</v>
      </c>
      <c r="Z744" s="14">
        <v>0.19806283958125026</v>
      </c>
      <c r="AA744" s="14">
        <v>1.9053900724276759E-3</v>
      </c>
      <c r="AB744" s="14">
        <v>1.9347214252847582</v>
      </c>
      <c r="AC744" s="14">
        <v>1.7672274126802054</v>
      </c>
      <c r="AD744" s="14">
        <v>9.2816917704582821E-2</v>
      </c>
      <c r="AE744" s="14">
        <v>0.19082046254769677</v>
      </c>
      <c r="AF744" s="14">
        <v>0.66778157124171189</v>
      </c>
      <c r="AG744" s="14">
        <v>4.3526278437901016E-3</v>
      </c>
      <c r="AH744" s="14">
        <v>3.5274510437146698</v>
      </c>
      <c r="AI744" s="14">
        <v>3.1119070093260985</v>
      </c>
      <c r="AJ744" s="14">
        <v>0.19218111023960002</v>
      </c>
      <c r="AK744" s="14">
        <v>0.39542925519286337</v>
      </c>
      <c r="AL744" s="14">
        <v>1.4209331410357469</v>
      </c>
      <c r="AM744" s="14">
        <v>7.1310616022725332E-3</v>
      </c>
      <c r="AN744" s="14">
        <v>3.4930979032819196</v>
      </c>
      <c r="AO744" s="14">
        <v>3.3824807153218321</v>
      </c>
      <c r="AP744" s="14">
        <v>0.33802791936138465</v>
      </c>
      <c r="AQ744" s="14">
        <v>0.70440598623753348</v>
      </c>
      <c r="AR744" s="14">
        <v>2.4888432824676485</v>
      </c>
      <c r="AS744" s="14">
        <v>8.0121335852605252E-3</v>
      </c>
      <c r="AT744" s="14">
        <v>3.6530004078215088E-3</v>
      </c>
      <c r="AU744" s="14">
        <v>5.6823088400138749E-3</v>
      </c>
      <c r="AV744" s="14">
        <v>0.3461559524403407</v>
      </c>
      <c r="AW744" s="14">
        <v>0.6923538283673577</v>
      </c>
      <c r="AX744" s="14">
        <v>2.3985756629010826</v>
      </c>
      <c r="AY744" s="14">
        <v>3.3602768006334282E-3</v>
      </c>
      <c r="AZ744" s="14">
        <v>0.58794767455514541</v>
      </c>
      <c r="BA744" s="14">
        <v>0.66487555102133022</v>
      </c>
      <c r="BB744" s="14">
        <v>3.5906672968853248E-2</v>
      </c>
      <c r="BC744" s="14">
        <v>0.37377109234145239</v>
      </c>
      <c r="BD744" s="14">
        <v>0.49319271267058473</v>
      </c>
      <c r="BE744" s="14">
        <v>3.0322997657582072E-6</v>
      </c>
      <c r="BF744" s="14">
        <v>1.0780867992395869E-8</v>
      </c>
      <c r="BG744" s="14">
        <v>6.8690251023607874E-9</v>
      </c>
      <c r="BH744" s="14">
        <v>3.4385658404448383E-5</v>
      </c>
      <c r="BI744" s="14">
        <v>9.7203031712987946E-5</v>
      </c>
      <c r="BJ744" s="14">
        <v>5.1206690283421368E-4</v>
      </c>
      <c r="BK744" s="14">
        <v>3.7325705263996312E-11</v>
      </c>
      <c r="BL744" s="14">
        <v>14379.132400433229</v>
      </c>
      <c r="BM744" s="14">
        <v>16948.901358175597</v>
      </c>
      <c r="BN744" s="14">
        <v>1.4660678985189248E-10</v>
      </c>
      <c r="BO744" s="14">
        <v>1.2778387202594323E-9</v>
      </c>
      <c r="BP744" s="14">
        <v>9.6861202356620956E-9</v>
      </c>
      <c r="BQ744" s="20">
        <v>38.676468959001831</v>
      </c>
      <c r="BR744" s="20">
        <v>0.17138876054653487</v>
      </c>
      <c r="BS744" s="20">
        <v>0.61191855413074236</v>
      </c>
      <c r="BT744" s="20">
        <v>3137.3653809637799</v>
      </c>
      <c r="BU744" s="20">
        <v>4439.8559150541732</v>
      </c>
      <c r="BV744" s="20">
        <v>17038.80723353053</v>
      </c>
      <c r="BW744" s="14">
        <v>1.1992646864545959E-4</v>
      </c>
      <c r="BX744" s="14">
        <v>3.1245892295463148E-2</v>
      </c>
      <c r="BY744" s="14">
        <v>3.2765806816940787E-2</v>
      </c>
      <c r="BZ744" s="14">
        <v>3.209015227602011E-3</v>
      </c>
      <c r="CA744" s="14">
        <v>4.1218460525988179E-3</v>
      </c>
      <c r="CB744" s="14">
        <v>2.8101261042689112E-2</v>
      </c>
      <c r="CC744" s="14">
        <v>3.1981297249026604E-4</v>
      </c>
      <c r="CD744" s="14">
        <v>8.4443075521062713E-2</v>
      </c>
      <c r="CE744" s="14">
        <v>0.11333196645193104</v>
      </c>
      <c r="CF744" s="14">
        <v>3.7500227800957727E-3</v>
      </c>
      <c r="CG744" s="14">
        <v>1.8495422141459415E-2</v>
      </c>
      <c r="CH744" s="14">
        <v>3.9481926055333467E-2</v>
      </c>
      <c r="CI744" s="14">
        <v>2.4625158438421898E-4</v>
      </c>
      <c r="CJ744" s="14">
        <v>6.7352912496137868E-2</v>
      </c>
      <c r="CK744" s="14">
        <v>7.0943828982048013E-2</v>
      </c>
      <c r="CL744" s="14">
        <v>7.9517055876579396E-3</v>
      </c>
      <c r="CM744" s="14">
        <v>1.5044159948261256E-2</v>
      </c>
      <c r="CN744" s="14">
        <v>5.148610991174124E-2</v>
      </c>
    </row>
    <row r="745" spans="2:92" x14ac:dyDescent="0.2">
      <c r="B745">
        <v>740</v>
      </c>
      <c r="C745" s="14">
        <v>7.4216855870907709E-3</v>
      </c>
      <c r="D745" s="14">
        <v>1.4342683036681014</v>
      </c>
      <c r="E745" s="14">
        <v>1.4610685357172952</v>
      </c>
      <c r="F745" s="14">
        <v>0.17198899150713001</v>
      </c>
      <c r="G745" s="14">
        <v>0.59183944800556509</v>
      </c>
      <c r="H745" s="14">
        <v>1.5366461251357093</v>
      </c>
      <c r="I745" s="14">
        <v>6.7740397129678601E-5</v>
      </c>
      <c r="J745" s="14">
        <v>1.9522614201644199E-2</v>
      </c>
      <c r="K745" s="14">
        <v>2.1262649310626547E-2</v>
      </c>
      <c r="L745" s="14">
        <v>7.2611899787104913E-4</v>
      </c>
      <c r="M745" s="14">
        <v>2.3430131012838096E-3</v>
      </c>
      <c r="N745" s="14">
        <v>6.7855150910670686E-3</v>
      </c>
      <c r="O745" s="14">
        <v>1.1324858842245647E-4</v>
      </c>
      <c r="P745" s="14">
        <v>5.8127541161594656E-3</v>
      </c>
      <c r="Q745" s="14">
        <v>6.4758316585155256E-3</v>
      </c>
      <c r="R745" s="14">
        <v>6.212444494821754E-4</v>
      </c>
      <c r="S745" s="14">
        <v>1.3020982013349299E-3</v>
      </c>
      <c r="T745" s="14">
        <v>3.4002574725176182E-3</v>
      </c>
      <c r="U745" s="14">
        <v>3.9838924414621499E-4</v>
      </c>
      <c r="V745" s="14">
        <v>0.92976890865256645</v>
      </c>
      <c r="W745" s="14">
        <v>0.80718078384067926</v>
      </c>
      <c r="X745" s="14">
        <v>2.944771317253498E-2</v>
      </c>
      <c r="Y745" s="14">
        <v>1.8833394271174232E-2</v>
      </c>
      <c r="Z745" s="14">
        <v>0.19182032910950811</v>
      </c>
      <c r="AA745" s="14">
        <v>1.9911370050161971E-3</v>
      </c>
      <c r="AB745" s="14">
        <v>1.8898442265183042</v>
      </c>
      <c r="AC745" s="14">
        <v>1.6828328211229959</v>
      </c>
      <c r="AD745" s="14">
        <v>9.8312423356700582E-2</v>
      </c>
      <c r="AE745" s="14">
        <v>0.20003534364319295</v>
      </c>
      <c r="AF745" s="14">
        <v>0.66277937950918142</v>
      </c>
      <c r="AG745" s="14">
        <v>4.3754853976657876E-3</v>
      </c>
      <c r="AH745" s="14">
        <v>3.2218030113476988</v>
      </c>
      <c r="AI745" s="14">
        <v>3.1555917914503615</v>
      </c>
      <c r="AJ745" s="14">
        <v>0.19854707136564784</v>
      </c>
      <c r="AK745" s="14">
        <v>0.40222771447342465</v>
      </c>
      <c r="AL745" s="14">
        <v>1.4028447781418054</v>
      </c>
      <c r="AM745" s="14">
        <v>7.1953339805757768E-3</v>
      </c>
      <c r="AN745" s="14">
        <v>3.4228098665017344</v>
      </c>
      <c r="AO745" s="14">
        <v>3.2101612751395461</v>
      </c>
      <c r="AP745" s="14">
        <v>0.33850495098508848</v>
      </c>
      <c r="AQ745" s="14">
        <v>0.71574962967289602</v>
      </c>
      <c r="AR745" s="14">
        <v>2.5057274823582665</v>
      </c>
      <c r="AS745" s="14">
        <v>8.1510395589255921E-3</v>
      </c>
      <c r="AT745" s="14">
        <v>3.5523036594272985E-3</v>
      </c>
      <c r="AU745" s="14">
        <v>5.8088824159300027E-3</v>
      </c>
      <c r="AV745" s="14">
        <v>0.32943770162525282</v>
      </c>
      <c r="AW745" s="14">
        <v>0.69987115561220914</v>
      </c>
      <c r="AX745" s="14">
        <v>2.5724245362452023</v>
      </c>
      <c r="AY745" s="14">
        <v>3.1818608081508096E-3</v>
      </c>
      <c r="AZ745" s="14">
        <v>0.59115554129135106</v>
      </c>
      <c r="BA745" s="14">
        <v>0.67774868639659047</v>
      </c>
      <c r="BB745" s="14">
        <v>3.6288469386819316E-2</v>
      </c>
      <c r="BC745" s="14">
        <v>0.36667826122379193</v>
      </c>
      <c r="BD745" s="14">
        <v>0.48684286012403083</v>
      </c>
      <c r="BE745" s="14">
        <v>2.7913320726746716E-6</v>
      </c>
      <c r="BF745" s="14">
        <v>1.1046600889765173E-8</v>
      </c>
      <c r="BG745" s="14">
        <v>7.0841135894839558E-9</v>
      </c>
      <c r="BH745" s="14">
        <v>3.4375984205561778E-5</v>
      </c>
      <c r="BI745" s="14">
        <v>9.3454709367216216E-5</v>
      </c>
      <c r="BJ745" s="14">
        <v>5.0938821825859018E-4</v>
      </c>
      <c r="BK745" s="14">
        <v>3.6752893980075777E-11</v>
      </c>
      <c r="BL745" s="14">
        <v>13965.9037068834</v>
      </c>
      <c r="BM745" s="14">
        <v>16723.516202717747</v>
      </c>
      <c r="BN745" s="14">
        <v>1.4771891285673094E-10</v>
      </c>
      <c r="BO745" s="14">
        <v>1.2490414952359787E-9</v>
      </c>
      <c r="BP745" s="14">
        <v>9.4937602870978438E-9</v>
      </c>
      <c r="BQ745" s="20">
        <v>36.492864130156249</v>
      </c>
      <c r="BR745" s="20">
        <v>0.16576952660592087</v>
      </c>
      <c r="BS745" s="20">
        <v>0.59327745089156603</v>
      </c>
      <c r="BT745" s="20">
        <v>3374.7797254783691</v>
      </c>
      <c r="BU745" s="20">
        <v>4283.9159096552748</v>
      </c>
      <c r="BV745" s="20">
        <v>18242.132205483933</v>
      </c>
      <c r="BW745" s="14">
        <v>1.1457826745422794E-4</v>
      </c>
      <c r="BX745" s="14">
        <v>3.1614094681093032E-2</v>
      </c>
      <c r="BY745" s="14">
        <v>3.0438587846503974E-2</v>
      </c>
      <c r="BZ745" s="14">
        <v>2.9877579310585165E-3</v>
      </c>
      <c r="CA745" s="14">
        <v>4.0344217225951259E-3</v>
      </c>
      <c r="CB745" s="14">
        <v>3.0547577418193143E-2</v>
      </c>
      <c r="CC745" s="14">
        <v>3.2237392337302879E-4</v>
      </c>
      <c r="CD745" s="14">
        <v>8.8627558257036443E-2</v>
      </c>
      <c r="CE745" s="14">
        <v>0.11530247364682704</v>
      </c>
      <c r="CF745" s="14">
        <v>3.9068387613522583E-3</v>
      </c>
      <c r="CG745" s="14">
        <v>1.8233261039509813E-2</v>
      </c>
      <c r="CH745" s="14">
        <v>3.9202736666916364E-2</v>
      </c>
      <c r="CI745" s="14">
        <v>2.3750171951332925E-4</v>
      </c>
      <c r="CJ745" s="14">
        <v>6.8082231719726563E-2</v>
      </c>
      <c r="CK745" s="14">
        <v>6.6993639776708414E-2</v>
      </c>
      <c r="CL745" s="14">
        <v>7.23318249258124E-3</v>
      </c>
      <c r="CM745" s="14">
        <v>1.5227818586042365E-2</v>
      </c>
      <c r="CN745" s="14">
        <v>5.1518854956696954E-2</v>
      </c>
    </row>
    <row r="746" spans="2:92" x14ac:dyDescent="0.2">
      <c r="B746">
        <v>741</v>
      </c>
      <c r="C746" s="14">
        <v>6.8819064321275283E-3</v>
      </c>
      <c r="D746" s="14">
        <v>1.3515682208624438</v>
      </c>
      <c r="E746" s="14">
        <v>1.4458747537080205</v>
      </c>
      <c r="F746" s="14">
        <v>0.18294466997767816</v>
      </c>
      <c r="G746" s="14">
        <v>0.58209484818762769</v>
      </c>
      <c r="H746" s="14">
        <v>1.5287537671474392</v>
      </c>
      <c r="I746" s="14">
        <v>6.695730010304825E-5</v>
      </c>
      <c r="J746" s="14">
        <v>1.9472708420389673E-2</v>
      </c>
      <c r="K746" s="14">
        <v>2.2065575711627036E-2</v>
      </c>
      <c r="L746" s="14">
        <v>7.3661363740409229E-4</v>
      </c>
      <c r="M746" s="14">
        <v>2.2589049042549153E-3</v>
      </c>
      <c r="N746" s="14">
        <v>6.4757287738131221E-3</v>
      </c>
      <c r="O746" s="14">
        <v>1.1421137864856623E-4</v>
      </c>
      <c r="P746" s="14">
        <v>5.8316814338765406E-3</v>
      </c>
      <c r="Q746" s="14">
        <v>6.1810511148770687E-3</v>
      </c>
      <c r="R746" s="14">
        <v>6.6697658950384516E-4</v>
      </c>
      <c r="S746" s="14">
        <v>1.2881064205818213E-3</v>
      </c>
      <c r="T746" s="14">
        <v>3.5359015969627884E-3</v>
      </c>
      <c r="U746" s="14">
        <v>3.874214092020532E-4</v>
      </c>
      <c r="V746" s="14">
        <v>0.98734524474287899</v>
      </c>
      <c r="W746" s="14">
        <v>0.83980001480099875</v>
      </c>
      <c r="X746" s="14">
        <v>3.0290429991118306E-2</v>
      </c>
      <c r="Y746" s="14">
        <v>1.8213997006823447E-2</v>
      </c>
      <c r="Z746" s="14">
        <v>0.20001278908150383</v>
      </c>
      <c r="AA746" s="14">
        <v>1.9023426734486898E-3</v>
      </c>
      <c r="AB746" s="14">
        <v>1.9936302934322028</v>
      </c>
      <c r="AC746" s="14">
        <v>1.7619314130234884</v>
      </c>
      <c r="AD746" s="14">
        <v>9.3958357805244003E-2</v>
      </c>
      <c r="AE746" s="14">
        <v>0.20005925178058467</v>
      </c>
      <c r="AF746" s="14">
        <v>0.67214521920136316</v>
      </c>
      <c r="AG746" s="14">
        <v>4.3489403067811421E-3</v>
      </c>
      <c r="AH746" s="14">
        <v>3.465082052390934</v>
      </c>
      <c r="AI746" s="14">
        <v>3.1612083133852384</v>
      </c>
      <c r="AJ746" s="14">
        <v>0.20172756897376565</v>
      </c>
      <c r="AK746" s="14">
        <v>0.39599156611104691</v>
      </c>
      <c r="AL746" s="14">
        <v>1.3750163956617432</v>
      </c>
      <c r="AM746" s="14">
        <v>7.3424472213607268E-3</v>
      </c>
      <c r="AN746" s="14">
        <v>3.6274195482341174</v>
      </c>
      <c r="AO746" s="14">
        <v>3.2713316545803264</v>
      </c>
      <c r="AP746" s="14">
        <v>0.34163436799451219</v>
      </c>
      <c r="AQ746" s="14">
        <v>0.70187542432640748</v>
      </c>
      <c r="AR746" s="14">
        <v>2.5050317035111132</v>
      </c>
      <c r="AS746" s="14">
        <v>8.1520944884554553E-3</v>
      </c>
      <c r="AT746" s="14">
        <v>3.417209245538913E-3</v>
      </c>
      <c r="AU746" s="14">
        <v>5.5262168867377696E-3</v>
      </c>
      <c r="AV746" s="14">
        <v>0.35415408367316215</v>
      </c>
      <c r="AW746" s="14">
        <v>0.72610677431650561</v>
      </c>
      <c r="AX746" s="14">
        <v>2.5330769945506839</v>
      </c>
      <c r="AY746" s="14">
        <v>3.3129712798674652E-3</v>
      </c>
      <c r="AZ746" s="14">
        <v>0.58192987959651188</v>
      </c>
      <c r="BA746" s="14">
        <v>0.65826028465792241</v>
      </c>
      <c r="BB746" s="14">
        <v>3.3778760552035193E-2</v>
      </c>
      <c r="BC746" s="14">
        <v>0.38551324906559647</v>
      </c>
      <c r="BD746" s="14">
        <v>0.49134074228436891</v>
      </c>
      <c r="BE746" s="14">
        <v>2.8770672299150188E-6</v>
      </c>
      <c r="BF746" s="14">
        <v>1.1120832572091686E-8</v>
      </c>
      <c r="BG746" s="14">
        <v>6.5175382632584273E-9</v>
      </c>
      <c r="BH746" s="14">
        <v>3.388073101865437E-5</v>
      </c>
      <c r="BI746" s="14">
        <v>9.6014625264630239E-5</v>
      </c>
      <c r="BJ746" s="14">
        <v>5.4532758729250647E-4</v>
      </c>
      <c r="BK746" s="14">
        <v>3.6172282952851528E-11</v>
      </c>
      <c r="BL746" s="14">
        <v>14413.892047657948</v>
      </c>
      <c r="BM746" s="14">
        <v>15600.245966932058</v>
      </c>
      <c r="BN746" s="14">
        <v>1.4891864878485932E-10</v>
      </c>
      <c r="BO746" s="14">
        <v>1.2335570470233413E-9</v>
      </c>
      <c r="BP746" s="14">
        <v>9.3347020433172879E-9</v>
      </c>
      <c r="BQ746" s="20">
        <v>38.337289034123799</v>
      </c>
      <c r="BR746" s="20">
        <v>0.17143187589727243</v>
      </c>
      <c r="BS746" s="20">
        <v>0.58790983329309621</v>
      </c>
      <c r="BT746" s="20">
        <v>3347.5627171357783</v>
      </c>
      <c r="BU746" s="20">
        <v>4528.6980064252675</v>
      </c>
      <c r="BV746" s="20">
        <v>17995.625273298949</v>
      </c>
      <c r="BW746" s="14">
        <v>1.1616009410610592E-4</v>
      </c>
      <c r="BX746" s="14">
        <v>3.054933308486148E-2</v>
      </c>
      <c r="BY746" s="14">
        <v>3.3320082683351397E-2</v>
      </c>
      <c r="BZ746" s="14">
        <v>3.0722976540142511E-3</v>
      </c>
      <c r="CA746" s="14">
        <v>4.2165417790541258E-3</v>
      </c>
      <c r="CB746" s="14">
        <v>2.848810133795749E-2</v>
      </c>
      <c r="CC746" s="14">
        <v>3.1470179436306146E-4</v>
      </c>
      <c r="CD746" s="14">
        <v>8.5664930253689153E-2</v>
      </c>
      <c r="CE746" s="14">
        <v>0.11624374273285759</v>
      </c>
      <c r="CF746" s="14">
        <v>3.9144653746519481E-3</v>
      </c>
      <c r="CG746" s="14">
        <v>1.8177651347641904E-2</v>
      </c>
      <c r="CH746" s="14">
        <v>4.0474197822560044E-2</v>
      </c>
      <c r="CI746" s="14">
        <v>2.4216439614037618E-4</v>
      </c>
      <c r="CJ746" s="14">
        <v>6.4585815092874588E-2</v>
      </c>
      <c r="CK746" s="14">
        <v>7.0109078161448304E-2</v>
      </c>
      <c r="CL746" s="14">
        <v>7.8788268149922527E-3</v>
      </c>
      <c r="CM746" s="14">
        <v>1.4897399762299295E-2</v>
      </c>
      <c r="CN746" s="14">
        <v>5.0150069939365521E-2</v>
      </c>
    </row>
    <row r="747" spans="2:92" x14ac:dyDescent="0.2">
      <c r="B747">
        <v>742</v>
      </c>
      <c r="C747" s="14">
        <v>7.0786117705518656E-3</v>
      </c>
      <c r="D747" s="14">
        <v>1.4106606151067085</v>
      </c>
      <c r="E747" s="14">
        <v>1.3850339032879564</v>
      </c>
      <c r="F747" s="14">
        <v>0.17298509009978341</v>
      </c>
      <c r="G747" s="14">
        <v>0.56836121847097454</v>
      </c>
      <c r="H747" s="14">
        <v>1.521679591395209</v>
      </c>
      <c r="I747" s="14">
        <v>6.7542109362154882E-5</v>
      </c>
      <c r="J747" s="14">
        <v>1.9625063642398976E-2</v>
      </c>
      <c r="K747" s="14">
        <v>2.1966014517582542E-2</v>
      </c>
      <c r="L747" s="14">
        <v>7.7564700581730732E-4</v>
      </c>
      <c r="M747" s="14">
        <v>2.2817342529642469E-3</v>
      </c>
      <c r="N747" s="14">
        <v>6.2261218884796668E-3</v>
      </c>
      <c r="O747" s="14">
        <v>1.062643339165893E-4</v>
      </c>
      <c r="P747" s="14">
        <v>5.8399678840642903E-3</v>
      </c>
      <c r="Q747" s="14">
        <v>6.4836144159751705E-3</v>
      </c>
      <c r="R747" s="14">
        <v>6.690372050540223E-4</v>
      </c>
      <c r="S747" s="14">
        <v>1.291123628810545E-3</v>
      </c>
      <c r="T747" s="14">
        <v>3.6594765685452851E-3</v>
      </c>
      <c r="U747" s="14">
        <v>3.9753044992781153E-4</v>
      </c>
      <c r="V747" s="14">
        <v>0.97457410316327897</v>
      </c>
      <c r="W747" s="14">
        <v>0.85272766992136539</v>
      </c>
      <c r="X747" s="14">
        <v>3.0333113234231525E-2</v>
      </c>
      <c r="Y747" s="14">
        <v>1.8247958493823126E-2</v>
      </c>
      <c r="Z747" s="14">
        <v>0.20604599624207248</v>
      </c>
      <c r="AA747" s="14">
        <v>2.026491204252398E-3</v>
      </c>
      <c r="AB747" s="14">
        <v>1.9425685343361099</v>
      </c>
      <c r="AC747" s="14">
        <v>1.7179389124234821</v>
      </c>
      <c r="AD747" s="14">
        <v>9.1129979652811083E-2</v>
      </c>
      <c r="AE747" s="14">
        <v>0.1915807029510454</v>
      </c>
      <c r="AF747" s="14">
        <v>0.65630470994035295</v>
      </c>
      <c r="AG747" s="14">
        <v>4.2727134925202104E-3</v>
      </c>
      <c r="AH747" s="14">
        <v>3.5131114743705862</v>
      </c>
      <c r="AI747" s="14">
        <v>3.137338438831542</v>
      </c>
      <c r="AJ747" s="14">
        <v>0.19661826101692859</v>
      </c>
      <c r="AK747" s="14">
        <v>0.41829733732658031</v>
      </c>
      <c r="AL747" s="14">
        <v>1.4522087507881056</v>
      </c>
      <c r="AM747" s="14">
        <v>7.2875806947431381E-3</v>
      </c>
      <c r="AN747" s="14">
        <v>3.4629518037677531</v>
      </c>
      <c r="AO747" s="14">
        <v>3.2875275533520014</v>
      </c>
      <c r="AP747" s="14">
        <v>0.34548107000131983</v>
      </c>
      <c r="AQ747" s="14">
        <v>0.67490677293625723</v>
      </c>
      <c r="AR747" s="14">
        <v>2.3345683689112398</v>
      </c>
      <c r="AS747" s="14">
        <v>7.6201471660439805E-3</v>
      </c>
      <c r="AT747" s="14">
        <v>3.6495308450694348E-3</v>
      </c>
      <c r="AU747" s="14">
        <v>5.6639636470716724E-3</v>
      </c>
      <c r="AV747" s="14">
        <v>0.36145349788530362</v>
      </c>
      <c r="AW747" s="14">
        <v>0.70593162180169655</v>
      </c>
      <c r="AX747" s="14">
        <v>2.3864646608352138</v>
      </c>
      <c r="AY747" s="14">
        <v>3.3357228157906427E-3</v>
      </c>
      <c r="AZ747" s="14">
        <v>0.60454043684097492</v>
      </c>
      <c r="BA747" s="14">
        <v>0.63570263026298923</v>
      </c>
      <c r="BB747" s="14">
        <v>3.5746919573032117E-2</v>
      </c>
      <c r="BC747" s="14">
        <v>0.37260181558510813</v>
      </c>
      <c r="BD747" s="14">
        <v>0.48206356294424357</v>
      </c>
      <c r="BE747" s="14">
        <v>3.0142514390237413E-6</v>
      </c>
      <c r="BF747" s="14">
        <v>1.1058731731765804E-8</v>
      </c>
      <c r="BG747" s="14">
        <v>6.902189351460903E-9</v>
      </c>
      <c r="BH747" s="14">
        <v>3.316395651195787E-5</v>
      </c>
      <c r="BI747" s="14">
        <v>1.0067120914474053E-4</v>
      </c>
      <c r="BJ747" s="14">
        <v>4.9646054257356767E-4</v>
      </c>
      <c r="BK747" s="14">
        <v>3.4293693711180298E-11</v>
      </c>
      <c r="BL747" s="14">
        <v>14700.597188793628</v>
      </c>
      <c r="BM747" s="14">
        <v>16158.773803094628</v>
      </c>
      <c r="BN747" s="14">
        <v>1.5409081133433823E-10</v>
      </c>
      <c r="BO747" s="14">
        <v>1.2757968943133013E-9</v>
      </c>
      <c r="BP747" s="14">
        <v>9.3824399344812245E-9</v>
      </c>
      <c r="BQ747" s="20">
        <v>35.493277873879386</v>
      </c>
      <c r="BR747" s="20">
        <v>0.16439934607952866</v>
      </c>
      <c r="BS747" s="20">
        <v>0.6200417840190765</v>
      </c>
      <c r="BT747" s="20">
        <v>3374.2144738003594</v>
      </c>
      <c r="BU747" s="20">
        <v>4366.8225759449533</v>
      </c>
      <c r="BV747" s="20">
        <v>18130.103418557635</v>
      </c>
      <c r="BW747" s="14">
        <v>1.2027168189397903E-4</v>
      </c>
      <c r="BX747" s="14">
        <v>3.2838877870163014E-2</v>
      </c>
      <c r="BY747" s="14">
        <v>3.146025786829082E-2</v>
      </c>
      <c r="BZ747" s="14">
        <v>3.1292154394646442E-3</v>
      </c>
      <c r="CA747" s="14">
        <v>4.0846844947586974E-3</v>
      </c>
      <c r="CB747" s="14">
        <v>2.803863129577417E-2</v>
      </c>
      <c r="CC747" s="14">
        <v>3.2309704704631368E-4</v>
      </c>
      <c r="CD747" s="14">
        <v>8.751715684209431E-2</v>
      </c>
      <c r="CE747" s="14">
        <v>0.11109723851646047</v>
      </c>
      <c r="CF747" s="14">
        <v>3.9785665686706741E-3</v>
      </c>
      <c r="CG747" s="14">
        <v>1.7384684583018478E-2</v>
      </c>
      <c r="CH747" s="14">
        <v>4.0214742889918727E-2</v>
      </c>
      <c r="CI747" s="14">
        <v>2.5328343611677278E-4</v>
      </c>
      <c r="CJ747" s="14">
        <v>6.4219505638295094E-2</v>
      </c>
      <c r="CK747" s="14">
        <v>6.8586304561039854E-2</v>
      </c>
      <c r="CL747" s="14">
        <v>7.4475160281058904E-3</v>
      </c>
      <c r="CM747" s="14">
        <v>1.5602378847167414E-2</v>
      </c>
      <c r="CN747" s="14">
        <v>4.920565147814529E-2</v>
      </c>
    </row>
    <row r="748" spans="2:92" x14ac:dyDescent="0.2">
      <c r="B748">
        <v>743</v>
      </c>
      <c r="C748" s="14">
        <v>7.4819752714334106E-3</v>
      </c>
      <c r="D748" s="14">
        <v>1.3502811167606685</v>
      </c>
      <c r="E748" s="14">
        <v>1.5122532052140725</v>
      </c>
      <c r="F748" s="14">
        <v>0.17357115482290725</v>
      </c>
      <c r="G748" s="14">
        <v>0.60040230744361278</v>
      </c>
      <c r="H748" s="14">
        <v>1.5366568850730693</v>
      </c>
      <c r="I748" s="14">
        <v>6.6369518002977061E-5</v>
      </c>
      <c r="J748" s="14">
        <v>1.8743687606442953E-2</v>
      </c>
      <c r="K748" s="14">
        <v>2.2013582185667263E-2</v>
      </c>
      <c r="L748" s="14">
        <v>7.4962570925575273E-4</v>
      </c>
      <c r="M748" s="14">
        <v>2.3975487557373423E-3</v>
      </c>
      <c r="N748" s="14">
        <v>6.2343484760145227E-3</v>
      </c>
      <c r="O748" s="14">
        <v>1.1300771110174729E-4</v>
      </c>
      <c r="P748" s="14">
        <v>6.0548256483734502E-3</v>
      </c>
      <c r="Q748" s="14">
        <v>6.0040649753870245E-3</v>
      </c>
      <c r="R748" s="14">
        <v>6.2084252977328712E-4</v>
      </c>
      <c r="S748" s="14">
        <v>1.2964276521186414E-3</v>
      </c>
      <c r="T748" s="14">
        <v>3.4774451196423026E-3</v>
      </c>
      <c r="U748" s="14">
        <v>3.8208488433988429E-4</v>
      </c>
      <c r="V748" s="14">
        <v>0.95564716697586438</v>
      </c>
      <c r="W748" s="14">
        <v>0.80901018117131396</v>
      </c>
      <c r="X748" s="14">
        <v>3.2048247085253494E-2</v>
      </c>
      <c r="Y748" s="14">
        <v>1.8312587247920169E-2</v>
      </c>
      <c r="Z748" s="14">
        <v>0.20927124467913863</v>
      </c>
      <c r="AA748" s="14">
        <v>2.0915721124154783E-3</v>
      </c>
      <c r="AB748" s="14">
        <v>2.061950409436097</v>
      </c>
      <c r="AC748" s="14">
        <v>1.6576386420169988</v>
      </c>
      <c r="AD748" s="14">
        <v>9.3572738761290478E-2</v>
      </c>
      <c r="AE748" s="14">
        <v>0.18932454749367225</v>
      </c>
      <c r="AF748" s="14">
        <v>0.63689812315920591</v>
      </c>
      <c r="AG748" s="14">
        <v>4.3015282414634072E-3</v>
      </c>
      <c r="AH748" s="14">
        <v>3.216611701848727</v>
      </c>
      <c r="AI748" s="14">
        <v>3.1771515303894442</v>
      </c>
      <c r="AJ748" s="14">
        <v>0.19304912249396727</v>
      </c>
      <c r="AK748" s="14">
        <v>0.41764844289184133</v>
      </c>
      <c r="AL748" s="14">
        <v>1.4112890605905972</v>
      </c>
      <c r="AM748" s="14">
        <v>7.1803361527059562E-3</v>
      </c>
      <c r="AN748" s="14">
        <v>3.5511141523046876</v>
      </c>
      <c r="AO748" s="14">
        <v>3.4151843618367446</v>
      </c>
      <c r="AP748" s="14">
        <v>0.34143275413513358</v>
      </c>
      <c r="AQ748" s="14">
        <v>0.69473473608034164</v>
      </c>
      <c r="AR748" s="14">
        <v>2.339783539505051</v>
      </c>
      <c r="AS748" s="14">
        <v>7.4803823980314306E-3</v>
      </c>
      <c r="AT748" s="14">
        <v>3.4066011849417433E-3</v>
      </c>
      <c r="AU748" s="14">
        <v>5.4566592431223417E-3</v>
      </c>
      <c r="AV748" s="14">
        <v>0.33210765073664927</v>
      </c>
      <c r="AW748" s="14">
        <v>0.70298995402681297</v>
      </c>
      <c r="AX748" s="14">
        <v>2.5029695053645535</v>
      </c>
      <c r="AY748" s="14">
        <v>3.2577152960645266E-3</v>
      </c>
      <c r="AZ748" s="14">
        <v>0.56625948408224402</v>
      </c>
      <c r="BA748" s="14">
        <v>0.66704008526176561</v>
      </c>
      <c r="BB748" s="14">
        <v>3.5153489766654382E-2</v>
      </c>
      <c r="BC748" s="14">
        <v>0.37413826593968191</v>
      </c>
      <c r="BD748" s="14">
        <v>0.51380838551831431</v>
      </c>
      <c r="BE748" s="14">
        <v>2.7855468215314477E-6</v>
      </c>
      <c r="BF748" s="14">
        <v>1.0623352829882576E-8</v>
      </c>
      <c r="BG748" s="14">
        <v>6.4284096877258909E-9</v>
      </c>
      <c r="BH748" s="14">
        <v>3.6464997364463108E-5</v>
      </c>
      <c r="BI748" s="14">
        <v>9.7979935669653646E-5</v>
      </c>
      <c r="BJ748" s="14">
        <v>5.3819486482619859E-4</v>
      </c>
      <c r="BK748" s="14">
        <v>3.5029979215198127E-11</v>
      </c>
      <c r="BL748" s="14">
        <v>13729.720317468355</v>
      </c>
      <c r="BM748" s="14">
        <v>15600.882944723928</v>
      </c>
      <c r="BN748" s="14">
        <v>1.4583730484703598E-10</v>
      </c>
      <c r="BO748" s="14">
        <v>1.1680795483617504E-9</v>
      </c>
      <c r="BP748" s="14">
        <v>1.0095405524469869E-8</v>
      </c>
      <c r="BQ748" s="20">
        <v>36.337717205220237</v>
      </c>
      <c r="BR748" s="20">
        <v>0.16162885743472138</v>
      </c>
      <c r="BS748" s="20">
        <v>0.61150001064933401</v>
      </c>
      <c r="BT748" s="20">
        <v>3329.2773981833416</v>
      </c>
      <c r="BU748" s="20">
        <v>4505.8819193916934</v>
      </c>
      <c r="BV748" s="20">
        <v>17243.638778818524</v>
      </c>
      <c r="BW748" s="14">
        <v>1.1840920172397121E-4</v>
      </c>
      <c r="BX748" s="14">
        <v>3.2481252201571678E-2</v>
      </c>
      <c r="BY748" s="14">
        <v>3.1065598658418726E-2</v>
      </c>
      <c r="BZ748" s="14">
        <v>3.0020956715077914E-3</v>
      </c>
      <c r="CA748" s="14">
        <v>4.0727314824650588E-3</v>
      </c>
      <c r="CB748" s="14">
        <v>2.9034119635973382E-2</v>
      </c>
      <c r="CC748" s="14">
        <v>2.9980902416642765E-4</v>
      </c>
      <c r="CD748" s="14">
        <v>8.6272855052438119E-2</v>
      </c>
      <c r="CE748" s="14">
        <v>0.10906287505265601</v>
      </c>
      <c r="CF748" s="14">
        <v>3.7215497626781184E-3</v>
      </c>
      <c r="CG748" s="14">
        <v>1.7504370582879698E-2</v>
      </c>
      <c r="CH748" s="14">
        <v>4.0094846640692204E-2</v>
      </c>
      <c r="CI748" s="14">
        <v>2.4197729712136781E-4</v>
      </c>
      <c r="CJ748" s="14">
        <v>6.5854838781053443E-2</v>
      </c>
      <c r="CK748" s="14">
        <v>7.1199535497983468E-2</v>
      </c>
      <c r="CL748" s="14">
        <v>7.2257041028699343E-3</v>
      </c>
      <c r="CM748" s="14">
        <v>1.5800718855274898E-2</v>
      </c>
      <c r="CN748" s="14">
        <v>4.9712142829704924E-2</v>
      </c>
    </row>
    <row r="749" spans="2:92" x14ac:dyDescent="0.2">
      <c r="B749">
        <v>744</v>
      </c>
      <c r="C749" s="14">
        <v>7.2149506387845161E-3</v>
      </c>
      <c r="D749" s="14">
        <v>1.3743041142963566</v>
      </c>
      <c r="E749" s="14">
        <v>1.3877024947002761</v>
      </c>
      <c r="F749" s="14">
        <v>0.17372455386967967</v>
      </c>
      <c r="G749" s="14">
        <v>0.57167671170653023</v>
      </c>
      <c r="H749" s="14">
        <v>1.5689961651982236</v>
      </c>
      <c r="I749" s="14">
        <v>6.2465560122678442E-5</v>
      </c>
      <c r="J749" s="14">
        <v>1.8408965665869859E-2</v>
      </c>
      <c r="K749" s="14">
        <v>2.0794637136865489E-2</v>
      </c>
      <c r="L749" s="14">
        <v>7.3867786522503905E-4</v>
      </c>
      <c r="M749" s="14">
        <v>2.3650133722517321E-3</v>
      </c>
      <c r="N749" s="14">
        <v>6.6921518172350647E-3</v>
      </c>
      <c r="O749" s="14">
        <v>1.1399927397710589E-4</v>
      </c>
      <c r="P749" s="14">
        <v>6.2006957942694349E-3</v>
      </c>
      <c r="Q749" s="14">
        <v>5.9910198698968241E-3</v>
      </c>
      <c r="R749" s="14">
        <v>6.1860256299391266E-4</v>
      </c>
      <c r="S749" s="14">
        <v>1.3125712813183575E-3</v>
      </c>
      <c r="T749" s="14">
        <v>3.4775757749900349E-3</v>
      </c>
      <c r="U749" s="14">
        <v>3.6852977729001781E-4</v>
      </c>
      <c r="V749" s="14">
        <v>0.9536324112054958</v>
      </c>
      <c r="W749" s="14">
        <v>0.79357255621451606</v>
      </c>
      <c r="X749" s="14">
        <v>2.9541982196679015E-2</v>
      </c>
      <c r="Y749" s="14">
        <v>1.8184604733868834E-2</v>
      </c>
      <c r="Z749" s="14">
        <v>0.19759802061927159</v>
      </c>
      <c r="AA749" s="14">
        <v>1.9032563808519859E-3</v>
      </c>
      <c r="AB749" s="14">
        <v>2.060658981564564</v>
      </c>
      <c r="AC749" s="14">
        <v>1.6649300125634159</v>
      </c>
      <c r="AD749" s="14">
        <v>9.0458318587296763E-2</v>
      </c>
      <c r="AE749" s="14">
        <v>0.18561907689564908</v>
      </c>
      <c r="AF749" s="14">
        <v>0.632146243137365</v>
      </c>
      <c r="AG749" s="14">
        <v>4.3266438784950898E-3</v>
      </c>
      <c r="AH749" s="14">
        <v>3.4491581603505406</v>
      </c>
      <c r="AI749" s="14">
        <v>3.1627377098858931</v>
      </c>
      <c r="AJ749" s="14">
        <v>0.19581308223983143</v>
      </c>
      <c r="AK749" s="14">
        <v>0.39167642373251943</v>
      </c>
      <c r="AL749" s="14">
        <v>1.3515358127836206</v>
      </c>
      <c r="AM749" s="14">
        <v>7.3669611058409948E-3</v>
      </c>
      <c r="AN749" s="14">
        <v>3.4779985963340034</v>
      </c>
      <c r="AO749" s="14">
        <v>3.4346875135803137</v>
      </c>
      <c r="AP749" s="14">
        <v>0.33094249903189271</v>
      </c>
      <c r="AQ749" s="14">
        <v>0.66597478930315901</v>
      </c>
      <c r="AR749" s="14">
        <v>2.2903394417040035</v>
      </c>
      <c r="AS749" s="14">
        <v>7.8740476031549395E-3</v>
      </c>
      <c r="AT749" s="14">
        <v>3.6985281371682845E-3</v>
      </c>
      <c r="AU749" s="14">
        <v>5.8051106956372479E-3</v>
      </c>
      <c r="AV749" s="14">
        <v>0.33285927718165931</v>
      </c>
      <c r="AW749" s="14">
        <v>0.72369197718061518</v>
      </c>
      <c r="AX749" s="14">
        <v>2.4141139704385761</v>
      </c>
      <c r="AY749" s="14">
        <v>3.2347778030345758E-3</v>
      </c>
      <c r="AZ749" s="14">
        <v>0.58783395816131689</v>
      </c>
      <c r="BA749" s="14">
        <v>0.63517549605589052</v>
      </c>
      <c r="BB749" s="14">
        <v>3.4627476619940242E-2</v>
      </c>
      <c r="BC749" s="14">
        <v>0.37965594189102059</v>
      </c>
      <c r="BD749" s="14">
        <v>0.49334580085940505</v>
      </c>
      <c r="BE749" s="14">
        <v>2.9014206571313555E-6</v>
      </c>
      <c r="BF749" s="14">
        <v>1.0530046549370677E-8</v>
      </c>
      <c r="BG749" s="14">
        <v>6.5741327389749918E-9</v>
      </c>
      <c r="BH749" s="14">
        <v>3.5249447287555661E-5</v>
      </c>
      <c r="BI749" s="14">
        <v>1.0186991470196631E-4</v>
      </c>
      <c r="BJ749" s="14">
        <v>5.0930694738149092E-4</v>
      </c>
      <c r="BK749" s="14">
        <v>3.4583073934641651E-11</v>
      </c>
      <c r="BL749" s="14">
        <v>14275.25061982194</v>
      </c>
      <c r="BM749" s="14">
        <v>15821.007883609494</v>
      </c>
      <c r="BN749" s="14">
        <v>1.4443619761824926E-10</v>
      </c>
      <c r="BO749" s="14">
        <v>1.1903634666886361E-9</v>
      </c>
      <c r="BP749" s="14">
        <v>1.0076752760948625E-8</v>
      </c>
      <c r="BQ749" s="20">
        <v>35.91474400246355</v>
      </c>
      <c r="BR749" s="20">
        <v>0.17120106344832231</v>
      </c>
      <c r="BS749" s="20">
        <v>0.63389948029990817</v>
      </c>
      <c r="BT749" s="20">
        <v>3404.3031736705934</v>
      </c>
      <c r="BU749" s="20">
        <v>4595.1404332173779</v>
      </c>
      <c r="BV749" s="20">
        <v>18132.482770639268</v>
      </c>
      <c r="BW749" s="14">
        <v>1.1985521641799569E-4</v>
      </c>
      <c r="BX749" s="14">
        <v>3.2795489368988101E-2</v>
      </c>
      <c r="BY749" s="14">
        <v>3.0355755191792694E-2</v>
      </c>
      <c r="BZ749" s="14">
        <v>2.995314382176574E-3</v>
      </c>
      <c r="CA749" s="14">
        <v>4.2547319700072545E-3</v>
      </c>
      <c r="CB749" s="14">
        <v>2.8009865635118907E-2</v>
      </c>
      <c r="CC749" s="14">
        <v>3.1222376246779217E-4</v>
      </c>
      <c r="CD749" s="14">
        <v>9.0221875313934094E-2</v>
      </c>
      <c r="CE749" s="14">
        <v>0.10659335471550771</v>
      </c>
      <c r="CF749" s="14">
        <v>3.9909882697807941E-3</v>
      </c>
      <c r="CG749" s="14">
        <v>1.913215868935943E-2</v>
      </c>
      <c r="CH749" s="14">
        <v>3.9579255749325346E-2</v>
      </c>
      <c r="CI749" s="14">
        <v>2.4823985241431386E-4</v>
      </c>
      <c r="CJ749" s="14">
        <v>6.7593282022058138E-2</v>
      </c>
      <c r="CK749" s="14">
        <v>7.18443949028095E-2</v>
      </c>
      <c r="CL749" s="14">
        <v>7.7390356961980506E-3</v>
      </c>
      <c r="CM749" s="14">
        <v>1.4817661273497857E-2</v>
      </c>
      <c r="CN749" s="14">
        <v>5.0303722655312091E-2</v>
      </c>
    </row>
    <row r="750" spans="2:92" x14ac:dyDescent="0.2">
      <c r="B750">
        <v>745</v>
      </c>
      <c r="C750" s="14">
        <v>7.402799733053766E-3</v>
      </c>
      <c r="D750" s="14">
        <v>1.3663050898520337</v>
      </c>
      <c r="E750" s="14">
        <v>1.4230032542355979</v>
      </c>
      <c r="F750" s="14">
        <v>0.17174122653897483</v>
      </c>
      <c r="G750" s="14">
        <v>0.59694722273352363</v>
      </c>
      <c r="H750" s="14">
        <v>1.5013781572455389</v>
      </c>
      <c r="I750" s="14">
        <v>6.4074335402088193E-5</v>
      </c>
      <c r="J750" s="14">
        <v>1.9535798369280991E-2</v>
      </c>
      <c r="K750" s="14">
        <v>2.1152896176890142E-2</v>
      </c>
      <c r="L750" s="14">
        <v>7.4820626636640122E-4</v>
      </c>
      <c r="M750" s="14">
        <v>2.2686065257832531E-3</v>
      </c>
      <c r="N750" s="14">
        <v>6.3225594954888099E-3</v>
      </c>
      <c r="O750" s="14">
        <v>1.1139676569775144E-4</v>
      </c>
      <c r="P750" s="14">
        <v>5.858597293382525E-3</v>
      </c>
      <c r="Q750" s="14">
        <v>6.3559406593779949E-3</v>
      </c>
      <c r="R750" s="14">
        <v>6.4189479777550728E-4</v>
      </c>
      <c r="S750" s="14">
        <v>1.2974226536114253E-3</v>
      </c>
      <c r="T750" s="14">
        <v>3.5292565909016242E-3</v>
      </c>
      <c r="U750" s="14">
        <v>3.9121393358150844E-4</v>
      </c>
      <c r="V750" s="14">
        <v>0.94652994807420177</v>
      </c>
      <c r="W750" s="14">
        <v>0.81735353968829882</v>
      </c>
      <c r="X750" s="14">
        <v>3.1087207107106364E-2</v>
      </c>
      <c r="Y750" s="14">
        <v>1.9091238530251547E-2</v>
      </c>
      <c r="Z750" s="14">
        <v>0.20088099041919086</v>
      </c>
      <c r="AA750" s="14">
        <v>2.0963932872126705E-3</v>
      </c>
      <c r="AB750" s="14">
        <v>1.9574086102955688</v>
      </c>
      <c r="AC750" s="14">
        <v>1.6539576774739495</v>
      </c>
      <c r="AD750" s="14">
        <v>9.1770377760081775E-2</v>
      </c>
      <c r="AE750" s="14">
        <v>0.19675607846610513</v>
      </c>
      <c r="AF750" s="14">
        <v>0.69105782488165712</v>
      </c>
      <c r="AG750" s="14">
        <v>4.345903835972457E-3</v>
      </c>
      <c r="AH750" s="14">
        <v>3.3399328054730768</v>
      </c>
      <c r="AI750" s="14">
        <v>3.0181992583303603</v>
      </c>
      <c r="AJ750" s="14">
        <v>0.19324419891324524</v>
      </c>
      <c r="AK750" s="14">
        <v>0.40461840136630695</v>
      </c>
      <c r="AL750" s="14">
        <v>1.4322334712737921</v>
      </c>
      <c r="AM750" s="14">
        <v>7.2456840646597876E-3</v>
      </c>
      <c r="AN750" s="14">
        <v>3.4331096628772722</v>
      </c>
      <c r="AO750" s="14">
        <v>3.3180362685580569</v>
      </c>
      <c r="AP750" s="14">
        <v>0.34853645948389478</v>
      </c>
      <c r="AQ750" s="14">
        <v>0.69243898305089857</v>
      </c>
      <c r="AR750" s="14">
        <v>2.4567933770421901</v>
      </c>
      <c r="AS750" s="14">
        <v>7.8234342126304451E-3</v>
      </c>
      <c r="AT750" s="14">
        <v>3.6202720222865943E-3</v>
      </c>
      <c r="AU750" s="14">
        <v>5.8242542182487134E-3</v>
      </c>
      <c r="AV750" s="14">
        <v>0.34715259263823189</v>
      </c>
      <c r="AW750" s="14">
        <v>0.73119851008414027</v>
      </c>
      <c r="AX750" s="14">
        <v>2.5953097972626868</v>
      </c>
      <c r="AY750" s="14">
        <v>3.4182765777280456E-3</v>
      </c>
      <c r="AZ750" s="14">
        <v>0.59410539258201245</v>
      </c>
      <c r="BA750" s="14">
        <v>0.63174891141829892</v>
      </c>
      <c r="BB750" s="14">
        <v>3.5369538071252753E-2</v>
      </c>
      <c r="BC750" s="14">
        <v>0.36678366236401921</v>
      </c>
      <c r="BD750" s="14">
        <v>0.50363647853969506</v>
      </c>
      <c r="BE750" s="14">
        <v>2.9119652893422E-6</v>
      </c>
      <c r="BF750" s="14">
        <v>1.1409218983338879E-8</v>
      </c>
      <c r="BG750" s="14">
        <v>6.7996449224856607E-9</v>
      </c>
      <c r="BH750" s="14">
        <v>3.6180675193360928E-5</v>
      </c>
      <c r="BI750" s="14">
        <v>9.587001438019784E-5</v>
      </c>
      <c r="BJ750" s="14">
        <v>5.3490825428589329E-4</v>
      </c>
      <c r="BK750" s="14">
        <v>3.7452610153739076E-11</v>
      </c>
      <c r="BL750" s="14">
        <v>13850.244592622341</v>
      </c>
      <c r="BM750" s="14">
        <v>17082.860591744127</v>
      </c>
      <c r="BN750" s="14">
        <v>1.5684993489989913E-10</v>
      </c>
      <c r="BO750" s="14">
        <v>1.2792387825682431E-9</v>
      </c>
      <c r="BP750" s="14">
        <v>9.6302027255407343E-9</v>
      </c>
      <c r="BQ750" s="20">
        <v>37.331526965542395</v>
      </c>
      <c r="BR750" s="20">
        <v>0.16663116231322431</v>
      </c>
      <c r="BS750" s="20">
        <v>0.62304726075941319</v>
      </c>
      <c r="BT750" s="20">
        <v>3260.0730769363731</v>
      </c>
      <c r="BU750" s="20">
        <v>4284.4221814251368</v>
      </c>
      <c r="BV750" s="20">
        <v>17304.353842218621</v>
      </c>
      <c r="BW750" s="14">
        <v>1.1384497037788055E-4</v>
      </c>
      <c r="BX750" s="14">
        <v>3.1777423270296368E-2</v>
      </c>
      <c r="BY750" s="14">
        <v>3.1044240786928686E-2</v>
      </c>
      <c r="BZ750" s="14">
        <v>3.0824686427156078E-3</v>
      </c>
      <c r="CA750" s="14">
        <v>4.0158786276492716E-3</v>
      </c>
      <c r="CB750" s="14">
        <v>2.9469867204218118E-2</v>
      </c>
      <c r="CC750" s="14">
        <v>3.1453869161856413E-4</v>
      </c>
      <c r="CD750" s="14">
        <v>8.5616993973301997E-2</v>
      </c>
      <c r="CE750" s="14">
        <v>0.11578830770628176</v>
      </c>
      <c r="CF750" s="14">
        <v>3.8976908273490605E-3</v>
      </c>
      <c r="CG750" s="14">
        <v>1.7882428369703159E-2</v>
      </c>
      <c r="CH750" s="14">
        <v>4.0106483634610071E-2</v>
      </c>
      <c r="CI750" s="14">
        <v>2.324453307244042E-4</v>
      </c>
      <c r="CJ750" s="14">
        <v>6.8279601653948085E-2</v>
      </c>
      <c r="CK750" s="14">
        <v>7.3178483580259551E-2</v>
      </c>
      <c r="CL750" s="14">
        <v>7.8979691564675571E-3</v>
      </c>
      <c r="CM750" s="14">
        <v>1.6162119019042957E-2</v>
      </c>
      <c r="CN750" s="14">
        <v>5.2386858283009818E-2</v>
      </c>
    </row>
    <row r="751" spans="2:92" x14ac:dyDescent="0.2">
      <c r="B751">
        <v>746</v>
      </c>
      <c r="C751" s="14">
        <v>6.985709783283652E-3</v>
      </c>
      <c r="D751" s="14">
        <v>1.4050836625474998</v>
      </c>
      <c r="E751" s="14">
        <v>1.4139026361091394</v>
      </c>
      <c r="F751" s="14">
        <v>0.18042160683017969</v>
      </c>
      <c r="G751" s="14">
        <v>0.60395407335927709</v>
      </c>
      <c r="H751" s="14">
        <v>1.4628949512515756</v>
      </c>
      <c r="I751" s="14">
        <v>6.6990799754311327E-5</v>
      </c>
      <c r="J751" s="14">
        <v>1.9053069316716985E-2</v>
      </c>
      <c r="K751" s="14">
        <v>2.0845517270069645E-2</v>
      </c>
      <c r="L751" s="14">
        <v>7.6995183879556681E-4</v>
      </c>
      <c r="M751" s="14">
        <v>2.3628526071235614E-3</v>
      </c>
      <c r="N751" s="14">
        <v>6.5542256665491105E-3</v>
      </c>
      <c r="O751" s="14">
        <v>1.1223344207381087E-4</v>
      </c>
      <c r="P751" s="14">
        <v>5.8829962044102888E-3</v>
      </c>
      <c r="Q751" s="14">
        <v>6.3252089364168604E-3</v>
      </c>
      <c r="R751" s="14">
        <v>6.5439860835109871E-4</v>
      </c>
      <c r="S751" s="14">
        <v>1.305283096922596E-3</v>
      </c>
      <c r="T751" s="14">
        <v>3.477074912957756E-3</v>
      </c>
      <c r="U751" s="14">
        <v>3.7518379509249408E-4</v>
      </c>
      <c r="V751" s="14">
        <v>0.97101868467355934</v>
      </c>
      <c r="W751" s="14">
        <v>0.82261059896766664</v>
      </c>
      <c r="X751" s="14">
        <v>3.2019586206868247E-2</v>
      </c>
      <c r="Y751" s="14">
        <v>1.8195054916049291E-2</v>
      </c>
      <c r="Z751" s="14">
        <v>0.20583311249615655</v>
      </c>
      <c r="AA751" s="14">
        <v>2.0734461217765052E-3</v>
      </c>
      <c r="AB751" s="14">
        <v>1.9801942798412795</v>
      </c>
      <c r="AC751" s="14">
        <v>1.6212732394505553</v>
      </c>
      <c r="AD751" s="14">
        <v>9.4008691779903356E-2</v>
      </c>
      <c r="AE751" s="14">
        <v>0.19184415832531826</v>
      </c>
      <c r="AF751" s="14">
        <v>0.69374422476524589</v>
      </c>
      <c r="AG751" s="14">
        <v>4.361917670390774E-3</v>
      </c>
      <c r="AH751" s="14">
        <v>3.2295937600124813</v>
      </c>
      <c r="AI751" s="14">
        <v>3.0027386600080184</v>
      </c>
      <c r="AJ751" s="14">
        <v>0.20304187615830355</v>
      </c>
      <c r="AK751" s="14">
        <v>0.43072191033344381</v>
      </c>
      <c r="AL751" s="14">
        <v>1.4053666005735721</v>
      </c>
      <c r="AM751" s="14">
        <v>7.6269741419577068E-3</v>
      </c>
      <c r="AN751" s="14">
        <v>3.5190728270201652</v>
      </c>
      <c r="AO751" s="14">
        <v>3.306840505292608</v>
      </c>
      <c r="AP751" s="14">
        <v>0.33202806841925725</v>
      </c>
      <c r="AQ751" s="14">
        <v>0.69555003448211983</v>
      </c>
      <c r="AR751" s="14">
        <v>2.3186745907681594</v>
      </c>
      <c r="AS751" s="14">
        <v>7.6621318063897518E-3</v>
      </c>
      <c r="AT751" s="14">
        <v>3.6540844620148562E-3</v>
      </c>
      <c r="AU751" s="14">
        <v>5.4772981220970801E-3</v>
      </c>
      <c r="AV751" s="14">
        <v>0.35210432663562063</v>
      </c>
      <c r="AW751" s="14">
        <v>0.74350004311828677</v>
      </c>
      <c r="AX751" s="14">
        <v>2.5979283810218115</v>
      </c>
      <c r="AY751" s="14">
        <v>3.4250644649346366E-3</v>
      </c>
      <c r="AZ751" s="14">
        <v>0.57893629988523276</v>
      </c>
      <c r="BA751" s="14">
        <v>0.64796462043961578</v>
      </c>
      <c r="BB751" s="14">
        <v>3.5057101335423703E-2</v>
      </c>
      <c r="BC751" s="14">
        <v>0.38691879061807238</v>
      </c>
      <c r="BD751" s="14">
        <v>0.46672486203118452</v>
      </c>
      <c r="BE751" s="14">
        <v>2.7920140465776414E-6</v>
      </c>
      <c r="BF751" s="14">
        <v>1.1237205863905863E-8</v>
      </c>
      <c r="BG751" s="14">
        <v>6.4282468252487616E-9</v>
      </c>
      <c r="BH751" s="14">
        <v>3.3728584373832879E-5</v>
      </c>
      <c r="BI751" s="14">
        <v>9.5991722121909249E-5</v>
      </c>
      <c r="BJ751" s="14">
        <v>5.4302795269004368E-4</v>
      </c>
      <c r="BK751" s="14">
        <v>3.5809988417787488E-11</v>
      </c>
      <c r="BL751" s="14">
        <v>14348.971250950481</v>
      </c>
      <c r="BM751" s="14">
        <v>16128.220734778501</v>
      </c>
      <c r="BN751" s="14">
        <v>1.4648350725274548E-10</v>
      </c>
      <c r="BO751" s="14">
        <v>1.2535634276789644E-9</v>
      </c>
      <c r="BP751" s="14">
        <v>9.3891983538990632E-9</v>
      </c>
      <c r="BQ751" s="20">
        <v>37.630021503192232</v>
      </c>
      <c r="BR751" s="20">
        <v>0.17112110681475326</v>
      </c>
      <c r="BS751" s="20">
        <v>0.63288001196350518</v>
      </c>
      <c r="BT751" s="20">
        <v>3307.0168507169096</v>
      </c>
      <c r="BU751" s="20">
        <v>4604.7956229022511</v>
      </c>
      <c r="BV751" s="20">
        <v>17388.971467831499</v>
      </c>
      <c r="BW751" s="14">
        <v>1.1045897957168664E-4</v>
      </c>
      <c r="BX751" s="14">
        <v>3.2566036531150762E-2</v>
      </c>
      <c r="BY751" s="14">
        <v>3.1606097458858694E-2</v>
      </c>
      <c r="BZ751" s="14">
        <v>3.0721203858309143E-3</v>
      </c>
      <c r="CA751" s="14">
        <v>4.1239424733070613E-3</v>
      </c>
      <c r="CB751" s="14">
        <v>2.8651852516250575E-2</v>
      </c>
      <c r="CC751" s="14">
        <v>3.1860319748852086E-4</v>
      </c>
      <c r="CD751" s="14">
        <v>8.4540756434542827E-2</v>
      </c>
      <c r="CE751" s="14">
        <v>0.1086172529191847</v>
      </c>
      <c r="CF751" s="14">
        <v>3.7230054809307858E-3</v>
      </c>
      <c r="CG751" s="14">
        <v>1.7819827854851627E-2</v>
      </c>
      <c r="CH751" s="14">
        <v>4.0465312324349891E-2</v>
      </c>
      <c r="CI751" s="14">
        <v>2.537884521750297E-4</v>
      </c>
      <c r="CJ751" s="14">
        <v>6.3956861613881227E-2</v>
      </c>
      <c r="CK751" s="14">
        <v>6.845799367865274E-2</v>
      </c>
      <c r="CL751" s="14">
        <v>7.4285112572903796E-3</v>
      </c>
      <c r="CM751" s="14">
        <v>1.5819714804696672E-2</v>
      </c>
      <c r="CN751" s="14">
        <v>5.1480603283578646E-2</v>
      </c>
    </row>
    <row r="752" spans="2:92" x14ac:dyDescent="0.2">
      <c r="B752">
        <v>747</v>
      </c>
      <c r="C752" s="14">
        <v>7.4597316834157752E-3</v>
      </c>
      <c r="D752" s="14">
        <v>1.3839238813204497</v>
      </c>
      <c r="E752" s="14">
        <v>1.4653702791107692</v>
      </c>
      <c r="F752" s="14">
        <v>0.17939811776274692</v>
      </c>
      <c r="G752" s="14">
        <v>0.62258691829422752</v>
      </c>
      <c r="H752" s="14">
        <v>1.5195489490051235</v>
      </c>
      <c r="I752" s="14">
        <v>6.3026764273982008E-5</v>
      </c>
      <c r="J752" s="14">
        <v>1.870995851181648E-2</v>
      </c>
      <c r="K752" s="14">
        <v>2.2071830563719974E-2</v>
      </c>
      <c r="L752" s="14">
        <v>7.5268329605053649E-4</v>
      </c>
      <c r="M752" s="14">
        <v>2.2033590721962475E-3</v>
      </c>
      <c r="N752" s="14">
        <v>6.4350619564566246E-3</v>
      </c>
      <c r="O752" s="14">
        <v>1.0764885565750387E-4</v>
      </c>
      <c r="P752" s="14">
        <v>6.2927432825408223E-3</v>
      </c>
      <c r="Q752" s="14">
        <v>5.9968335893591535E-3</v>
      </c>
      <c r="R752" s="14">
        <v>6.7279881410835707E-4</v>
      </c>
      <c r="S752" s="14">
        <v>1.2271252864434223E-3</v>
      </c>
      <c r="T752" s="14">
        <v>3.5884490385697291E-3</v>
      </c>
      <c r="U752" s="14">
        <v>3.7663874836141173E-4</v>
      </c>
      <c r="V752" s="14">
        <v>0.9901018089440925</v>
      </c>
      <c r="W752" s="14">
        <v>0.85631416617046552</v>
      </c>
      <c r="X752" s="14">
        <v>2.9932243864943003E-2</v>
      </c>
      <c r="Y752" s="14">
        <v>1.8189284090846206E-2</v>
      </c>
      <c r="Z752" s="14">
        <v>0.2011132864938594</v>
      </c>
      <c r="AA752" s="14">
        <v>2.0501377725531365E-3</v>
      </c>
      <c r="AB752" s="14">
        <v>2.0428757653698733</v>
      </c>
      <c r="AC752" s="14">
        <v>1.7561570909586737</v>
      </c>
      <c r="AD752" s="14">
        <v>9.0143759965622475E-2</v>
      </c>
      <c r="AE752" s="14">
        <v>0.19372896304862958</v>
      </c>
      <c r="AF752" s="14">
        <v>0.69241053922628559</v>
      </c>
      <c r="AG752" s="14">
        <v>4.2034403494226507E-3</v>
      </c>
      <c r="AH752" s="14">
        <v>3.3410645976238635</v>
      </c>
      <c r="AI752" s="14">
        <v>3.2045525498821608</v>
      </c>
      <c r="AJ752" s="14">
        <v>0.20715328170592082</v>
      </c>
      <c r="AK752" s="14">
        <v>0.42977985289746146</v>
      </c>
      <c r="AL752" s="14">
        <v>1.3349407252534591</v>
      </c>
      <c r="AM752" s="14">
        <v>7.2461702119051858E-3</v>
      </c>
      <c r="AN752" s="14">
        <v>3.438619772779389</v>
      </c>
      <c r="AO752" s="14">
        <v>3.134137812618941</v>
      </c>
      <c r="AP752" s="14">
        <v>0.34048453594869815</v>
      </c>
      <c r="AQ752" s="14">
        <v>0.66513880590873498</v>
      </c>
      <c r="AR752" s="14">
        <v>2.2801412830639918</v>
      </c>
      <c r="AS752" s="14">
        <v>7.8432157130561946E-3</v>
      </c>
      <c r="AT752" s="14">
        <v>3.3795197825257388E-3</v>
      </c>
      <c r="AU752" s="14">
        <v>5.7575683107791223E-3</v>
      </c>
      <c r="AV752" s="14">
        <v>0.34430667741352022</v>
      </c>
      <c r="AW752" s="14">
        <v>0.76029322806368382</v>
      </c>
      <c r="AX752" s="14">
        <v>2.4169731751999302</v>
      </c>
      <c r="AY752" s="14">
        <v>3.3084407788677443E-3</v>
      </c>
      <c r="AZ752" s="14">
        <v>0.57334291535918769</v>
      </c>
      <c r="BA752" s="14">
        <v>0.66737648433094354</v>
      </c>
      <c r="BB752" s="14">
        <v>3.6209608688738189E-2</v>
      </c>
      <c r="BC752" s="14">
        <v>0.39477847147156958</v>
      </c>
      <c r="BD752" s="14">
        <v>0.4775000377837757</v>
      </c>
      <c r="BE752" s="14">
        <v>2.9559706772504714E-6</v>
      </c>
      <c r="BF752" s="14">
        <v>1.0691749026813786E-8</v>
      </c>
      <c r="BG752" s="14">
        <v>6.7402363278761971E-9</v>
      </c>
      <c r="BH752" s="14">
        <v>3.366468612532475E-5</v>
      </c>
      <c r="BI752" s="14">
        <v>9.7933503347320082E-5</v>
      </c>
      <c r="BJ752" s="14">
        <v>5.3367618526834642E-4</v>
      </c>
      <c r="BK752" s="14">
        <v>3.5381590521407139E-11</v>
      </c>
      <c r="BL752" s="14">
        <v>13738.706093990477</v>
      </c>
      <c r="BM752" s="14">
        <v>17148.625441198375</v>
      </c>
      <c r="BN752" s="14">
        <v>1.5385890383876437E-10</v>
      </c>
      <c r="BO752" s="14">
        <v>1.2703785691606383E-9</v>
      </c>
      <c r="BP752" s="14">
        <v>1.0097574468195252E-8</v>
      </c>
      <c r="BQ752" s="20">
        <v>35.57013293581457</v>
      </c>
      <c r="BR752" s="20">
        <v>0.16913197104331371</v>
      </c>
      <c r="BS752" s="20">
        <v>0.6135306901578047</v>
      </c>
      <c r="BT752" s="20">
        <v>3182.1269347659909</v>
      </c>
      <c r="BU752" s="20">
        <v>4339.3767434170468</v>
      </c>
      <c r="BV752" s="20">
        <v>17292.296849558188</v>
      </c>
      <c r="BW752" s="14">
        <v>1.1971355426231757E-4</v>
      </c>
      <c r="BX752" s="14">
        <v>3.0523504097634057E-2</v>
      </c>
      <c r="BY752" s="14">
        <v>3.2921020102524831E-2</v>
      </c>
      <c r="BZ752" s="14">
        <v>3.0246917327142369E-3</v>
      </c>
      <c r="CA752" s="14">
        <v>4.2709083427437495E-3</v>
      </c>
      <c r="CB752" s="14">
        <v>2.8325643388188566E-2</v>
      </c>
      <c r="CC752" s="14">
        <v>3.2272442550995109E-4</v>
      </c>
      <c r="CD752" s="14">
        <v>8.6974795912698535E-2</v>
      </c>
      <c r="CE752" s="14">
        <v>0.11114936135100625</v>
      </c>
      <c r="CF752" s="14">
        <v>3.734586455214935E-3</v>
      </c>
      <c r="CG752" s="14">
        <v>1.7548589671648955E-2</v>
      </c>
      <c r="CH752" s="14">
        <v>3.892229295860359E-2</v>
      </c>
      <c r="CI752" s="14">
        <v>2.5057558672492868E-4</v>
      </c>
      <c r="CJ752" s="14">
        <v>6.2314248045688699E-2</v>
      </c>
      <c r="CK752" s="14">
        <v>7.2958189916035365E-2</v>
      </c>
      <c r="CL752" s="14">
        <v>7.5058320083081515E-3</v>
      </c>
      <c r="CM752" s="14">
        <v>1.5313874255951383E-2</v>
      </c>
      <c r="CN752" s="14">
        <v>5.1225716964030589E-2</v>
      </c>
    </row>
    <row r="753" spans="2:92" x14ac:dyDescent="0.2">
      <c r="B753">
        <v>748</v>
      </c>
      <c r="C753" s="14">
        <v>7.3758242109741761E-3</v>
      </c>
      <c r="D753" s="14">
        <v>1.3901698408396743</v>
      </c>
      <c r="E753" s="14">
        <v>1.4510131773410357</v>
      </c>
      <c r="F753" s="14">
        <v>0.18145031074235096</v>
      </c>
      <c r="G753" s="14">
        <v>0.59153316351053198</v>
      </c>
      <c r="H753" s="14">
        <v>1.4630162602334347</v>
      </c>
      <c r="I753" s="14">
        <v>6.3384282320083532E-5</v>
      </c>
      <c r="J753" s="14">
        <v>1.9336238338094936E-2</v>
      </c>
      <c r="K753" s="14">
        <v>2.1571621189310181E-2</v>
      </c>
      <c r="L753" s="14">
        <v>7.3499572410769178E-4</v>
      </c>
      <c r="M753" s="14">
        <v>2.2740319961825177E-3</v>
      </c>
      <c r="N753" s="14">
        <v>6.4401053558490774E-3</v>
      </c>
      <c r="O753" s="14">
        <v>1.094072898810876E-4</v>
      </c>
      <c r="P753" s="14">
        <v>5.7832437826072251E-3</v>
      </c>
      <c r="Q753" s="14">
        <v>6.3815106681934025E-3</v>
      </c>
      <c r="R753" s="14">
        <v>6.3685736891918524E-4</v>
      </c>
      <c r="S753" s="14">
        <v>1.3138299891570747E-3</v>
      </c>
      <c r="T753" s="14">
        <v>3.6770596359880269E-3</v>
      </c>
      <c r="U753" s="14">
        <v>3.9228587188905171E-4</v>
      </c>
      <c r="V753" s="14">
        <v>0.90838625699098408</v>
      </c>
      <c r="W753" s="14">
        <v>0.83833530526306765</v>
      </c>
      <c r="X753" s="14">
        <v>3.152779554423258E-2</v>
      </c>
      <c r="Y753" s="14">
        <v>1.902541314667535E-2</v>
      </c>
      <c r="Z753" s="14">
        <v>0.20309200259422192</v>
      </c>
      <c r="AA753" s="14">
        <v>2.0966194495346964E-3</v>
      </c>
      <c r="AB753" s="14">
        <v>1.9253245271814381</v>
      </c>
      <c r="AC753" s="14">
        <v>1.6331915124168763</v>
      </c>
      <c r="AD753" s="14">
        <v>9.4439935007389578E-2</v>
      </c>
      <c r="AE753" s="14">
        <v>0.18903151534176993</v>
      </c>
      <c r="AF753" s="14">
        <v>0.66107963379106405</v>
      </c>
      <c r="AG753" s="14">
        <v>4.237839423681721E-3</v>
      </c>
      <c r="AH753" s="14">
        <v>3.4324412671127127</v>
      </c>
      <c r="AI753" s="14">
        <v>3.0953952759636492</v>
      </c>
      <c r="AJ753" s="14">
        <v>0.19381730517058587</v>
      </c>
      <c r="AK753" s="14">
        <v>0.40427421889006732</v>
      </c>
      <c r="AL753" s="14">
        <v>1.4049776127737479</v>
      </c>
      <c r="AM753" s="14">
        <v>7.5352918079845147E-3</v>
      </c>
      <c r="AN753" s="14">
        <v>3.6303238913574636</v>
      </c>
      <c r="AO753" s="14">
        <v>3.324804449941503</v>
      </c>
      <c r="AP753" s="14">
        <v>0.32238843637254944</v>
      </c>
      <c r="AQ753" s="14">
        <v>0.72152591786033582</v>
      </c>
      <c r="AR753" s="14">
        <v>2.4693182922736443</v>
      </c>
      <c r="AS753" s="14">
        <v>8.0450906334035375E-3</v>
      </c>
      <c r="AT753" s="14">
        <v>3.4482775590500962E-3</v>
      </c>
      <c r="AU753" s="14">
        <v>5.8382018930718121E-3</v>
      </c>
      <c r="AV753" s="14">
        <v>0.33975267772960588</v>
      </c>
      <c r="AW753" s="14">
        <v>0.74635689133343486</v>
      </c>
      <c r="AX753" s="14">
        <v>2.4198639078577604</v>
      </c>
      <c r="AY753" s="14">
        <v>3.2963537148285689E-3</v>
      </c>
      <c r="AZ753" s="14">
        <v>0.57669485892647609</v>
      </c>
      <c r="BA753" s="14">
        <v>0.65760349475616608</v>
      </c>
      <c r="BB753" s="14">
        <v>3.6096584307595658E-2</v>
      </c>
      <c r="BC753" s="14">
        <v>0.37931364118592215</v>
      </c>
      <c r="BD753" s="14">
        <v>0.46865317997879946</v>
      </c>
      <c r="BE753" s="14">
        <v>3.0085309888285293E-6</v>
      </c>
      <c r="BF753" s="14">
        <v>1.0727825792964449E-8</v>
      </c>
      <c r="BG753" s="14">
        <v>7.0881268712313095E-9</v>
      </c>
      <c r="BH753" s="14">
        <v>3.3268468902199113E-5</v>
      </c>
      <c r="BI753" s="14">
        <v>9.5797423568009691E-5</v>
      </c>
      <c r="BJ753" s="14">
        <v>5.3918233781523296E-4</v>
      </c>
      <c r="BK753" s="14">
        <v>3.7700895919473822E-11</v>
      </c>
      <c r="BL753" s="14">
        <v>14782.118885320027</v>
      </c>
      <c r="BM753" s="14">
        <v>15970.597867982393</v>
      </c>
      <c r="BN753" s="14">
        <v>1.5411868608981034E-10</v>
      </c>
      <c r="BO753" s="14">
        <v>1.2449236004441348E-9</v>
      </c>
      <c r="BP753" s="14">
        <v>1.0104342535003192E-8</v>
      </c>
      <c r="BQ753" s="20">
        <v>38.332954283480682</v>
      </c>
      <c r="BR753" s="20">
        <v>0.16607495057744651</v>
      </c>
      <c r="BS753" s="20">
        <v>0.60888523410138751</v>
      </c>
      <c r="BT753" s="20">
        <v>3289.2109474226336</v>
      </c>
      <c r="BU753" s="20">
        <v>4510.1880436183137</v>
      </c>
      <c r="BV753" s="20">
        <v>18572.857033245949</v>
      </c>
      <c r="BW753" s="14">
        <v>1.1012696926387971E-4</v>
      </c>
      <c r="BX753" s="14">
        <v>3.0206183538163834E-2</v>
      </c>
      <c r="BY753" s="14">
        <v>3.3315107644911406E-2</v>
      </c>
      <c r="BZ753" s="14">
        <v>3.2340576245282965E-3</v>
      </c>
      <c r="CA753" s="14">
        <v>4.1705987557986279E-3</v>
      </c>
      <c r="CB753" s="14">
        <v>3.0411662740498752E-2</v>
      </c>
      <c r="CC753" s="14">
        <v>3.0768545786314847E-4</v>
      </c>
      <c r="CD753" s="14">
        <v>9.1142438985329435E-2</v>
      </c>
      <c r="CE753" s="14">
        <v>0.10737263254491478</v>
      </c>
      <c r="CF753" s="14">
        <v>3.9500105778644216E-3</v>
      </c>
      <c r="CG753" s="14">
        <v>1.830053358917633E-2</v>
      </c>
      <c r="CH753" s="14">
        <v>4.1048100938976914E-2</v>
      </c>
      <c r="CI753" s="14">
        <v>2.4489095535751315E-4</v>
      </c>
      <c r="CJ753" s="14">
        <v>6.2013169171725738E-2</v>
      </c>
      <c r="CK753" s="14">
        <v>6.7677670764189457E-2</v>
      </c>
      <c r="CL753" s="14">
        <v>7.4550307889251948E-3</v>
      </c>
      <c r="CM753" s="14">
        <v>1.4938635310397356E-2</v>
      </c>
      <c r="CN753" s="14">
        <v>5.237807462657558E-2</v>
      </c>
    </row>
    <row r="754" spans="2:92" x14ac:dyDescent="0.2">
      <c r="B754">
        <v>749</v>
      </c>
      <c r="C754" s="14">
        <v>6.8669638695392126E-3</v>
      </c>
      <c r="D754" s="14">
        <v>1.3824461232394565</v>
      </c>
      <c r="E754" s="14">
        <v>1.4549799794087421</v>
      </c>
      <c r="F754" s="14">
        <v>0.18063279753457676</v>
      </c>
      <c r="G754" s="14">
        <v>0.59271496174752925</v>
      </c>
      <c r="H754" s="14">
        <v>1.5679446123199967</v>
      </c>
      <c r="I754" s="14">
        <v>6.6500449960059016E-5</v>
      </c>
      <c r="J754" s="14">
        <v>2.0230879787759264E-2</v>
      </c>
      <c r="K754" s="14">
        <v>2.0368928738679893E-2</v>
      </c>
      <c r="L754" s="14">
        <v>7.1393452840861509E-4</v>
      </c>
      <c r="M754" s="14">
        <v>2.2270921068607867E-3</v>
      </c>
      <c r="N754" s="14">
        <v>6.7114939306948188E-3</v>
      </c>
      <c r="O754" s="14">
        <v>1.1106345087576411E-4</v>
      </c>
      <c r="P754" s="14">
        <v>5.7596527152108581E-3</v>
      </c>
      <c r="Q754" s="14">
        <v>6.1873461797275322E-3</v>
      </c>
      <c r="R754" s="14">
        <v>6.5435418452768979E-4</v>
      </c>
      <c r="S754" s="14">
        <v>1.2981411126602547E-3</v>
      </c>
      <c r="T754" s="14">
        <v>3.7046300674749618E-3</v>
      </c>
      <c r="U754" s="14">
        <v>3.7741973781230299E-4</v>
      </c>
      <c r="V754" s="14">
        <v>0.92176995868313916</v>
      </c>
      <c r="W754" s="14">
        <v>0.79669838209578481</v>
      </c>
      <c r="X754" s="14">
        <v>3.0347409104053685E-2</v>
      </c>
      <c r="Y754" s="14">
        <v>1.87503750546517E-2</v>
      </c>
      <c r="Z754" s="14">
        <v>0.20709688853041763</v>
      </c>
      <c r="AA754" s="14">
        <v>2.0706837191430036E-3</v>
      </c>
      <c r="AB754" s="14">
        <v>2.0458859109120566</v>
      </c>
      <c r="AC754" s="14">
        <v>1.7159398112641473</v>
      </c>
      <c r="AD754" s="14">
        <v>9.3865814442864265E-2</v>
      </c>
      <c r="AE754" s="14">
        <v>0.20008720121475904</v>
      </c>
      <c r="AF754" s="14">
        <v>0.683143358013654</v>
      </c>
      <c r="AG754" s="14">
        <v>4.543817091882554E-3</v>
      </c>
      <c r="AH754" s="14">
        <v>3.3639226079413955</v>
      </c>
      <c r="AI754" s="14">
        <v>3.0449277223548461</v>
      </c>
      <c r="AJ754" s="14">
        <v>0.20198993879515589</v>
      </c>
      <c r="AK754" s="14">
        <v>0.40376093118936079</v>
      </c>
      <c r="AL754" s="14">
        <v>1.3897193100694396</v>
      </c>
      <c r="AM754" s="14">
        <v>7.3681688468095804E-3</v>
      </c>
      <c r="AN754" s="14">
        <v>3.5157105504372823</v>
      </c>
      <c r="AO754" s="14">
        <v>3.1489846197446383</v>
      </c>
      <c r="AP754" s="14">
        <v>0.32751702010881434</v>
      </c>
      <c r="AQ754" s="14">
        <v>0.71539626545929325</v>
      </c>
      <c r="AR754" s="14">
        <v>2.3667288200268444</v>
      </c>
      <c r="AS754" s="14">
        <v>8.1286730544308742E-3</v>
      </c>
      <c r="AT754" s="14">
        <v>3.6684744085851398E-3</v>
      </c>
      <c r="AU754" s="14">
        <v>5.9424015664393667E-3</v>
      </c>
      <c r="AV754" s="14">
        <v>0.33620436026739819</v>
      </c>
      <c r="AW754" s="14">
        <v>0.75009947811077526</v>
      </c>
      <c r="AX754" s="14">
        <v>2.6178985402156481</v>
      </c>
      <c r="AY754" s="14">
        <v>3.2155883311911332E-3</v>
      </c>
      <c r="AZ754" s="14">
        <v>0.58961946982918934</v>
      </c>
      <c r="BA754" s="14">
        <v>0.68263637026562685</v>
      </c>
      <c r="BB754" s="14">
        <v>3.7086949707127323E-2</v>
      </c>
      <c r="BC754" s="14">
        <v>0.38225620218938078</v>
      </c>
      <c r="BD754" s="14">
        <v>0.49368927704496557</v>
      </c>
      <c r="BE754" s="14">
        <v>2.7616948704515389E-6</v>
      </c>
      <c r="BF754" s="14">
        <v>1.0540091696035542E-8</v>
      </c>
      <c r="BG754" s="14">
        <v>6.4372361981623472E-9</v>
      </c>
      <c r="BH754" s="14">
        <v>3.337864903075355E-5</v>
      </c>
      <c r="BI754" s="14">
        <v>1.0071332755473428E-4</v>
      </c>
      <c r="BJ754" s="14">
        <v>5.0608902381843641E-4</v>
      </c>
      <c r="BK754" s="14">
        <v>3.4613599574429392E-11</v>
      </c>
      <c r="BL754" s="14">
        <v>14441.55725369129</v>
      </c>
      <c r="BM754" s="14">
        <v>16991.058395614622</v>
      </c>
      <c r="BN754" s="14">
        <v>1.442150159328841E-10</v>
      </c>
      <c r="BO754" s="14">
        <v>1.1766568938696646E-9</v>
      </c>
      <c r="BP754" s="14">
        <v>9.4076334695810331E-9</v>
      </c>
      <c r="BQ754" s="20">
        <v>37.71610438109839</v>
      </c>
      <c r="BR754" s="20">
        <v>0.16149141834986863</v>
      </c>
      <c r="BS754" s="20">
        <v>0.63006392097402042</v>
      </c>
      <c r="BT754" s="20">
        <v>3184.5560086559121</v>
      </c>
      <c r="BU754" s="20">
        <v>4365.7209813606369</v>
      </c>
      <c r="BV754" s="20">
        <v>17728.72174462882</v>
      </c>
      <c r="BW754" s="14">
        <v>1.1942525387750757E-4</v>
      </c>
      <c r="BX754" s="14">
        <v>3.0370653247638373E-2</v>
      </c>
      <c r="BY754" s="14">
        <v>3.0639249874844707E-2</v>
      </c>
      <c r="BZ754" s="14">
        <v>3.2402814402338197E-3</v>
      </c>
      <c r="CA754" s="14">
        <v>4.0286873890004503E-3</v>
      </c>
      <c r="CB754" s="14">
        <v>2.9967801450817316E-2</v>
      </c>
      <c r="CC754" s="14">
        <v>2.9549157040245465E-4</v>
      </c>
      <c r="CD754" s="14">
        <v>9.1479349092866508E-2</v>
      </c>
      <c r="CE754" s="14">
        <v>0.11358868560104422</v>
      </c>
      <c r="CF754" s="14">
        <v>3.8525999939799326E-3</v>
      </c>
      <c r="CG754" s="14">
        <v>1.8836562574235497E-2</v>
      </c>
      <c r="CH754" s="14">
        <v>4.0074989720106251E-2</v>
      </c>
      <c r="CI754" s="14">
        <v>2.4530847369926256E-4</v>
      </c>
      <c r="CJ754" s="14">
        <v>6.2414600917723946E-2</v>
      </c>
      <c r="CK754" s="14">
        <v>7.0104623397516885E-2</v>
      </c>
      <c r="CL754" s="14">
        <v>7.4774488198953966E-3</v>
      </c>
      <c r="CM754" s="14">
        <v>1.5227785876454115E-2</v>
      </c>
      <c r="CN754" s="14">
        <v>4.9183604556079792E-2</v>
      </c>
    </row>
    <row r="755" spans="2:92" x14ac:dyDescent="0.2">
      <c r="B755">
        <v>750</v>
      </c>
      <c r="C755" s="14">
        <v>7.0793268080319247E-3</v>
      </c>
      <c r="D755" s="14">
        <v>1.4390053302429482</v>
      </c>
      <c r="E755" s="14">
        <v>1.3869362998451411</v>
      </c>
      <c r="F755" s="14">
        <v>0.17886102286091593</v>
      </c>
      <c r="G755" s="14">
        <v>0.57734713116275183</v>
      </c>
      <c r="H755" s="14">
        <v>1.4455025852375107</v>
      </c>
      <c r="I755" s="14">
        <v>6.5550459266528556E-5</v>
      </c>
      <c r="J755" s="14">
        <v>1.9769708974997253E-2</v>
      </c>
      <c r="K755" s="14">
        <v>2.0600634539390553E-2</v>
      </c>
      <c r="L755" s="14">
        <v>7.1896038463430643E-4</v>
      </c>
      <c r="M755" s="14">
        <v>2.3436658039731736E-3</v>
      </c>
      <c r="N755" s="14">
        <v>6.2978230569007317E-3</v>
      </c>
      <c r="O755" s="14">
        <v>1.1317157631255649E-4</v>
      </c>
      <c r="P755" s="14">
        <v>6.2898909899063611E-3</v>
      </c>
      <c r="Q755" s="14">
        <v>6.2653689386002812E-3</v>
      </c>
      <c r="R755" s="14">
        <v>6.4730167358931136E-4</v>
      </c>
      <c r="S755" s="14">
        <v>1.2789656678996834E-3</v>
      </c>
      <c r="T755" s="14">
        <v>3.5234076057172703E-3</v>
      </c>
      <c r="U755" s="14">
        <v>3.7001089633558869E-4</v>
      </c>
      <c r="V755" s="14">
        <v>0.98667650443883859</v>
      </c>
      <c r="W755" s="14">
        <v>0.85086482167007582</v>
      </c>
      <c r="X755" s="14">
        <v>2.9234954032344853E-2</v>
      </c>
      <c r="Y755" s="14">
        <v>1.956056267382509E-2</v>
      </c>
      <c r="Z755" s="14">
        <v>0.19461184462857395</v>
      </c>
      <c r="AA755" s="14">
        <v>1.9683120900499465E-3</v>
      </c>
      <c r="AB755" s="14">
        <v>1.974194497621216</v>
      </c>
      <c r="AC755" s="14">
        <v>1.7012830083921577</v>
      </c>
      <c r="AD755" s="14">
        <v>9.7246389172511438E-2</v>
      </c>
      <c r="AE755" s="14">
        <v>0.19958632453407812</v>
      </c>
      <c r="AF755" s="14">
        <v>0.64136126359409695</v>
      </c>
      <c r="AG755" s="14">
        <v>4.1844523497510337E-3</v>
      </c>
      <c r="AH755" s="14">
        <v>3.4060661860351713</v>
      </c>
      <c r="AI755" s="14">
        <v>3.0471084253671843</v>
      </c>
      <c r="AJ755" s="14">
        <v>0.20222757948282954</v>
      </c>
      <c r="AK755" s="14">
        <v>0.40255304931179425</v>
      </c>
      <c r="AL755" s="14">
        <v>1.3974891018097084</v>
      </c>
      <c r="AM755" s="14">
        <v>7.0666573146785372E-3</v>
      </c>
      <c r="AN755" s="14">
        <v>3.6023723862858974</v>
      </c>
      <c r="AO755" s="14">
        <v>3.2422790073778733</v>
      </c>
      <c r="AP755" s="14">
        <v>0.34709397547597021</v>
      </c>
      <c r="AQ755" s="14">
        <v>0.71085599223734486</v>
      </c>
      <c r="AR755" s="14">
        <v>2.3817789785789896</v>
      </c>
      <c r="AS755" s="14">
        <v>7.519394769348711E-3</v>
      </c>
      <c r="AT755" s="14">
        <v>3.6753935437939165E-3</v>
      </c>
      <c r="AU755" s="14">
        <v>5.9890435530484927E-3</v>
      </c>
      <c r="AV755" s="14">
        <v>0.34287831027039378</v>
      </c>
      <c r="AW755" s="14">
        <v>0.75965320022140526</v>
      </c>
      <c r="AX755" s="14">
        <v>2.4388311449753797</v>
      </c>
      <c r="AY755" s="14">
        <v>3.3633002457944595E-3</v>
      </c>
      <c r="AZ755" s="14">
        <v>0.56058998573872332</v>
      </c>
      <c r="BA755" s="14">
        <v>0.66117558884676242</v>
      </c>
      <c r="BB755" s="14">
        <v>3.7210948747931342E-2</v>
      </c>
      <c r="BC755" s="14">
        <v>0.38555981077033308</v>
      </c>
      <c r="BD755" s="14">
        <v>0.51179726422550276</v>
      </c>
      <c r="BE755" s="14">
        <v>2.7729160589534336E-6</v>
      </c>
      <c r="BF755" s="14">
        <v>1.107997341923364E-8</v>
      </c>
      <c r="BG755" s="14">
        <v>6.6023254864942752E-9</v>
      </c>
      <c r="BH755" s="14">
        <v>3.5464624633546077E-5</v>
      </c>
      <c r="BI755" s="14">
        <v>9.7850901658660068E-5</v>
      </c>
      <c r="BJ755" s="14">
        <v>4.9797047298480305E-4</v>
      </c>
      <c r="BK755" s="14">
        <v>3.5709066652324637E-11</v>
      </c>
      <c r="BL755" s="14">
        <v>14019.740315357172</v>
      </c>
      <c r="BM755" s="14">
        <v>16992.189163229239</v>
      </c>
      <c r="BN755" s="14">
        <v>1.4681658984214698E-10</v>
      </c>
      <c r="BO755" s="14">
        <v>1.1649863252208241E-9</v>
      </c>
      <c r="BP755" s="14">
        <v>9.8738657406866782E-9</v>
      </c>
      <c r="BQ755" s="20">
        <v>37.290902194270828</v>
      </c>
      <c r="BR755" s="20">
        <v>0.16667679360429835</v>
      </c>
      <c r="BS755" s="20">
        <v>0.637589557258741</v>
      </c>
      <c r="BT755" s="20">
        <v>3312.6767683950957</v>
      </c>
      <c r="BU755" s="20">
        <v>4299.1030831859871</v>
      </c>
      <c r="BV755" s="20">
        <v>17723.489295009051</v>
      </c>
      <c r="BW755" s="14">
        <v>1.1150477946963823E-4</v>
      </c>
      <c r="BX755" s="14">
        <v>3.0260969671414978E-2</v>
      </c>
      <c r="BY755" s="14">
        <v>3.1346668997908216E-2</v>
      </c>
      <c r="BZ755" s="14">
        <v>3.1737267025366942E-3</v>
      </c>
      <c r="CA755" s="14">
        <v>4.2429654174952775E-3</v>
      </c>
      <c r="CB755" s="14">
        <v>2.927545325701137E-2</v>
      </c>
      <c r="CC755" s="14">
        <v>3.1646639517344177E-4</v>
      </c>
      <c r="CD755" s="14">
        <v>9.2125284891164061E-2</v>
      </c>
      <c r="CE755" s="14">
        <v>0.11340893128555929</v>
      </c>
      <c r="CF755" s="14">
        <v>3.8158915638371559E-3</v>
      </c>
      <c r="CG755" s="14">
        <v>1.8590219130448601E-2</v>
      </c>
      <c r="CH755" s="14">
        <v>3.93997342804576E-2</v>
      </c>
      <c r="CI755" s="14">
        <v>2.3396491578076703E-4</v>
      </c>
      <c r="CJ755" s="14">
        <v>6.3718408331118276E-2</v>
      </c>
      <c r="CK755" s="14">
        <v>7.0507804645630834E-2</v>
      </c>
      <c r="CL755" s="14">
        <v>7.4451878893369988E-3</v>
      </c>
      <c r="CM755" s="14">
        <v>1.5280357279402551E-2</v>
      </c>
      <c r="CN755" s="14">
        <v>5.1393687771186615E-2</v>
      </c>
    </row>
    <row r="756" spans="2:92" x14ac:dyDescent="0.2">
      <c r="B756">
        <v>751</v>
      </c>
      <c r="C756" s="14">
        <v>7.3468864501506576E-3</v>
      </c>
      <c r="D756" s="14">
        <v>1.408682187463167</v>
      </c>
      <c r="E756" s="14">
        <v>1.3821711377674724</v>
      </c>
      <c r="F756" s="14">
        <v>0.18349012951514326</v>
      </c>
      <c r="G756" s="14">
        <v>0.58390953490648134</v>
      </c>
      <c r="H756" s="14">
        <v>1.5517673345746394</v>
      </c>
      <c r="I756" s="14">
        <v>6.4030507813359419E-5</v>
      </c>
      <c r="J756" s="14">
        <v>1.9737999250319653E-2</v>
      </c>
      <c r="K756" s="14">
        <v>2.1324339628768323E-2</v>
      </c>
      <c r="L756" s="14">
        <v>7.5481420180786732E-4</v>
      </c>
      <c r="M756" s="14">
        <v>2.3667989384002545E-3</v>
      </c>
      <c r="N756" s="14">
        <v>6.669888420228586E-3</v>
      </c>
      <c r="O756" s="14">
        <v>1.0791271456604671E-4</v>
      </c>
      <c r="P756" s="14">
        <v>6.2093432418616305E-3</v>
      </c>
      <c r="Q756" s="14">
        <v>6.5922386299280076E-3</v>
      </c>
      <c r="R756" s="14">
        <v>6.6199823049445687E-4</v>
      </c>
      <c r="S756" s="14">
        <v>1.2817784252756226E-3</v>
      </c>
      <c r="T756" s="14">
        <v>3.5517080743503134E-3</v>
      </c>
      <c r="U756" s="14">
        <v>3.9078392687550968E-4</v>
      </c>
      <c r="V756" s="14">
        <v>0.9690533548308754</v>
      </c>
      <c r="W756" s="14">
        <v>0.84913752329765313</v>
      </c>
      <c r="X756" s="14">
        <v>3.1110442886088347E-2</v>
      </c>
      <c r="Y756" s="14">
        <v>1.9536906805447223E-2</v>
      </c>
      <c r="Z756" s="14">
        <v>0.20039763139526998</v>
      </c>
      <c r="AA756" s="14">
        <v>2.0563525798001471E-3</v>
      </c>
      <c r="AB756" s="14">
        <v>1.8922800190559117</v>
      </c>
      <c r="AC756" s="14">
        <v>1.7185371095901945</v>
      </c>
      <c r="AD756" s="14">
        <v>9.6932826024339724E-2</v>
      </c>
      <c r="AE756" s="14">
        <v>0.1851836032603642</v>
      </c>
      <c r="AF756" s="14">
        <v>0.6472558906157273</v>
      </c>
      <c r="AG756" s="14">
        <v>4.1865197880950871E-3</v>
      </c>
      <c r="AH756" s="14">
        <v>3.4774294485364541</v>
      </c>
      <c r="AI756" s="14">
        <v>3.1683984219505774</v>
      </c>
      <c r="AJ756" s="14">
        <v>0.20159731789598831</v>
      </c>
      <c r="AK756" s="14">
        <v>0.43160461718609344</v>
      </c>
      <c r="AL756" s="14">
        <v>1.342931231933423</v>
      </c>
      <c r="AM756" s="14">
        <v>7.1018696464498817E-3</v>
      </c>
      <c r="AN756" s="14">
        <v>3.4526521442968048</v>
      </c>
      <c r="AO756" s="14">
        <v>3.3583558510434508</v>
      </c>
      <c r="AP756" s="14">
        <v>0.32375684056986254</v>
      </c>
      <c r="AQ756" s="14">
        <v>0.71311876758233006</v>
      </c>
      <c r="AR756" s="14">
        <v>2.3391403235604953</v>
      </c>
      <c r="AS756" s="14">
        <v>7.7161652749703795E-3</v>
      </c>
      <c r="AT756" s="14">
        <v>3.5212381294414249E-3</v>
      </c>
      <c r="AU756" s="14">
        <v>5.5600786922611672E-3</v>
      </c>
      <c r="AV756" s="14">
        <v>0.35267506158547446</v>
      </c>
      <c r="AW756" s="14">
        <v>0.74418263448515265</v>
      </c>
      <c r="AX756" s="14">
        <v>2.6083142460458006</v>
      </c>
      <c r="AY756" s="14">
        <v>3.1663490980184165E-3</v>
      </c>
      <c r="AZ756" s="14">
        <v>0.60255284222978001</v>
      </c>
      <c r="BA756" s="14">
        <v>0.67302164204997483</v>
      </c>
      <c r="BB756" s="14">
        <v>3.4957421187671082E-2</v>
      </c>
      <c r="BC756" s="14">
        <v>0.38523718125402484</v>
      </c>
      <c r="BD756" s="14">
        <v>0.49683512961547482</v>
      </c>
      <c r="BE756" s="14">
        <v>2.8351455814242164E-6</v>
      </c>
      <c r="BF756" s="14">
        <v>1.0576110254131239E-8</v>
      </c>
      <c r="BG756" s="14">
        <v>6.7387950984664775E-9</v>
      </c>
      <c r="BH756" s="14">
        <v>3.6474496711862881E-5</v>
      </c>
      <c r="BI756" s="14">
        <v>1.0215241573562196E-4</v>
      </c>
      <c r="BJ756" s="14">
        <v>4.9592658952398827E-4</v>
      </c>
      <c r="BK756" s="14">
        <v>3.5888187613320799E-11</v>
      </c>
      <c r="BL756" s="14">
        <v>14727.846219806564</v>
      </c>
      <c r="BM756" s="14">
        <v>15785.209059645924</v>
      </c>
      <c r="BN756" s="14">
        <v>1.4715617710881113E-10</v>
      </c>
      <c r="BO756" s="14">
        <v>1.2268319482980649E-9</v>
      </c>
      <c r="BP756" s="14">
        <v>9.9108544056853349E-9</v>
      </c>
      <c r="BQ756" s="20">
        <v>38.651956318651337</v>
      </c>
      <c r="BR756" s="20">
        <v>0.1676835837713001</v>
      </c>
      <c r="BS756" s="20">
        <v>0.60975722256334297</v>
      </c>
      <c r="BT756" s="20">
        <v>3353.8785994117866</v>
      </c>
      <c r="BU756" s="20">
        <v>4448.7649135839347</v>
      </c>
      <c r="BV756" s="20">
        <v>17959.388806928408</v>
      </c>
      <c r="BW756" s="14">
        <v>1.1597688935457233E-4</v>
      </c>
      <c r="BX756" s="14">
        <v>3.2498178948386719E-2</v>
      </c>
      <c r="BY756" s="14">
        <v>3.0861443325883853E-2</v>
      </c>
      <c r="BZ756" s="14">
        <v>3.1259047092894498E-3</v>
      </c>
      <c r="CA756" s="14">
        <v>4.2740152987173824E-3</v>
      </c>
      <c r="CB756" s="14">
        <v>3.0482053821030114E-2</v>
      </c>
      <c r="CC756" s="14">
        <v>3.1340587608196007E-4</v>
      </c>
      <c r="CD756" s="14">
        <v>8.9798935701242297E-2</v>
      </c>
      <c r="CE756" s="14">
        <v>0.11298709556388949</v>
      </c>
      <c r="CF756" s="14">
        <v>3.9849930515084989E-3</v>
      </c>
      <c r="CG756" s="14">
        <v>1.8726006553350803E-2</v>
      </c>
      <c r="CH756" s="14">
        <v>3.9827336602088516E-2</v>
      </c>
      <c r="CI756" s="14">
        <v>2.3522610034338052E-4</v>
      </c>
      <c r="CJ756" s="14">
        <v>6.7362234507527124E-2</v>
      </c>
      <c r="CK756" s="14">
        <v>7.3192333758266614E-2</v>
      </c>
      <c r="CL756" s="14">
        <v>7.8276554683470306E-3</v>
      </c>
      <c r="CM756" s="14">
        <v>1.5278178456345597E-2</v>
      </c>
      <c r="CN756" s="14">
        <v>4.8720429157028372E-2</v>
      </c>
    </row>
    <row r="757" spans="2:92" x14ac:dyDescent="0.2">
      <c r="B757">
        <v>752</v>
      </c>
      <c r="C757" s="14">
        <v>7.1394392907933616E-3</v>
      </c>
      <c r="D757" s="14">
        <v>1.3734381164630465</v>
      </c>
      <c r="E757" s="14">
        <v>1.5070280150002415</v>
      </c>
      <c r="F757" s="14">
        <v>0.17069484274733687</v>
      </c>
      <c r="G757" s="14">
        <v>0.62290652282963033</v>
      </c>
      <c r="H757" s="14">
        <v>1.4658773167901378</v>
      </c>
      <c r="I757" s="14">
        <v>6.2517075389514575E-5</v>
      </c>
      <c r="J757" s="14">
        <v>1.9835272822367252E-2</v>
      </c>
      <c r="K757" s="14">
        <v>2.0883628767793243E-2</v>
      </c>
      <c r="L757" s="14">
        <v>7.5583050008885171E-4</v>
      </c>
      <c r="M757" s="14">
        <v>2.3553172024702853E-3</v>
      </c>
      <c r="N757" s="14">
        <v>6.2828209622274147E-3</v>
      </c>
      <c r="O757" s="14">
        <v>1.0874606828397197E-4</v>
      </c>
      <c r="P757" s="14">
        <v>6.0914090065853823E-3</v>
      </c>
      <c r="Q757" s="14">
        <v>6.0591115769779921E-3</v>
      </c>
      <c r="R757" s="14">
        <v>6.2964056990701893E-4</v>
      </c>
      <c r="S757" s="14">
        <v>1.2079474013765965E-3</v>
      </c>
      <c r="T757" s="14">
        <v>3.6161831544412287E-3</v>
      </c>
      <c r="U757" s="14">
        <v>3.8922144781396888E-4</v>
      </c>
      <c r="V757" s="14">
        <v>0.97718698544354621</v>
      </c>
      <c r="W757" s="14">
        <v>0.84263671897280079</v>
      </c>
      <c r="X757" s="14">
        <v>2.9882567623315093E-2</v>
      </c>
      <c r="Y757" s="14">
        <v>1.816274637256788E-2</v>
      </c>
      <c r="Z757" s="14">
        <v>0.20661431428550031</v>
      </c>
      <c r="AA757" s="14">
        <v>1.9900391986503244E-3</v>
      </c>
      <c r="AB757" s="14">
        <v>2.0685500262694685</v>
      </c>
      <c r="AC757" s="14">
        <v>1.6083488365010157</v>
      </c>
      <c r="AD757" s="14">
        <v>9.0488538302551602E-2</v>
      </c>
      <c r="AE757" s="14">
        <v>0.18569834303267746</v>
      </c>
      <c r="AF757" s="14">
        <v>0.66412047283855591</v>
      </c>
      <c r="AG757" s="14">
        <v>4.3629740006396016E-3</v>
      </c>
      <c r="AH757" s="14">
        <v>3.5280172545929789</v>
      </c>
      <c r="AI757" s="14">
        <v>3.0468151304571238</v>
      </c>
      <c r="AJ757" s="14">
        <v>0.19519594772373247</v>
      </c>
      <c r="AK757" s="14">
        <v>0.40182658288677081</v>
      </c>
      <c r="AL757" s="14">
        <v>1.4381544214966744</v>
      </c>
      <c r="AM757" s="14">
        <v>7.3785030194746561E-3</v>
      </c>
      <c r="AN757" s="14">
        <v>3.5277489964288371</v>
      </c>
      <c r="AO757" s="14">
        <v>3.3437776364912666</v>
      </c>
      <c r="AP757" s="14">
        <v>0.33751387421892087</v>
      </c>
      <c r="AQ757" s="14">
        <v>0.68805024117428426</v>
      </c>
      <c r="AR757" s="14">
        <v>2.4456649985806078</v>
      </c>
      <c r="AS757" s="14">
        <v>8.0774336337042334E-3</v>
      </c>
      <c r="AT757" s="14">
        <v>3.6569179266310869E-3</v>
      </c>
      <c r="AU757" s="14">
        <v>5.6368859176265879E-3</v>
      </c>
      <c r="AV757" s="14">
        <v>0.33598167046749139</v>
      </c>
      <c r="AW757" s="14">
        <v>0.73310169538549186</v>
      </c>
      <c r="AX757" s="14">
        <v>2.5081700424400233</v>
      </c>
      <c r="AY757" s="14">
        <v>3.3349054763588291E-3</v>
      </c>
      <c r="AZ757" s="14">
        <v>0.57663785088954911</v>
      </c>
      <c r="BA757" s="14">
        <v>0.6557305942516547</v>
      </c>
      <c r="BB757" s="14">
        <v>3.6141393526815141E-2</v>
      </c>
      <c r="BC757" s="14">
        <v>0.37758600369965845</v>
      </c>
      <c r="BD757" s="14">
        <v>0.4897625840640642</v>
      </c>
      <c r="BE757" s="14">
        <v>2.7720816278716876E-6</v>
      </c>
      <c r="BF757" s="14">
        <v>1.0846518512017849E-8</v>
      </c>
      <c r="BG757" s="14">
        <v>6.9288655050518829E-9</v>
      </c>
      <c r="BH757" s="14">
        <v>3.5107300789615696E-5</v>
      </c>
      <c r="BI757" s="14">
        <v>9.3761792396703048E-5</v>
      </c>
      <c r="BJ757" s="14">
        <v>5.1546420920056972E-4</v>
      </c>
      <c r="BK757" s="14">
        <v>3.599539063851879E-11</v>
      </c>
      <c r="BL757" s="14">
        <v>13840.45889595054</v>
      </c>
      <c r="BM757" s="14">
        <v>17060.842394777334</v>
      </c>
      <c r="BN757" s="14">
        <v>1.4929256902532699E-10</v>
      </c>
      <c r="BO757" s="14">
        <v>1.2108834653341744E-9</v>
      </c>
      <c r="BP757" s="14">
        <v>9.9386761844526522E-9</v>
      </c>
      <c r="BQ757" s="20">
        <v>37.554030041073538</v>
      </c>
      <c r="BR757" s="20">
        <v>0.17671945393170141</v>
      </c>
      <c r="BS757" s="20">
        <v>0.60567706063442062</v>
      </c>
      <c r="BT757" s="20">
        <v>3176.7326733927866</v>
      </c>
      <c r="BU757" s="20">
        <v>4605.0546815629523</v>
      </c>
      <c r="BV757" s="20">
        <v>18261.949504005184</v>
      </c>
      <c r="BW757" s="14">
        <v>1.0981637700074161E-4</v>
      </c>
      <c r="BX757" s="14">
        <v>3.1363720223083522E-2</v>
      </c>
      <c r="BY757" s="14">
        <v>3.13821870386638E-2</v>
      </c>
      <c r="BZ757" s="14">
        <v>3.0088980735991002E-3</v>
      </c>
      <c r="CA757" s="14">
        <v>4.2277273992461211E-3</v>
      </c>
      <c r="CB757" s="14">
        <v>3.0313141490955039E-2</v>
      </c>
      <c r="CC757" s="14">
        <v>3.2281306333268472E-4</v>
      </c>
      <c r="CD757" s="14">
        <v>8.6074594748354091E-2</v>
      </c>
      <c r="CE757" s="14">
        <v>0.10636872419051466</v>
      </c>
      <c r="CF757" s="14">
        <v>3.6965873003146394E-3</v>
      </c>
      <c r="CG757" s="14">
        <v>1.7953599367012303E-2</v>
      </c>
      <c r="CH757" s="14">
        <v>3.9426574430659923E-2</v>
      </c>
      <c r="CI757" s="14">
        <v>2.5190637624682166E-4</v>
      </c>
      <c r="CJ757" s="14">
        <v>6.3566777590551501E-2</v>
      </c>
      <c r="CK757" s="14">
        <v>7.083626266161859E-2</v>
      </c>
      <c r="CL757" s="14">
        <v>7.5123505507899441E-3</v>
      </c>
      <c r="CM757" s="14">
        <v>1.6178304040909475E-2</v>
      </c>
      <c r="CN757" s="14">
        <v>5.2090767933353009E-2</v>
      </c>
    </row>
    <row r="758" spans="2:92" x14ac:dyDescent="0.2">
      <c r="B758">
        <v>753</v>
      </c>
      <c r="C758" s="14">
        <v>7.0302990179153275E-3</v>
      </c>
      <c r="D758" s="14">
        <v>1.3646393978781981</v>
      </c>
      <c r="E758" s="14">
        <v>1.502834101226098</v>
      </c>
      <c r="F758" s="14">
        <v>0.18207254165385159</v>
      </c>
      <c r="G758" s="14">
        <v>0.59391786584683826</v>
      </c>
      <c r="H758" s="14">
        <v>1.505586399543839</v>
      </c>
      <c r="I758" s="14">
        <v>6.8248077811979138E-5</v>
      </c>
      <c r="J758" s="14">
        <v>1.8524169430265788E-2</v>
      </c>
      <c r="K758" s="14">
        <v>2.1825991199033574E-2</v>
      </c>
      <c r="L758" s="14">
        <v>7.4006123442813248E-4</v>
      </c>
      <c r="M758" s="14">
        <v>2.3645897500688849E-3</v>
      </c>
      <c r="N758" s="14">
        <v>6.7024635250188353E-3</v>
      </c>
      <c r="O758" s="14">
        <v>1.1244533758087272E-4</v>
      </c>
      <c r="P758" s="14">
        <v>5.9188787206205622E-3</v>
      </c>
      <c r="Q758" s="14">
        <v>5.9993033714058385E-3</v>
      </c>
      <c r="R758" s="14">
        <v>6.1814657533887038E-4</v>
      </c>
      <c r="S758" s="14">
        <v>1.2117211714317857E-3</v>
      </c>
      <c r="T758" s="14">
        <v>3.7169309483918349E-3</v>
      </c>
      <c r="U758" s="14">
        <v>3.7878596186532385E-4</v>
      </c>
      <c r="V758" s="14">
        <v>0.91035899169569146</v>
      </c>
      <c r="W758" s="14">
        <v>0.78955323736556537</v>
      </c>
      <c r="X758" s="14">
        <v>3.1829564659342821E-2</v>
      </c>
      <c r="Y758" s="14">
        <v>1.9093913939950084E-2</v>
      </c>
      <c r="Z758" s="14">
        <v>0.19161183612227464</v>
      </c>
      <c r="AA758" s="14">
        <v>1.9021143387630019E-3</v>
      </c>
      <c r="AB758" s="14">
        <v>1.9476540735066559</v>
      </c>
      <c r="AC758" s="14">
        <v>1.7093028236293044</v>
      </c>
      <c r="AD758" s="14">
        <v>9.2156984171205658E-2</v>
      </c>
      <c r="AE758" s="14">
        <v>0.19637353262071211</v>
      </c>
      <c r="AF758" s="14">
        <v>0.64853213435951962</v>
      </c>
      <c r="AG758" s="14">
        <v>4.3702979583191649E-3</v>
      </c>
      <c r="AH758" s="14">
        <v>3.3447935576463181</v>
      </c>
      <c r="AI758" s="14">
        <v>3.0563171617078657</v>
      </c>
      <c r="AJ758" s="14">
        <v>0.20339660313591643</v>
      </c>
      <c r="AK758" s="14">
        <v>0.39208722115980782</v>
      </c>
      <c r="AL758" s="14">
        <v>1.4738851627513785</v>
      </c>
      <c r="AM758" s="14">
        <v>7.4926566925252553E-3</v>
      </c>
      <c r="AN758" s="14">
        <v>3.3394616293448314</v>
      </c>
      <c r="AO758" s="14">
        <v>3.2007207747126989</v>
      </c>
      <c r="AP758" s="14">
        <v>0.33926545030563465</v>
      </c>
      <c r="AQ758" s="14">
        <v>0.69493836954038601</v>
      </c>
      <c r="AR758" s="14">
        <v>2.2838502181412208</v>
      </c>
      <c r="AS758" s="14">
        <v>7.4467704920431737E-3</v>
      </c>
      <c r="AT758" s="14">
        <v>3.4016904159982031E-3</v>
      </c>
      <c r="AU758" s="14">
        <v>5.6267916387766573E-3</v>
      </c>
      <c r="AV758" s="14">
        <v>0.34911154177352832</v>
      </c>
      <c r="AW758" s="14">
        <v>0.73491222495663422</v>
      </c>
      <c r="AX758" s="14">
        <v>2.5870169203702535</v>
      </c>
      <c r="AY758" s="14">
        <v>3.1696092440090724E-3</v>
      </c>
      <c r="AZ758" s="14">
        <v>0.60700002838918277</v>
      </c>
      <c r="BA758" s="14">
        <v>0.68056373297414308</v>
      </c>
      <c r="BB758" s="14">
        <v>3.5753472570493522E-2</v>
      </c>
      <c r="BC758" s="14">
        <v>0.40057641270583383</v>
      </c>
      <c r="BD758" s="14">
        <v>0.47393568899609195</v>
      </c>
      <c r="BE758" s="14">
        <v>2.8188082813327504E-6</v>
      </c>
      <c r="BF758" s="14">
        <v>1.1311516733275733E-8</v>
      </c>
      <c r="BG758" s="14">
        <v>6.716589672086096E-9</v>
      </c>
      <c r="BH758" s="14">
        <v>3.6178885505592874E-5</v>
      </c>
      <c r="BI758" s="14">
        <v>9.9593426229850819E-5</v>
      </c>
      <c r="BJ758" s="14">
        <v>5.038149043492513E-4</v>
      </c>
      <c r="BK758" s="14">
        <v>3.6872928539838335E-11</v>
      </c>
      <c r="BL758" s="14">
        <v>14733.968262623022</v>
      </c>
      <c r="BM758" s="14">
        <v>16839.632396441895</v>
      </c>
      <c r="BN758" s="14">
        <v>1.438348047429907E-10</v>
      </c>
      <c r="BO758" s="14">
        <v>1.2657952765084898E-9</v>
      </c>
      <c r="BP758" s="14">
        <v>9.4621749515403618E-9</v>
      </c>
      <c r="BQ758" s="20">
        <v>37.309115624306564</v>
      </c>
      <c r="BR758" s="20">
        <v>0.16826696414130141</v>
      </c>
      <c r="BS758" s="20">
        <v>0.62819211803904407</v>
      </c>
      <c r="BT758" s="20">
        <v>3180.1118163090309</v>
      </c>
      <c r="BU758" s="20">
        <v>4458.5349807720513</v>
      </c>
      <c r="BV758" s="20">
        <v>17394.922214603277</v>
      </c>
      <c r="BW758" s="14">
        <v>1.1123919909760357E-4</v>
      </c>
      <c r="BX758" s="14">
        <v>3.1348746897032036E-2</v>
      </c>
      <c r="BY758" s="14">
        <v>3.2525129651930565E-2</v>
      </c>
      <c r="BZ758" s="14">
        <v>2.9920214772192759E-3</v>
      </c>
      <c r="CA758" s="14">
        <v>4.2201517032391675E-3</v>
      </c>
      <c r="CB758" s="14">
        <v>2.9898079069812844E-2</v>
      </c>
      <c r="CC758" s="14">
        <v>3.0043359965688249E-4</v>
      </c>
      <c r="CD758" s="14">
        <v>8.4569413213559388E-2</v>
      </c>
      <c r="CE758" s="14">
        <v>0.11682077704279303</v>
      </c>
      <c r="CF758" s="14">
        <v>3.9266981906799876E-3</v>
      </c>
      <c r="CG758" s="14">
        <v>1.9148935131503338E-2</v>
      </c>
      <c r="CH758" s="14">
        <v>4.0975881760650493E-2</v>
      </c>
      <c r="CI758" s="14">
        <v>2.3241046837463411E-4</v>
      </c>
      <c r="CJ758" s="14">
        <v>6.636248113835036E-2</v>
      </c>
      <c r="CK758" s="14">
        <v>7.0978076235741358E-2</v>
      </c>
      <c r="CL758" s="14">
        <v>7.5272716203033706E-3</v>
      </c>
      <c r="CM758" s="14">
        <v>1.5500056409296328E-2</v>
      </c>
      <c r="CN758" s="14">
        <v>4.9922553318690735E-2</v>
      </c>
    </row>
    <row r="759" spans="2:92" x14ac:dyDescent="0.2">
      <c r="B759">
        <v>754</v>
      </c>
      <c r="C759" s="14">
        <v>7.1027070787297759E-3</v>
      </c>
      <c r="D759" s="14">
        <v>1.3796877806622176</v>
      </c>
      <c r="E759" s="14">
        <v>1.4878718965201818</v>
      </c>
      <c r="F759" s="14">
        <v>0.17219869621877923</v>
      </c>
      <c r="G759" s="14">
        <v>0.60717224004043024</v>
      </c>
      <c r="H759" s="14">
        <v>1.5845464019435618</v>
      </c>
      <c r="I759" s="14">
        <v>6.5416236667693457E-5</v>
      </c>
      <c r="J759" s="14">
        <v>1.8688527823929754E-2</v>
      </c>
      <c r="K759" s="14">
        <v>2.1936453122037906E-2</v>
      </c>
      <c r="L759" s="14">
        <v>7.2519385098265268E-4</v>
      </c>
      <c r="M759" s="14">
        <v>2.2105823228338274E-3</v>
      </c>
      <c r="N759" s="14">
        <v>6.6791673831628701E-3</v>
      </c>
      <c r="O759" s="14">
        <v>1.1259122690413426E-4</v>
      </c>
      <c r="P759" s="14">
        <v>6.3325346423715196E-3</v>
      </c>
      <c r="Q759" s="14">
        <v>6.0083139399549814E-3</v>
      </c>
      <c r="R759" s="14">
        <v>6.4073803282839882E-4</v>
      </c>
      <c r="S759" s="14">
        <v>1.1925915185440989E-3</v>
      </c>
      <c r="T759" s="14">
        <v>3.4346943312978753E-3</v>
      </c>
      <c r="U759" s="14">
        <v>3.82996041732002E-4</v>
      </c>
      <c r="V759" s="14">
        <v>0.90040002837888544</v>
      </c>
      <c r="W759" s="14">
        <v>0.81900145139057423</v>
      </c>
      <c r="X759" s="14">
        <v>3.1817130384750938E-2</v>
      </c>
      <c r="Y759" s="14">
        <v>1.8223174477790278E-2</v>
      </c>
      <c r="Z759" s="14">
        <v>0.20381032296538296</v>
      </c>
      <c r="AA759" s="14">
        <v>1.9454504350325595E-3</v>
      </c>
      <c r="AB759" s="14">
        <v>2.0703752242779503</v>
      </c>
      <c r="AC759" s="14">
        <v>1.7419260857463117</v>
      </c>
      <c r="AD759" s="14">
        <v>9.202876825252114E-2</v>
      </c>
      <c r="AE759" s="14">
        <v>0.18538657890580798</v>
      </c>
      <c r="AF759" s="14">
        <v>0.65366787198725718</v>
      </c>
      <c r="AG759" s="14">
        <v>4.5016079976479403E-3</v>
      </c>
      <c r="AH759" s="14">
        <v>3.3626120351931617</v>
      </c>
      <c r="AI759" s="14">
        <v>3.096259975307968</v>
      </c>
      <c r="AJ759" s="14">
        <v>0.20622649307157284</v>
      </c>
      <c r="AK759" s="14">
        <v>0.42169617428293571</v>
      </c>
      <c r="AL759" s="14">
        <v>1.447258731410539</v>
      </c>
      <c r="AM759" s="14">
        <v>7.2816367546603249E-3</v>
      </c>
      <c r="AN759" s="14">
        <v>3.3795025981400668</v>
      </c>
      <c r="AO759" s="14">
        <v>3.2464853424064652</v>
      </c>
      <c r="AP759" s="14">
        <v>0.32914553839483074</v>
      </c>
      <c r="AQ759" s="14">
        <v>0.66277898449213102</v>
      </c>
      <c r="AR759" s="14">
        <v>2.4363893613839918</v>
      </c>
      <c r="AS759" s="14">
        <v>7.4853995905831113E-3</v>
      </c>
      <c r="AT759" s="14">
        <v>3.6544921727907839E-3</v>
      </c>
      <c r="AU759" s="14">
        <v>5.913925431693938E-3</v>
      </c>
      <c r="AV759" s="14">
        <v>0.34782351244965648</v>
      </c>
      <c r="AW759" s="14">
        <v>0.70131104216877693</v>
      </c>
      <c r="AX759" s="14">
        <v>2.5428059822093045</v>
      </c>
      <c r="AY759" s="14">
        <v>3.24344524717937E-3</v>
      </c>
      <c r="AZ759" s="14">
        <v>0.6155329517369168</v>
      </c>
      <c r="BA759" s="14">
        <v>0.65333557015102173</v>
      </c>
      <c r="BB759" s="14">
        <v>3.4581123195585178E-2</v>
      </c>
      <c r="BC759" s="14">
        <v>0.4030534909591928</v>
      </c>
      <c r="BD759" s="14">
        <v>0.48857813611504419</v>
      </c>
      <c r="BE759" s="14">
        <v>2.9907957791190308E-6</v>
      </c>
      <c r="BF759" s="14">
        <v>1.1086553431597266E-8</v>
      </c>
      <c r="BG759" s="14">
        <v>6.8474629206059446E-9</v>
      </c>
      <c r="BH759" s="14">
        <v>3.5662641843391924E-5</v>
      </c>
      <c r="BI759" s="14">
        <v>9.5991214937742487E-5</v>
      </c>
      <c r="BJ759" s="14">
        <v>4.9728423106285295E-4</v>
      </c>
      <c r="BK759" s="14">
        <v>3.6972578121345171E-11</v>
      </c>
      <c r="BL759" s="14">
        <v>13839.100368364256</v>
      </c>
      <c r="BM759" s="14">
        <v>16594.929089200381</v>
      </c>
      <c r="BN759" s="14">
        <v>1.5070335516643283E-10</v>
      </c>
      <c r="BO759" s="14">
        <v>1.1773854367123851E-9</v>
      </c>
      <c r="BP759" s="14">
        <v>9.8395897900656542E-9</v>
      </c>
      <c r="BQ759" s="20">
        <v>37.029814086058074</v>
      </c>
      <c r="BR759" s="20">
        <v>0.16985889849521552</v>
      </c>
      <c r="BS759" s="20">
        <v>0.59119154634966697</v>
      </c>
      <c r="BT759" s="20">
        <v>3241.7982359217913</v>
      </c>
      <c r="BU759" s="20">
        <v>4226.0721311052521</v>
      </c>
      <c r="BV759" s="20">
        <v>18182.258129318663</v>
      </c>
      <c r="BW759" s="14">
        <v>1.1935310645285872E-4</v>
      </c>
      <c r="BX759" s="14">
        <v>3.1935980283057566E-2</v>
      </c>
      <c r="BY759" s="14">
        <v>3.1584129385725017E-2</v>
      </c>
      <c r="BZ759" s="14">
        <v>3.0868197705463283E-3</v>
      </c>
      <c r="CA759" s="14">
        <v>4.1445460152643616E-3</v>
      </c>
      <c r="CB759" s="14">
        <v>2.9078362533269918E-2</v>
      </c>
      <c r="CC759" s="14">
        <v>3.1440677782096588E-4</v>
      </c>
      <c r="CD759" s="14">
        <v>9.1038789766860792E-2</v>
      </c>
      <c r="CE759" s="14">
        <v>0.10687420705028015</v>
      </c>
      <c r="CF759" s="14">
        <v>3.8209390551419307E-3</v>
      </c>
      <c r="CG759" s="14">
        <v>1.8084730519089268E-2</v>
      </c>
      <c r="CH759" s="14">
        <v>4.0571886818896431E-2</v>
      </c>
      <c r="CI759" s="14">
        <v>2.3314445541909094E-4</v>
      </c>
      <c r="CJ759" s="14">
        <v>6.614973509895429E-2</v>
      </c>
      <c r="CK759" s="14">
        <v>7.1430035828143668E-2</v>
      </c>
      <c r="CL759" s="14">
        <v>7.3433205942696088E-3</v>
      </c>
      <c r="CM759" s="14">
        <v>1.6198215398079426E-2</v>
      </c>
      <c r="CN759" s="14">
        <v>4.964155052118422E-2</v>
      </c>
    </row>
    <row r="760" spans="2:92" x14ac:dyDescent="0.2">
      <c r="B760">
        <v>755</v>
      </c>
      <c r="C760" s="14">
        <v>6.8815282361552104E-3</v>
      </c>
      <c r="D760" s="14">
        <v>1.380239548958244</v>
      </c>
      <c r="E760" s="14">
        <v>1.4904115956647934</v>
      </c>
      <c r="F760" s="14">
        <v>0.17121045988593153</v>
      </c>
      <c r="G760" s="14">
        <v>0.59676869281767952</v>
      </c>
      <c r="H760" s="14">
        <v>1.4903057538043787</v>
      </c>
      <c r="I760" s="14">
        <v>6.3120951346410563E-5</v>
      </c>
      <c r="J760" s="14">
        <v>1.9871236717944003E-2</v>
      </c>
      <c r="K760" s="14">
        <v>2.1060636555919277E-2</v>
      </c>
      <c r="L760" s="14">
        <v>7.6661026580980172E-4</v>
      </c>
      <c r="M760" s="14">
        <v>2.3687414680332399E-3</v>
      </c>
      <c r="N760" s="14">
        <v>6.6306777137638568E-3</v>
      </c>
      <c r="O760" s="14">
        <v>1.1530466254749948E-4</v>
      </c>
      <c r="P760" s="14">
        <v>6.0650472913821247E-3</v>
      </c>
      <c r="Q760" s="14">
        <v>6.3456994503162832E-3</v>
      </c>
      <c r="R760" s="14">
        <v>6.5903532964993992E-4</v>
      </c>
      <c r="S760" s="14">
        <v>1.2843108438366983E-3</v>
      </c>
      <c r="T760" s="14">
        <v>3.7422993804299386E-3</v>
      </c>
      <c r="U760" s="14">
        <v>3.6328303393048358E-4</v>
      </c>
      <c r="V760" s="14">
        <v>0.99018385501559181</v>
      </c>
      <c r="W760" s="14">
        <v>0.79794674802988796</v>
      </c>
      <c r="X760" s="14">
        <v>2.9261998255043824E-2</v>
      </c>
      <c r="Y760" s="14">
        <v>1.8099468059595468E-2</v>
      </c>
      <c r="Z760" s="14">
        <v>0.20967050648463401</v>
      </c>
      <c r="AA760" s="14">
        <v>1.9887430988338932E-3</v>
      </c>
      <c r="AB760" s="14">
        <v>2.0429141700596483</v>
      </c>
      <c r="AC760" s="14">
        <v>1.7747767841520137</v>
      </c>
      <c r="AD760" s="14">
        <v>9.7223722116588099E-2</v>
      </c>
      <c r="AE760" s="14">
        <v>0.19037325896644441</v>
      </c>
      <c r="AF760" s="14">
        <v>0.64934607483612539</v>
      </c>
      <c r="AG760" s="14">
        <v>4.3661760732692087E-3</v>
      </c>
      <c r="AH760" s="14">
        <v>3.2204458960402991</v>
      </c>
      <c r="AI760" s="14">
        <v>3.1838466118068256</v>
      </c>
      <c r="AJ760" s="14">
        <v>0.20125796391918349</v>
      </c>
      <c r="AK760" s="14">
        <v>0.40254984801011645</v>
      </c>
      <c r="AL760" s="14">
        <v>1.3507033962287067</v>
      </c>
      <c r="AM760" s="14">
        <v>7.0714993616886853E-3</v>
      </c>
      <c r="AN760" s="14">
        <v>3.5134741438827204</v>
      </c>
      <c r="AO760" s="14">
        <v>3.1361583686639949</v>
      </c>
      <c r="AP760" s="14">
        <v>0.3276411644168884</v>
      </c>
      <c r="AQ760" s="14">
        <v>0.67334547232741992</v>
      </c>
      <c r="AR760" s="14">
        <v>2.4490053020078602</v>
      </c>
      <c r="AS760" s="14">
        <v>7.5594560163367974E-3</v>
      </c>
      <c r="AT760" s="14">
        <v>3.7088793734041166E-3</v>
      </c>
      <c r="AU760" s="14">
        <v>5.7913467739870803E-3</v>
      </c>
      <c r="AV760" s="14">
        <v>0.3286106881141318</v>
      </c>
      <c r="AW760" s="14">
        <v>0.7555297972057744</v>
      </c>
      <c r="AX760" s="14">
        <v>2.3832909126383757</v>
      </c>
      <c r="AY760" s="14">
        <v>3.2849547857507514E-3</v>
      </c>
      <c r="AZ760" s="14">
        <v>0.60215452294485894</v>
      </c>
      <c r="BA760" s="14">
        <v>0.63277369282543894</v>
      </c>
      <c r="BB760" s="14">
        <v>3.4866612414695179E-2</v>
      </c>
      <c r="BC760" s="14">
        <v>0.39019496651480368</v>
      </c>
      <c r="BD760" s="14">
        <v>0.47449695831591765</v>
      </c>
      <c r="BE760" s="14">
        <v>3.0131457415824933E-6</v>
      </c>
      <c r="BF760" s="14">
        <v>1.1440723122203146E-8</v>
      </c>
      <c r="BG760" s="14">
        <v>6.9554715850287471E-9</v>
      </c>
      <c r="BH760" s="14">
        <v>3.5286741351876854E-5</v>
      </c>
      <c r="BI760" s="14">
        <v>9.4933007065127746E-5</v>
      </c>
      <c r="BJ760" s="14">
        <v>5.0326414481275034E-4</v>
      </c>
      <c r="BK760" s="14">
        <v>3.5070313134118969E-11</v>
      </c>
      <c r="BL760" s="14">
        <v>14946.958939496781</v>
      </c>
      <c r="BM760" s="14">
        <v>16205.87515151142</v>
      </c>
      <c r="BN760" s="14">
        <v>1.433681092265436E-10</v>
      </c>
      <c r="BO760" s="14">
        <v>1.2251549474889263E-9</v>
      </c>
      <c r="BP760" s="14">
        <v>1.0161176639715007E-8</v>
      </c>
      <c r="BQ760" s="20">
        <v>38.011990209256247</v>
      </c>
      <c r="BR760" s="20">
        <v>0.16447354482037829</v>
      </c>
      <c r="BS760" s="20">
        <v>0.63409664340502203</v>
      </c>
      <c r="BT760" s="20">
        <v>3320.1079000521672</v>
      </c>
      <c r="BU760" s="20">
        <v>4212.4055107616068</v>
      </c>
      <c r="BV760" s="20">
        <v>17462.950529694263</v>
      </c>
      <c r="BW760" s="14">
        <v>1.1499895112270056E-4</v>
      </c>
      <c r="BX760" s="14">
        <v>3.0698437540178074E-2</v>
      </c>
      <c r="BY760" s="14">
        <v>3.0477923108968068E-2</v>
      </c>
      <c r="BZ760" s="14">
        <v>3.2704860021149956E-3</v>
      </c>
      <c r="CA760" s="14">
        <v>3.9415245571701616E-3</v>
      </c>
      <c r="CB760" s="14">
        <v>2.8938832260460616E-2</v>
      </c>
      <c r="CC760" s="14">
        <v>3.043179942213183E-4</v>
      </c>
      <c r="CD760" s="14">
        <v>8.7468251472783282E-2</v>
      </c>
      <c r="CE760" s="14">
        <v>0.11178169883598363</v>
      </c>
      <c r="CF760" s="14">
        <v>3.8814160135502689E-3</v>
      </c>
      <c r="CG760" s="14">
        <v>1.7522799459884244E-2</v>
      </c>
      <c r="CH760" s="14">
        <v>3.9990875296895767E-2</v>
      </c>
      <c r="CI760" s="14">
        <v>2.4110909330994014E-4</v>
      </c>
      <c r="CJ760" s="14">
        <v>6.2724230889023472E-2</v>
      </c>
      <c r="CK760" s="14">
        <v>7.1388808090759023E-2</v>
      </c>
      <c r="CL760" s="14">
        <v>7.4801173368732122E-3</v>
      </c>
      <c r="CM760" s="14">
        <v>1.5559189642839014E-2</v>
      </c>
      <c r="CN760" s="14">
        <v>5.2580332014667837E-2</v>
      </c>
    </row>
    <row r="761" spans="2:92" x14ac:dyDescent="0.2">
      <c r="B761">
        <v>756</v>
      </c>
      <c r="C761" s="14">
        <v>7.1259700296169006E-3</v>
      </c>
      <c r="D761" s="14">
        <v>1.3908787727650718</v>
      </c>
      <c r="E761" s="14">
        <v>1.422261166364811</v>
      </c>
      <c r="F761" s="14">
        <v>0.1721185142485146</v>
      </c>
      <c r="G761" s="14">
        <v>0.58702940125431735</v>
      </c>
      <c r="H761" s="14">
        <v>1.4783924997359021</v>
      </c>
      <c r="I761" s="14">
        <v>6.4704127191901497E-5</v>
      </c>
      <c r="J761" s="14">
        <v>1.9726290515739521E-2</v>
      </c>
      <c r="K761" s="14">
        <v>2.1212785793312591E-2</v>
      </c>
      <c r="L761" s="14">
        <v>7.2530822564174382E-4</v>
      </c>
      <c r="M761" s="14">
        <v>2.3913146954028385E-3</v>
      </c>
      <c r="N761" s="14">
        <v>6.5530144240108076E-3</v>
      </c>
      <c r="O761" s="14">
        <v>1.1061614016983968E-4</v>
      </c>
      <c r="P761" s="14">
        <v>5.961168485205416E-3</v>
      </c>
      <c r="Q761" s="14">
        <v>6.4136446764815206E-3</v>
      </c>
      <c r="R761" s="14">
        <v>6.6400108491194423E-4</v>
      </c>
      <c r="S761" s="14">
        <v>1.1996792892449723E-3</v>
      </c>
      <c r="T761" s="14">
        <v>3.6857340311592548E-3</v>
      </c>
      <c r="U761" s="14">
        <v>3.8247232036517218E-4</v>
      </c>
      <c r="V761" s="14">
        <v>0.94054765189933021</v>
      </c>
      <c r="W761" s="14">
        <v>0.83606542380929949</v>
      </c>
      <c r="X761" s="14">
        <v>3.0831785212139418E-2</v>
      </c>
      <c r="Y761" s="14">
        <v>1.9097332207747151E-2</v>
      </c>
      <c r="Z761" s="14">
        <v>0.19517810046186965</v>
      </c>
      <c r="AA761" s="14">
        <v>2.0208111273368593E-3</v>
      </c>
      <c r="AB761" s="14">
        <v>1.9676767607802541</v>
      </c>
      <c r="AC761" s="14">
        <v>1.6181195587839667</v>
      </c>
      <c r="AD761" s="14">
        <v>9.1692656131697803E-2</v>
      </c>
      <c r="AE761" s="14">
        <v>0.19073687907048653</v>
      </c>
      <c r="AF761" s="14">
        <v>0.63395955625304323</v>
      </c>
      <c r="AG761" s="14">
        <v>4.4226282798246605E-3</v>
      </c>
      <c r="AH761" s="14">
        <v>3.229788722630365</v>
      </c>
      <c r="AI761" s="14">
        <v>3.2751935026130377</v>
      </c>
      <c r="AJ761" s="14">
        <v>0.19453387172696307</v>
      </c>
      <c r="AK761" s="14">
        <v>0.398358574342011</v>
      </c>
      <c r="AL761" s="14">
        <v>1.4481665167213749</v>
      </c>
      <c r="AM761" s="14">
        <v>7.3852186720347046E-3</v>
      </c>
      <c r="AN761" s="14">
        <v>3.4879004931051631</v>
      </c>
      <c r="AO761" s="14">
        <v>3.3572191123054389</v>
      </c>
      <c r="AP761" s="14">
        <v>0.3460427118848412</v>
      </c>
      <c r="AQ761" s="14">
        <v>0.6871461045568491</v>
      </c>
      <c r="AR761" s="14">
        <v>2.4326217588039842</v>
      </c>
      <c r="AS761" s="14">
        <v>7.9522550858321384E-3</v>
      </c>
      <c r="AT761" s="14">
        <v>3.664859567031054E-3</v>
      </c>
      <c r="AU761" s="14">
        <v>5.7106943770311716E-3</v>
      </c>
      <c r="AV761" s="14">
        <v>0.32930068049726091</v>
      </c>
      <c r="AW761" s="14">
        <v>0.68822708420215251</v>
      </c>
      <c r="AX761" s="14">
        <v>2.4193609803466578</v>
      </c>
      <c r="AY761" s="14">
        <v>3.2095020082808902E-3</v>
      </c>
      <c r="AZ761" s="14">
        <v>0.56589423905474878</v>
      </c>
      <c r="BA761" s="14">
        <v>0.68164865927491425</v>
      </c>
      <c r="BB761" s="14">
        <v>3.423947941672123E-2</v>
      </c>
      <c r="BC761" s="14">
        <v>0.37009461753378037</v>
      </c>
      <c r="BD761" s="14">
        <v>0.47504283072053149</v>
      </c>
      <c r="BE761" s="14">
        <v>3.0298380614997885E-6</v>
      </c>
      <c r="BF761" s="14">
        <v>1.0774487848753681E-8</v>
      </c>
      <c r="BG761" s="14">
        <v>7.0793884220961306E-9</v>
      </c>
      <c r="BH761" s="14">
        <v>3.5343980326119649E-5</v>
      </c>
      <c r="BI761" s="14">
        <v>9.5100337679083637E-5</v>
      </c>
      <c r="BJ761" s="14">
        <v>5.3469495583368569E-4</v>
      </c>
      <c r="BK761" s="14">
        <v>3.5665537841382412E-11</v>
      </c>
      <c r="BL761" s="14">
        <v>14423.748772408284</v>
      </c>
      <c r="BM761" s="14">
        <v>16828.809063107372</v>
      </c>
      <c r="BN761" s="14">
        <v>1.5231639761082915E-10</v>
      </c>
      <c r="BO761" s="14">
        <v>1.2159394822409601E-9</v>
      </c>
      <c r="BP761" s="14">
        <v>9.6050779305538605E-9</v>
      </c>
      <c r="BQ761" s="20">
        <v>36.067104037323126</v>
      </c>
      <c r="BR761" s="20">
        <v>0.1735746575064338</v>
      </c>
      <c r="BS761" s="20">
        <v>0.5959980186444368</v>
      </c>
      <c r="BT761" s="20">
        <v>3149.4691480370202</v>
      </c>
      <c r="BU761" s="20">
        <v>4232.0065329157669</v>
      </c>
      <c r="BV761" s="20">
        <v>17747.702863501312</v>
      </c>
      <c r="BW761" s="14">
        <v>1.1599531444304365E-4</v>
      </c>
      <c r="BX761" s="14">
        <v>3.1768795584649928E-2</v>
      </c>
      <c r="BY761" s="14">
        <v>3.1142078892753708E-2</v>
      </c>
      <c r="BZ761" s="14">
        <v>3.2531795372685787E-3</v>
      </c>
      <c r="CA761" s="14">
        <v>3.9763032222963398E-3</v>
      </c>
      <c r="CB761" s="14">
        <v>2.8475237020100862E-2</v>
      </c>
      <c r="CC761" s="14">
        <v>3.2116398206757826E-4</v>
      </c>
      <c r="CD761" s="14">
        <v>8.5328666187784119E-2</v>
      </c>
      <c r="CE761" s="14">
        <v>0.11096064325367981</v>
      </c>
      <c r="CF761" s="14">
        <v>3.9232426982846232E-3</v>
      </c>
      <c r="CG761" s="14">
        <v>1.8673291557009697E-2</v>
      </c>
      <c r="CH761" s="14">
        <v>3.885504860659772E-2</v>
      </c>
      <c r="CI761" s="14">
        <v>2.449305817204507E-4</v>
      </c>
      <c r="CJ761" s="14">
        <v>6.2764639726101648E-2</v>
      </c>
      <c r="CK761" s="14">
        <v>7.3170038606638857E-2</v>
      </c>
      <c r="CL761" s="14">
        <v>7.4561221205920649E-3</v>
      </c>
      <c r="CM761" s="14">
        <v>1.5505574310540766E-2</v>
      </c>
      <c r="CN761" s="14">
        <v>4.907287968337435E-2</v>
      </c>
    </row>
    <row r="762" spans="2:92" x14ac:dyDescent="0.2">
      <c r="B762">
        <v>757</v>
      </c>
      <c r="C762" s="14">
        <v>7.3260724188121944E-3</v>
      </c>
      <c r="D762" s="14">
        <v>1.4584991958100195</v>
      </c>
      <c r="E762" s="14">
        <v>1.4251740652085425</v>
      </c>
      <c r="F762" s="14">
        <v>0.18028759980884601</v>
      </c>
      <c r="G762" s="14">
        <v>0.58903728862040827</v>
      </c>
      <c r="H762" s="14">
        <v>1.5612549003448912</v>
      </c>
      <c r="I762" s="14">
        <v>6.6943374199779086E-5</v>
      </c>
      <c r="J762" s="14">
        <v>2.0048697457786809E-2</v>
      </c>
      <c r="K762" s="14">
        <v>2.1495186289963417E-2</v>
      </c>
      <c r="L762" s="14">
        <v>7.3823630880853156E-4</v>
      </c>
      <c r="M762" s="14">
        <v>2.2932856187395647E-3</v>
      </c>
      <c r="N762" s="14">
        <v>6.346857687637061E-3</v>
      </c>
      <c r="O762" s="14">
        <v>1.1521184504029397E-4</v>
      </c>
      <c r="P762" s="14">
        <v>6.2849239524367176E-3</v>
      </c>
      <c r="Q762" s="14">
        <v>6.3185710525412823E-3</v>
      </c>
      <c r="R762" s="14">
        <v>6.3195048656523303E-4</v>
      </c>
      <c r="S762" s="14">
        <v>1.2639296412332887E-3</v>
      </c>
      <c r="T762" s="14">
        <v>3.6563609341376249E-3</v>
      </c>
      <c r="U762" s="14">
        <v>3.778542518215745E-4</v>
      </c>
      <c r="V762" s="14">
        <v>0.94967252652367062</v>
      </c>
      <c r="W762" s="14">
        <v>0.84251790051410924</v>
      </c>
      <c r="X762" s="14">
        <v>2.9739176927216428E-2</v>
      </c>
      <c r="Y762" s="14">
        <v>1.8921913154257744E-2</v>
      </c>
      <c r="Z762" s="14">
        <v>0.19682597550877717</v>
      </c>
      <c r="AA762" s="14">
        <v>2.0995106022017995E-3</v>
      </c>
      <c r="AB762" s="14">
        <v>2.0621282835995287</v>
      </c>
      <c r="AC762" s="14">
        <v>1.7080363713056872</v>
      </c>
      <c r="AD762" s="14">
        <v>9.7098650377597975E-2</v>
      </c>
      <c r="AE762" s="14">
        <v>0.1914734570317497</v>
      </c>
      <c r="AF762" s="14">
        <v>0.65852208015330427</v>
      </c>
      <c r="AG762" s="14">
        <v>4.5856519235251579E-3</v>
      </c>
      <c r="AH762" s="14">
        <v>3.3528291815629792</v>
      </c>
      <c r="AI762" s="14">
        <v>3.254572001485581</v>
      </c>
      <c r="AJ762" s="14">
        <v>0.20586639497400061</v>
      </c>
      <c r="AK762" s="14">
        <v>0.39310117525496863</v>
      </c>
      <c r="AL762" s="14">
        <v>1.3937964764870725</v>
      </c>
      <c r="AM762" s="14">
        <v>7.5762628189760929E-3</v>
      </c>
      <c r="AN762" s="14">
        <v>3.5824755598595264</v>
      </c>
      <c r="AO762" s="14">
        <v>3.3233516277492661</v>
      </c>
      <c r="AP762" s="14">
        <v>0.33928232863394137</v>
      </c>
      <c r="AQ762" s="14">
        <v>0.68487977116633625</v>
      </c>
      <c r="AR762" s="14">
        <v>2.4370396004288741</v>
      </c>
      <c r="AS762" s="14">
        <v>7.6769779039578901E-3</v>
      </c>
      <c r="AT762" s="14">
        <v>3.4821581404400025E-3</v>
      </c>
      <c r="AU762" s="14">
        <v>5.9803440721163791E-3</v>
      </c>
      <c r="AV762" s="14">
        <v>0.33728402897591342</v>
      </c>
      <c r="AW762" s="14">
        <v>0.74067953978976764</v>
      </c>
      <c r="AX762" s="14">
        <v>2.611406341350496</v>
      </c>
      <c r="AY762" s="14">
        <v>3.3345569806334189E-3</v>
      </c>
      <c r="AZ762" s="14">
        <v>0.58318480525661132</v>
      </c>
      <c r="BA762" s="14">
        <v>0.6412162443231082</v>
      </c>
      <c r="BB762" s="14">
        <v>3.4082937891957425E-2</v>
      </c>
      <c r="BC762" s="14">
        <v>0.38708141056977508</v>
      </c>
      <c r="BD762" s="14">
        <v>0.50162825755545515</v>
      </c>
      <c r="BE762" s="14">
        <v>3.0134826961272844E-6</v>
      </c>
      <c r="BF762" s="14">
        <v>1.0980542448738685E-8</v>
      </c>
      <c r="BG762" s="14">
        <v>6.9533881220291985E-9</v>
      </c>
      <c r="BH762" s="14">
        <v>3.4934847277999586E-5</v>
      </c>
      <c r="BI762" s="14">
        <v>1.0251012892996195E-4</v>
      </c>
      <c r="BJ762" s="14">
        <v>4.9975932478686104E-4</v>
      </c>
      <c r="BK762" s="14">
        <v>3.7558514252899343E-11</v>
      </c>
      <c r="BL762" s="14">
        <v>14233.629694432089</v>
      </c>
      <c r="BM762" s="14">
        <v>16083.771439445591</v>
      </c>
      <c r="BN762" s="14">
        <v>1.5509069951137735E-10</v>
      </c>
      <c r="BO762" s="14">
        <v>1.2186203912427094E-9</v>
      </c>
      <c r="BP762" s="14">
        <v>1.0228554705378939E-8</v>
      </c>
      <c r="BQ762" s="20">
        <v>35.730412373745331</v>
      </c>
      <c r="BR762" s="20">
        <v>0.16425144361141211</v>
      </c>
      <c r="BS762" s="20">
        <v>0.62008040597601366</v>
      </c>
      <c r="BT762" s="20">
        <v>3157.1360053567964</v>
      </c>
      <c r="BU762" s="20">
        <v>4244.8823471107135</v>
      </c>
      <c r="BV762" s="20">
        <v>18512.55054064485</v>
      </c>
      <c r="BW762" s="14">
        <v>1.0986038128997509E-4</v>
      </c>
      <c r="BX762" s="14">
        <v>2.9920079155146984E-2</v>
      </c>
      <c r="BY762" s="14">
        <v>3.2220730107804317E-2</v>
      </c>
      <c r="BZ762" s="14">
        <v>3.1800741581434759E-3</v>
      </c>
      <c r="CA762" s="14">
        <v>3.9069875480660645E-3</v>
      </c>
      <c r="CB762" s="14">
        <v>2.7691952543695407E-2</v>
      </c>
      <c r="CC762" s="14">
        <v>3.224805087993001E-4</v>
      </c>
      <c r="CD762" s="14">
        <v>8.8225165375645898E-2</v>
      </c>
      <c r="CE762" s="14">
        <v>0.10671013800569848</v>
      </c>
      <c r="CF762" s="14">
        <v>3.8121159175307315E-3</v>
      </c>
      <c r="CG762" s="14">
        <v>1.7472673754255777E-2</v>
      </c>
      <c r="CH762" s="14">
        <v>4.2306599195613935E-2</v>
      </c>
      <c r="CI762" s="14">
        <v>2.5222221659728576E-4</v>
      </c>
      <c r="CJ762" s="14">
        <v>6.5387192219179741E-2</v>
      </c>
      <c r="CK762" s="14">
        <v>7.2234982298533909E-2</v>
      </c>
      <c r="CL762" s="14">
        <v>7.2712281813083653E-3</v>
      </c>
      <c r="CM762" s="14">
        <v>1.5244930004776846E-2</v>
      </c>
      <c r="CN762" s="14">
        <v>4.8474856974196422E-2</v>
      </c>
    </row>
    <row r="763" spans="2:92" x14ac:dyDescent="0.2">
      <c r="B763">
        <v>758</v>
      </c>
      <c r="C763" s="14">
        <v>7.0746542957095841E-3</v>
      </c>
      <c r="D763" s="14">
        <v>1.4499360688782637</v>
      </c>
      <c r="E763" s="14">
        <v>1.5161972914764696</v>
      </c>
      <c r="F763" s="14">
        <v>0.17470091306192845</v>
      </c>
      <c r="G763" s="14">
        <v>0.59315811447477484</v>
      </c>
      <c r="H763" s="14">
        <v>1.449294421455201</v>
      </c>
      <c r="I763" s="14">
        <v>6.6689536311650659E-5</v>
      </c>
      <c r="J763" s="14">
        <v>1.8972309429676922E-2</v>
      </c>
      <c r="K763" s="14">
        <v>2.1334479063601232E-2</v>
      </c>
      <c r="L763" s="14">
        <v>7.5025336609444533E-4</v>
      </c>
      <c r="M763" s="14">
        <v>2.3787172939830461E-3</v>
      </c>
      <c r="N763" s="14">
        <v>6.458482640789508E-3</v>
      </c>
      <c r="O763" s="14">
        <v>1.1036842935982838E-4</v>
      </c>
      <c r="P763" s="14">
        <v>6.2135590905476584E-3</v>
      </c>
      <c r="Q763" s="14">
        <v>6.3153308866234423E-3</v>
      </c>
      <c r="R763" s="14">
        <v>6.4135233103306466E-4</v>
      </c>
      <c r="S763" s="14">
        <v>1.2333281845572598E-3</v>
      </c>
      <c r="T763" s="14">
        <v>3.7407309495783208E-3</v>
      </c>
      <c r="U763" s="14">
        <v>3.8993331578286472E-4</v>
      </c>
      <c r="V763" s="14">
        <v>0.90420582205990085</v>
      </c>
      <c r="W763" s="14">
        <v>0.77771146910287559</v>
      </c>
      <c r="X763" s="14">
        <v>3.2116057363171253E-2</v>
      </c>
      <c r="Y763" s="14">
        <v>1.9553864109709943E-2</v>
      </c>
      <c r="Z763" s="14">
        <v>0.19328829103656156</v>
      </c>
      <c r="AA763" s="14">
        <v>1.9880647480410457E-3</v>
      </c>
      <c r="AB763" s="14">
        <v>2.0351618443545414</v>
      </c>
      <c r="AC763" s="14">
        <v>1.7267013825285882</v>
      </c>
      <c r="AD763" s="14">
        <v>9.7338642074881979E-2</v>
      </c>
      <c r="AE763" s="14">
        <v>0.20151187112901464</v>
      </c>
      <c r="AF763" s="14">
        <v>0.69365909883178045</v>
      </c>
      <c r="AG763" s="14">
        <v>4.6193941162941607E-3</v>
      </c>
      <c r="AH763" s="14">
        <v>3.3097047081830366</v>
      </c>
      <c r="AI763" s="14">
        <v>3.0960337485691625</v>
      </c>
      <c r="AJ763" s="14">
        <v>0.19968655129358914</v>
      </c>
      <c r="AK763" s="14">
        <v>0.40456691242122389</v>
      </c>
      <c r="AL763" s="14">
        <v>1.3420211015629795</v>
      </c>
      <c r="AM763" s="14">
        <v>7.2173087953111299E-3</v>
      </c>
      <c r="AN763" s="14">
        <v>3.4844565248160042</v>
      </c>
      <c r="AO763" s="14">
        <v>3.2173083516079761</v>
      </c>
      <c r="AP763" s="14">
        <v>0.33891632459051546</v>
      </c>
      <c r="AQ763" s="14">
        <v>0.71226702798935315</v>
      </c>
      <c r="AR763" s="14">
        <v>2.5066083941779711</v>
      </c>
      <c r="AS763" s="14">
        <v>7.4934521029731919E-3</v>
      </c>
      <c r="AT763" s="14">
        <v>3.6840831313768811E-3</v>
      </c>
      <c r="AU763" s="14">
        <v>5.5910463235670027E-3</v>
      </c>
      <c r="AV763" s="14">
        <v>0.33998605559933748</v>
      </c>
      <c r="AW763" s="14">
        <v>0.7569392147860099</v>
      </c>
      <c r="AX763" s="14">
        <v>2.5037179500237232</v>
      </c>
      <c r="AY763" s="14">
        <v>3.2765888555614433E-3</v>
      </c>
      <c r="AZ763" s="14">
        <v>0.55923039604508296</v>
      </c>
      <c r="BA763" s="14">
        <v>0.67238957200559479</v>
      </c>
      <c r="BB763" s="14">
        <v>3.4614767801180057E-2</v>
      </c>
      <c r="BC763" s="14">
        <v>0.37060750118099489</v>
      </c>
      <c r="BD763" s="14">
        <v>0.4842485437433835</v>
      </c>
      <c r="BE763" s="14">
        <v>2.8373957276589179E-6</v>
      </c>
      <c r="BF763" s="14">
        <v>1.0837171111612603E-8</v>
      </c>
      <c r="BG763" s="14">
        <v>7.0660979496220132E-9</v>
      </c>
      <c r="BH763" s="14">
        <v>3.5171207713731725E-5</v>
      </c>
      <c r="BI763" s="14">
        <v>1.0099872046540894E-4</v>
      </c>
      <c r="BJ763" s="14">
        <v>5.0880329666067362E-4</v>
      </c>
      <c r="BK763" s="14">
        <v>3.758151922272625E-11</v>
      </c>
      <c r="BL763" s="14">
        <v>14097.755008489008</v>
      </c>
      <c r="BM763" s="14">
        <v>17037.837938452067</v>
      </c>
      <c r="BN763" s="14">
        <v>1.5373118852117425E-10</v>
      </c>
      <c r="BO763" s="14">
        <v>1.1857398239348505E-9</v>
      </c>
      <c r="BP763" s="14">
        <v>9.6037245292211207E-9</v>
      </c>
      <c r="BQ763" s="20">
        <v>37.209240744643694</v>
      </c>
      <c r="BR763" s="20">
        <v>0.1779844078864507</v>
      </c>
      <c r="BS763" s="20">
        <v>0.608132692723926</v>
      </c>
      <c r="BT763" s="20">
        <v>3361.724064263537</v>
      </c>
      <c r="BU763" s="20">
        <v>4511.5925978315809</v>
      </c>
      <c r="BV763" s="20">
        <v>17746.534420011598</v>
      </c>
      <c r="BW763" s="14">
        <v>1.2029782882550456E-4</v>
      </c>
      <c r="BX763" s="14">
        <v>3.2620680974240923E-2</v>
      </c>
      <c r="BY763" s="14">
        <v>3.2474374645769889E-2</v>
      </c>
      <c r="BZ763" s="14">
        <v>3.0604650368452084E-3</v>
      </c>
      <c r="CA763" s="14">
        <v>4.1963950225714173E-3</v>
      </c>
      <c r="CB763" s="14">
        <v>2.8658058472615936E-2</v>
      </c>
      <c r="CC763" s="14">
        <v>3.1019939513969618E-4</v>
      </c>
      <c r="CD763" s="14">
        <v>8.5503500847577171E-2</v>
      </c>
      <c r="CE763" s="14">
        <v>0.10910201923605249</v>
      </c>
      <c r="CF763" s="14">
        <v>3.8496779222609752E-3</v>
      </c>
      <c r="CG763" s="14">
        <v>1.8468865006624254E-2</v>
      </c>
      <c r="CH763" s="14">
        <v>4.2479952251842097E-2</v>
      </c>
      <c r="CI763" s="14">
        <v>2.3889312901350786E-4</v>
      </c>
      <c r="CJ763" s="14">
        <v>6.7614036274569356E-2</v>
      </c>
      <c r="CK763" s="14">
        <v>7.164012526741223E-2</v>
      </c>
      <c r="CL763" s="14">
        <v>7.31821436050636E-3</v>
      </c>
      <c r="CM763" s="14">
        <v>1.4870879180174502E-2</v>
      </c>
      <c r="CN763" s="14">
        <v>4.9793950584842261E-2</v>
      </c>
    </row>
    <row r="764" spans="2:92" x14ac:dyDescent="0.2">
      <c r="B764">
        <v>759</v>
      </c>
      <c r="C764" s="14">
        <v>7.4916339023445074E-3</v>
      </c>
      <c r="D764" s="14">
        <v>1.3749842424176044</v>
      </c>
      <c r="E764" s="14">
        <v>1.3824221361761213</v>
      </c>
      <c r="F764" s="14">
        <v>0.16913561900920965</v>
      </c>
      <c r="G764" s="14">
        <v>0.60941208445945416</v>
      </c>
      <c r="H764" s="14">
        <v>1.5236729205490729</v>
      </c>
      <c r="I764" s="14">
        <v>6.6466969758406603E-5</v>
      </c>
      <c r="J764" s="14">
        <v>1.9789676839592946E-2</v>
      </c>
      <c r="K764" s="14">
        <v>2.1418824300268452E-2</v>
      </c>
      <c r="L764" s="14">
        <v>7.5269969980734425E-4</v>
      </c>
      <c r="M764" s="14">
        <v>2.2864415449919606E-3</v>
      </c>
      <c r="N764" s="14">
        <v>6.262596168078261E-3</v>
      </c>
      <c r="O764" s="14">
        <v>1.1118867013324514E-4</v>
      </c>
      <c r="P764" s="14">
        <v>6.1424309481130195E-3</v>
      </c>
      <c r="Q764" s="14">
        <v>6.0690818613702985E-3</v>
      </c>
      <c r="R764" s="14">
        <v>6.5392269633153988E-4</v>
      </c>
      <c r="S764" s="14">
        <v>1.3006795168477099E-3</v>
      </c>
      <c r="T764" s="14">
        <v>3.4234652207364279E-3</v>
      </c>
      <c r="U764" s="14">
        <v>3.8593427141404E-4</v>
      </c>
      <c r="V764" s="14">
        <v>0.93974790575277301</v>
      </c>
      <c r="W764" s="14">
        <v>0.77985386427086556</v>
      </c>
      <c r="X764" s="14">
        <v>3.2082329323909947E-2</v>
      </c>
      <c r="Y764" s="14">
        <v>1.8237011623176522E-2</v>
      </c>
      <c r="Z764" s="14">
        <v>0.19930201746813359</v>
      </c>
      <c r="AA764" s="14">
        <v>2.0702487655879175E-3</v>
      </c>
      <c r="AB764" s="14">
        <v>1.903491551954992</v>
      </c>
      <c r="AC764" s="14">
        <v>1.678100285489933</v>
      </c>
      <c r="AD764" s="14">
        <v>9.0865826937499117E-2</v>
      </c>
      <c r="AE764" s="14">
        <v>0.1913393158569732</v>
      </c>
      <c r="AF764" s="14">
        <v>0.66606783840711203</v>
      </c>
      <c r="AG764" s="14">
        <v>4.5492574526642161E-3</v>
      </c>
      <c r="AH764" s="14">
        <v>3.3085064967945117</v>
      </c>
      <c r="AI764" s="14">
        <v>3.0357163060310675</v>
      </c>
      <c r="AJ764" s="14">
        <v>0.19258341164382578</v>
      </c>
      <c r="AK764" s="14">
        <v>0.40967296041815848</v>
      </c>
      <c r="AL764" s="14">
        <v>1.4394863896005232</v>
      </c>
      <c r="AM764" s="14">
        <v>7.3250612325433447E-3</v>
      </c>
      <c r="AN764" s="14">
        <v>3.4535757869720669</v>
      </c>
      <c r="AO764" s="14">
        <v>3.2381678355871606</v>
      </c>
      <c r="AP764" s="14">
        <v>0.33627421098077015</v>
      </c>
      <c r="AQ764" s="14">
        <v>0.73008169374686671</v>
      </c>
      <c r="AR764" s="14">
        <v>2.3916543597623532</v>
      </c>
      <c r="AS764" s="14">
        <v>8.052434585199688E-3</v>
      </c>
      <c r="AT764" s="14">
        <v>3.6673331252173114E-3</v>
      </c>
      <c r="AU764" s="14">
        <v>5.5381555040373252E-3</v>
      </c>
      <c r="AV764" s="14">
        <v>0.34906415499359816</v>
      </c>
      <c r="AW764" s="14">
        <v>0.72298051184398493</v>
      </c>
      <c r="AX764" s="14">
        <v>2.5241651888739702</v>
      </c>
      <c r="AY764" s="14">
        <v>3.2005520937820275E-3</v>
      </c>
      <c r="AZ764" s="14">
        <v>0.56596139876256524</v>
      </c>
      <c r="BA764" s="14">
        <v>0.68742277149732878</v>
      </c>
      <c r="BB764" s="14">
        <v>3.7281065737144375E-2</v>
      </c>
      <c r="BC764" s="14">
        <v>0.39823511679681955</v>
      </c>
      <c r="BD764" s="14">
        <v>0.49924013085268576</v>
      </c>
      <c r="BE764" s="14">
        <v>2.9705601699406638E-6</v>
      </c>
      <c r="BF764" s="14">
        <v>1.1348200061749044E-8</v>
      </c>
      <c r="BG764" s="14">
        <v>6.8902973801163396E-9</v>
      </c>
      <c r="BH764" s="14">
        <v>3.6039516718393264E-5</v>
      </c>
      <c r="BI764" s="14">
        <v>1.0009312848939877E-4</v>
      </c>
      <c r="BJ764" s="14">
        <v>5.2700781496932024E-4</v>
      </c>
      <c r="BK764" s="14">
        <v>3.703397405942693E-11</v>
      </c>
      <c r="BL764" s="14">
        <v>13913.854976029865</v>
      </c>
      <c r="BM764" s="14">
        <v>16950.477506652918</v>
      </c>
      <c r="BN764" s="14">
        <v>1.4854045198905605E-10</v>
      </c>
      <c r="BO764" s="14">
        <v>1.248993017239336E-9</v>
      </c>
      <c r="BP764" s="14">
        <v>9.8886585634541088E-9</v>
      </c>
      <c r="BQ764" s="20">
        <v>38.439129030254449</v>
      </c>
      <c r="BR764" s="20">
        <v>0.17596984926183454</v>
      </c>
      <c r="BS764" s="20">
        <v>0.59895580375328061</v>
      </c>
      <c r="BT764" s="20">
        <v>3349.1420802208486</v>
      </c>
      <c r="BU764" s="20">
        <v>4175.1449422735777</v>
      </c>
      <c r="BV764" s="20">
        <v>17818.457037301327</v>
      </c>
      <c r="BW764" s="14">
        <v>1.1828455971713872E-4</v>
      </c>
      <c r="BX764" s="14">
        <v>3.0921750722843866E-2</v>
      </c>
      <c r="BY764" s="14">
        <v>3.1257638371268506E-2</v>
      </c>
      <c r="BZ764" s="14">
        <v>3.0631153523796245E-3</v>
      </c>
      <c r="CA764" s="14">
        <v>3.9117675026958129E-3</v>
      </c>
      <c r="CB764" s="14">
        <v>2.861750602091398E-2</v>
      </c>
      <c r="CC764" s="14">
        <v>3.047614146821112E-4</v>
      </c>
      <c r="CD764" s="14">
        <v>9.1905591806713455E-2</v>
      </c>
      <c r="CE764" s="14">
        <v>0.11647871151032821</v>
      </c>
      <c r="CF764" s="14">
        <v>3.9860759147314186E-3</v>
      </c>
      <c r="CG764" s="14">
        <v>1.8556698547891354E-2</v>
      </c>
      <c r="CH764" s="14">
        <v>3.9330775797175081E-2</v>
      </c>
      <c r="CI764" s="14">
        <v>2.5048118299306118E-4</v>
      </c>
      <c r="CJ764" s="14">
        <v>6.358770610303538E-2</v>
      </c>
      <c r="CK764" s="14">
        <v>7.0114492455541563E-2</v>
      </c>
      <c r="CL764" s="14">
        <v>7.59772695589238E-3</v>
      </c>
      <c r="CM764" s="14">
        <v>1.5391460018999754E-2</v>
      </c>
      <c r="CN764" s="14">
        <v>5.0212585059341647E-2</v>
      </c>
    </row>
    <row r="765" spans="2:92" x14ac:dyDescent="0.2">
      <c r="B765">
        <v>760</v>
      </c>
      <c r="C765" s="14">
        <v>7.0238834471261051E-3</v>
      </c>
      <c r="D765" s="14">
        <v>1.4431228235705384</v>
      </c>
      <c r="E765" s="14">
        <v>1.4554553424233132</v>
      </c>
      <c r="F765" s="14">
        <v>0.17403953930985777</v>
      </c>
      <c r="G765" s="14">
        <v>0.60903573755140716</v>
      </c>
      <c r="H765" s="14">
        <v>1.4804499491063272</v>
      </c>
      <c r="I765" s="14">
        <v>6.5229938267729511E-5</v>
      </c>
      <c r="J765" s="14">
        <v>1.836735688498348E-2</v>
      </c>
      <c r="K765" s="14">
        <v>2.1032674385597527E-2</v>
      </c>
      <c r="L765" s="14">
        <v>7.5084966362674063E-4</v>
      </c>
      <c r="M765" s="14">
        <v>2.359964257505673E-3</v>
      </c>
      <c r="N765" s="14">
        <v>6.581812608175047E-3</v>
      </c>
      <c r="O765" s="14">
        <v>1.0711749402113234E-4</v>
      </c>
      <c r="P765" s="14">
        <v>6.2177925410736214E-3</v>
      </c>
      <c r="Q765" s="14">
        <v>6.0337818856857958E-3</v>
      </c>
      <c r="R765" s="14">
        <v>6.46142076848923E-4</v>
      </c>
      <c r="S765" s="14">
        <v>1.2989310855450976E-3</v>
      </c>
      <c r="T765" s="14">
        <v>3.6498229991648026E-3</v>
      </c>
      <c r="U765" s="14">
        <v>3.8101031750182809E-4</v>
      </c>
      <c r="V765" s="14">
        <v>0.9261806839414628</v>
      </c>
      <c r="W765" s="14">
        <v>0.79649688385119788</v>
      </c>
      <c r="X765" s="14">
        <v>3.005927583708207E-2</v>
      </c>
      <c r="Y765" s="14">
        <v>1.9235386543885652E-2</v>
      </c>
      <c r="Z765" s="14">
        <v>0.19561264792265023</v>
      </c>
      <c r="AA765" s="14">
        <v>2.0864016442193765E-3</v>
      </c>
      <c r="AB765" s="14">
        <v>1.9987371478109943</v>
      </c>
      <c r="AC765" s="14">
        <v>1.6209884054752437</v>
      </c>
      <c r="AD765" s="14">
        <v>9.2266391587987329E-2</v>
      </c>
      <c r="AE765" s="14">
        <v>0.19815449022754969</v>
      </c>
      <c r="AF765" s="14">
        <v>0.67639313483003383</v>
      </c>
      <c r="AG765" s="14">
        <v>4.4869111684141929E-3</v>
      </c>
      <c r="AH765" s="14">
        <v>3.2965202765750488</v>
      </c>
      <c r="AI765" s="14">
        <v>3.1491502748265745</v>
      </c>
      <c r="AJ765" s="14">
        <v>0.19781693848883697</v>
      </c>
      <c r="AK765" s="14">
        <v>0.42919922606000194</v>
      </c>
      <c r="AL765" s="14">
        <v>1.42406251415729</v>
      </c>
      <c r="AM765" s="14">
        <v>7.6457441364429606E-3</v>
      </c>
      <c r="AN765" s="14">
        <v>3.6244758494550307</v>
      </c>
      <c r="AO765" s="14">
        <v>3.4132662045524196</v>
      </c>
      <c r="AP765" s="14">
        <v>0.33208384868231555</v>
      </c>
      <c r="AQ765" s="14">
        <v>0.69617274507720861</v>
      </c>
      <c r="AR765" s="14">
        <v>2.4303347295667708</v>
      </c>
      <c r="AS765" s="14">
        <v>8.130771177939625E-3</v>
      </c>
      <c r="AT765" s="14">
        <v>3.3767843731158211E-3</v>
      </c>
      <c r="AU765" s="14">
        <v>5.6943419595623752E-3</v>
      </c>
      <c r="AV765" s="14">
        <v>0.33659018987667333</v>
      </c>
      <c r="AW765" s="14">
        <v>0.75004735788020482</v>
      </c>
      <c r="AX765" s="14">
        <v>2.6250440443261778</v>
      </c>
      <c r="AY765" s="14">
        <v>3.1907005567138585E-3</v>
      </c>
      <c r="AZ765" s="14">
        <v>0.58736991732356725</v>
      </c>
      <c r="BA765" s="14">
        <v>0.6611546000941837</v>
      </c>
      <c r="BB765" s="14">
        <v>3.4533359447288657E-2</v>
      </c>
      <c r="BC765" s="14">
        <v>0.40078027210111788</v>
      </c>
      <c r="BD765" s="14">
        <v>0.50528024928592941</v>
      </c>
      <c r="BE765" s="14">
        <v>2.8952681820534487E-6</v>
      </c>
      <c r="BF765" s="14">
        <v>1.0603653114810954E-8</v>
      </c>
      <c r="BG765" s="14">
        <v>6.5123104147656491E-9</v>
      </c>
      <c r="BH765" s="14">
        <v>3.5253701102249989E-5</v>
      </c>
      <c r="BI765" s="14">
        <v>9.6089824034847405E-5</v>
      </c>
      <c r="BJ765" s="14">
        <v>5.447553851010659E-4</v>
      </c>
      <c r="BK765" s="14">
        <v>3.4966117995222293E-11</v>
      </c>
      <c r="BL765" s="14">
        <v>14457.039863634909</v>
      </c>
      <c r="BM765" s="14">
        <v>16627.875246007996</v>
      </c>
      <c r="BN765" s="14">
        <v>1.4854842548271157E-10</v>
      </c>
      <c r="BO765" s="14">
        <v>1.2791915503864355E-9</v>
      </c>
      <c r="BP765" s="14">
        <v>9.828532763501145E-9</v>
      </c>
      <c r="BQ765" s="20">
        <v>38.025127567411971</v>
      </c>
      <c r="BR765" s="20">
        <v>0.16315580429720461</v>
      </c>
      <c r="BS765" s="20">
        <v>0.59598915248232598</v>
      </c>
      <c r="BT765" s="20">
        <v>3273.3565516550466</v>
      </c>
      <c r="BU765" s="20">
        <v>4216.332347731779</v>
      </c>
      <c r="BV765" s="20">
        <v>17745.815934557777</v>
      </c>
      <c r="BW765" s="14">
        <v>1.1857292430550327E-4</v>
      </c>
      <c r="BX765" s="14">
        <v>3.0188957215610629E-2</v>
      </c>
      <c r="BY765" s="14">
        <v>3.1858577471559263E-2</v>
      </c>
      <c r="BZ765" s="14">
        <v>3.1916080817227469E-3</v>
      </c>
      <c r="CA765" s="14">
        <v>4.2089228194535921E-3</v>
      </c>
      <c r="CB765" s="14">
        <v>2.9060343123575617E-2</v>
      </c>
      <c r="CC765" s="14">
        <v>2.9548180603700803E-4</v>
      </c>
      <c r="CD765" s="14">
        <v>8.6275030470407715E-2</v>
      </c>
      <c r="CE765" s="14">
        <v>0.11390180203647575</v>
      </c>
      <c r="CF765" s="14">
        <v>4.0413338531299125E-3</v>
      </c>
      <c r="CG765" s="14">
        <v>1.8547852346530596E-2</v>
      </c>
      <c r="CH765" s="14">
        <v>4.1971744892853755E-2</v>
      </c>
      <c r="CI765" s="14">
        <v>2.468658235704257E-4</v>
      </c>
      <c r="CJ765" s="14">
        <v>6.7832568040669672E-2</v>
      </c>
      <c r="CK765" s="14">
        <v>6.7869118062158826E-2</v>
      </c>
      <c r="CL765" s="14">
        <v>7.5614784173628994E-3</v>
      </c>
      <c r="CM765" s="14">
        <v>1.4845635876913725E-2</v>
      </c>
      <c r="CN765" s="14">
        <v>4.9924457776321575E-2</v>
      </c>
    </row>
    <row r="766" spans="2:92" x14ac:dyDescent="0.2">
      <c r="B766">
        <v>761</v>
      </c>
      <c r="C766" s="14">
        <v>6.9204283254988425E-3</v>
      </c>
      <c r="D766" s="14">
        <v>1.3692304874941215</v>
      </c>
      <c r="E766" s="14">
        <v>1.4173792190795091</v>
      </c>
      <c r="F766" s="14">
        <v>0.17551616668791473</v>
      </c>
      <c r="G766" s="14">
        <v>0.58562482793346105</v>
      </c>
      <c r="H766" s="14">
        <v>1.5866828558441197</v>
      </c>
      <c r="I766" s="14">
        <v>6.206658728421533E-5</v>
      </c>
      <c r="J766" s="14">
        <v>1.9729697439192277E-2</v>
      </c>
      <c r="K766" s="14">
        <v>2.1538188436983494E-2</v>
      </c>
      <c r="L766" s="14">
        <v>7.3940922210645108E-4</v>
      </c>
      <c r="M766" s="14">
        <v>2.3330555493034227E-3</v>
      </c>
      <c r="N766" s="14">
        <v>6.5503828201478884E-3</v>
      </c>
      <c r="O766" s="14">
        <v>1.0785379503211527E-4</v>
      </c>
      <c r="P766" s="14">
        <v>6.2152654846660063E-3</v>
      </c>
      <c r="Q766" s="14">
        <v>5.9955787897069636E-3</v>
      </c>
      <c r="R766" s="14">
        <v>6.7312899358578791E-4</v>
      </c>
      <c r="S766" s="14">
        <v>1.2651697190878112E-3</v>
      </c>
      <c r="T766" s="14">
        <v>3.4069307433620254E-3</v>
      </c>
      <c r="U766" s="14">
        <v>3.8681791669426484E-4</v>
      </c>
      <c r="V766" s="14">
        <v>0.95597798340260687</v>
      </c>
      <c r="W766" s="14">
        <v>0.80091096639874815</v>
      </c>
      <c r="X766" s="14">
        <v>3.1230576704708565E-2</v>
      </c>
      <c r="Y766" s="14">
        <v>1.8252860702081423E-2</v>
      </c>
      <c r="Z766" s="14">
        <v>0.20565184753478272</v>
      </c>
      <c r="AA766" s="14">
        <v>2.0353972077513868E-3</v>
      </c>
      <c r="AB766" s="14">
        <v>2.0711733577633589</v>
      </c>
      <c r="AC766" s="14">
        <v>1.6876438009803618</v>
      </c>
      <c r="AD766" s="14">
        <v>9.2756430317808836E-2</v>
      </c>
      <c r="AE766" s="14">
        <v>0.19737037853563319</v>
      </c>
      <c r="AF766" s="14">
        <v>0.67677637889782638</v>
      </c>
      <c r="AG766" s="14">
        <v>4.2556971841578818E-3</v>
      </c>
      <c r="AH766" s="14">
        <v>3.5167044921514954</v>
      </c>
      <c r="AI766" s="14">
        <v>3.2714800381322462</v>
      </c>
      <c r="AJ766" s="14">
        <v>0.20919578580977549</v>
      </c>
      <c r="AK766" s="14">
        <v>0.41548655476050933</v>
      </c>
      <c r="AL766" s="14">
        <v>1.3616757305511029</v>
      </c>
      <c r="AM766" s="14">
        <v>7.5607526345139123E-3</v>
      </c>
      <c r="AN766" s="14">
        <v>3.433467908464376</v>
      </c>
      <c r="AO766" s="14">
        <v>3.1843141724503181</v>
      </c>
      <c r="AP766" s="14">
        <v>0.34633375650672665</v>
      </c>
      <c r="AQ766" s="14">
        <v>0.66686247830050283</v>
      </c>
      <c r="AR766" s="14">
        <v>2.3632017648630526</v>
      </c>
      <c r="AS766" s="14">
        <v>8.1366258811887519E-3</v>
      </c>
      <c r="AT766" s="14">
        <v>3.5929731117383557E-3</v>
      </c>
      <c r="AU766" s="14">
        <v>5.5958025392285459E-3</v>
      </c>
      <c r="AV766" s="14">
        <v>0.34259382612441003</v>
      </c>
      <c r="AW766" s="14">
        <v>0.75535716499574923</v>
      </c>
      <c r="AX766" s="14">
        <v>2.5836441959224645</v>
      </c>
      <c r="AY766" s="14">
        <v>3.1673234978679904E-3</v>
      </c>
      <c r="AZ766" s="14">
        <v>0.57294583706405744</v>
      </c>
      <c r="BA766" s="14">
        <v>0.69074479402523048</v>
      </c>
      <c r="BB766" s="14">
        <v>3.6621487401482182E-2</v>
      </c>
      <c r="BC766" s="14">
        <v>0.37700559670529038</v>
      </c>
      <c r="BD766" s="14">
        <v>0.48739224762389388</v>
      </c>
      <c r="BE766" s="14">
        <v>3.0208399926200965E-6</v>
      </c>
      <c r="BF766" s="14">
        <v>1.0520380449461456E-8</v>
      </c>
      <c r="BG766" s="14">
        <v>6.4951625113240307E-9</v>
      </c>
      <c r="BH766" s="14">
        <v>3.6396861159729587E-5</v>
      </c>
      <c r="BI766" s="14">
        <v>1.0150567551324691E-4</v>
      </c>
      <c r="BJ766" s="14">
        <v>5.4044570507823307E-4</v>
      </c>
      <c r="BK766" s="14">
        <v>3.7511265394325433E-11</v>
      </c>
      <c r="BL766" s="14">
        <v>15012.368302020466</v>
      </c>
      <c r="BM766" s="14">
        <v>16073.157756654957</v>
      </c>
      <c r="BN766" s="14">
        <v>1.5489562103749075E-10</v>
      </c>
      <c r="BO766" s="14">
        <v>1.1912693578596255E-9</v>
      </c>
      <c r="BP766" s="14">
        <v>9.5296581151978127E-9</v>
      </c>
      <c r="BQ766" s="20">
        <v>37.563249492179366</v>
      </c>
      <c r="BR766" s="20">
        <v>0.16775510322396023</v>
      </c>
      <c r="BS766" s="20">
        <v>0.61521065739225489</v>
      </c>
      <c r="BT766" s="20">
        <v>3134.8148172283368</v>
      </c>
      <c r="BU766" s="20">
        <v>4347.2488747692832</v>
      </c>
      <c r="BV766" s="20">
        <v>17650.144790339506</v>
      </c>
      <c r="BW766" s="14">
        <v>1.133270081017858E-4</v>
      </c>
      <c r="BX766" s="14">
        <v>3.2837869801683683E-2</v>
      </c>
      <c r="BY766" s="14">
        <v>3.0960275920325478E-2</v>
      </c>
      <c r="BZ766" s="14">
        <v>3.2162602555554083E-3</v>
      </c>
      <c r="CA766" s="14">
        <v>4.201162603782475E-3</v>
      </c>
      <c r="CB766" s="14">
        <v>2.9682397809492372E-2</v>
      </c>
      <c r="CC766" s="14">
        <v>2.9396202908200714E-4</v>
      </c>
      <c r="CD766" s="14">
        <v>9.0529643448641783E-2</v>
      </c>
      <c r="CE766" s="14">
        <v>0.1075902957885468</v>
      </c>
      <c r="CF766" s="14">
        <v>3.7500794526636001E-3</v>
      </c>
      <c r="CG766" s="14">
        <v>1.7730476874550285E-2</v>
      </c>
      <c r="CH766" s="14">
        <v>3.8956954688433749E-2</v>
      </c>
      <c r="CI766" s="14">
        <v>2.4291810432501006E-4</v>
      </c>
      <c r="CJ766" s="14">
        <v>6.7888468829742823E-2</v>
      </c>
      <c r="CK766" s="14">
        <v>7.2848403313127502E-2</v>
      </c>
      <c r="CL766" s="14">
        <v>7.4522123409234689E-3</v>
      </c>
      <c r="CM766" s="14">
        <v>1.5174047019434072E-2</v>
      </c>
      <c r="CN766" s="14">
        <v>5.2105612265380706E-2</v>
      </c>
    </row>
    <row r="767" spans="2:92" x14ac:dyDescent="0.2">
      <c r="B767">
        <v>762</v>
      </c>
      <c r="C767" s="14">
        <v>7.4458718843022822E-3</v>
      </c>
      <c r="D767" s="14">
        <v>1.3853894111169374</v>
      </c>
      <c r="E767" s="14">
        <v>1.5009221246425706</v>
      </c>
      <c r="F767" s="14">
        <v>0.16978559627258527</v>
      </c>
      <c r="G767" s="14">
        <v>0.58478064947717256</v>
      </c>
      <c r="H767" s="14">
        <v>1.5889689317292139</v>
      </c>
      <c r="I767" s="14">
        <v>6.3222337810726778E-5</v>
      </c>
      <c r="J767" s="14">
        <v>2.022773919749131E-2</v>
      </c>
      <c r="K767" s="14">
        <v>2.0705145561364002E-2</v>
      </c>
      <c r="L767" s="14">
        <v>7.2251004436395868E-4</v>
      </c>
      <c r="M767" s="14">
        <v>2.2690006072287276E-3</v>
      </c>
      <c r="N767" s="14">
        <v>6.4626951396945615E-3</v>
      </c>
      <c r="O767" s="14">
        <v>1.1299287271048093E-4</v>
      </c>
      <c r="P767" s="14">
        <v>5.8393686486182036E-3</v>
      </c>
      <c r="Q767" s="14">
        <v>6.1378532544489588E-3</v>
      </c>
      <c r="R767" s="14">
        <v>6.4702479701770569E-4</v>
      </c>
      <c r="S767" s="14">
        <v>1.2770293874570027E-3</v>
      </c>
      <c r="T767" s="14">
        <v>3.6179613509266031E-3</v>
      </c>
      <c r="U767" s="14">
        <v>3.733872327977735E-4</v>
      </c>
      <c r="V767" s="14">
        <v>0.97621861850519043</v>
      </c>
      <c r="W767" s="14">
        <v>0.79013554835362476</v>
      </c>
      <c r="X767" s="14">
        <v>3.0705396732996233E-2</v>
      </c>
      <c r="Y767" s="14">
        <v>1.8990079052033693E-2</v>
      </c>
      <c r="Z767" s="14">
        <v>0.19594136834729997</v>
      </c>
      <c r="AA767" s="14">
        <v>2.0679571705842239E-3</v>
      </c>
      <c r="AB767" s="14">
        <v>1.9312125344759179</v>
      </c>
      <c r="AC767" s="14">
        <v>1.735600695499671</v>
      </c>
      <c r="AD767" s="14">
        <v>9.1924519997173881E-2</v>
      </c>
      <c r="AE767" s="14">
        <v>0.20033712987096272</v>
      </c>
      <c r="AF767" s="14">
        <v>0.68802479279077966</v>
      </c>
      <c r="AG767" s="14">
        <v>4.2593942166225399E-3</v>
      </c>
      <c r="AH767" s="14">
        <v>3.4023967468245142</v>
      </c>
      <c r="AI767" s="14">
        <v>3.1029961382373963</v>
      </c>
      <c r="AJ767" s="14">
        <v>0.19236658586488098</v>
      </c>
      <c r="AK767" s="14">
        <v>0.41205763516703253</v>
      </c>
      <c r="AL767" s="14">
        <v>1.4507024907216368</v>
      </c>
      <c r="AM767" s="14">
        <v>7.0790605417855885E-3</v>
      </c>
      <c r="AN767" s="14">
        <v>3.3532282464809997</v>
      </c>
      <c r="AO767" s="14">
        <v>3.1338095221130144</v>
      </c>
      <c r="AP767" s="14">
        <v>0.3176715475265337</v>
      </c>
      <c r="AQ767" s="14">
        <v>0.69802365674625677</v>
      </c>
      <c r="AR767" s="14">
        <v>2.399884289113162</v>
      </c>
      <c r="AS767" s="14">
        <v>7.4647195216137894E-3</v>
      </c>
      <c r="AT767" s="14">
        <v>3.5901349262849663E-3</v>
      </c>
      <c r="AU767" s="14">
        <v>5.9123298616691675E-3</v>
      </c>
      <c r="AV767" s="14">
        <v>0.34522858726667399</v>
      </c>
      <c r="AW767" s="14">
        <v>0.74488882845627435</v>
      </c>
      <c r="AX767" s="14">
        <v>2.6237228153409995</v>
      </c>
      <c r="AY767" s="14">
        <v>3.3259143188305164E-3</v>
      </c>
      <c r="AZ767" s="14">
        <v>0.58664694220788272</v>
      </c>
      <c r="BA767" s="14">
        <v>0.65667731916310079</v>
      </c>
      <c r="BB767" s="14">
        <v>3.4057693811853591E-2</v>
      </c>
      <c r="BC767" s="14">
        <v>0.3661927089042995</v>
      </c>
      <c r="BD767" s="14">
        <v>0.4655677613828556</v>
      </c>
      <c r="BE767" s="14">
        <v>2.7621948239491512E-6</v>
      </c>
      <c r="BF767" s="14">
        <v>1.0497061938084427E-8</v>
      </c>
      <c r="BG767" s="14">
        <v>6.9043949977223436E-9</v>
      </c>
      <c r="BH767" s="14">
        <v>3.6137551082630507E-5</v>
      </c>
      <c r="BI767" s="14">
        <v>9.9293133908957842E-5</v>
      </c>
      <c r="BJ767" s="14">
        <v>5.0262565136310314E-4</v>
      </c>
      <c r="BK767" s="14">
        <v>3.4545660164708923E-11</v>
      </c>
      <c r="BL767" s="14">
        <v>14380.87224738881</v>
      </c>
      <c r="BM767" s="14">
        <v>15702.643075647471</v>
      </c>
      <c r="BN767" s="14">
        <v>1.5694487130954645E-10</v>
      </c>
      <c r="BO767" s="14">
        <v>1.2678531395656068E-9</v>
      </c>
      <c r="BP767" s="14">
        <v>1.0251731748102063E-8</v>
      </c>
      <c r="BQ767" s="20">
        <v>38.145947495959028</v>
      </c>
      <c r="BR767" s="20">
        <v>0.16639676501441292</v>
      </c>
      <c r="BS767" s="20">
        <v>0.62990872681591425</v>
      </c>
      <c r="BT767" s="20">
        <v>3361.3079681777031</v>
      </c>
      <c r="BU767" s="20">
        <v>4228.5725249317684</v>
      </c>
      <c r="BV767" s="20">
        <v>18051.793152431517</v>
      </c>
      <c r="BW767" s="14">
        <v>1.1817300761554363E-4</v>
      </c>
      <c r="BX767" s="14">
        <v>3.0561617171618358E-2</v>
      </c>
      <c r="BY767" s="14">
        <v>3.1531847528450854E-2</v>
      </c>
      <c r="BZ767" s="14">
        <v>3.1808221693831267E-3</v>
      </c>
      <c r="CA767" s="14">
        <v>4.0501961787484707E-3</v>
      </c>
      <c r="CB767" s="14">
        <v>2.7714201162683843E-2</v>
      </c>
      <c r="CC767" s="14">
        <v>3.0314241938946115E-4</v>
      </c>
      <c r="CD767" s="14">
        <v>8.8761164196848097E-2</v>
      </c>
      <c r="CE767" s="14">
        <v>0.11396109756861826</v>
      </c>
      <c r="CF767" s="14">
        <v>3.7050331854441309E-3</v>
      </c>
      <c r="CG767" s="14">
        <v>1.7557394114752004E-2</v>
      </c>
      <c r="CH767" s="14">
        <v>4.031475825283496E-2</v>
      </c>
      <c r="CI767" s="14">
        <v>2.3895901548166219E-4</v>
      </c>
      <c r="CJ767" s="14">
        <v>6.6895936375681433E-2</v>
      </c>
      <c r="CK767" s="14">
        <v>6.7551175095112354E-2</v>
      </c>
      <c r="CL767" s="14">
        <v>7.668812315889703E-3</v>
      </c>
      <c r="CM767" s="14">
        <v>1.5754734316248867E-2</v>
      </c>
      <c r="CN767" s="14">
        <v>5.0229688662273779E-2</v>
      </c>
    </row>
    <row r="768" spans="2:92" x14ac:dyDescent="0.2">
      <c r="B768">
        <v>763</v>
      </c>
      <c r="C768" s="14">
        <v>6.9493823631074153E-3</v>
      </c>
      <c r="D768" s="14">
        <v>1.3694791293420896</v>
      </c>
      <c r="E768" s="14">
        <v>1.4488069867209292</v>
      </c>
      <c r="F768" s="14">
        <v>0.17523950788776199</v>
      </c>
      <c r="G768" s="14">
        <v>0.58228215916050052</v>
      </c>
      <c r="H768" s="14">
        <v>1.4985228665018773</v>
      </c>
      <c r="I768" s="14">
        <v>6.4426400111938776E-5</v>
      </c>
      <c r="J768" s="14">
        <v>1.9109472207544602E-2</v>
      </c>
      <c r="K768" s="14">
        <v>2.1379342537907565E-2</v>
      </c>
      <c r="L768" s="14">
        <v>7.2340693565440661E-4</v>
      </c>
      <c r="M768" s="14">
        <v>2.240194220340891E-3</v>
      </c>
      <c r="N768" s="14">
        <v>6.518992205611366E-3</v>
      </c>
      <c r="O768" s="14">
        <v>1.1055046213553965E-4</v>
      </c>
      <c r="P768" s="14">
        <v>5.9012926153324003E-3</v>
      </c>
      <c r="Q768" s="14">
        <v>6.4089724589633671E-3</v>
      </c>
      <c r="R768" s="14">
        <v>6.4491875676083051E-4</v>
      </c>
      <c r="S768" s="14">
        <v>1.2529448195150699E-3</v>
      </c>
      <c r="T768" s="14">
        <v>3.7185254343498628E-3</v>
      </c>
      <c r="U768" s="14">
        <v>3.8824335269035688E-4</v>
      </c>
      <c r="V768" s="14">
        <v>0.92804177719201353</v>
      </c>
      <c r="W768" s="14">
        <v>0.79298716082879805</v>
      </c>
      <c r="X768" s="14">
        <v>3.126918848044534E-2</v>
      </c>
      <c r="Y768" s="14">
        <v>1.8260022630330133E-2</v>
      </c>
      <c r="Z768" s="14">
        <v>0.19666732893039518</v>
      </c>
      <c r="AA768" s="14">
        <v>1.9892469393260784E-3</v>
      </c>
      <c r="AB768" s="14">
        <v>2.0476176901770757</v>
      </c>
      <c r="AC768" s="14">
        <v>1.7371477081023605</v>
      </c>
      <c r="AD768" s="14">
        <v>9.0498463691509073E-2</v>
      </c>
      <c r="AE768" s="14">
        <v>0.18553754588807597</v>
      </c>
      <c r="AF768" s="14">
        <v>0.64544192530935485</v>
      </c>
      <c r="AG768" s="14">
        <v>4.182315749325761E-3</v>
      </c>
      <c r="AH768" s="14">
        <v>3.2303072157317403</v>
      </c>
      <c r="AI768" s="14">
        <v>3.2477665584775202</v>
      </c>
      <c r="AJ768" s="14">
        <v>0.20937608350583453</v>
      </c>
      <c r="AK768" s="14">
        <v>0.42025388323079516</v>
      </c>
      <c r="AL768" s="14">
        <v>1.4368156150579348</v>
      </c>
      <c r="AM768" s="14">
        <v>7.1590732330692897E-3</v>
      </c>
      <c r="AN768" s="14">
        <v>3.5599094410646108</v>
      </c>
      <c r="AO768" s="14">
        <v>3.406663705143953</v>
      </c>
      <c r="AP768" s="14">
        <v>0.32087962281196358</v>
      </c>
      <c r="AQ768" s="14">
        <v>0.729512956858554</v>
      </c>
      <c r="AR768" s="14">
        <v>2.2970877805990391</v>
      </c>
      <c r="AS768" s="14">
        <v>7.9387558304884961E-3</v>
      </c>
      <c r="AT768" s="14">
        <v>3.4693432869125551E-3</v>
      </c>
      <c r="AU768" s="14">
        <v>5.8795255983169056E-3</v>
      </c>
      <c r="AV768" s="14">
        <v>0.33295823077438585</v>
      </c>
      <c r="AW768" s="14">
        <v>0.69724065454146955</v>
      </c>
      <c r="AX768" s="14">
        <v>2.3875784345945315</v>
      </c>
      <c r="AY768" s="14">
        <v>3.1705086808925193E-3</v>
      </c>
      <c r="AZ768" s="14">
        <v>0.57756254341496405</v>
      </c>
      <c r="BA768" s="14">
        <v>0.6322664471176439</v>
      </c>
      <c r="BB768" s="14">
        <v>3.4778673191568479E-2</v>
      </c>
      <c r="BC768" s="14">
        <v>0.40064784090400762</v>
      </c>
      <c r="BD768" s="14">
        <v>0.46524733419322456</v>
      </c>
      <c r="BE768" s="14">
        <v>2.9152812508642449E-6</v>
      </c>
      <c r="BF768" s="14">
        <v>1.1037136298886809E-8</v>
      </c>
      <c r="BG768" s="14">
        <v>6.7646257366146919E-9</v>
      </c>
      <c r="BH768" s="14">
        <v>3.4984840510966412E-5</v>
      </c>
      <c r="BI768" s="14">
        <v>1.0062384659964877E-4</v>
      </c>
      <c r="BJ768" s="14">
        <v>5.0406837212650137E-4</v>
      </c>
      <c r="BK768" s="14">
        <v>3.5490242785303304E-11</v>
      </c>
      <c r="BL768" s="14">
        <v>13739.395622227737</v>
      </c>
      <c r="BM768" s="14">
        <v>16575.714634780394</v>
      </c>
      <c r="BN768" s="14">
        <v>1.4554712664453581E-10</v>
      </c>
      <c r="BO768" s="14">
        <v>1.2796678899600752E-9</v>
      </c>
      <c r="BP768" s="14">
        <v>9.824559849736058E-9</v>
      </c>
      <c r="BQ768" s="20">
        <v>38.393692440874339</v>
      </c>
      <c r="BR768" s="20">
        <v>0.16885178573099235</v>
      </c>
      <c r="BS768" s="20">
        <v>0.60522028339091449</v>
      </c>
      <c r="BT768" s="20">
        <v>3394.4750777811628</v>
      </c>
      <c r="BU768" s="20">
        <v>4202.8158416402784</v>
      </c>
      <c r="BV768" s="20">
        <v>17287.561065373982</v>
      </c>
      <c r="BW768" s="14">
        <v>1.0943168882324337E-4</v>
      </c>
      <c r="BX768" s="14">
        <v>3.2794883444391063E-2</v>
      </c>
      <c r="BY768" s="14">
        <v>3.3107397927253528E-2</v>
      </c>
      <c r="BZ768" s="14">
        <v>3.2679294428297912E-3</v>
      </c>
      <c r="CA768" s="14">
        <v>3.8993001451435656E-3</v>
      </c>
      <c r="CB768" s="14">
        <v>3.0510737756919978E-2</v>
      </c>
      <c r="CC768" s="14">
        <v>2.9743369484043925E-4</v>
      </c>
      <c r="CD768" s="14">
        <v>8.3483946025452241E-2</v>
      </c>
      <c r="CE768" s="14">
        <v>0.11228567968756377</v>
      </c>
      <c r="CF768" s="14">
        <v>3.9952514144258816E-3</v>
      </c>
      <c r="CG768" s="14">
        <v>1.8675434646012234E-2</v>
      </c>
      <c r="CH768" s="14">
        <v>3.9864670629176223E-2</v>
      </c>
      <c r="CI768" s="14">
        <v>2.3655047543424864E-4</v>
      </c>
      <c r="CJ768" s="14">
        <v>6.2821888640586104E-2</v>
      </c>
      <c r="CK768" s="14">
        <v>6.7147857200209604E-2</v>
      </c>
      <c r="CL768" s="14">
        <v>7.638545968340074E-3</v>
      </c>
      <c r="CM768" s="14">
        <v>1.4901310218683071E-2</v>
      </c>
      <c r="CN768" s="14">
        <v>5.2868138497804737E-2</v>
      </c>
    </row>
    <row r="769" spans="2:92" x14ac:dyDescent="0.2">
      <c r="B769">
        <v>764</v>
      </c>
      <c r="C769" s="14">
        <v>7.1462294686396154E-3</v>
      </c>
      <c r="D769" s="14">
        <v>1.4591248432111132</v>
      </c>
      <c r="E769" s="14">
        <v>1.4096736223252695</v>
      </c>
      <c r="F769" s="14">
        <v>0.17731411319591533</v>
      </c>
      <c r="G769" s="14">
        <v>0.60867006839859117</v>
      </c>
      <c r="H769" s="14">
        <v>1.4886622773466474</v>
      </c>
      <c r="I769" s="14">
        <v>6.3481134953194139E-5</v>
      </c>
      <c r="J769" s="14">
        <v>2.0010517731640254E-2</v>
      </c>
      <c r="K769" s="14">
        <v>2.0790519072659133E-2</v>
      </c>
      <c r="L769" s="14">
        <v>7.6176998859748722E-4</v>
      </c>
      <c r="M769" s="14">
        <v>2.312081418360997E-3</v>
      </c>
      <c r="N769" s="14">
        <v>6.2350457808112046E-3</v>
      </c>
      <c r="O769" s="14">
        <v>1.0936149638257992E-4</v>
      </c>
      <c r="P769" s="14">
        <v>5.9973324650415705E-3</v>
      </c>
      <c r="Q769" s="14">
        <v>6.1624863103420576E-3</v>
      </c>
      <c r="R769" s="14">
        <v>6.3792771558261003E-4</v>
      </c>
      <c r="S769" s="14">
        <v>1.2351769463393848E-3</v>
      </c>
      <c r="T769" s="14">
        <v>3.4024028513469453E-3</v>
      </c>
      <c r="U769" s="14">
        <v>3.6126003946887009E-4</v>
      </c>
      <c r="V769" s="14">
        <v>0.95440798042523622</v>
      </c>
      <c r="W769" s="14">
        <v>0.80440630710595074</v>
      </c>
      <c r="X769" s="14">
        <v>3.1180654854652417E-2</v>
      </c>
      <c r="Y769" s="14">
        <v>1.9070172664083646E-2</v>
      </c>
      <c r="Z769" s="14">
        <v>0.1987247692001049</v>
      </c>
      <c r="AA769" s="14">
        <v>2.014209320185761E-3</v>
      </c>
      <c r="AB769" s="14">
        <v>2.0030520038988939</v>
      </c>
      <c r="AC769" s="14">
        <v>1.6176638023751135</v>
      </c>
      <c r="AD769" s="14">
        <v>9.450596197823026E-2</v>
      </c>
      <c r="AE769" s="14">
        <v>0.19159491550853422</v>
      </c>
      <c r="AF769" s="14">
        <v>0.65159587839784727</v>
      </c>
      <c r="AG769" s="14">
        <v>4.4955281068766381E-3</v>
      </c>
      <c r="AH769" s="14">
        <v>3.3843852794303286</v>
      </c>
      <c r="AI769" s="14">
        <v>3.1264630663083959</v>
      </c>
      <c r="AJ769" s="14">
        <v>0.1930134325474262</v>
      </c>
      <c r="AK769" s="14">
        <v>0.41492753511478986</v>
      </c>
      <c r="AL769" s="14">
        <v>1.4685800734603047</v>
      </c>
      <c r="AM769" s="14">
        <v>7.1323853551099586E-3</v>
      </c>
      <c r="AN769" s="14">
        <v>3.4889751350588605</v>
      </c>
      <c r="AO769" s="14">
        <v>3.2482526993174274</v>
      </c>
      <c r="AP769" s="14">
        <v>0.3196546899165621</v>
      </c>
      <c r="AQ769" s="14">
        <v>0.66646565150018477</v>
      </c>
      <c r="AR769" s="14">
        <v>2.337299176308989</v>
      </c>
      <c r="AS769" s="14">
        <v>7.4108272097737453E-3</v>
      </c>
      <c r="AT769" s="14">
        <v>3.6067200832555933E-3</v>
      </c>
      <c r="AU769" s="14">
        <v>5.8825872609352282E-3</v>
      </c>
      <c r="AV769" s="14">
        <v>0.35208643983876181</v>
      </c>
      <c r="AW769" s="14">
        <v>0.73242250621750538</v>
      </c>
      <c r="AX769" s="14">
        <v>2.4511536472350341</v>
      </c>
      <c r="AY769" s="14">
        <v>3.3599203792805507E-3</v>
      </c>
      <c r="AZ769" s="14">
        <v>0.61267483540006273</v>
      </c>
      <c r="BA769" s="14">
        <v>0.66007944337150537</v>
      </c>
      <c r="BB769" s="14">
        <v>3.5016944914324326E-2</v>
      </c>
      <c r="BC769" s="14">
        <v>0.3948027079008179</v>
      </c>
      <c r="BD769" s="14">
        <v>0.49338497165618345</v>
      </c>
      <c r="BE769" s="14">
        <v>2.784750820291026E-6</v>
      </c>
      <c r="BF769" s="14">
        <v>1.0815349691472926E-8</v>
      </c>
      <c r="BG769" s="14">
        <v>6.6586624132718344E-9</v>
      </c>
      <c r="BH769" s="14">
        <v>3.3898679001965784E-5</v>
      </c>
      <c r="BI769" s="14">
        <v>9.8540858813560159E-5</v>
      </c>
      <c r="BJ769" s="14">
        <v>5.0503361840697298E-4</v>
      </c>
      <c r="BK769" s="14">
        <v>3.6490989217786448E-11</v>
      </c>
      <c r="BL769" s="14">
        <v>14382.953779322164</v>
      </c>
      <c r="BM769" s="14">
        <v>16537.159145110007</v>
      </c>
      <c r="BN769" s="14">
        <v>1.4830668229770172E-10</v>
      </c>
      <c r="BO769" s="14">
        <v>1.1655599817457553E-9</v>
      </c>
      <c r="BP769" s="14">
        <v>9.5155727115553245E-9</v>
      </c>
      <c r="BQ769" s="20">
        <v>35.457407337343554</v>
      </c>
      <c r="BR769" s="20">
        <v>0.17507023357217169</v>
      </c>
      <c r="BS769" s="20">
        <v>0.63754456775685764</v>
      </c>
      <c r="BT769" s="20">
        <v>3298.2106521196865</v>
      </c>
      <c r="BU769" s="20">
        <v>4496.4710427607424</v>
      </c>
      <c r="BV769" s="20">
        <v>17320.380081446077</v>
      </c>
      <c r="BW769" s="14">
        <v>1.1843090077989896E-4</v>
      </c>
      <c r="BX769" s="14">
        <v>3.2777770590857062E-2</v>
      </c>
      <c r="BY769" s="14">
        <v>3.3118933154938954E-2</v>
      </c>
      <c r="BZ769" s="14">
        <v>2.9849725177202133E-3</v>
      </c>
      <c r="CA769" s="14">
        <v>4.1483419676088106E-3</v>
      </c>
      <c r="CB769" s="14">
        <v>3.0456545072302901E-2</v>
      </c>
      <c r="CC769" s="14">
        <v>2.9993256507174378E-4</v>
      </c>
      <c r="CD769" s="14">
        <v>8.737516475204557E-2</v>
      </c>
      <c r="CE769" s="14">
        <v>0.11073331508615943</v>
      </c>
      <c r="CF769" s="14">
        <v>4.029342128281055E-3</v>
      </c>
      <c r="CG769" s="14">
        <v>1.8357918123871282E-2</v>
      </c>
      <c r="CH769" s="14">
        <v>3.9479629643584729E-2</v>
      </c>
      <c r="CI769" s="14">
        <v>2.3818744240121676E-4</v>
      </c>
      <c r="CJ769" s="14">
        <v>6.8129706560795047E-2</v>
      </c>
      <c r="CK769" s="14">
        <v>6.9318699052847446E-2</v>
      </c>
      <c r="CL769" s="14">
        <v>7.4430703245215498E-3</v>
      </c>
      <c r="CM769" s="14">
        <v>1.6152841434955816E-2</v>
      </c>
      <c r="CN769" s="14">
        <v>4.9381725228585381E-2</v>
      </c>
    </row>
    <row r="770" spans="2:92" x14ac:dyDescent="0.2">
      <c r="B770">
        <v>765</v>
      </c>
      <c r="C770" s="14">
        <v>7.1245075476574033E-3</v>
      </c>
      <c r="D770" s="14">
        <v>1.4556834228897526</v>
      </c>
      <c r="E770" s="14">
        <v>1.4829955096836474</v>
      </c>
      <c r="F770" s="14">
        <v>0.18333400341148112</v>
      </c>
      <c r="G770" s="14">
        <v>0.61579151526009457</v>
      </c>
      <c r="H770" s="14">
        <v>1.5550608596430835</v>
      </c>
      <c r="I770" s="14">
        <v>6.3259875429285878E-5</v>
      </c>
      <c r="J770" s="14">
        <v>1.9287563614502932E-2</v>
      </c>
      <c r="K770" s="14">
        <v>2.0494365029751448E-2</v>
      </c>
      <c r="L770" s="14">
        <v>7.1988958192043852E-4</v>
      </c>
      <c r="M770" s="14">
        <v>2.3039033709947787E-3</v>
      </c>
      <c r="N770" s="14">
        <v>6.6951733143849118E-3</v>
      </c>
      <c r="O770" s="14">
        <v>1.1265522692397776E-4</v>
      </c>
      <c r="P770" s="14">
        <v>6.300872891959991E-3</v>
      </c>
      <c r="Q770" s="14">
        <v>6.3503402072555542E-3</v>
      </c>
      <c r="R770" s="14">
        <v>6.2188294179607616E-4</v>
      </c>
      <c r="S770" s="14">
        <v>1.2598987792992674E-3</v>
      </c>
      <c r="T770" s="14">
        <v>3.6112484771260193E-3</v>
      </c>
      <c r="U770" s="14">
        <v>3.6550260637205529E-4</v>
      </c>
      <c r="V770" s="14">
        <v>0.94762999248764501</v>
      </c>
      <c r="W770" s="14">
        <v>0.83055343177799523</v>
      </c>
      <c r="X770" s="14">
        <v>3.1424689551347813E-2</v>
      </c>
      <c r="Y770" s="14">
        <v>1.9303873419368699E-2</v>
      </c>
      <c r="Z770" s="14">
        <v>0.19958578058671095</v>
      </c>
      <c r="AA770" s="14">
        <v>2.0006355608852737E-3</v>
      </c>
      <c r="AB770" s="14">
        <v>2.0122529390648278</v>
      </c>
      <c r="AC770" s="14">
        <v>1.6447857015091307</v>
      </c>
      <c r="AD770" s="14">
        <v>9.544044438956939E-2</v>
      </c>
      <c r="AE770" s="14">
        <v>0.19602872079697334</v>
      </c>
      <c r="AF770" s="14">
        <v>0.63967813816917651</v>
      </c>
      <c r="AG770" s="14">
        <v>4.5698148499999014E-3</v>
      </c>
      <c r="AH770" s="14">
        <v>3.2237785575697226</v>
      </c>
      <c r="AI770" s="14">
        <v>3.1846230201651471</v>
      </c>
      <c r="AJ770" s="14">
        <v>0.19459357856297757</v>
      </c>
      <c r="AK770" s="14">
        <v>0.39607338500215261</v>
      </c>
      <c r="AL770" s="14">
        <v>1.4668446541609261</v>
      </c>
      <c r="AM770" s="14">
        <v>7.2642867310589816E-3</v>
      </c>
      <c r="AN770" s="14">
        <v>3.558513399396412</v>
      </c>
      <c r="AO770" s="14">
        <v>3.3917709266521712</v>
      </c>
      <c r="AP770" s="14">
        <v>0.32153818940815249</v>
      </c>
      <c r="AQ770" s="14">
        <v>0.68286670316364873</v>
      </c>
      <c r="AR770" s="14">
        <v>2.4288417150674557</v>
      </c>
      <c r="AS770" s="14">
        <v>7.9122737605835606E-3</v>
      </c>
      <c r="AT770" s="14">
        <v>3.6472825946673297E-3</v>
      </c>
      <c r="AU770" s="14">
        <v>5.9643755215648226E-3</v>
      </c>
      <c r="AV770" s="14">
        <v>0.36021477281350378</v>
      </c>
      <c r="AW770" s="14">
        <v>0.73820600962748439</v>
      </c>
      <c r="AX770" s="14">
        <v>2.4534592937887241</v>
      </c>
      <c r="AY770" s="14">
        <v>3.2453969371942976E-3</v>
      </c>
      <c r="AZ770" s="14">
        <v>0.57836134967816299</v>
      </c>
      <c r="BA770" s="14">
        <v>0.6536667599772743</v>
      </c>
      <c r="BB770" s="14">
        <v>3.5458952634583984E-2</v>
      </c>
      <c r="BC770" s="14">
        <v>0.39421010235557807</v>
      </c>
      <c r="BD770" s="14">
        <v>0.50628332106253471</v>
      </c>
      <c r="BE770" s="14">
        <v>2.8783068018301753E-6</v>
      </c>
      <c r="BF770" s="14">
        <v>1.104116798374918E-8</v>
      </c>
      <c r="BG770" s="14">
        <v>6.7580411081085884E-9</v>
      </c>
      <c r="BH770" s="14">
        <v>3.653650887919239E-5</v>
      </c>
      <c r="BI770" s="14">
        <v>1.0117004996375303E-4</v>
      </c>
      <c r="BJ770" s="14">
        <v>5.3319352782769957E-4</v>
      </c>
      <c r="BK770" s="14">
        <v>3.67082887175658E-11</v>
      </c>
      <c r="BL770" s="14">
        <v>14678.316572384143</v>
      </c>
      <c r="BM770" s="14">
        <v>16301.309379011664</v>
      </c>
      <c r="BN770" s="14">
        <v>1.483834495765276E-10</v>
      </c>
      <c r="BO770" s="14">
        <v>1.1873052892483058E-9</v>
      </c>
      <c r="BP770" s="14">
        <v>9.459371750148607E-9</v>
      </c>
      <c r="BQ770" s="20">
        <v>35.909296131670636</v>
      </c>
      <c r="BR770" s="20">
        <v>0.17223421763389121</v>
      </c>
      <c r="BS770" s="20">
        <v>0.61689572524609138</v>
      </c>
      <c r="BT770" s="20">
        <v>3195.9636816385673</v>
      </c>
      <c r="BU770" s="20">
        <v>4589.0361619446721</v>
      </c>
      <c r="BV770" s="20">
        <v>17599.513104420472</v>
      </c>
      <c r="BW770" s="14">
        <v>1.1264982665247042E-4</v>
      </c>
      <c r="BX770" s="14">
        <v>2.9975120950111414E-2</v>
      </c>
      <c r="BY770" s="14">
        <v>3.2064356586543975E-2</v>
      </c>
      <c r="BZ770" s="14">
        <v>3.1532347119651882E-3</v>
      </c>
      <c r="CA770" s="14">
        <v>3.9733355954438528E-3</v>
      </c>
      <c r="CB770" s="14">
        <v>3.0508695379079739E-2</v>
      </c>
      <c r="CC770" s="14">
        <v>2.9807147100301791E-4</v>
      </c>
      <c r="CD770" s="14">
        <v>9.1344225907651524E-2</v>
      </c>
      <c r="CE770" s="14">
        <v>0.11572249157994988</v>
      </c>
      <c r="CF770" s="14">
        <v>3.9006338729766321E-3</v>
      </c>
      <c r="CG770" s="14">
        <v>1.7445248203292719E-2</v>
      </c>
      <c r="CH770" s="14">
        <v>4.2611009804632977E-2</v>
      </c>
      <c r="CI770" s="14">
        <v>2.3887686680440607E-4</v>
      </c>
      <c r="CJ770" s="14">
        <v>6.5609399190672033E-2</v>
      </c>
      <c r="CK770" s="14">
        <v>7.3179582660777606E-2</v>
      </c>
      <c r="CL770" s="14">
        <v>7.6458257323114851E-3</v>
      </c>
      <c r="CM770" s="14">
        <v>1.5004481911563318E-2</v>
      </c>
      <c r="CN770" s="14">
        <v>5.1508107791508891E-2</v>
      </c>
    </row>
    <row r="771" spans="2:92" x14ac:dyDescent="0.2">
      <c r="B771">
        <v>766</v>
      </c>
      <c r="C771" s="14">
        <v>6.8575879826520952E-3</v>
      </c>
      <c r="D771" s="14">
        <v>1.3472118921879679</v>
      </c>
      <c r="E771" s="14">
        <v>1.5051038275989799</v>
      </c>
      <c r="F771" s="14">
        <v>0.16946328572540753</v>
      </c>
      <c r="G771" s="14">
        <v>0.6079863602457759</v>
      </c>
      <c r="H771" s="14">
        <v>1.5246138151445865</v>
      </c>
      <c r="I771" s="14">
        <v>6.411550518744173E-5</v>
      </c>
      <c r="J771" s="14">
        <v>1.8527877270217128E-2</v>
      </c>
      <c r="K771" s="14">
        <v>2.2060959338600351E-2</v>
      </c>
      <c r="L771" s="14">
        <v>7.3116032278220386E-4</v>
      </c>
      <c r="M771" s="14">
        <v>2.355432765976358E-3</v>
      </c>
      <c r="N771" s="14">
        <v>6.3538386687735093E-3</v>
      </c>
      <c r="O771" s="14">
        <v>1.1165169643268374E-4</v>
      </c>
      <c r="P771" s="14">
        <v>6.2921062159444607E-3</v>
      </c>
      <c r="Q771" s="14">
        <v>6.0703311550577253E-3</v>
      </c>
      <c r="R771" s="14">
        <v>6.6322895870553702E-4</v>
      </c>
      <c r="S771" s="14">
        <v>1.3114837267366468E-3</v>
      </c>
      <c r="T771" s="14">
        <v>3.5928308347340271E-3</v>
      </c>
      <c r="U771" s="14">
        <v>3.8381398537118004E-4</v>
      </c>
      <c r="V771" s="14">
        <v>0.93377711635938965</v>
      </c>
      <c r="W771" s="14">
        <v>0.84902373444077173</v>
      </c>
      <c r="X771" s="14">
        <v>3.0641039957946835E-2</v>
      </c>
      <c r="Y771" s="14">
        <v>1.8647281448904089E-2</v>
      </c>
      <c r="Z771" s="14">
        <v>0.19318027647963129</v>
      </c>
      <c r="AA771" s="14">
        <v>1.9888693594052871E-3</v>
      </c>
      <c r="AB771" s="14">
        <v>1.9838850653060516</v>
      </c>
      <c r="AC771" s="14">
        <v>1.7010958105311476</v>
      </c>
      <c r="AD771" s="14">
        <v>9.5301551136700413E-2</v>
      </c>
      <c r="AE771" s="14">
        <v>0.19230902200328637</v>
      </c>
      <c r="AF771" s="14">
        <v>0.67606707208539862</v>
      </c>
      <c r="AG771" s="14">
        <v>4.2625799553719507E-3</v>
      </c>
      <c r="AH771" s="14">
        <v>3.2227152140982787</v>
      </c>
      <c r="AI771" s="14">
        <v>2.9776963761162101</v>
      </c>
      <c r="AJ771" s="14">
        <v>0.19535273272669171</v>
      </c>
      <c r="AK771" s="14">
        <v>0.4025022001688171</v>
      </c>
      <c r="AL771" s="14">
        <v>1.3992527900933385</v>
      </c>
      <c r="AM771" s="14">
        <v>7.7241174599604213E-3</v>
      </c>
      <c r="AN771" s="14">
        <v>3.6137510097467076</v>
      </c>
      <c r="AO771" s="14">
        <v>3.4578654513972151</v>
      </c>
      <c r="AP771" s="14">
        <v>0.34550343944042328</v>
      </c>
      <c r="AQ771" s="14">
        <v>0.66649706352190075</v>
      </c>
      <c r="AR771" s="14">
        <v>2.3685714442314407</v>
      </c>
      <c r="AS771" s="14">
        <v>8.0239824833261541E-3</v>
      </c>
      <c r="AT771" s="14">
        <v>3.5395541319960888E-3</v>
      </c>
      <c r="AU771" s="14">
        <v>5.9187587216675578E-3</v>
      </c>
      <c r="AV771" s="14">
        <v>0.35000278784138256</v>
      </c>
      <c r="AW771" s="14">
        <v>0.73262948015887652</v>
      </c>
      <c r="AX771" s="14">
        <v>2.6037106191309927</v>
      </c>
      <c r="AY771" s="14">
        <v>3.4152888817806188E-3</v>
      </c>
      <c r="AZ771" s="14">
        <v>0.60208007481032633</v>
      </c>
      <c r="BA771" s="14">
        <v>0.66352353640937312</v>
      </c>
      <c r="BB771" s="14">
        <v>3.5785949218181685E-2</v>
      </c>
      <c r="BC771" s="14">
        <v>0.37036666232872517</v>
      </c>
      <c r="BD771" s="14">
        <v>0.49869282216817162</v>
      </c>
      <c r="BE771" s="14">
        <v>2.7720743643349366E-6</v>
      </c>
      <c r="BF771" s="14">
        <v>1.0461548852644406E-8</v>
      </c>
      <c r="BG771" s="14">
        <v>7.0054067480754736E-9</v>
      </c>
      <c r="BH771" s="14">
        <v>3.428953398908448E-5</v>
      </c>
      <c r="BI771" s="14">
        <v>9.8986178503198012E-5</v>
      </c>
      <c r="BJ771" s="14">
        <v>5.0276369769795858E-4</v>
      </c>
      <c r="BK771" s="14">
        <v>3.5975903990379478E-11</v>
      </c>
      <c r="BL771" s="14">
        <v>14835.914752880508</v>
      </c>
      <c r="BM771" s="14">
        <v>16103.238054977626</v>
      </c>
      <c r="BN771" s="14">
        <v>1.4613288672443081E-10</v>
      </c>
      <c r="BO771" s="14">
        <v>1.2129954911142144E-9</v>
      </c>
      <c r="BP771" s="14">
        <v>9.3148453836275229E-9</v>
      </c>
      <c r="BQ771" s="20">
        <v>36.256296923987037</v>
      </c>
      <c r="BR771" s="20">
        <v>0.16799338283441237</v>
      </c>
      <c r="BS771" s="20">
        <v>0.63029451204876019</v>
      </c>
      <c r="BT771" s="20">
        <v>3354.5847108412136</v>
      </c>
      <c r="BU771" s="20">
        <v>4298.6241910181652</v>
      </c>
      <c r="BV771" s="20">
        <v>17235.655288702997</v>
      </c>
      <c r="BW771" s="14">
        <v>1.1608893641469938E-4</v>
      </c>
      <c r="BX771" s="14">
        <v>3.0422506693432057E-2</v>
      </c>
      <c r="BY771" s="14">
        <v>3.2965621389682551E-2</v>
      </c>
      <c r="BZ771" s="14">
        <v>3.0796862080351038E-3</v>
      </c>
      <c r="CA771" s="14">
        <v>3.9224774674538011E-3</v>
      </c>
      <c r="CB771" s="14">
        <v>2.8589260480154761E-2</v>
      </c>
      <c r="CC771" s="14">
        <v>3.0341534459772749E-4</v>
      </c>
      <c r="CD771" s="14">
        <v>8.4991786622445969E-2</v>
      </c>
      <c r="CE771" s="14">
        <v>0.10670400003407025</v>
      </c>
      <c r="CF771" s="14">
        <v>3.8051120984073932E-3</v>
      </c>
      <c r="CG771" s="14">
        <v>1.8260636354088824E-2</v>
      </c>
      <c r="CH771" s="14">
        <v>4.050421684069546E-2</v>
      </c>
      <c r="CI771" s="14">
        <v>2.5188041962226452E-4</v>
      </c>
      <c r="CJ771" s="14">
        <v>6.7848901046405105E-2</v>
      </c>
      <c r="CK771" s="14">
        <v>7.1278649174110351E-2</v>
      </c>
      <c r="CL771" s="14">
        <v>7.7581583825718182E-3</v>
      </c>
      <c r="CM771" s="14">
        <v>1.5074366506662598E-2</v>
      </c>
      <c r="CN771" s="14">
        <v>5.2954062118041323E-2</v>
      </c>
    </row>
    <row r="772" spans="2:92" x14ac:dyDescent="0.2">
      <c r="B772">
        <v>767</v>
      </c>
      <c r="C772" s="14">
        <v>6.8695032402213011E-3</v>
      </c>
      <c r="D772" s="14">
        <v>1.4639098283937348</v>
      </c>
      <c r="E772" s="14">
        <v>1.3857344532266467</v>
      </c>
      <c r="F772" s="14">
        <v>0.17940016402851836</v>
      </c>
      <c r="G772" s="14">
        <v>0.59650825075125458</v>
      </c>
      <c r="H772" s="14">
        <v>1.5645961623980336</v>
      </c>
      <c r="I772" s="14">
        <v>6.8150006448562905E-5</v>
      </c>
      <c r="J772" s="14">
        <v>2.0277415839262899E-2</v>
      </c>
      <c r="K772" s="14">
        <v>2.173661946843411E-2</v>
      </c>
      <c r="L772" s="14">
        <v>7.7370934767563072E-4</v>
      </c>
      <c r="M772" s="14">
        <v>2.3152529111136028E-3</v>
      </c>
      <c r="N772" s="14">
        <v>6.2543735002678243E-3</v>
      </c>
      <c r="O772" s="14">
        <v>1.0451873724034797E-4</v>
      </c>
      <c r="P772" s="14">
        <v>5.8871725769620012E-3</v>
      </c>
      <c r="Q772" s="14">
        <v>6.3864864234850017E-3</v>
      </c>
      <c r="R772" s="14">
        <v>6.2311519621727402E-4</v>
      </c>
      <c r="S772" s="14">
        <v>1.2672793696221097E-3</v>
      </c>
      <c r="T772" s="14">
        <v>3.5155019742267074E-3</v>
      </c>
      <c r="U772" s="14">
        <v>3.8747176216928772E-4</v>
      </c>
      <c r="V772" s="14">
        <v>0.91901818623109066</v>
      </c>
      <c r="W772" s="14">
        <v>0.83742823536325361</v>
      </c>
      <c r="X772" s="14">
        <v>2.9606775692387205E-2</v>
      </c>
      <c r="Y772" s="14">
        <v>1.9163509540480933E-2</v>
      </c>
      <c r="Z772" s="14">
        <v>0.21057527207141147</v>
      </c>
      <c r="AA772" s="14">
        <v>2.0544036530208932E-3</v>
      </c>
      <c r="AB772" s="14">
        <v>1.9030273968568034</v>
      </c>
      <c r="AC772" s="14">
        <v>1.6945371642625151</v>
      </c>
      <c r="AD772" s="14">
        <v>9.6366684391845925E-2</v>
      </c>
      <c r="AE772" s="14">
        <v>0.19763113500560178</v>
      </c>
      <c r="AF772" s="14">
        <v>0.65245291962498486</v>
      </c>
      <c r="AG772" s="14">
        <v>4.2016580104774102E-3</v>
      </c>
      <c r="AH772" s="14">
        <v>3.3482378335878629</v>
      </c>
      <c r="AI772" s="14">
        <v>3.1741363239413247</v>
      </c>
      <c r="AJ772" s="14">
        <v>0.19106995042754332</v>
      </c>
      <c r="AK772" s="14">
        <v>0.40670767046770911</v>
      </c>
      <c r="AL772" s="14">
        <v>1.458550528887437</v>
      </c>
      <c r="AM772" s="14">
        <v>7.4623745029448914E-3</v>
      </c>
      <c r="AN772" s="14">
        <v>3.4921079245177662</v>
      </c>
      <c r="AO772" s="14">
        <v>3.3278183468139462</v>
      </c>
      <c r="AP772" s="14">
        <v>0.32507853789221997</v>
      </c>
      <c r="AQ772" s="14">
        <v>0.6933387692184112</v>
      </c>
      <c r="AR772" s="14">
        <v>2.3630779720786639</v>
      </c>
      <c r="AS772" s="14">
        <v>7.6985886369477785E-3</v>
      </c>
      <c r="AT772" s="14">
        <v>3.4331734629533778E-3</v>
      </c>
      <c r="AU772" s="14">
        <v>5.5207840703098421E-3</v>
      </c>
      <c r="AV772" s="14">
        <v>0.35878667862441094</v>
      </c>
      <c r="AW772" s="14">
        <v>0.75598853253047138</v>
      </c>
      <c r="AX772" s="14">
        <v>2.5958438109420188</v>
      </c>
      <c r="AY772" s="14">
        <v>3.3286606043950936E-3</v>
      </c>
      <c r="AZ772" s="14">
        <v>0.57012897707603905</v>
      </c>
      <c r="BA772" s="14">
        <v>0.66862343003642288</v>
      </c>
      <c r="BB772" s="14">
        <v>3.5757882991087765E-2</v>
      </c>
      <c r="BC772" s="14">
        <v>0.36720112279325173</v>
      </c>
      <c r="BD772" s="14">
        <v>0.49878937804761497</v>
      </c>
      <c r="BE772" s="14">
        <v>2.9087538077433449E-6</v>
      </c>
      <c r="BF772" s="14">
        <v>1.1412168834803711E-8</v>
      </c>
      <c r="BG772" s="14">
        <v>6.6263851042450657E-9</v>
      </c>
      <c r="BH772" s="14">
        <v>3.4432938717301446E-5</v>
      </c>
      <c r="BI772" s="14">
        <v>9.4705789510715602E-5</v>
      </c>
      <c r="BJ772" s="14">
        <v>5.3189902795821231E-4</v>
      </c>
      <c r="BK772" s="14">
        <v>3.5060920527374047E-11</v>
      </c>
      <c r="BL772" s="14">
        <v>14344.479119199004</v>
      </c>
      <c r="BM772" s="14">
        <v>16587.628352916621</v>
      </c>
      <c r="BN772" s="14">
        <v>1.5420989283838011E-10</v>
      </c>
      <c r="BO772" s="14">
        <v>1.2582140897715889E-9</v>
      </c>
      <c r="BP772" s="14">
        <v>1.013168140795003E-8</v>
      </c>
      <c r="BQ772" s="20">
        <v>36.681323475614761</v>
      </c>
      <c r="BR772" s="20">
        <v>0.17089993131587242</v>
      </c>
      <c r="BS772" s="20">
        <v>0.64311436478993611</v>
      </c>
      <c r="BT772" s="20">
        <v>3342.7121660140888</v>
      </c>
      <c r="BU772" s="20">
        <v>4393.3729915748572</v>
      </c>
      <c r="BV772" s="20">
        <v>18445.601320251411</v>
      </c>
      <c r="BW772" s="14">
        <v>1.1015205593638555E-4</v>
      </c>
      <c r="BX772" s="14">
        <v>3.1313474911247953E-2</v>
      </c>
      <c r="BY772" s="14">
        <v>3.2149414164283283E-2</v>
      </c>
      <c r="BZ772" s="14">
        <v>3.1303961031613355E-3</v>
      </c>
      <c r="CA772" s="14">
        <v>4.0807869390751903E-3</v>
      </c>
      <c r="CB772" s="14">
        <v>2.9294996172631496E-2</v>
      </c>
      <c r="CC772" s="14">
        <v>3.1389487904921482E-4</v>
      </c>
      <c r="CD772" s="14">
        <v>8.6347334314983412E-2</v>
      </c>
      <c r="CE772" s="14">
        <v>0.11127531137061661</v>
      </c>
      <c r="CF772" s="14">
        <v>3.9053572063905352E-3</v>
      </c>
      <c r="CG772" s="14">
        <v>1.9019805612961696E-2</v>
      </c>
      <c r="CH772" s="14">
        <v>4.1061466918812892E-2</v>
      </c>
      <c r="CI772" s="14">
        <v>2.4200343213304828E-4</v>
      </c>
      <c r="CJ772" s="14">
        <v>6.80178077010163E-2</v>
      </c>
      <c r="CK772" s="14">
        <v>6.7366364757406857E-2</v>
      </c>
      <c r="CL772" s="14">
        <v>7.6251848533665963E-3</v>
      </c>
      <c r="CM772" s="14">
        <v>1.5512750277749014E-2</v>
      </c>
      <c r="CN772" s="14">
        <v>4.9003329349070424E-2</v>
      </c>
    </row>
    <row r="773" spans="2:92" x14ac:dyDescent="0.2">
      <c r="B773">
        <v>768</v>
      </c>
      <c r="C773" s="14">
        <v>7.3059782333078525E-3</v>
      </c>
      <c r="D773" s="14">
        <v>1.3949352593784472</v>
      </c>
      <c r="E773" s="14">
        <v>1.4313909822698196</v>
      </c>
      <c r="F773" s="14">
        <v>0.17323914495983112</v>
      </c>
      <c r="G773" s="14">
        <v>0.59366534213487754</v>
      </c>
      <c r="H773" s="14">
        <v>1.4413123074818239</v>
      </c>
      <c r="I773" s="14">
        <v>6.2549842914500934E-5</v>
      </c>
      <c r="J773" s="14">
        <v>1.9531238262322261E-2</v>
      </c>
      <c r="K773" s="14">
        <v>2.063801906351561E-2</v>
      </c>
      <c r="L773" s="14">
        <v>7.4912573288032122E-4</v>
      </c>
      <c r="M773" s="14">
        <v>2.3713236519261926E-3</v>
      </c>
      <c r="N773" s="14">
        <v>6.8043153759606801E-3</v>
      </c>
      <c r="O773" s="14">
        <v>1.1172276159122831E-4</v>
      </c>
      <c r="P773" s="14">
        <v>6.016885336519894E-3</v>
      </c>
      <c r="Q773" s="14">
        <v>6.2804809558170537E-3</v>
      </c>
      <c r="R773" s="14">
        <v>6.6658942268547656E-4</v>
      </c>
      <c r="S773" s="14">
        <v>1.1958773360635892E-3</v>
      </c>
      <c r="T773" s="14">
        <v>3.3954410378250243E-3</v>
      </c>
      <c r="U773" s="14">
        <v>3.6589092966993105E-4</v>
      </c>
      <c r="V773" s="14">
        <v>0.93931885743167709</v>
      </c>
      <c r="W773" s="14">
        <v>0.82697633757861455</v>
      </c>
      <c r="X773" s="14">
        <v>3.1149344293131275E-2</v>
      </c>
      <c r="Y773" s="14">
        <v>1.8737662239697219E-2</v>
      </c>
      <c r="Z773" s="14">
        <v>0.20805796851051378</v>
      </c>
      <c r="AA773" s="14">
        <v>1.9541175317619969E-3</v>
      </c>
      <c r="AB773" s="14">
        <v>1.9463467566256138</v>
      </c>
      <c r="AC773" s="14">
        <v>1.7516256631198446</v>
      </c>
      <c r="AD773" s="14">
        <v>9.6303867962616654E-2</v>
      </c>
      <c r="AE773" s="14">
        <v>0.19698570953934574</v>
      </c>
      <c r="AF773" s="14">
        <v>0.68930951815966601</v>
      </c>
      <c r="AG773" s="14">
        <v>4.4419132954064619E-3</v>
      </c>
      <c r="AH773" s="14">
        <v>3.4574993176266569</v>
      </c>
      <c r="AI773" s="14">
        <v>3.1035109904741303</v>
      </c>
      <c r="AJ773" s="14">
        <v>0.20309760094551529</v>
      </c>
      <c r="AK773" s="14">
        <v>0.42896411567249859</v>
      </c>
      <c r="AL773" s="14">
        <v>1.3597643793505412</v>
      </c>
      <c r="AM773" s="14">
        <v>7.0980568700031955E-3</v>
      </c>
      <c r="AN773" s="14">
        <v>3.4128213402626462</v>
      </c>
      <c r="AO773" s="14">
        <v>3.2234093067372966</v>
      </c>
      <c r="AP773" s="14">
        <v>0.33503983257770414</v>
      </c>
      <c r="AQ773" s="14">
        <v>0.67319864523422956</v>
      </c>
      <c r="AR773" s="14">
        <v>2.2818887005101822</v>
      </c>
      <c r="AS773" s="14">
        <v>8.0841377821768666E-3</v>
      </c>
      <c r="AT773" s="14">
        <v>3.7198128287213436E-3</v>
      </c>
      <c r="AU773" s="14">
        <v>5.4783921572114924E-3</v>
      </c>
      <c r="AV773" s="14">
        <v>0.33492555769871435</v>
      </c>
      <c r="AW773" s="14">
        <v>0.69322731615609168</v>
      </c>
      <c r="AX773" s="14">
        <v>2.4804724958087547</v>
      </c>
      <c r="AY773" s="14">
        <v>3.3425969548571003E-3</v>
      </c>
      <c r="AZ773" s="14">
        <v>0.6146114664498773</v>
      </c>
      <c r="BA773" s="14">
        <v>0.65746382885349874</v>
      </c>
      <c r="BB773" s="14">
        <v>3.5268794956871116E-2</v>
      </c>
      <c r="BC773" s="14">
        <v>0.38741370713967904</v>
      </c>
      <c r="BD773" s="14">
        <v>0.49345996731761566</v>
      </c>
      <c r="BE773" s="14">
        <v>2.9663161539543638E-6</v>
      </c>
      <c r="BF773" s="14">
        <v>1.0731233303926342E-8</v>
      </c>
      <c r="BG773" s="14">
        <v>6.6523967020232992E-9</v>
      </c>
      <c r="BH773" s="14">
        <v>3.4446077711879502E-5</v>
      </c>
      <c r="BI773" s="14">
        <v>9.7555113859957727E-5</v>
      </c>
      <c r="BJ773" s="14">
        <v>4.9754422581553049E-4</v>
      </c>
      <c r="BK773" s="14">
        <v>3.5872158975007733E-11</v>
      </c>
      <c r="BL773" s="14">
        <v>13827.299350956027</v>
      </c>
      <c r="BM773" s="14">
        <v>15843.897381199668</v>
      </c>
      <c r="BN773" s="14">
        <v>1.4682881502838728E-10</v>
      </c>
      <c r="BO773" s="14">
        <v>1.2679067611805165E-9</v>
      </c>
      <c r="BP773" s="14">
        <v>9.4964707632430671E-9</v>
      </c>
      <c r="BQ773" s="20">
        <v>37.903140315665659</v>
      </c>
      <c r="BR773" s="20">
        <v>0.17344793121275659</v>
      </c>
      <c r="BS773" s="20">
        <v>0.60502851185188333</v>
      </c>
      <c r="BT773" s="20">
        <v>3404.1791898058564</v>
      </c>
      <c r="BU773" s="20">
        <v>4507.3308533551935</v>
      </c>
      <c r="BV773" s="20">
        <v>18750.658060648595</v>
      </c>
      <c r="BW773" s="14">
        <v>1.1729866708366992E-4</v>
      </c>
      <c r="BX773" s="14">
        <v>2.9981711720870774E-2</v>
      </c>
      <c r="BY773" s="14">
        <v>3.3309421990525195E-2</v>
      </c>
      <c r="BZ773" s="14">
        <v>3.2081489739632521E-3</v>
      </c>
      <c r="CA773" s="14">
        <v>4.1747555785277054E-3</v>
      </c>
      <c r="CB773" s="14">
        <v>2.9187579350735838E-2</v>
      </c>
      <c r="CC773" s="14">
        <v>3.2146756926250668E-4</v>
      </c>
      <c r="CD773" s="14">
        <v>8.7566170646850586E-2</v>
      </c>
      <c r="CE773" s="14">
        <v>0.10665545103980212</v>
      </c>
      <c r="CF773" s="14">
        <v>4.0129595995805744E-3</v>
      </c>
      <c r="CG773" s="14">
        <v>1.828159327472367E-2</v>
      </c>
      <c r="CH773" s="14">
        <v>3.9736135802091448E-2</v>
      </c>
      <c r="CI773" s="14">
        <v>2.5109360681535375E-4</v>
      </c>
      <c r="CJ773" s="14">
        <v>6.5933124634880519E-2</v>
      </c>
      <c r="CK773" s="14">
        <v>7.246893441692881E-2</v>
      </c>
      <c r="CL773" s="14">
        <v>7.496053376694789E-3</v>
      </c>
      <c r="CM773" s="14">
        <v>1.4834259414351573E-2</v>
      </c>
      <c r="CN773" s="14">
        <v>5.2264527036264635E-2</v>
      </c>
    </row>
    <row r="774" spans="2:92" x14ac:dyDescent="0.2">
      <c r="B774">
        <v>769</v>
      </c>
      <c r="C774" s="14">
        <v>6.880164721091736E-3</v>
      </c>
      <c r="D774" s="14">
        <v>1.4168173633533812</v>
      </c>
      <c r="E774" s="14">
        <v>1.3823241400431718</v>
      </c>
      <c r="F774" s="14">
        <v>0.18156458859245925</v>
      </c>
      <c r="G774" s="14">
        <v>0.61440478634380469</v>
      </c>
      <c r="H774" s="14">
        <v>1.5482681862642329</v>
      </c>
      <c r="I774" s="14">
        <v>6.4214408147035705E-5</v>
      </c>
      <c r="J774" s="14">
        <v>1.9021167661112368E-2</v>
      </c>
      <c r="K774" s="14">
        <v>2.0610232232154385E-2</v>
      </c>
      <c r="L774" s="14">
        <v>7.5449466018846605E-4</v>
      </c>
      <c r="M774" s="14">
        <v>2.3011170650531088E-3</v>
      </c>
      <c r="N774" s="14">
        <v>6.3625108852051679E-3</v>
      </c>
      <c r="O774" s="14">
        <v>1.10167740702061E-4</v>
      </c>
      <c r="P774" s="14">
        <v>6.2090788188113371E-3</v>
      </c>
      <c r="Q774" s="14">
        <v>6.5494274945347482E-3</v>
      </c>
      <c r="R774" s="14">
        <v>6.4476195131327077E-4</v>
      </c>
      <c r="S774" s="14">
        <v>1.2189544742406901E-3</v>
      </c>
      <c r="T774" s="14">
        <v>3.6160270454135158E-3</v>
      </c>
      <c r="U774" s="14">
        <v>3.8036212764865345E-4</v>
      </c>
      <c r="V774" s="14">
        <v>0.97978503609095868</v>
      </c>
      <c r="W774" s="14">
        <v>0.84340786112392441</v>
      </c>
      <c r="X774" s="14">
        <v>2.9399049162920826E-2</v>
      </c>
      <c r="Y774" s="14">
        <v>1.9270384355186309E-2</v>
      </c>
      <c r="Z774" s="14">
        <v>0.20386411370703986</v>
      </c>
      <c r="AA774" s="14">
        <v>2.0117829854276706E-3</v>
      </c>
      <c r="AB774" s="14">
        <v>2.0245923550868699</v>
      </c>
      <c r="AC774" s="14">
        <v>1.7680144121918826</v>
      </c>
      <c r="AD774" s="14">
        <v>9.0214261763327558E-2</v>
      </c>
      <c r="AE774" s="14">
        <v>0.19084174650569313</v>
      </c>
      <c r="AF774" s="14">
        <v>0.66036704123470202</v>
      </c>
      <c r="AG774" s="14">
        <v>4.3709470766356414E-3</v>
      </c>
      <c r="AH774" s="14">
        <v>3.5143508711179754</v>
      </c>
      <c r="AI774" s="14">
        <v>2.9700217099893473</v>
      </c>
      <c r="AJ774" s="14">
        <v>0.19200431774394672</v>
      </c>
      <c r="AK774" s="14">
        <v>0.40744503123880277</v>
      </c>
      <c r="AL774" s="14">
        <v>1.4421870861361032</v>
      </c>
      <c r="AM774" s="14">
        <v>7.4838667469551267E-3</v>
      </c>
      <c r="AN774" s="14">
        <v>3.5459733015726673</v>
      </c>
      <c r="AO774" s="14">
        <v>3.3308851340900878</v>
      </c>
      <c r="AP774" s="14">
        <v>0.33056073449904166</v>
      </c>
      <c r="AQ774" s="14">
        <v>0.69855616408886134</v>
      </c>
      <c r="AR774" s="14">
        <v>2.5146103688558625</v>
      </c>
      <c r="AS774" s="14">
        <v>7.7126953065574742E-3</v>
      </c>
      <c r="AT774" s="14">
        <v>3.547239283299683E-3</v>
      </c>
      <c r="AU774" s="14">
        <v>5.7357680406869473E-3</v>
      </c>
      <c r="AV774" s="14">
        <v>0.34143232036715504</v>
      </c>
      <c r="AW774" s="14">
        <v>0.70095050674477777</v>
      </c>
      <c r="AX774" s="14">
        <v>2.4503244939776163</v>
      </c>
      <c r="AY774" s="14">
        <v>3.3146238649857042E-3</v>
      </c>
      <c r="AZ774" s="14">
        <v>0.60340602506582885</v>
      </c>
      <c r="BA774" s="14">
        <v>0.65996402119913733</v>
      </c>
      <c r="BB774" s="14">
        <v>3.4506078823788741E-2</v>
      </c>
      <c r="BC774" s="14">
        <v>0.39166196286970595</v>
      </c>
      <c r="BD774" s="14">
        <v>0.50809680915105526</v>
      </c>
      <c r="BE774" s="14">
        <v>3.0445609980288896E-6</v>
      </c>
      <c r="BF774" s="14">
        <v>1.1025470386312923E-8</v>
      </c>
      <c r="BG774" s="14">
        <v>6.9413964292426045E-9</v>
      </c>
      <c r="BH774" s="14">
        <v>3.3725330145273607E-5</v>
      </c>
      <c r="BI774" s="14">
        <v>1.026937908063898E-4</v>
      </c>
      <c r="BJ774" s="14">
        <v>5.2558866935129261E-4</v>
      </c>
      <c r="BK774" s="14">
        <v>3.5429653858580777E-11</v>
      </c>
      <c r="BL774" s="14">
        <v>13760.556101506696</v>
      </c>
      <c r="BM774" s="14">
        <v>16782.879630995729</v>
      </c>
      <c r="BN774" s="14">
        <v>1.5502985516973649E-10</v>
      </c>
      <c r="BO774" s="14">
        <v>1.2623214527899502E-9</v>
      </c>
      <c r="BP774" s="14">
        <v>9.4482309184388936E-9</v>
      </c>
      <c r="BQ774" s="20">
        <v>37.177759173864487</v>
      </c>
      <c r="BR774" s="20">
        <v>0.16519481903361749</v>
      </c>
      <c r="BS774" s="20">
        <v>0.61012778798671996</v>
      </c>
      <c r="BT774" s="20">
        <v>3440.0643400429681</v>
      </c>
      <c r="BU774" s="20">
        <v>4168.3585888069711</v>
      </c>
      <c r="BV774" s="20">
        <v>18256.232732559009</v>
      </c>
      <c r="BW774" s="14">
        <v>1.1242410998972809E-4</v>
      </c>
      <c r="BX774" s="14">
        <v>3.0673568703442587E-2</v>
      </c>
      <c r="BY774" s="14">
        <v>3.1315120629675931E-2</v>
      </c>
      <c r="BZ774" s="14">
        <v>3.0050919424178426E-3</v>
      </c>
      <c r="CA774" s="14">
        <v>4.1113630264982036E-3</v>
      </c>
      <c r="CB774" s="14">
        <v>2.9969315393648107E-2</v>
      </c>
      <c r="CC774" s="14">
        <v>3.1591582560464097E-4</v>
      </c>
      <c r="CD774" s="14">
        <v>8.8943245411914812E-2</v>
      </c>
      <c r="CE774" s="14">
        <v>0.11068890998306419</v>
      </c>
      <c r="CF774" s="14">
        <v>3.9615604949103066E-3</v>
      </c>
      <c r="CG774" s="14">
        <v>1.8014015268450579E-2</v>
      </c>
      <c r="CH774" s="14">
        <v>4.1764656143239307E-2</v>
      </c>
      <c r="CI774" s="14">
        <v>2.5077484947134347E-4</v>
      </c>
      <c r="CJ774" s="14">
        <v>6.4819440735783718E-2</v>
      </c>
      <c r="CK774" s="14">
        <v>6.6890357602288536E-2</v>
      </c>
      <c r="CL774" s="14">
        <v>7.7991817747242662E-3</v>
      </c>
      <c r="CM774" s="14">
        <v>1.5253907031845723E-2</v>
      </c>
      <c r="CN774" s="14">
        <v>5.2756433725277316E-2</v>
      </c>
    </row>
    <row r="775" spans="2:92" x14ac:dyDescent="0.2">
      <c r="B775">
        <v>770</v>
      </c>
      <c r="C775" s="14">
        <v>7.2737286479150317E-3</v>
      </c>
      <c r="D775" s="14">
        <v>1.4491928145288027</v>
      </c>
      <c r="E775" s="14">
        <v>1.5217585816847361</v>
      </c>
      <c r="F775" s="14">
        <v>0.18005622443022551</v>
      </c>
      <c r="G775" s="14">
        <v>0.59091612313876096</v>
      </c>
      <c r="H775" s="14">
        <v>1.5216541629018765</v>
      </c>
      <c r="I775" s="14">
        <v>6.6758989595852881E-5</v>
      </c>
      <c r="J775" s="14">
        <v>1.9069527594149979E-2</v>
      </c>
      <c r="K775" s="14">
        <v>2.2264301225742557E-2</v>
      </c>
      <c r="L775" s="14">
        <v>7.212938767712793E-4</v>
      </c>
      <c r="M775" s="14">
        <v>2.2423148977640107E-3</v>
      </c>
      <c r="N775" s="14">
        <v>6.3960319950267666E-3</v>
      </c>
      <c r="O775" s="14">
        <v>1.0859575121036906E-4</v>
      </c>
      <c r="P775" s="14">
        <v>5.807433550556915E-3</v>
      </c>
      <c r="Q775" s="14">
        <v>6.5327091914036258E-3</v>
      </c>
      <c r="R775" s="14">
        <v>6.3385203718890242E-4</v>
      </c>
      <c r="S775" s="14">
        <v>1.2803394535853905E-3</v>
      </c>
      <c r="T775" s="14">
        <v>3.7338429320444605E-3</v>
      </c>
      <c r="U775" s="14">
        <v>3.7746117588959396E-4</v>
      </c>
      <c r="V775" s="14">
        <v>0.98950929532007526</v>
      </c>
      <c r="W775" s="14">
        <v>0.77551495365002776</v>
      </c>
      <c r="X775" s="14">
        <v>2.9259427392788886E-2</v>
      </c>
      <c r="Y775" s="14">
        <v>1.8200031499419848E-2</v>
      </c>
      <c r="Z775" s="14">
        <v>0.20855461268093706</v>
      </c>
      <c r="AA775" s="14">
        <v>1.9654230419646397E-3</v>
      </c>
      <c r="AB775" s="14">
        <v>1.9031432902144072</v>
      </c>
      <c r="AC775" s="14">
        <v>1.6621300808745381</v>
      </c>
      <c r="AD775" s="14">
        <v>9.3810159546727959E-2</v>
      </c>
      <c r="AE775" s="14">
        <v>0.19660472780614754</v>
      </c>
      <c r="AF775" s="14">
        <v>0.66027696399947156</v>
      </c>
      <c r="AG775" s="14">
        <v>4.4221093722677579E-3</v>
      </c>
      <c r="AH775" s="14">
        <v>3.5056132598150302</v>
      </c>
      <c r="AI775" s="14">
        <v>3.0008677753566388</v>
      </c>
      <c r="AJ775" s="14">
        <v>0.19490186344510002</v>
      </c>
      <c r="AK775" s="14">
        <v>0.40478281602935229</v>
      </c>
      <c r="AL775" s="14">
        <v>1.4015218110360437</v>
      </c>
      <c r="AM775" s="14">
        <v>7.0836165443028424E-3</v>
      </c>
      <c r="AN775" s="14">
        <v>3.5964927465969456</v>
      </c>
      <c r="AO775" s="14">
        <v>3.4520749707331908</v>
      </c>
      <c r="AP775" s="14">
        <v>0.34174384047805778</v>
      </c>
      <c r="AQ775" s="14">
        <v>0.70800067160664437</v>
      </c>
      <c r="AR775" s="14">
        <v>2.2973436391156206</v>
      </c>
      <c r="AS775" s="14">
        <v>8.1172335868627734E-3</v>
      </c>
      <c r="AT775" s="14">
        <v>3.6585189644671584E-3</v>
      </c>
      <c r="AU775" s="14">
        <v>5.7370238160301922E-3</v>
      </c>
      <c r="AV775" s="14">
        <v>0.35143039208490129</v>
      </c>
      <c r="AW775" s="14">
        <v>0.69099640878987412</v>
      </c>
      <c r="AX775" s="14">
        <v>2.5166178987045851</v>
      </c>
      <c r="AY775" s="14">
        <v>3.3511189085878223E-3</v>
      </c>
      <c r="AZ775" s="14">
        <v>0.60341223531166377</v>
      </c>
      <c r="BA775" s="14">
        <v>0.69138766575016652</v>
      </c>
      <c r="BB775" s="14">
        <v>3.4747511528911638E-2</v>
      </c>
      <c r="BC775" s="14">
        <v>0.38797410446887937</v>
      </c>
      <c r="BD775" s="14">
        <v>0.51055423509878772</v>
      </c>
      <c r="BE775" s="14">
        <v>2.9829638960669838E-6</v>
      </c>
      <c r="BF775" s="14">
        <v>1.1021996014170236E-8</v>
      </c>
      <c r="BG775" s="14">
        <v>6.6116430758812665E-9</v>
      </c>
      <c r="BH775" s="14">
        <v>3.5825052967439425E-5</v>
      </c>
      <c r="BI775" s="14">
        <v>1.0032063625167156E-4</v>
      </c>
      <c r="BJ775" s="14">
        <v>5.082504348509863E-4</v>
      </c>
      <c r="BK775" s="14">
        <v>3.7387736536791645E-11</v>
      </c>
      <c r="BL775" s="14">
        <v>14733.856446076854</v>
      </c>
      <c r="BM775" s="14">
        <v>17088.692932104743</v>
      </c>
      <c r="BN775" s="14">
        <v>1.4652722179776871E-10</v>
      </c>
      <c r="BO775" s="14">
        <v>1.2045058674774579E-9</v>
      </c>
      <c r="BP775" s="14">
        <v>9.5091713698624116E-9</v>
      </c>
      <c r="BQ775" s="20">
        <v>38.018911160734042</v>
      </c>
      <c r="BR775" s="20">
        <v>0.17272960093535511</v>
      </c>
      <c r="BS775" s="20">
        <v>0.60151243117161357</v>
      </c>
      <c r="BT775" s="20">
        <v>3173.4040493903067</v>
      </c>
      <c r="BU775" s="20">
        <v>4435.8069333065632</v>
      </c>
      <c r="BV775" s="20">
        <v>18567.51418631426</v>
      </c>
      <c r="BW775" s="14">
        <v>1.201701180430917E-4</v>
      </c>
      <c r="BX775" s="14">
        <v>3.0107476318959551E-2</v>
      </c>
      <c r="BY775" s="14">
        <v>3.3352157825490801E-2</v>
      </c>
      <c r="BZ775" s="14">
        <v>3.0340117218517356E-3</v>
      </c>
      <c r="CA775" s="14">
        <v>4.1937891292388339E-3</v>
      </c>
      <c r="CB775" s="14">
        <v>2.8134953736183625E-2</v>
      </c>
      <c r="CC775" s="14">
        <v>3.1824028391391057E-4</v>
      </c>
      <c r="CD775" s="14">
        <v>8.6441992533152975E-2</v>
      </c>
      <c r="CE775" s="14">
        <v>0.11599180732935974</v>
      </c>
      <c r="CF775" s="14">
        <v>3.6974164851319609E-3</v>
      </c>
      <c r="CG775" s="14">
        <v>1.8006539587980638E-2</v>
      </c>
      <c r="CH775" s="14">
        <v>3.9224483308206652E-2</v>
      </c>
      <c r="CI775" s="14">
        <v>2.5276773456013916E-4</v>
      </c>
      <c r="CJ775" s="14">
        <v>6.3854171044853691E-2</v>
      </c>
      <c r="CK775" s="14">
        <v>6.897378102759058E-2</v>
      </c>
      <c r="CL775" s="14">
        <v>7.9381890314071477E-3</v>
      </c>
      <c r="CM775" s="14">
        <v>1.5986994845956372E-2</v>
      </c>
      <c r="CN775" s="14">
        <v>4.866178815943973E-2</v>
      </c>
    </row>
    <row r="776" spans="2:92" x14ac:dyDescent="0.2">
      <c r="B776">
        <v>771</v>
      </c>
      <c r="C776" s="14">
        <v>7.5419885366716675E-3</v>
      </c>
      <c r="D776" s="14">
        <v>1.457160053791174</v>
      </c>
      <c r="E776" s="14">
        <v>1.4681522537958061</v>
      </c>
      <c r="F776" s="14">
        <v>0.16786628506798729</v>
      </c>
      <c r="G776" s="14">
        <v>0.59131647501732831</v>
      </c>
      <c r="H776" s="14">
        <v>1.5665308904418238</v>
      </c>
      <c r="I776" s="14">
        <v>6.2410925373862736E-5</v>
      </c>
      <c r="J776" s="14">
        <v>1.9958511924688924E-2</v>
      </c>
      <c r="K776" s="14">
        <v>2.1613430814296251E-2</v>
      </c>
      <c r="L776" s="14">
        <v>7.4649960783465584E-4</v>
      </c>
      <c r="M776" s="14">
        <v>2.3803503901946134E-3</v>
      </c>
      <c r="N776" s="14">
        <v>6.4657787214670919E-3</v>
      </c>
      <c r="O776" s="14">
        <v>1.077535740930767E-4</v>
      </c>
      <c r="P776" s="14">
        <v>6.0624066468183959E-3</v>
      </c>
      <c r="Q776" s="14">
        <v>6.0594932191442158E-3</v>
      </c>
      <c r="R776" s="14">
        <v>6.3948207549687831E-4</v>
      </c>
      <c r="S776" s="14">
        <v>1.2509543329625201E-3</v>
      </c>
      <c r="T776" s="14">
        <v>3.4896171464956823E-3</v>
      </c>
      <c r="U776" s="14">
        <v>3.7011569725324745E-4</v>
      </c>
      <c r="V776" s="14">
        <v>0.93439880291840816</v>
      </c>
      <c r="W776" s="14">
        <v>0.82730888586137641</v>
      </c>
      <c r="X776" s="14">
        <v>3.0520465094174495E-2</v>
      </c>
      <c r="Y776" s="14">
        <v>1.905611880022854E-2</v>
      </c>
      <c r="Z776" s="14">
        <v>0.19804398188815495</v>
      </c>
      <c r="AA776" s="14">
        <v>1.9013699358284718E-3</v>
      </c>
      <c r="AB776" s="14">
        <v>1.9405238423819968</v>
      </c>
      <c r="AC776" s="14">
        <v>1.6207619411471441</v>
      </c>
      <c r="AD776" s="14">
        <v>9.0977049787576175E-2</v>
      </c>
      <c r="AE776" s="14">
        <v>0.1882806719562797</v>
      </c>
      <c r="AF776" s="14">
        <v>0.63175971474050507</v>
      </c>
      <c r="AG776" s="14">
        <v>4.1907310231776417E-3</v>
      </c>
      <c r="AH776" s="14">
        <v>3.2859446081722949</v>
      </c>
      <c r="AI776" s="14">
        <v>3.1423318496839037</v>
      </c>
      <c r="AJ776" s="14">
        <v>0.19205101160508048</v>
      </c>
      <c r="AK776" s="14">
        <v>0.39994552250392457</v>
      </c>
      <c r="AL776" s="14">
        <v>1.3522216522101902</v>
      </c>
      <c r="AM776" s="14">
        <v>7.5793403494885947E-3</v>
      </c>
      <c r="AN776" s="14">
        <v>3.3874697092898547</v>
      </c>
      <c r="AO776" s="14">
        <v>3.2881927057224396</v>
      </c>
      <c r="AP776" s="14">
        <v>0.33373929424858356</v>
      </c>
      <c r="AQ776" s="14">
        <v>0.68752688808851747</v>
      </c>
      <c r="AR776" s="14">
        <v>2.3694419557856512</v>
      </c>
      <c r="AS776" s="14">
        <v>7.4990214639341843E-3</v>
      </c>
      <c r="AT776" s="14">
        <v>3.5342606368951499E-3</v>
      </c>
      <c r="AU776" s="14">
        <v>5.8919958578356017E-3</v>
      </c>
      <c r="AV776" s="14">
        <v>0.34173637883689223</v>
      </c>
      <c r="AW776" s="14">
        <v>0.73657340956114137</v>
      </c>
      <c r="AX776" s="14">
        <v>2.4644468695925092</v>
      </c>
      <c r="AY776" s="14">
        <v>3.1884412899824783E-3</v>
      </c>
      <c r="AZ776" s="14">
        <v>0.56030481299388624</v>
      </c>
      <c r="BA776" s="14">
        <v>0.65999726475353671</v>
      </c>
      <c r="BB776" s="14">
        <v>3.4727410632548715E-2</v>
      </c>
      <c r="BC776" s="14">
        <v>0.37176305560061867</v>
      </c>
      <c r="BD776" s="14">
        <v>0.50597903480490969</v>
      </c>
      <c r="BE776" s="14">
        <v>2.7946289982267489E-6</v>
      </c>
      <c r="BF776" s="14">
        <v>1.1453786994233892E-8</v>
      </c>
      <c r="BG776" s="14">
        <v>6.9127729687137835E-9</v>
      </c>
      <c r="BH776" s="14">
        <v>3.4379837871385531E-5</v>
      </c>
      <c r="BI776" s="14">
        <v>1.0136407143447658E-4</v>
      </c>
      <c r="BJ776" s="14">
        <v>5.4255496771986626E-4</v>
      </c>
      <c r="BK776" s="14">
        <v>3.7070837334517875E-11</v>
      </c>
      <c r="BL776" s="14">
        <v>14326.768116523261</v>
      </c>
      <c r="BM776" s="14">
        <v>16529.094221420073</v>
      </c>
      <c r="BN776" s="14">
        <v>1.5200187879810292E-10</v>
      </c>
      <c r="BO776" s="14">
        <v>1.2290130801891112E-9</v>
      </c>
      <c r="BP776" s="14">
        <v>9.4235476599729207E-9</v>
      </c>
      <c r="BQ776" s="20">
        <v>35.675620725510264</v>
      </c>
      <c r="BR776" s="20">
        <v>0.16853269144364411</v>
      </c>
      <c r="BS776" s="20">
        <v>0.58516382182048665</v>
      </c>
      <c r="BT776" s="20">
        <v>3164.4813143164865</v>
      </c>
      <c r="BU776" s="20">
        <v>4547.4161394591138</v>
      </c>
      <c r="BV776" s="20">
        <v>16996.29230530596</v>
      </c>
      <c r="BW776" s="14">
        <v>1.1177772393161781E-4</v>
      </c>
      <c r="BX776" s="14">
        <v>3.0730225632495618E-2</v>
      </c>
      <c r="BY776" s="14">
        <v>3.1108508246469341E-2</v>
      </c>
      <c r="BZ776" s="14">
        <v>3.1139961233678545E-3</v>
      </c>
      <c r="CA776" s="14">
        <v>4.2071585854517547E-3</v>
      </c>
      <c r="CB776" s="14">
        <v>2.9353549515310818E-2</v>
      </c>
      <c r="CC776" s="14">
        <v>2.9499084999574053E-4</v>
      </c>
      <c r="CD776" s="14">
        <v>8.6231417570806532E-2</v>
      </c>
      <c r="CE776" s="14">
        <v>0.10789064887946775</v>
      </c>
      <c r="CF776" s="14">
        <v>4.0619577926354448E-3</v>
      </c>
      <c r="CG776" s="14">
        <v>1.889929980330118E-2</v>
      </c>
      <c r="CH776" s="14">
        <v>4.168873970227463E-2</v>
      </c>
      <c r="CI776" s="14">
        <v>2.5315029950141743E-4</v>
      </c>
      <c r="CJ776" s="14">
        <v>6.4021407831330021E-2</v>
      </c>
      <c r="CK776" s="14">
        <v>6.7440572527861328E-2</v>
      </c>
      <c r="CL776" s="14">
        <v>7.5835734647471372E-3</v>
      </c>
      <c r="CM776" s="14">
        <v>1.5266094329373753E-2</v>
      </c>
      <c r="CN776" s="14">
        <v>5.291619756600166E-2</v>
      </c>
    </row>
    <row r="777" spans="2:92" x14ac:dyDescent="0.2">
      <c r="B777">
        <v>772</v>
      </c>
      <c r="C777" s="14">
        <v>7.4528573816413871E-3</v>
      </c>
      <c r="D777" s="14">
        <v>1.4010529972461876</v>
      </c>
      <c r="E777" s="14">
        <v>1.509337356223408</v>
      </c>
      <c r="F777" s="14">
        <v>0.18359847832944529</v>
      </c>
      <c r="G777" s="14">
        <v>0.58621502911199652</v>
      </c>
      <c r="H777" s="14">
        <v>1.4995134023765275</v>
      </c>
      <c r="I777" s="14">
        <v>6.2205422138993986E-5</v>
      </c>
      <c r="J777" s="14">
        <v>1.9084381520538696E-2</v>
      </c>
      <c r="K777" s="14">
        <v>2.0385163549232917E-2</v>
      </c>
      <c r="L777" s="14">
        <v>7.5321953440525276E-4</v>
      </c>
      <c r="M777" s="14">
        <v>2.4141413840552913E-3</v>
      </c>
      <c r="N777" s="14">
        <v>6.8460171791220568E-3</v>
      </c>
      <c r="O777" s="14">
        <v>1.1032905560997067E-4</v>
      </c>
      <c r="P777" s="14">
        <v>5.808125637317107E-3</v>
      </c>
      <c r="Q777" s="14">
        <v>6.1216687839107473E-3</v>
      </c>
      <c r="R777" s="14">
        <v>6.4610699258190298E-4</v>
      </c>
      <c r="S777" s="14">
        <v>1.2858290400900041E-3</v>
      </c>
      <c r="T777" s="14">
        <v>3.4440369363978006E-3</v>
      </c>
      <c r="U777" s="14">
        <v>3.8059301755553215E-4</v>
      </c>
      <c r="V777" s="14">
        <v>0.92118329730619097</v>
      </c>
      <c r="W777" s="14">
        <v>0.78204733039536367</v>
      </c>
      <c r="X777" s="14">
        <v>2.9906073472140814E-2</v>
      </c>
      <c r="Y777" s="14">
        <v>1.9558975113913375E-2</v>
      </c>
      <c r="Z777" s="14">
        <v>0.20400300996861004</v>
      </c>
      <c r="AA777" s="14">
        <v>1.9896668134809165E-3</v>
      </c>
      <c r="AB777" s="14">
        <v>1.9016997706343486</v>
      </c>
      <c r="AC777" s="14">
        <v>1.7017458570787405</v>
      </c>
      <c r="AD777" s="14">
        <v>9.496668401003551E-2</v>
      </c>
      <c r="AE777" s="14">
        <v>0.19914190059491946</v>
      </c>
      <c r="AF777" s="14">
        <v>0.68714051648120744</v>
      </c>
      <c r="AG777" s="14">
        <v>4.5360443411284123E-3</v>
      </c>
      <c r="AH777" s="14">
        <v>3.4875353929920023</v>
      </c>
      <c r="AI777" s="14">
        <v>2.9683079771303169</v>
      </c>
      <c r="AJ777" s="14">
        <v>0.19438992407073161</v>
      </c>
      <c r="AK777" s="14">
        <v>0.41897537823183717</v>
      </c>
      <c r="AL777" s="14">
        <v>1.3393577372576073</v>
      </c>
      <c r="AM777" s="14">
        <v>7.3605470593511389E-3</v>
      </c>
      <c r="AN777" s="14">
        <v>3.410167402440285</v>
      </c>
      <c r="AO777" s="14">
        <v>3.3380646343414302</v>
      </c>
      <c r="AP777" s="14">
        <v>0.34561628030590458</v>
      </c>
      <c r="AQ777" s="14">
        <v>0.72244519561909937</v>
      </c>
      <c r="AR777" s="14">
        <v>2.3903253246231548</v>
      </c>
      <c r="AS777" s="14">
        <v>8.1578535618628996E-3</v>
      </c>
      <c r="AT777" s="14">
        <v>3.5837964037904397E-3</v>
      </c>
      <c r="AU777" s="14">
        <v>5.9476318008267262E-3</v>
      </c>
      <c r="AV777" s="14">
        <v>0.33293750117022336</v>
      </c>
      <c r="AW777" s="14">
        <v>0.69326780280763056</v>
      </c>
      <c r="AX777" s="14">
        <v>2.4522546267496295</v>
      </c>
      <c r="AY777" s="14">
        <v>3.4551422245260822E-3</v>
      </c>
      <c r="AZ777" s="14">
        <v>0.59636333565842026</v>
      </c>
      <c r="BA777" s="14">
        <v>0.66638022423816701</v>
      </c>
      <c r="BB777" s="14">
        <v>3.4409395431309144E-2</v>
      </c>
      <c r="BC777" s="14">
        <v>0.37667612143941098</v>
      </c>
      <c r="BD777" s="14">
        <v>0.48103819669074649</v>
      </c>
      <c r="BE777" s="14">
        <v>2.8247675151147298E-6</v>
      </c>
      <c r="BF777" s="14">
        <v>1.0670911235310244E-8</v>
      </c>
      <c r="BG777" s="14">
        <v>6.471012601969031E-9</v>
      </c>
      <c r="BH777" s="14">
        <v>3.6216495281419888E-5</v>
      </c>
      <c r="BI777" s="14">
        <v>9.6804262232211752E-5</v>
      </c>
      <c r="BJ777" s="14">
        <v>5.2961476255531975E-4</v>
      </c>
      <c r="BK777" s="14">
        <v>3.4532889512842574E-11</v>
      </c>
      <c r="BL777" s="14">
        <v>13746.671415872972</v>
      </c>
      <c r="BM777" s="14">
        <v>15902.920196273957</v>
      </c>
      <c r="BN777" s="14">
        <v>1.5677383592404981E-10</v>
      </c>
      <c r="BO777" s="14">
        <v>1.178101892097034E-9</v>
      </c>
      <c r="BP777" s="14">
        <v>9.3668685881878029E-9</v>
      </c>
      <c r="BQ777" s="20">
        <v>35.22092229452911</v>
      </c>
      <c r="BR777" s="20">
        <v>0.16619962439099331</v>
      </c>
      <c r="BS777" s="20">
        <v>0.62206922631083383</v>
      </c>
      <c r="BT777" s="20">
        <v>3260.1720187514534</v>
      </c>
      <c r="BU777" s="20">
        <v>4447.8153342686483</v>
      </c>
      <c r="BV777" s="20">
        <v>18261.744061469537</v>
      </c>
      <c r="BW777" s="14">
        <v>1.1135814279870392E-4</v>
      </c>
      <c r="BX777" s="14">
        <v>3.1491931051497106E-2</v>
      </c>
      <c r="BY777" s="14">
        <v>3.0826166608865967E-2</v>
      </c>
      <c r="BZ777" s="14">
        <v>3.1857547961878421E-3</v>
      </c>
      <c r="CA777" s="14">
        <v>4.2148202928952629E-3</v>
      </c>
      <c r="CB777" s="14">
        <v>2.7900259465535659E-2</v>
      </c>
      <c r="CC777" s="14">
        <v>3.1917317929690617E-4</v>
      </c>
      <c r="CD777" s="14">
        <v>9.1656509593315255E-2</v>
      </c>
      <c r="CE777" s="14">
        <v>0.11173517687575217</v>
      </c>
      <c r="CF777" s="14">
        <v>3.7920348851328421E-3</v>
      </c>
      <c r="CG777" s="14">
        <v>1.8575220053563053E-2</v>
      </c>
      <c r="CH777" s="14">
        <v>4.2178648378312374E-2</v>
      </c>
      <c r="CI777" s="14">
        <v>2.3565317478968951E-4</v>
      </c>
      <c r="CJ777" s="14">
        <v>6.5282193866280147E-2</v>
      </c>
      <c r="CK777" s="14">
        <v>6.7754962409230499E-2</v>
      </c>
      <c r="CL777" s="14">
        <v>7.5368279273661026E-3</v>
      </c>
      <c r="CM777" s="14">
        <v>1.5854581582932001E-2</v>
      </c>
      <c r="CN777" s="14">
        <v>5.095323709043352E-2</v>
      </c>
    </row>
    <row r="778" spans="2:92" x14ac:dyDescent="0.2">
      <c r="B778">
        <v>773</v>
      </c>
      <c r="C778" s="14">
        <v>7.5295850897752429E-3</v>
      </c>
      <c r="D778" s="14">
        <v>1.4293542423610559</v>
      </c>
      <c r="E778" s="14">
        <v>1.4266481644479216</v>
      </c>
      <c r="F778" s="14">
        <v>0.17977641947437711</v>
      </c>
      <c r="G778" s="14">
        <v>0.60332017449816933</v>
      </c>
      <c r="H778" s="14">
        <v>1.4544878017017495</v>
      </c>
      <c r="I778" s="14">
        <v>6.3196906857945951E-5</v>
      </c>
      <c r="J778" s="14">
        <v>1.8400118323104449E-2</v>
      </c>
      <c r="K778" s="14">
        <v>2.0491045827424927E-2</v>
      </c>
      <c r="L778" s="14">
        <v>7.2332629795064706E-4</v>
      </c>
      <c r="M778" s="14">
        <v>2.3832569557056937E-3</v>
      </c>
      <c r="N778" s="14">
        <v>6.2231045904657927E-3</v>
      </c>
      <c r="O778" s="14">
        <v>1.109785911274527E-4</v>
      </c>
      <c r="P778" s="14">
        <v>6.1646322584903955E-3</v>
      </c>
      <c r="Q778" s="14">
        <v>6.0474729972763135E-3</v>
      </c>
      <c r="R778" s="14">
        <v>6.6141963453036088E-4</v>
      </c>
      <c r="S778" s="14">
        <v>1.2619874693598854E-3</v>
      </c>
      <c r="T778" s="14">
        <v>3.4684801028963875E-3</v>
      </c>
      <c r="U778" s="14">
        <v>3.7376413462362617E-4</v>
      </c>
      <c r="V778" s="14">
        <v>0.97590792553914962</v>
      </c>
      <c r="W778" s="14">
        <v>0.85456662383290471</v>
      </c>
      <c r="X778" s="14">
        <v>3.014369488792842E-2</v>
      </c>
      <c r="Y778" s="14">
        <v>1.9263731892326871E-2</v>
      </c>
      <c r="Z778" s="14">
        <v>0.20082402450140691</v>
      </c>
      <c r="AA778" s="14">
        <v>1.9169541628348871E-3</v>
      </c>
      <c r="AB778" s="14">
        <v>2.0572034599437514</v>
      </c>
      <c r="AC778" s="14">
        <v>1.737610686210866</v>
      </c>
      <c r="AD778" s="14">
        <v>9.5442158022316245E-2</v>
      </c>
      <c r="AE778" s="14">
        <v>0.1950151243471572</v>
      </c>
      <c r="AF778" s="14">
        <v>0.63593704152461872</v>
      </c>
      <c r="AG778" s="14">
        <v>4.6009079290738903E-3</v>
      </c>
      <c r="AH778" s="14">
        <v>3.5037961103376154</v>
      </c>
      <c r="AI778" s="14">
        <v>3.0379546751540465</v>
      </c>
      <c r="AJ778" s="14">
        <v>0.19995460872966481</v>
      </c>
      <c r="AK778" s="14">
        <v>0.41164873633498555</v>
      </c>
      <c r="AL778" s="14">
        <v>1.4534981309044315</v>
      </c>
      <c r="AM778" s="14">
        <v>7.7531559619608004E-3</v>
      </c>
      <c r="AN778" s="14">
        <v>3.5201859925614509</v>
      </c>
      <c r="AO778" s="14">
        <v>3.1863408555964865</v>
      </c>
      <c r="AP778" s="14">
        <v>0.34018917955414885</v>
      </c>
      <c r="AQ778" s="14">
        <v>0.67808487935754869</v>
      </c>
      <c r="AR778" s="14">
        <v>2.4350902415030031</v>
      </c>
      <c r="AS778" s="14">
        <v>7.8207272258499824E-3</v>
      </c>
      <c r="AT778" s="14">
        <v>3.412983992663795E-3</v>
      </c>
      <c r="AU778" s="14">
        <v>5.7034280589169694E-3</v>
      </c>
      <c r="AV778" s="14">
        <v>0.32889958389517815</v>
      </c>
      <c r="AW778" s="14">
        <v>0.71031104566547376</v>
      </c>
      <c r="AX778" s="14">
        <v>2.4530288882492259</v>
      </c>
      <c r="AY778" s="14">
        <v>3.3704163951637305E-3</v>
      </c>
      <c r="AZ778" s="14">
        <v>0.58363411166375789</v>
      </c>
      <c r="BA778" s="14">
        <v>0.66314832196520435</v>
      </c>
      <c r="BB778" s="14">
        <v>3.4643991418327545E-2</v>
      </c>
      <c r="BC778" s="14">
        <v>0.36686598193388731</v>
      </c>
      <c r="BD778" s="14">
        <v>0.49902927621247689</v>
      </c>
      <c r="BE778" s="14">
        <v>2.8126959505600689E-6</v>
      </c>
      <c r="BF778" s="14">
        <v>1.1335599076288829E-8</v>
      </c>
      <c r="BG778" s="14">
        <v>7.0279353602548064E-9</v>
      </c>
      <c r="BH778" s="14">
        <v>3.319371443762098E-5</v>
      </c>
      <c r="BI778" s="14">
        <v>9.8418965749468086E-5</v>
      </c>
      <c r="BJ778" s="14">
        <v>5.1283082470022817E-4</v>
      </c>
      <c r="BK778" s="14">
        <v>3.6741909306235644E-11</v>
      </c>
      <c r="BL778" s="14">
        <v>14084.047271028783</v>
      </c>
      <c r="BM778" s="14">
        <v>16414.160383070848</v>
      </c>
      <c r="BN778" s="14">
        <v>1.4294030239375943E-10</v>
      </c>
      <c r="BO778" s="14">
        <v>1.1817118349437127E-9</v>
      </c>
      <c r="BP778" s="14">
        <v>9.697297445988454E-9</v>
      </c>
      <c r="BQ778" s="20">
        <v>38.613968585873295</v>
      </c>
      <c r="BR778" s="20">
        <v>0.17506198382397647</v>
      </c>
      <c r="BS778" s="20">
        <v>0.58458369800063736</v>
      </c>
      <c r="BT778" s="20">
        <v>3416.4804165698561</v>
      </c>
      <c r="BU778" s="20">
        <v>4337.4726272629259</v>
      </c>
      <c r="BV778" s="20">
        <v>17606.407490757021</v>
      </c>
      <c r="BW778" s="14">
        <v>1.150623105260725E-4</v>
      </c>
      <c r="BX778" s="14">
        <v>3.0300770288790409E-2</v>
      </c>
      <c r="BY778" s="14">
        <v>3.2417769071927595E-2</v>
      </c>
      <c r="BZ778" s="14">
        <v>3.0378604724136836E-3</v>
      </c>
      <c r="CA778" s="14">
        <v>4.2200492248578745E-3</v>
      </c>
      <c r="CB778" s="14">
        <v>2.9477372390793562E-2</v>
      </c>
      <c r="CC778" s="14">
        <v>2.9703066092421661E-4</v>
      </c>
      <c r="CD778" s="14">
        <v>9.0890864992541925E-2</v>
      </c>
      <c r="CE778" s="14">
        <v>0.11218896250533962</v>
      </c>
      <c r="CF778" s="14">
        <v>3.7882064993363311E-3</v>
      </c>
      <c r="CG778" s="14">
        <v>1.8378194697951E-2</v>
      </c>
      <c r="CH778" s="14">
        <v>3.9787693994178301E-2</v>
      </c>
      <c r="CI778" s="14">
        <v>2.5334317841453841E-4</v>
      </c>
      <c r="CJ778" s="14">
        <v>6.4000379428314755E-2</v>
      </c>
      <c r="CK778" s="14">
        <v>7.3623641849778834E-2</v>
      </c>
      <c r="CL778" s="14">
        <v>7.4882011161362021E-3</v>
      </c>
      <c r="CM778" s="14">
        <v>1.5699087157809963E-2</v>
      </c>
      <c r="CN778" s="14">
        <v>5.0556530325119149E-2</v>
      </c>
    </row>
    <row r="779" spans="2:92" x14ac:dyDescent="0.2">
      <c r="B779">
        <v>774</v>
      </c>
      <c r="C779" s="14">
        <v>6.9175114645762207E-3</v>
      </c>
      <c r="D779" s="14">
        <v>1.3796403258145693</v>
      </c>
      <c r="E779" s="14">
        <v>1.495457164056321</v>
      </c>
      <c r="F779" s="14">
        <v>0.18241869960413609</v>
      </c>
      <c r="G779" s="14">
        <v>0.5993336296357642</v>
      </c>
      <c r="H779" s="14">
        <v>1.4506758260644523</v>
      </c>
      <c r="I779" s="14">
        <v>6.2836141590516363E-5</v>
      </c>
      <c r="J779" s="14">
        <v>1.9762345947022419E-2</v>
      </c>
      <c r="K779" s="14">
        <v>2.0556981883483039E-2</v>
      </c>
      <c r="L779" s="14">
        <v>7.1245493612767175E-4</v>
      </c>
      <c r="M779" s="14">
        <v>2.2827756410680952E-3</v>
      </c>
      <c r="N779" s="14">
        <v>6.2178093273960308E-3</v>
      </c>
      <c r="O779" s="14">
        <v>1.0901712551196954E-4</v>
      </c>
      <c r="P779" s="14">
        <v>6.1857614600450694E-3</v>
      </c>
      <c r="Q779" s="14">
        <v>6.5861709063185503E-3</v>
      </c>
      <c r="R779" s="14">
        <v>6.6398344961887603E-4</v>
      </c>
      <c r="S779" s="14">
        <v>1.2493462677193312E-3</v>
      </c>
      <c r="T779" s="14">
        <v>3.6076692436558095E-3</v>
      </c>
      <c r="U779" s="14">
        <v>3.7858782716173548E-4</v>
      </c>
      <c r="V779" s="14">
        <v>0.97526484170865346</v>
      </c>
      <c r="W779" s="14">
        <v>0.81062207175895407</v>
      </c>
      <c r="X779" s="14">
        <v>3.0349884770251842E-2</v>
      </c>
      <c r="Y779" s="14">
        <v>1.9614217942184691E-2</v>
      </c>
      <c r="Z779" s="14">
        <v>0.20719569719289668</v>
      </c>
      <c r="AA779" s="14">
        <v>2.0120796596460305E-3</v>
      </c>
      <c r="AB779" s="14">
        <v>1.9245726552225764</v>
      </c>
      <c r="AC779" s="14">
        <v>1.6983504009422217</v>
      </c>
      <c r="AD779" s="14">
        <v>9.5482229364448806E-2</v>
      </c>
      <c r="AE779" s="14">
        <v>0.20320907207984207</v>
      </c>
      <c r="AF779" s="14">
        <v>0.67731001315065986</v>
      </c>
      <c r="AG779" s="14">
        <v>4.2558956624248667E-3</v>
      </c>
      <c r="AH779" s="14">
        <v>3.4044359337588332</v>
      </c>
      <c r="AI779" s="14">
        <v>3.1511121233991388</v>
      </c>
      <c r="AJ779" s="14">
        <v>0.2023781081091072</v>
      </c>
      <c r="AK779" s="14">
        <v>0.39229291516997689</v>
      </c>
      <c r="AL779" s="14">
        <v>1.410223255359685</v>
      </c>
      <c r="AM779" s="14">
        <v>7.6026122348177225E-3</v>
      </c>
      <c r="AN779" s="14">
        <v>3.3938951134522815</v>
      </c>
      <c r="AO779" s="14">
        <v>3.2174602277095961</v>
      </c>
      <c r="AP779" s="14">
        <v>0.32791476267668274</v>
      </c>
      <c r="AQ779" s="14">
        <v>0.66574025036359485</v>
      </c>
      <c r="AR779" s="14">
        <v>2.4974696130023148</v>
      </c>
      <c r="AS779" s="14">
        <v>7.8829378310188731E-3</v>
      </c>
      <c r="AT779" s="14">
        <v>3.543041005693691E-3</v>
      </c>
      <c r="AU779" s="14">
        <v>5.9265932570188237E-3</v>
      </c>
      <c r="AV779" s="14">
        <v>0.34699744859641746</v>
      </c>
      <c r="AW779" s="14">
        <v>0.74109023306702859</v>
      </c>
      <c r="AX779" s="14">
        <v>2.5763111176945097</v>
      </c>
      <c r="AY779" s="14">
        <v>3.1807597070280082E-3</v>
      </c>
      <c r="AZ779" s="14">
        <v>0.59300355833813512</v>
      </c>
      <c r="BA779" s="14">
        <v>0.63230153206679462</v>
      </c>
      <c r="BB779" s="14">
        <v>3.5377487430534142E-2</v>
      </c>
      <c r="BC779" s="14">
        <v>0.37924339016856445</v>
      </c>
      <c r="BD779" s="14">
        <v>0.51252109639965848</v>
      </c>
      <c r="BE779" s="14">
        <v>2.827789720573071E-6</v>
      </c>
      <c r="BF779" s="14">
        <v>1.0769861189651605E-8</v>
      </c>
      <c r="BG779" s="14">
        <v>6.6164100959391118E-9</v>
      </c>
      <c r="BH779" s="14">
        <v>3.378115608744716E-5</v>
      </c>
      <c r="BI779" s="14">
        <v>9.3703054712251528E-5</v>
      </c>
      <c r="BJ779" s="14">
        <v>5.4451635294929684E-4</v>
      </c>
      <c r="BK779" s="14">
        <v>3.6613737836781306E-11</v>
      </c>
      <c r="BL779" s="14">
        <v>15041.780942252133</v>
      </c>
      <c r="BM779" s="14">
        <v>16395.991081829594</v>
      </c>
      <c r="BN779" s="14">
        <v>1.5363988736804485E-10</v>
      </c>
      <c r="BO779" s="14">
        <v>1.2701337223138889E-9</v>
      </c>
      <c r="BP779" s="14">
        <v>1.0236904036364989E-8</v>
      </c>
      <c r="BQ779" s="20">
        <v>36.713345370767868</v>
      </c>
      <c r="BR779" s="20">
        <v>0.16463030111310786</v>
      </c>
      <c r="BS779" s="20">
        <v>0.58509395142766973</v>
      </c>
      <c r="BT779" s="20">
        <v>3326.7289789443221</v>
      </c>
      <c r="BU779" s="20">
        <v>4201.3980457897478</v>
      </c>
      <c r="BV779" s="20">
        <v>18221.564290079332</v>
      </c>
      <c r="BW779" s="14">
        <v>1.1324888763034304E-4</v>
      </c>
      <c r="BX779" s="14">
        <v>3.1092584919163512E-2</v>
      </c>
      <c r="BY779" s="14">
        <v>3.2165924427237827E-2</v>
      </c>
      <c r="BZ779" s="14">
        <v>3.2115571282618012E-3</v>
      </c>
      <c r="CA779" s="14">
        <v>3.9677768349033879E-3</v>
      </c>
      <c r="CB779" s="14">
        <v>2.850668732414656E-2</v>
      </c>
      <c r="CC779" s="14">
        <v>3.0923700436482032E-4</v>
      </c>
      <c r="CD779" s="14">
        <v>8.6120843650361614E-2</v>
      </c>
      <c r="CE779" s="14">
        <v>0.10732596454656025</v>
      </c>
      <c r="CF779" s="14">
        <v>3.8145877106978894E-3</v>
      </c>
      <c r="CG779" s="14">
        <v>1.8108660386597468E-2</v>
      </c>
      <c r="CH779" s="14">
        <v>4.1338302360717963E-2</v>
      </c>
      <c r="CI779" s="14">
        <v>2.3555609440722525E-4</v>
      </c>
      <c r="CJ779" s="14">
        <v>6.6951404480838583E-2</v>
      </c>
      <c r="CK779" s="14">
        <v>6.7233411828443307E-2</v>
      </c>
      <c r="CL779" s="14">
        <v>7.4118630967462198E-3</v>
      </c>
      <c r="CM779" s="14">
        <v>1.6047260199168824E-2</v>
      </c>
      <c r="CN779" s="14">
        <v>5.1286470957712875E-2</v>
      </c>
    </row>
    <row r="780" spans="2:92" x14ac:dyDescent="0.2">
      <c r="B780">
        <v>775</v>
      </c>
      <c r="C780" s="14">
        <v>7.1125054147895359E-3</v>
      </c>
      <c r="D780" s="14">
        <v>1.4774512471845245</v>
      </c>
      <c r="E780" s="14">
        <v>1.4173720694522884</v>
      </c>
      <c r="F780" s="14">
        <v>0.1810970119575834</v>
      </c>
      <c r="G780" s="14">
        <v>0.57547624830858235</v>
      </c>
      <c r="H780" s="14">
        <v>1.4893357865709986</v>
      </c>
      <c r="I780" s="14">
        <v>6.207287005879908E-5</v>
      </c>
      <c r="J780" s="14">
        <v>1.8925963169141788E-2</v>
      </c>
      <c r="K780" s="14">
        <v>2.1001299401011295E-2</v>
      </c>
      <c r="L780" s="14">
        <v>7.5626899820093883E-4</v>
      </c>
      <c r="M780" s="14">
        <v>2.2565980753641393E-3</v>
      </c>
      <c r="N780" s="14">
        <v>6.6249566058520764E-3</v>
      </c>
      <c r="O780" s="14">
        <v>1.0966739036254016E-4</v>
      </c>
      <c r="P780" s="14">
        <v>5.9846030317045659E-3</v>
      </c>
      <c r="Q780" s="14">
        <v>6.1362804607053237E-3</v>
      </c>
      <c r="R780" s="14">
        <v>6.3174599062287883E-4</v>
      </c>
      <c r="S780" s="14">
        <v>1.2909503577346762E-3</v>
      </c>
      <c r="T780" s="14">
        <v>3.3951919113423676E-3</v>
      </c>
      <c r="U780" s="14">
        <v>3.7176092954832672E-4</v>
      </c>
      <c r="V780" s="14">
        <v>0.98756634602157922</v>
      </c>
      <c r="W780" s="14">
        <v>0.79414554692412254</v>
      </c>
      <c r="X780" s="14">
        <v>3.0834445220437497E-2</v>
      </c>
      <c r="Y780" s="14">
        <v>1.8646139267854481E-2</v>
      </c>
      <c r="Z780" s="14">
        <v>0.19375746163985069</v>
      </c>
      <c r="AA780" s="14">
        <v>2.0606296667139267E-3</v>
      </c>
      <c r="AB780" s="14">
        <v>2.0757658885786316</v>
      </c>
      <c r="AC780" s="14">
        <v>1.6367823749699524</v>
      </c>
      <c r="AD780" s="14">
        <v>9.562928566285421E-2</v>
      </c>
      <c r="AE780" s="14">
        <v>0.18825436565062145</v>
      </c>
      <c r="AF780" s="14">
        <v>0.67834000397738659</v>
      </c>
      <c r="AG780" s="14">
        <v>4.5447739114832094E-3</v>
      </c>
      <c r="AH780" s="14">
        <v>3.40484984315946</v>
      </c>
      <c r="AI780" s="14">
        <v>3.1425103159749939</v>
      </c>
      <c r="AJ780" s="14">
        <v>0.20157512662083851</v>
      </c>
      <c r="AK780" s="14">
        <v>0.42577791341964366</v>
      </c>
      <c r="AL780" s="14">
        <v>1.4255404483822089</v>
      </c>
      <c r="AM780" s="14">
        <v>7.3853262874564096E-3</v>
      </c>
      <c r="AN780" s="14">
        <v>3.3776224937018267</v>
      </c>
      <c r="AO780" s="14">
        <v>3.2150680928699087</v>
      </c>
      <c r="AP780" s="14">
        <v>0.32749021119307997</v>
      </c>
      <c r="AQ780" s="14">
        <v>0.67637799057864623</v>
      </c>
      <c r="AR780" s="14">
        <v>2.3430254156979067</v>
      </c>
      <c r="AS780" s="14">
        <v>7.7264676282623596E-3</v>
      </c>
      <c r="AT780" s="14">
        <v>3.4486312201564553E-3</v>
      </c>
      <c r="AU780" s="14">
        <v>5.5789158817382339E-3</v>
      </c>
      <c r="AV780" s="14">
        <v>0.3396145856733771</v>
      </c>
      <c r="AW780" s="14">
        <v>0.72008345520523864</v>
      </c>
      <c r="AX780" s="14">
        <v>2.4052681275485375</v>
      </c>
      <c r="AY780" s="14">
        <v>3.1805612335189162E-3</v>
      </c>
      <c r="AZ780" s="14">
        <v>0.57282543935792851</v>
      </c>
      <c r="BA780" s="14">
        <v>0.67432113560730111</v>
      </c>
      <c r="BB780" s="14">
        <v>3.4177086953796405E-2</v>
      </c>
      <c r="BC780" s="14">
        <v>0.38207175875644894</v>
      </c>
      <c r="BD780" s="14">
        <v>0.48362511589387114</v>
      </c>
      <c r="BE780" s="14">
        <v>2.7973105989302641E-6</v>
      </c>
      <c r="BF780" s="14">
        <v>1.1147850242711375E-8</v>
      </c>
      <c r="BG780" s="14">
        <v>6.5030800812420528E-9</v>
      </c>
      <c r="BH780" s="14">
        <v>3.4447844020903444E-5</v>
      </c>
      <c r="BI780" s="14">
        <v>1.0214480530115888E-4</v>
      </c>
      <c r="BJ780" s="14">
        <v>5.298213438487794E-4</v>
      </c>
      <c r="BK780" s="14">
        <v>3.5438679125279298E-11</v>
      </c>
      <c r="BL780" s="14">
        <v>14118.812455264057</v>
      </c>
      <c r="BM780" s="14">
        <v>16138.09094130119</v>
      </c>
      <c r="BN780" s="14">
        <v>1.5406233015295924E-10</v>
      </c>
      <c r="BO780" s="14">
        <v>1.2642208213331504E-9</v>
      </c>
      <c r="BP780" s="14">
        <v>9.4818494347974271E-9</v>
      </c>
      <c r="BQ780" s="20">
        <v>38.243167975269401</v>
      </c>
      <c r="BR780" s="20">
        <v>0.17684048261468677</v>
      </c>
      <c r="BS780" s="20">
        <v>0.58674052943735089</v>
      </c>
      <c r="BT780" s="20">
        <v>3446.8382456346253</v>
      </c>
      <c r="BU780" s="20">
        <v>4368.8656113660199</v>
      </c>
      <c r="BV780" s="20">
        <v>17467.507110337523</v>
      </c>
      <c r="BW780" s="14">
        <v>1.1712763950330784E-4</v>
      </c>
      <c r="BX780" s="14">
        <v>3.1997461333176068E-2</v>
      </c>
      <c r="BY780" s="14">
        <v>3.2186200676499459E-2</v>
      </c>
      <c r="BZ780" s="14">
        <v>3.0533253678947251E-3</v>
      </c>
      <c r="CA780" s="14">
        <v>3.9525505287039027E-3</v>
      </c>
      <c r="CB780" s="14">
        <v>2.8696375391369842E-2</v>
      </c>
      <c r="CC780" s="14">
        <v>2.962384326641996E-4</v>
      </c>
      <c r="CD780" s="14">
        <v>8.9836992737048149E-2</v>
      </c>
      <c r="CE780" s="14">
        <v>0.10940687408746787</v>
      </c>
      <c r="CF780" s="14">
        <v>3.8571824870616452E-3</v>
      </c>
      <c r="CG780" s="14">
        <v>1.8821346235596052E-2</v>
      </c>
      <c r="CH780" s="14">
        <v>3.8953246892983046E-2</v>
      </c>
      <c r="CI780" s="14">
        <v>2.4875180420944764E-4</v>
      </c>
      <c r="CJ780" s="14">
        <v>6.4787948452268984E-2</v>
      </c>
      <c r="CK780" s="14">
        <v>7.0342500447518205E-2</v>
      </c>
      <c r="CL780" s="14">
        <v>7.9389557010136683E-3</v>
      </c>
      <c r="CM780" s="14">
        <v>1.5004746184339033E-2</v>
      </c>
      <c r="CN780" s="14">
        <v>5.2786262871614149E-2</v>
      </c>
    </row>
    <row r="781" spans="2:92" x14ac:dyDescent="0.2">
      <c r="B781">
        <v>776</v>
      </c>
      <c r="C781" s="14">
        <v>7.1119378115516302E-3</v>
      </c>
      <c r="D781" s="14">
        <v>1.3983992841902022</v>
      </c>
      <c r="E781" s="14">
        <v>1.4649711431261436</v>
      </c>
      <c r="F781" s="14">
        <v>0.16973664146722861</v>
      </c>
      <c r="G781" s="14">
        <v>0.584039836090814</v>
      </c>
      <c r="H781" s="14">
        <v>1.4512563105853808</v>
      </c>
      <c r="I781" s="14">
        <v>6.2716582307706625E-5</v>
      </c>
      <c r="J781" s="14">
        <v>1.9015555401955909E-2</v>
      </c>
      <c r="K781" s="14">
        <v>2.1512346258994699E-2</v>
      </c>
      <c r="L781" s="14">
        <v>7.6547567613166753E-4</v>
      </c>
      <c r="M781" s="14">
        <v>2.2248606822405166E-3</v>
      </c>
      <c r="N781" s="14">
        <v>6.5673009844993959E-3</v>
      </c>
      <c r="O781" s="14">
        <v>1.1080973823883218E-4</v>
      </c>
      <c r="P781" s="14">
        <v>5.8102229337011436E-3</v>
      </c>
      <c r="Q781" s="14">
        <v>6.3918873771806129E-3</v>
      </c>
      <c r="R781" s="14">
        <v>6.4618704011511522E-4</v>
      </c>
      <c r="S781" s="14">
        <v>1.2242853895289684E-3</v>
      </c>
      <c r="T781" s="14">
        <v>3.6309490434758944E-3</v>
      </c>
      <c r="U781" s="14">
        <v>3.8285283471761451E-4</v>
      </c>
      <c r="V781" s="14">
        <v>0.9835262197170751</v>
      </c>
      <c r="W781" s="14">
        <v>0.83422192917526072</v>
      </c>
      <c r="X781" s="14">
        <v>2.9456984151182079E-2</v>
      </c>
      <c r="Y781" s="14">
        <v>1.8406478776962741E-2</v>
      </c>
      <c r="Z781" s="14">
        <v>0.19603390974583365</v>
      </c>
      <c r="AA781" s="14">
        <v>2.0813329653674583E-3</v>
      </c>
      <c r="AB781" s="14">
        <v>1.9147353212120759</v>
      </c>
      <c r="AC781" s="14">
        <v>1.674183136211516</v>
      </c>
      <c r="AD781" s="14">
        <v>9.2488182802277677E-2</v>
      </c>
      <c r="AE781" s="14">
        <v>0.19739242402122537</v>
      </c>
      <c r="AF781" s="14">
        <v>0.64360304921816902</v>
      </c>
      <c r="AG781" s="14">
        <v>4.2481695632063448E-3</v>
      </c>
      <c r="AH781" s="14">
        <v>3.3827267472654015</v>
      </c>
      <c r="AI781" s="14">
        <v>3.2513629329630023</v>
      </c>
      <c r="AJ781" s="14">
        <v>0.20856328781011882</v>
      </c>
      <c r="AK781" s="14">
        <v>0.41311374745741158</v>
      </c>
      <c r="AL781" s="14">
        <v>1.3376326776449532</v>
      </c>
      <c r="AM781" s="14">
        <v>7.5853697951256413E-3</v>
      </c>
      <c r="AN781" s="14">
        <v>3.43064003426788</v>
      </c>
      <c r="AO781" s="14">
        <v>3.4358189755916837</v>
      </c>
      <c r="AP781" s="14">
        <v>0.33848561135829724</v>
      </c>
      <c r="AQ781" s="14">
        <v>0.72403445161161617</v>
      </c>
      <c r="AR781" s="14">
        <v>2.4161969501213441</v>
      </c>
      <c r="AS781" s="14">
        <v>7.5355214729038262E-3</v>
      </c>
      <c r="AT781" s="14">
        <v>3.589096903658464E-3</v>
      </c>
      <c r="AU781" s="14">
        <v>5.5629601689338873E-3</v>
      </c>
      <c r="AV781" s="14">
        <v>0.3309162393620762</v>
      </c>
      <c r="AW781" s="14">
        <v>0.72536517202299167</v>
      </c>
      <c r="AX781" s="14">
        <v>2.4220936775313144</v>
      </c>
      <c r="AY781" s="14">
        <v>3.3773163848321427E-3</v>
      </c>
      <c r="AZ781" s="14">
        <v>0.5631099708237669</v>
      </c>
      <c r="BA781" s="14">
        <v>0.68832310419972931</v>
      </c>
      <c r="BB781" s="14">
        <v>3.7138005661083807E-2</v>
      </c>
      <c r="BC781" s="14">
        <v>0.38678019390830115</v>
      </c>
      <c r="BD781" s="14">
        <v>0.49706233575913339</v>
      </c>
      <c r="BE781" s="14">
        <v>2.8456580093996705E-6</v>
      </c>
      <c r="BF781" s="14">
        <v>1.0887822613294223E-8</v>
      </c>
      <c r="BG781" s="14">
        <v>6.6890793626972017E-9</v>
      </c>
      <c r="BH781" s="14">
        <v>3.350380557537005E-5</v>
      </c>
      <c r="BI781" s="14">
        <v>9.5321687143378836E-5</v>
      </c>
      <c r="BJ781" s="14">
        <v>5.2618731013682704E-4</v>
      </c>
      <c r="BK781" s="14">
        <v>3.6180124786235714E-11</v>
      </c>
      <c r="BL781" s="14">
        <v>14470.279163486399</v>
      </c>
      <c r="BM781" s="14">
        <v>15573.642434143212</v>
      </c>
      <c r="BN781" s="14">
        <v>1.5660868986241109E-10</v>
      </c>
      <c r="BO781" s="14">
        <v>1.1838834040454448E-9</v>
      </c>
      <c r="BP781" s="14">
        <v>9.6245822297693081E-9</v>
      </c>
      <c r="BQ781" s="20">
        <v>37.060397440504225</v>
      </c>
      <c r="BR781" s="20">
        <v>0.16211698747679082</v>
      </c>
      <c r="BS781" s="20">
        <v>0.61219042466134577</v>
      </c>
      <c r="BT781" s="20">
        <v>3181.4658154827498</v>
      </c>
      <c r="BU781" s="20">
        <v>4426.0848820377505</v>
      </c>
      <c r="BV781" s="20">
        <v>17212.71528587698</v>
      </c>
      <c r="BW781" s="14">
        <v>1.183882944065013E-4</v>
      </c>
      <c r="BX781" s="14">
        <v>3.1773733377533933E-2</v>
      </c>
      <c r="BY781" s="14">
        <v>3.1090494269018346E-2</v>
      </c>
      <c r="BZ781" s="14">
        <v>3.1797886366257658E-3</v>
      </c>
      <c r="CA781" s="14">
        <v>4.1359101416271714E-3</v>
      </c>
      <c r="CB781" s="14">
        <v>2.9529578268261452E-2</v>
      </c>
      <c r="CC781" s="14">
        <v>3.0924928730881681E-4</v>
      </c>
      <c r="CD781" s="14">
        <v>8.9547445224927635E-2</v>
      </c>
      <c r="CE781" s="14">
        <v>0.11397043973973238</v>
      </c>
      <c r="CF781" s="14">
        <v>4.0416225569216936E-3</v>
      </c>
      <c r="CG781" s="14">
        <v>1.8220400767007216E-2</v>
      </c>
      <c r="CH781" s="14">
        <v>4.0600028783474441E-2</v>
      </c>
      <c r="CI781" s="14">
        <v>2.4915622065480893E-4</v>
      </c>
      <c r="CJ781" s="14">
        <v>6.3088592232440274E-2</v>
      </c>
      <c r="CK781" s="14">
        <v>6.9279631253136048E-2</v>
      </c>
      <c r="CL781" s="14">
        <v>7.6465714420452221E-3</v>
      </c>
      <c r="CM781" s="14">
        <v>1.5263418147415888E-2</v>
      </c>
      <c r="CN781" s="14">
        <v>5.0851817945141223E-2</v>
      </c>
    </row>
    <row r="782" spans="2:92" x14ac:dyDescent="0.2">
      <c r="B782">
        <v>777</v>
      </c>
      <c r="C782" s="14">
        <v>7.3951856809040765E-3</v>
      </c>
      <c r="D782" s="14">
        <v>1.3498837577706688</v>
      </c>
      <c r="E782" s="14">
        <v>1.41214361062622</v>
      </c>
      <c r="F782" s="14">
        <v>0.17461794682037166</v>
      </c>
      <c r="G782" s="14">
        <v>0.60211668711608801</v>
      </c>
      <c r="H782" s="14">
        <v>1.4472421111925147</v>
      </c>
      <c r="I782" s="14">
        <v>6.5219703794635309E-5</v>
      </c>
      <c r="J782" s="14">
        <v>1.924604967423953E-2</v>
      </c>
      <c r="K782" s="14">
        <v>2.0968029910370091E-2</v>
      </c>
      <c r="L782" s="14">
        <v>7.6886206250263614E-4</v>
      </c>
      <c r="M782" s="14">
        <v>2.3041711116197679E-3</v>
      </c>
      <c r="N782" s="14">
        <v>6.4910023608823995E-3</v>
      </c>
      <c r="O782" s="14">
        <v>1.0530587449203874E-4</v>
      </c>
      <c r="P782" s="14">
        <v>6.2771101043096224E-3</v>
      </c>
      <c r="Q782" s="14">
        <v>6.189185592258002E-3</v>
      </c>
      <c r="R782" s="14">
        <v>6.6798673255172108E-4</v>
      </c>
      <c r="S782" s="14">
        <v>1.2320064842829953E-3</v>
      </c>
      <c r="T782" s="14">
        <v>3.4004779412166886E-3</v>
      </c>
      <c r="U782" s="14">
        <v>3.9650121113719465E-4</v>
      </c>
      <c r="V782" s="14">
        <v>0.9088937656837679</v>
      </c>
      <c r="W782" s="14">
        <v>0.7906232870346882</v>
      </c>
      <c r="X782" s="14">
        <v>3.1263526299220329E-2</v>
      </c>
      <c r="Y782" s="14">
        <v>1.8743711134659346E-2</v>
      </c>
      <c r="Z782" s="14">
        <v>0.19696382199363113</v>
      </c>
      <c r="AA782" s="14">
        <v>1.9644981783598263E-3</v>
      </c>
      <c r="AB782" s="14">
        <v>1.9415954135432885</v>
      </c>
      <c r="AC782" s="14">
        <v>1.6548789384244109</v>
      </c>
      <c r="AD782" s="14">
        <v>8.9700136368520006E-2</v>
      </c>
      <c r="AE782" s="14">
        <v>0.19548484823119572</v>
      </c>
      <c r="AF782" s="14">
        <v>0.67330206387798819</v>
      </c>
      <c r="AG782" s="14">
        <v>4.2347064419220055E-3</v>
      </c>
      <c r="AH782" s="14">
        <v>3.2522647282191759</v>
      </c>
      <c r="AI782" s="14">
        <v>3.0860691325633556</v>
      </c>
      <c r="AJ782" s="14">
        <v>0.20562573261352887</v>
      </c>
      <c r="AK782" s="14">
        <v>0.42975232268779184</v>
      </c>
      <c r="AL782" s="14">
        <v>1.4578025733658211</v>
      </c>
      <c r="AM782" s="14">
        <v>7.1962340694438137E-3</v>
      </c>
      <c r="AN782" s="14">
        <v>3.3888052789201106</v>
      </c>
      <c r="AO782" s="14">
        <v>3.4023721338770181</v>
      </c>
      <c r="AP782" s="14">
        <v>0.33597584945045456</v>
      </c>
      <c r="AQ782" s="14">
        <v>0.68340189346811397</v>
      </c>
      <c r="AR782" s="14">
        <v>2.3261555749106941</v>
      </c>
      <c r="AS782" s="14">
        <v>7.8232890123199096E-3</v>
      </c>
      <c r="AT782" s="14">
        <v>3.6194292426964215E-3</v>
      </c>
      <c r="AU782" s="14">
        <v>5.8045654699362924E-3</v>
      </c>
      <c r="AV782" s="14">
        <v>0.3395779769087669</v>
      </c>
      <c r="AW782" s="14">
        <v>0.73665582327550272</v>
      </c>
      <c r="AX782" s="14">
        <v>2.4917840507966336</v>
      </c>
      <c r="AY782" s="14">
        <v>3.3590250696746934E-3</v>
      </c>
      <c r="AZ782" s="14">
        <v>0.57490229142627758</v>
      </c>
      <c r="BA782" s="14">
        <v>0.67694985437969879</v>
      </c>
      <c r="BB782" s="14">
        <v>3.5861614165689233E-2</v>
      </c>
      <c r="BC782" s="14">
        <v>0.38270513936796546</v>
      </c>
      <c r="BD782" s="14">
        <v>0.47878587005042211</v>
      </c>
      <c r="BE782" s="14">
        <v>2.9500418791025114E-6</v>
      </c>
      <c r="BF782" s="14">
        <v>1.1318960746518855E-8</v>
      </c>
      <c r="BG782" s="14">
        <v>6.930939687061235E-9</v>
      </c>
      <c r="BH782" s="14">
        <v>3.6324018122815565E-5</v>
      </c>
      <c r="BI782" s="14">
        <v>1.0293228880056298E-4</v>
      </c>
      <c r="BJ782" s="14">
        <v>5.4700040883563761E-4</v>
      </c>
      <c r="BK782" s="14">
        <v>3.5541324331144784E-11</v>
      </c>
      <c r="BL782" s="14">
        <v>13863.043464253858</v>
      </c>
      <c r="BM782" s="14">
        <v>16129.756996872031</v>
      </c>
      <c r="BN782" s="14">
        <v>1.5409251679522426E-10</v>
      </c>
      <c r="BO782" s="14">
        <v>1.2571900417814212E-9</v>
      </c>
      <c r="BP782" s="14">
        <v>9.9512045074111577E-9</v>
      </c>
      <c r="BQ782" s="20">
        <v>37.640720266195054</v>
      </c>
      <c r="BR782" s="20">
        <v>0.17136645410070456</v>
      </c>
      <c r="BS782" s="20">
        <v>0.64300391333161766</v>
      </c>
      <c r="BT782" s="20">
        <v>3312.0996525375335</v>
      </c>
      <c r="BU782" s="20">
        <v>4284.1887860538054</v>
      </c>
      <c r="BV782" s="20">
        <v>17913.686060454722</v>
      </c>
      <c r="BW782" s="14">
        <v>1.0941508253834547E-4</v>
      </c>
      <c r="BX782" s="14">
        <v>3.0270325154556826E-2</v>
      </c>
      <c r="BY782" s="14">
        <v>3.3317689520722588E-2</v>
      </c>
      <c r="BZ782" s="14">
        <v>3.1649527010954876E-3</v>
      </c>
      <c r="CA782" s="14">
        <v>4.05148898518593E-3</v>
      </c>
      <c r="CB782" s="14">
        <v>2.8111498292679362E-2</v>
      </c>
      <c r="CC782" s="14">
        <v>3.1580636842308909E-4</v>
      </c>
      <c r="CD782" s="14">
        <v>8.5969442933587548E-2</v>
      </c>
      <c r="CE782" s="14">
        <v>0.11264534524087484</v>
      </c>
      <c r="CF782" s="14">
        <v>3.9018294411634351E-3</v>
      </c>
      <c r="CG782" s="14">
        <v>1.7455484225826781E-2</v>
      </c>
      <c r="CH782" s="14">
        <v>3.8842426220232422E-2</v>
      </c>
      <c r="CI782" s="14">
        <v>2.4792623293172153E-4</v>
      </c>
      <c r="CJ782" s="14">
        <v>6.7444302710757131E-2</v>
      </c>
      <c r="CK782" s="14">
        <v>7.1348055001645039E-2</v>
      </c>
      <c r="CL782" s="14">
        <v>7.3616729674555893E-3</v>
      </c>
      <c r="CM782" s="14">
        <v>1.6102880099143464E-2</v>
      </c>
      <c r="CN782" s="14">
        <v>4.8616920007223327E-2</v>
      </c>
    </row>
    <row r="783" spans="2:92" x14ac:dyDescent="0.2">
      <c r="B783">
        <v>778</v>
      </c>
      <c r="C783" s="14">
        <v>7.5192673194724776E-3</v>
      </c>
      <c r="D783" s="14">
        <v>1.3726924321589564</v>
      </c>
      <c r="E783" s="14">
        <v>1.4796711845358124</v>
      </c>
      <c r="F783" s="14">
        <v>0.18345172717985223</v>
      </c>
      <c r="G783" s="14">
        <v>0.60922359261279069</v>
      </c>
      <c r="H783" s="14">
        <v>1.4825232439756635</v>
      </c>
      <c r="I783" s="14">
        <v>6.6995641555600425E-5</v>
      </c>
      <c r="J783" s="14">
        <v>1.931711438101328E-2</v>
      </c>
      <c r="K783" s="14">
        <v>2.1023747409829176E-2</v>
      </c>
      <c r="L783" s="14">
        <v>7.3581531019736521E-4</v>
      </c>
      <c r="M783" s="14">
        <v>2.344719874752516E-3</v>
      </c>
      <c r="N783" s="14">
        <v>6.5336294474274016E-3</v>
      </c>
      <c r="O783" s="14">
        <v>1.1307356061260475E-4</v>
      </c>
      <c r="P783" s="14">
        <v>6.2690154866981524E-3</v>
      </c>
      <c r="Q783" s="14">
        <v>6.2549241934138217E-3</v>
      </c>
      <c r="R783" s="14">
        <v>6.5231681927269895E-4</v>
      </c>
      <c r="S783" s="14">
        <v>1.291071996593732E-3</v>
      </c>
      <c r="T783" s="14">
        <v>3.7036092789957975E-3</v>
      </c>
      <c r="U783" s="14">
        <v>3.7342516568965995E-4</v>
      </c>
      <c r="V783" s="14">
        <v>0.97208199432524112</v>
      </c>
      <c r="W783" s="14">
        <v>0.84858240857603229</v>
      </c>
      <c r="X783" s="14">
        <v>3.1195554796085635E-2</v>
      </c>
      <c r="Y783" s="14">
        <v>1.940438735990993E-2</v>
      </c>
      <c r="Z783" s="14">
        <v>0.20481804853336513</v>
      </c>
      <c r="AA783" s="14">
        <v>1.9683063065879707E-3</v>
      </c>
      <c r="AB783" s="14">
        <v>2.0533818029229014</v>
      </c>
      <c r="AC783" s="14">
        <v>1.7061552774390369</v>
      </c>
      <c r="AD783" s="14">
        <v>9.8652964109761682E-2</v>
      </c>
      <c r="AE783" s="14">
        <v>0.19920024470487591</v>
      </c>
      <c r="AF783" s="14">
        <v>0.65593051819505277</v>
      </c>
      <c r="AG783" s="14">
        <v>4.2844518019736948E-3</v>
      </c>
      <c r="AH783" s="14">
        <v>3.2828645735464286</v>
      </c>
      <c r="AI783" s="14">
        <v>3.2711259771686247</v>
      </c>
      <c r="AJ783" s="14">
        <v>0.20259935148329147</v>
      </c>
      <c r="AK783" s="14">
        <v>0.40796817766208959</v>
      </c>
      <c r="AL783" s="14">
        <v>1.4402663050658004</v>
      </c>
      <c r="AM783" s="14">
        <v>7.1855090881239002E-3</v>
      </c>
      <c r="AN783" s="14">
        <v>3.6484269329729289</v>
      </c>
      <c r="AO783" s="14">
        <v>3.4146117217941265</v>
      </c>
      <c r="AP783" s="14">
        <v>0.32683951010626155</v>
      </c>
      <c r="AQ783" s="14">
        <v>0.66250406699129549</v>
      </c>
      <c r="AR783" s="14">
        <v>2.2985108505374532</v>
      </c>
      <c r="AS783" s="14">
        <v>7.9356452833465475E-3</v>
      </c>
      <c r="AT783" s="14">
        <v>3.4562930520241945E-3</v>
      </c>
      <c r="AU783" s="14">
        <v>5.9467017695618686E-3</v>
      </c>
      <c r="AV783" s="14">
        <v>0.33148461786495953</v>
      </c>
      <c r="AW783" s="14">
        <v>0.73265338288809845</v>
      </c>
      <c r="AX783" s="14">
        <v>2.4964553100934821</v>
      </c>
      <c r="AY783" s="14">
        <v>3.4302386785472492E-3</v>
      </c>
      <c r="AZ783" s="14">
        <v>0.60884886111529046</v>
      </c>
      <c r="BA783" s="14">
        <v>0.66463627747022025</v>
      </c>
      <c r="BB783" s="14">
        <v>3.5666456063330784E-2</v>
      </c>
      <c r="BC783" s="14">
        <v>0.36728339771677382</v>
      </c>
      <c r="BD783" s="14">
        <v>0.48920882682741734</v>
      </c>
      <c r="BE783" s="14">
        <v>2.9117463759122466E-6</v>
      </c>
      <c r="BF783" s="14">
        <v>1.0698882498620431E-8</v>
      </c>
      <c r="BG783" s="14">
        <v>6.6338840864450628E-9</v>
      </c>
      <c r="BH783" s="14">
        <v>3.5570308610221383E-5</v>
      </c>
      <c r="BI783" s="14">
        <v>9.9924747537219829E-5</v>
      </c>
      <c r="BJ783" s="14">
        <v>5.22736623326979E-4</v>
      </c>
      <c r="BK783" s="14">
        <v>3.5719765031021606E-11</v>
      </c>
      <c r="BL783" s="14">
        <v>14621.337922869085</v>
      </c>
      <c r="BM783" s="14">
        <v>16323.08384805994</v>
      </c>
      <c r="BN783" s="14">
        <v>1.4994679286908159E-10</v>
      </c>
      <c r="BO783" s="14">
        <v>1.2020717691144564E-9</v>
      </c>
      <c r="BP783" s="14">
        <v>9.956449492145519E-9</v>
      </c>
      <c r="BQ783" s="20">
        <v>36.478072028857227</v>
      </c>
      <c r="BR783" s="20">
        <v>0.16197507961400459</v>
      </c>
      <c r="BS783" s="20">
        <v>0.64554601177691584</v>
      </c>
      <c r="BT783" s="20">
        <v>3155.3016675255344</v>
      </c>
      <c r="BU783" s="20">
        <v>4430.1185899975417</v>
      </c>
      <c r="BV783" s="20">
        <v>17854.606496661349</v>
      </c>
      <c r="BW783" s="14">
        <v>1.1568684542741584E-4</v>
      </c>
      <c r="BX783" s="14">
        <v>3.046044587218414E-2</v>
      </c>
      <c r="BY783" s="14">
        <v>3.1553722132938278E-2</v>
      </c>
      <c r="BZ783" s="14">
        <v>3.2564792268843712E-3</v>
      </c>
      <c r="CA783" s="14">
        <v>4.1088930492394378E-3</v>
      </c>
      <c r="CB783" s="14">
        <v>2.8054381030314015E-2</v>
      </c>
      <c r="CC783" s="14">
        <v>3.0685856511123935E-4</v>
      </c>
      <c r="CD783" s="14">
        <v>9.0348604431546686E-2</v>
      </c>
      <c r="CE783" s="14">
        <v>0.10966616029436124</v>
      </c>
      <c r="CF783" s="14">
        <v>3.8450056017784932E-3</v>
      </c>
      <c r="CG783" s="14">
        <v>1.8062118129511213E-2</v>
      </c>
      <c r="CH783" s="14">
        <v>4.2178451168784277E-2</v>
      </c>
      <c r="CI783" s="14">
        <v>2.3368693449327691E-4</v>
      </c>
      <c r="CJ783" s="14">
        <v>6.4135145457504344E-2</v>
      </c>
      <c r="CK783" s="14">
        <v>7.1423351378420125E-2</v>
      </c>
      <c r="CL783" s="14">
        <v>7.4921772822941083E-3</v>
      </c>
      <c r="CM783" s="14">
        <v>1.5058446113511091E-2</v>
      </c>
      <c r="CN783" s="14">
        <v>4.906518728959882E-2</v>
      </c>
    </row>
    <row r="784" spans="2:92" x14ac:dyDescent="0.2">
      <c r="B784">
        <v>779</v>
      </c>
      <c r="C784" s="14">
        <v>7.516172259235147E-3</v>
      </c>
      <c r="D784" s="14">
        <v>1.4040720975275851</v>
      </c>
      <c r="E784" s="14">
        <v>1.4114140441012997</v>
      </c>
      <c r="F784" s="14">
        <v>0.16997219255997739</v>
      </c>
      <c r="G784" s="14">
        <v>0.59095182684019387</v>
      </c>
      <c r="H784" s="14">
        <v>1.4467432491141234</v>
      </c>
      <c r="I784" s="14">
        <v>6.4920994714974826E-5</v>
      </c>
      <c r="J784" s="14">
        <v>1.9716658292208613E-2</v>
      </c>
      <c r="K784" s="14">
        <v>2.1354902291189443E-2</v>
      </c>
      <c r="L784" s="14">
        <v>7.514518732126003E-4</v>
      </c>
      <c r="M784" s="14">
        <v>2.3612047333044003E-3</v>
      </c>
      <c r="N784" s="14">
        <v>6.2614519228657156E-3</v>
      </c>
      <c r="O784" s="14">
        <v>1.1431527878243025E-4</v>
      </c>
      <c r="P784" s="14">
        <v>5.753769298240053E-3</v>
      </c>
      <c r="Q784" s="14">
        <v>6.0783340926175702E-3</v>
      </c>
      <c r="R784" s="14">
        <v>6.5615005412627582E-4</v>
      </c>
      <c r="S784" s="14">
        <v>1.2533762487719063E-3</v>
      </c>
      <c r="T784" s="14">
        <v>3.720542239610691E-3</v>
      </c>
      <c r="U784" s="14">
        <v>3.9451485964905447E-4</v>
      </c>
      <c r="V784" s="14">
        <v>0.95833605318674608</v>
      </c>
      <c r="W784" s="14">
        <v>0.8012516220851359</v>
      </c>
      <c r="X784" s="14">
        <v>2.9313933648239362E-2</v>
      </c>
      <c r="Y784" s="14">
        <v>1.9723436549808265E-2</v>
      </c>
      <c r="Z784" s="14">
        <v>0.19441555174001357</v>
      </c>
      <c r="AA784" s="14">
        <v>2.0556725859125998E-3</v>
      </c>
      <c r="AB784" s="14">
        <v>1.9152995019559218</v>
      </c>
      <c r="AC784" s="14">
        <v>1.6625964169842555</v>
      </c>
      <c r="AD784" s="14">
        <v>9.8348591384278525E-2</v>
      </c>
      <c r="AE784" s="14">
        <v>0.18690857930659274</v>
      </c>
      <c r="AF784" s="14">
        <v>0.65142764725309754</v>
      </c>
      <c r="AG784" s="14">
        <v>4.5505517548559112E-3</v>
      </c>
      <c r="AH784" s="14">
        <v>3.4543035350325901</v>
      </c>
      <c r="AI784" s="14">
        <v>3.0549709192157262</v>
      </c>
      <c r="AJ784" s="14">
        <v>0.19700392139480188</v>
      </c>
      <c r="AK784" s="14">
        <v>0.42655002976503487</v>
      </c>
      <c r="AL784" s="14">
        <v>1.3904384741025588</v>
      </c>
      <c r="AM784" s="14">
        <v>7.5391424066508896E-3</v>
      </c>
      <c r="AN784" s="14">
        <v>3.6743426779070134</v>
      </c>
      <c r="AO784" s="14">
        <v>3.2270944346178485</v>
      </c>
      <c r="AP784" s="14">
        <v>0.34542066116660708</v>
      </c>
      <c r="AQ784" s="14">
        <v>0.72728083959697132</v>
      </c>
      <c r="AR784" s="14">
        <v>2.4273813110857874</v>
      </c>
      <c r="AS784" s="14">
        <v>7.6730881493537358E-3</v>
      </c>
      <c r="AT784" s="14">
        <v>3.7092163618623985E-3</v>
      </c>
      <c r="AU784" s="14">
        <v>5.7237763057695363E-3</v>
      </c>
      <c r="AV784" s="14">
        <v>0.34793782123613781</v>
      </c>
      <c r="AW784" s="14">
        <v>0.69170125266700788</v>
      </c>
      <c r="AX784" s="14">
        <v>2.401702554060785</v>
      </c>
      <c r="AY784" s="14">
        <v>3.3640147606273686E-3</v>
      </c>
      <c r="AZ784" s="14">
        <v>0.5992186698098092</v>
      </c>
      <c r="BA784" s="14">
        <v>0.63376309541208509</v>
      </c>
      <c r="BB784" s="14">
        <v>3.6940836906526262E-2</v>
      </c>
      <c r="BC784" s="14">
        <v>0.38799982180252102</v>
      </c>
      <c r="BD784" s="14">
        <v>0.50954572060802827</v>
      </c>
      <c r="BE784" s="14">
        <v>2.9142113885919839E-6</v>
      </c>
      <c r="BF784" s="14">
        <v>1.1484855825748756E-8</v>
      </c>
      <c r="BG784" s="14">
        <v>6.4370115492782762E-9</v>
      </c>
      <c r="BH784" s="14">
        <v>3.3960743468055464E-5</v>
      </c>
      <c r="BI784" s="14">
        <v>9.4016424480139476E-5</v>
      </c>
      <c r="BJ784" s="14">
        <v>5.4285458773685263E-4</v>
      </c>
      <c r="BK784" s="14">
        <v>3.682055668994382E-11</v>
      </c>
      <c r="BL784" s="14">
        <v>14618.7450786381</v>
      </c>
      <c r="BM784" s="14">
        <v>16972.940192761664</v>
      </c>
      <c r="BN784" s="14">
        <v>1.5272504629601276E-10</v>
      </c>
      <c r="BO784" s="14">
        <v>1.2619977289151636E-9</v>
      </c>
      <c r="BP784" s="14">
        <v>9.8499523381170139E-9</v>
      </c>
      <c r="BQ784" s="20">
        <v>38.375139402231433</v>
      </c>
      <c r="BR784" s="20">
        <v>0.17817865397536814</v>
      </c>
      <c r="BS784" s="20">
        <v>0.63529654281005121</v>
      </c>
      <c r="BT784" s="20">
        <v>3365.9561659951778</v>
      </c>
      <c r="BU784" s="20">
        <v>4237.9373320619452</v>
      </c>
      <c r="BV784" s="20">
        <v>17919.127017651394</v>
      </c>
      <c r="BW784" s="14">
        <v>1.122104615828083E-4</v>
      </c>
      <c r="BX784" s="14">
        <v>3.1930546927028208E-2</v>
      </c>
      <c r="BY784" s="14">
        <v>3.0517947571611727E-2</v>
      </c>
      <c r="BZ784" s="14">
        <v>3.2609681287149254E-3</v>
      </c>
      <c r="CA784" s="14">
        <v>3.902140924050329E-3</v>
      </c>
      <c r="CB784" s="14">
        <v>2.9658666873741201E-2</v>
      </c>
      <c r="CC784" s="14">
        <v>3.1282661198873187E-4</v>
      </c>
      <c r="CD784" s="14">
        <v>8.5832658981334575E-2</v>
      </c>
      <c r="CE784" s="14">
        <v>0.11552063650025256</v>
      </c>
      <c r="CF784" s="14">
        <v>3.7449958260660195E-3</v>
      </c>
      <c r="CG784" s="14">
        <v>1.8414388188682771E-2</v>
      </c>
      <c r="CH784" s="14">
        <v>4.2035696058769514E-2</v>
      </c>
      <c r="CI784" s="14">
        <v>2.549955923708692E-4</v>
      </c>
      <c r="CJ784" s="14">
        <v>6.7599230292853973E-2</v>
      </c>
      <c r="CK784" s="14">
        <v>7.3391056290503784E-2</v>
      </c>
      <c r="CL784" s="14">
        <v>7.9182439441389078E-3</v>
      </c>
      <c r="CM784" s="14">
        <v>1.635364380030685E-2</v>
      </c>
      <c r="CN784" s="14">
        <v>5.2823770836853412E-2</v>
      </c>
    </row>
    <row r="785" spans="2:92" x14ac:dyDescent="0.2">
      <c r="B785">
        <v>780</v>
      </c>
      <c r="C785" s="14">
        <v>7.0067024235482035E-3</v>
      </c>
      <c r="D785" s="14">
        <v>1.4011260722207239</v>
      </c>
      <c r="E785" s="14">
        <v>1.433099951370816</v>
      </c>
      <c r="F785" s="14">
        <v>0.16993291506795921</v>
      </c>
      <c r="G785" s="14">
        <v>0.59611630249438807</v>
      </c>
      <c r="H785" s="14">
        <v>1.524701343569896</v>
      </c>
      <c r="I785" s="14">
        <v>6.8009926111617304E-5</v>
      </c>
      <c r="J785" s="14">
        <v>2.0246974718710321E-2</v>
      </c>
      <c r="K785" s="14">
        <v>2.1763108354863954E-2</v>
      </c>
      <c r="L785" s="14">
        <v>7.6358382041020805E-4</v>
      </c>
      <c r="M785" s="14">
        <v>2.2080112441015313E-3</v>
      </c>
      <c r="N785" s="14">
        <v>6.5588118908903028E-3</v>
      </c>
      <c r="O785" s="14">
        <v>1.1548715175695126E-4</v>
      </c>
      <c r="P785" s="14">
        <v>6.2755173728135851E-3</v>
      </c>
      <c r="Q785" s="14">
        <v>6.1437424388680745E-3</v>
      </c>
      <c r="R785" s="14">
        <v>6.1740429972734624E-4</v>
      </c>
      <c r="S785" s="14">
        <v>1.2672011970375578E-3</v>
      </c>
      <c r="T785" s="14">
        <v>3.6335909427340717E-3</v>
      </c>
      <c r="U785" s="14">
        <v>3.7991592996841644E-4</v>
      </c>
      <c r="V785" s="14">
        <v>0.91810410141327581</v>
      </c>
      <c r="W785" s="14">
        <v>0.79980826086790591</v>
      </c>
      <c r="X785" s="14">
        <v>2.9536164814580514E-2</v>
      </c>
      <c r="Y785" s="14">
        <v>1.875419613318732E-2</v>
      </c>
      <c r="Z785" s="14">
        <v>0.20810796674868418</v>
      </c>
      <c r="AA785" s="14">
        <v>2.0668496215994021E-3</v>
      </c>
      <c r="AB785" s="14">
        <v>1.8816843844831062</v>
      </c>
      <c r="AC785" s="14">
        <v>1.7004503460405971</v>
      </c>
      <c r="AD785" s="14">
        <v>9.6223409785787861E-2</v>
      </c>
      <c r="AE785" s="14">
        <v>0.19517564673561899</v>
      </c>
      <c r="AF785" s="14">
        <v>0.65716554601190746</v>
      </c>
      <c r="AG785" s="14">
        <v>4.5324375570354944E-3</v>
      </c>
      <c r="AH785" s="14">
        <v>3.2936762120903857</v>
      </c>
      <c r="AI785" s="14">
        <v>2.9755928506687943</v>
      </c>
      <c r="AJ785" s="14">
        <v>0.19253180387292995</v>
      </c>
      <c r="AK785" s="14">
        <v>0.40997652585662364</v>
      </c>
      <c r="AL785" s="14">
        <v>1.395787946757399</v>
      </c>
      <c r="AM785" s="14">
        <v>7.2456440744123069E-3</v>
      </c>
      <c r="AN785" s="14">
        <v>3.6115388513262139</v>
      </c>
      <c r="AO785" s="14">
        <v>3.2305367316405671</v>
      </c>
      <c r="AP785" s="14">
        <v>0.34948102386092611</v>
      </c>
      <c r="AQ785" s="14">
        <v>0.66225602984658283</v>
      </c>
      <c r="AR785" s="14">
        <v>2.4889060300870693</v>
      </c>
      <c r="AS785" s="14">
        <v>7.521920578381136E-3</v>
      </c>
      <c r="AT785" s="14">
        <v>3.6371426334918799E-3</v>
      </c>
      <c r="AU785" s="14">
        <v>5.4626707422901826E-3</v>
      </c>
      <c r="AV785" s="14">
        <v>0.34467818856869886</v>
      </c>
      <c r="AW785" s="14">
        <v>0.68920759987118152</v>
      </c>
      <c r="AX785" s="14">
        <v>2.4135256966815795</v>
      </c>
      <c r="AY785" s="14">
        <v>3.2797135986384843E-3</v>
      </c>
      <c r="AZ785" s="14">
        <v>0.56011137570659852</v>
      </c>
      <c r="BA785" s="14">
        <v>0.66665192060690304</v>
      </c>
      <c r="BB785" s="14">
        <v>3.4048783067907401E-2</v>
      </c>
      <c r="BC785" s="14">
        <v>0.36947468504147002</v>
      </c>
      <c r="BD785" s="14">
        <v>0.49071016023713243</v>
      </c>
      <c r="BE785" s="14">
        <v>2.9794978501299031E-6</v>
      </c>
      <c r="BF785" s="14">
        <v>1.1252121827577978E-8</v>
      </c>
      <c r="BG785" s="14">
        <v>6.832120649184773E-9</v>
      </c>
      <c r="BH785" s="14">
        <v>3.5402748933345629E-5</v>
      </c>
      <c r="BI785" s="14">
        <v>1.0165618967969902E-4</v>
      </c>
      <c r="BJ785" s="14">
        <v>5.3083043462781056E-4</v>
      </c>
      <c r="BK785" s="14">
        <v>3.7018418632477415E-11</v>
      </c>
      <c r="BL785" s="14">
        <v>14983.990122655292</v>
      </c>
      <c r="BM785" s="14">
        <v>15944.360815975724</v>
      </c>
      <c r="BN785" s="14">
        <v>1.5470953078831398E-10</v>
      </c>
      <c r="BO785" s="14">
        <v>1.2701573917172913E-9</v>
      </c>
      <c r="BP785" s="14">
        <v>9.7842804091020607E-9</v>
      </c>
      <c r="BQ785" s="20">
        <v>36.383758996460102</v>
      </c>
      <c r="BR785" s="20">
        <v>0.16306957590534096</v>
      </c>
      <c r="BS785" s="20">
        <v>0.60481563109642567</v>
      </c>
      <c r="BT785" s="20">
        <v>3134.4337331670081</v>
      </c>
      <c r="BU785" s="20">
        <v>4303.9130233607802</v>
      </c>
      <c r="BV785" s="20">
        <v>17574.280884422973</v>
      </c>
      <c r="BW785" s="14">
        <v>1.1361555344402467E-4</v>
      </c>
      <c r="BX785" s="14">
        <v>3.1200302258473839E-2</v>
      </c>
      <c r="BY785" s="14">
        <v>3.1644626332116642E-2</v>
      </c>
      <c r="BZ785" s="14">
        <v>3.0744985487573579E-3</v>
      </c>
      <c r="CA785" s="14">
        <v>4.2332454645279301E-3</v>
      </c>
      <c r="CB785" s="14">
        <v>3.0002282312652367E-2</v>
      </c>
      <c r="CC785" s="14">
        <v>2.9738876450414043E-4</v>
      </c>
      <c r="CD785" s="14">
        <v>8.9891686983568697E-2</v>
      </c>
      <c r="CE785" s="14">
        <v>0.11616224548076151</v>
      </c>
      <c r="CF785" s="14">
        <v>3.7694415370458033E-3</v>
      </c>
      <c r="CG785" s="14">
        <v>1.9180837015919366E-2</v>
      </c>
      <c r="CH785" s="14">
        <v>4.1429286191460135E-2</v>
      </c>
      <c r="CI785" s="14">
        <v>2.4183539391519184E-4</v>
      </c>
      <c r="CJ785" s="14">
        <v>6.5377517061777787E-2</v>
      </c>
      <c r="CK785" s="14">
        <v>7.2173241625557369E-2</v>
      </c>
      <c r="CL785" s="14">
        <v>7.6523964162480713E-3</v>
      </c>
      <c r="CM785" s="14">
        <v>1.5568937386797859E-2</v>
      </c>
      <c r="CN785" s="14">
        <v>5.0517943105544666E-2</v>
      </c>
    </row>
    <row r="786" spans="2:92" x14ac:dyDescent="0.2">
      <c r="B786">
        <v>781</v>
      </c>
      <c r="C786" s="14">
        <v>6.9874128575955321E-3</v>
      </c>
      <c r="D786" s="14">
        <v>1.3808483753214704</v>
      </c>
      <c r="E786" s="14">
        <v>1.3957204942476054</v>
      </c>
      <c r="F786" s="14">
        <v>0.17651031536226433</v>
      </c>
      <c r="G786" s="14">
        <v>0.60806447589023793</v>
      </c>
      <c r="H786" s="14">
        <v>1.52533819770422</v>
      </c>
      <c r="I786" s="14">
        <v>6.8132961195359828E-5</v>
      </c>
      <c r="J786" s="14">
        <v>1.9674585326219147E-2</v>
      </c>
      <c r="K786" s="14">
        <v>2.1341432856679176E-2</v>
      </c>
      <c r="L786" s="14">
        <v>7.4894507783340508E-4</v>
      </c>
      <c r="M786" s="14">
        <v>2.2373557107987635E-3</v>
      </c>
      <c r="N786" s="14">
        <v>6.3580281167140203E-3</v>
      </c>
      <c r="O786" s="14">
        <v>1.0468134134819015E-4</v>
      </c>
      <c r="P786" s="14">
        <v>6.1818190536607285E-3</v>
      </c>
      <c r="Q786" s="14">
        <v>6.3673187897250912E-3</v>
      </c>
      <c r="R786" s="14">
        <v>6.7712966769420597E-4</v>
      </c>
      <c r="S786" s="14">
        <v>1.2858823175546485E-3</v>
      </c>
      <c r="T786" s="14">
        <v>3.4666769863976495E-3</v>
      </c>
      <c r="U786" s="14">
        <v>3.8353423424265646E-4</v>
      </c>
      <c r="V786" s="14">
        <v>0.96025885221303597</v>
      </c>
      <c r="W786" s="14">
        <v>0.78361971820055121</v>
      </c>
      <c r="X786" s="14">
        <v>2.9225956916894124E-2</v>
      </c>
      <c r="Y786" s="14">
        <v>1.9668254948219083E-2</v>
      </c>
      <c r="Z786" s="14">
        <v>0.20993078581103838</v>
      </c>
      <c r="AA786" s="14">
        <v>2.0621225245842849E-3</v>
      </c>
      <c r="AB786" s="14">
        <v>1.9115326349010673</v>
      </c>
      <c r="AC786" s="14">
        <v>1.6307106620923493</v>
      </c>
      <c r="AD786" s="14">
        <v>9.4724739881150918E-2</v>
      </c>
      <c r="AE786" s="14">
        <v>0.19118413601905399</v>
      </c>
      <c r="AF786" s="14">
        <v>0.68482158342149324</v>
      </c>
      <c r="AG786" s="14">
        <v>4.4890364171868242E-3</v>
      </c>
      <c r="AH786" s="14">
        <v>3.2635779965242766</v>
      </c>
      <c r="AI786" s="14">
        <v>2.9891806374715975</v>
      </c>
      <c r="AJ786" s="14">
        <v>0.19591585922040528</v>
      </c>
      <c r="AK786" s="14">
        <v>0.43173088205439586</v>
      </c>
      <c r="AL786" s="14">
        <v>1.4584015804718418</v>
      </c>
      <c r="AM786" s="14">
        <v>7.1388036075023722E-3</v>
      </c>
      <c r="AN786" s="14">
        <v>3.5732090938840355</v>
      </c>
      <c r="AO786" s="14">
        <v>3.3353482451251759</v>
      </c>
      <c r="AP786" s="14">
        <v>0.32663333899326275</v>
      </c>
      <c r="AQ786" s="14">
        <v>0.67626280181072074</v>
      </c>
      <c r="AR786" s="14">
        <v>2.4913562115294168</v>
      </c>
      <c r="AS786" s="14">
        <v>7.4556236629720806E-3</v>
      </c>
      <c r="AT786" s="14">
        <v>3.586084238060261E-3</v>
      </c>
      <c r="AU786" s="14">
        <v>5.7717393815636259E-3</v>
      </c>
      <c r="AV786" s="14">
        <v>0.34962077571163475</v>
      </c>
      <c r="AW786" s="14">
        <v>0.69424406471085975</v>
      </c>
      <c r="AX786" s="14">
        <v>2.6063055457709714</v>
      </c>
      <c r="AY786" s="14">
        <v>3.1598349719405769E-3</v>
      </c>
      <c r="AZ786" s="14">
        <v>0.60766662100031532</v>
      </c>
      <c r="BA786" s="14">
        <v>0.62911265583945852</v>
      </c>
      <c r="BB786" s="14">
        <v>3.4664758251716977E-2</v>
      </c>
      <c r="BC786" s="14">
        <v>0.3691245616864724</v>
      </c>
      <c r="BD786" s="14">
        <v>0.48588623756672256</v>
      </c>
      <c r="BE786" s="14">
        <v>2.9792685145676789E-6</v>
      </c>
      <c r="BF786" s="14">
        <v>1.0888636167109526E-8</v>
      </c>
      <c r="BG786" s="14">
        <v>6.8812530704120689E-9</v>
      </c>
      <c r="BH786" s="14">
        <v>3.3953779021196318E-5</v>
      </c>
      <c r="BI786" s="14">
        <v>1.0184289474938288E-4</v>
      </c>
      <c r="BJ786" s="14">
        <v>4.9706231488393007E-4</v>
      </c>
      <c r="BK786" s="14">
        <v>3.6696116333208649E-11</v>
      </c>
      <c r="BL786" s="14">
        <v>14727.475104824451</v>
      </c>
      <c r="BM786" s="14">
        <v>16772.831645504248</v>
      </c>
      <c r="BN786" s="14">
        <v>1.5123402829430334E-10</v>
      </c>
      <c r="BO786" s="14">
        <v>1.2790346109310457E-9</v>
      </c>
      <c r="BP786" s="14">
        <v>1.0145318988374663E-8</v>
      </c>
      <c r="BQ786" s="20">
        <v>38.795691614024506</v>
      </c>
      <c r="BR786" s="20">
        <v>0.16625270615506468</v>
      </c>
      <c r="BS786" s="20">
        <v>0.59528791478286602</v>
      </c>
      <c r="BT786" s="20">
        <v>3193.0313181195897</v>
      </c>
      <c r="BU786" s="20">
        <v>4414.4550244259281</v>
      </c>
      <c r="BV786" s="20">
        <v>17515.445331641778</v>
      </c>
      <c r="BW786" s="14">
        <v>1.1199686198954511E-4</v>
      </c>
      <c r="BX786" s="14">
        <v>3.0217627167127715E-2</v>
      </c>
      <c r="BY786" s="14">
        <v>3.1569395004297569E-2</v>
      </c>
      <c r="BZ786" s="14">
        <v>3.2550318954795371E-3</v>
      </c>
      <c r="CA786" s="14">
        <v>3.9774205238444667E-3</v>
      </c>
      <c r="CB786" s="14">
        <v>2.8220257196610959E-2</v>
      </c>
      <c r="CC786" s="14">
        <v>3.1338631884479656E-4</v>
      </c>
      <c r="CD786" s="14">
        <v>8.6747679380873716E-2</v>
      </c>
      <c r="CE786" s="14">
        <v>0.11481623956925803</v>
      </c>
      <c r="CF786" s="14">
        <v>3.8650144399347275E-3</v>
      </c>
      <c r="CG786" s="14">
        <v>1.7522110232509994E-2</v>
      </c>
      <c r="CH786" s="14">
        <v>4.2612370024136773E-2</v>
      </c>
      <c r="CI786" s="14">
        <v>2.5417047831005895E-4</v>
      </c>
      <c r="CJ786" s="14">
        <v>6.4638415641433938E-2</v>
      </c>
      <c r="CK786" s="14">
        <v>6.7622455662368117E-2</v>
      </c>
      <c r="CL786" s="14">
        <v>7.9051621807091008E-3</v>
      </c>
      <c r="CM786" s="14">
        <v>1.6240381210506975E-2</v>
      </c>
      <c r="CN786" s="14">
        <v>5.1157322396859349E-2</v>
      </c>
    </row>
    <row r="787" spans="2:92" x14ac:dyDescent="0.2">
      <c r="B787">
        <v>782</v>
      </c>
      <c r="C787" s="14">
        <v>6.8910431593667285E-3</v>
      </c>
      <c r="D787" s="14">
        <v>1.4018615121471871</v>
      </c>
      <c r="E787" s="14">
        <v>1.4836944343291725</v>
      </c>
      <c r="F787" s="14">
        <v>0.17899953002492749</v>
      </c>
      <c r="G787" s="14">
        <v>0.61498861137184668</v>
      </c>
      <c r="H787" s="14">
        <v>1.5105368530865075</v>
      </c>
      <c r="I787" s="14">
        <v>6.6788729691965771E-5</v>
      </c>
      <c r="J787" s="14">
        <v>1.8986690529836391E-2</v>
      </c>
      <c r="K787" s="14">
        <v>2.0859242963651319E-2</v>
      </c>
      <c r="L787" s="14">
        <v>7.7640596508402895E-4</v>
      </c>
      <c r="M787" s="14">
        <v>2.261660789601749E-3</v>
      </c>
      <c r="N787" s="14">
        <v>6.3361884388699989E-3</v>
      </c>
      <c r="O787" s="14">
        <v>1.1172311136113544E-4</v>
      </c>
      <c r="P787" s="14">
        <v>5.8876323772996154E-3</v>
      </c>
      <c r="Q787" s="14">
        <v>6.0455405553885922E-3</v>
      </c>
      <c r="R787" s="14">
        <v>6.307716644670438E-4</v>
      </c>
      <c r="S787" s="14">
        <v>1.2733840782330357E-3</v>
      </c>
      <c r="T787" s="14">
        <v>3.5291917446095933E-3</v>
      </c>
      <c r="U787" s="14">
        <v>3.9292028896148294E-4</v>
      </c>
      <c r="V787" s="14">
        <v>0.98047090924213587</v>
      </c>
      <c r="W787" s="14">
        <v>0.84610174391799486</v>
      </c>
      <c r="X787" s="14">
        <v>2.9987501186587669E-2</v>
      </c>
      <c r="Y787" s="14">
        <v>1.8166687263258419E-2</v>
      </c>
      <c r="Z787" s="14">
        <v>0.19971342457455901</v>
      </c>
      <c r="AA787" s="14">
        <v>2.0230046752545425E-3</v>
      </c>
      <c r="AB787" s="14">
        <v>2.0022149558292157</v>
      </c>
      <c r="AC787" s="14">
        <v>1.6800270350196094</v>
      </c>
      <c r="AD787" s="14">
        <v>9.039671896960419E-2</v>
      </c>
      <c r="AE787" s="14">
        <v>0.18925769374480597</v>
      </c>
      <c r="AF787" s="14">
        <v>0.66653769450842182</v>
      </c>
      <c r="AG787" s="14">
        <v>4.223379860115957E-3</v>
      </c>
      <c r="AH787" s="14">
        <v>3.2205524911982373</v>
      </c>
      <c r="AI787" s="14">
        <v>3.0196160823075524</v>
      </c>
      <c r="AJ787" s="14">
        <v>0.20299686018397553</v>
      </c>
      <c r="AK787" s="14">
        <v>0.43060242098786289</v>
      </c>
      <c r="AL787" s="14">
        <v>1.375634957862685</v>
      </c>
      <c r="AM787" s="14">
        <v>7.2816605769183479E-3</v>
      </c>
      <c r="AN787" s="14">
        <v>3.3839688108197752</v>
      </c>
      <c r="AO787" s="14">
        <v>3.3595596016235598</v>
      </c>
      <c r="AP787" s="14">
        <v>0.3208993818091741</v>
      </c>
      <c r="AQ787" s="14">
        <v>0.69426418939924539</v>
      </c>
      <c r="AR787" s="14">
        <v>2.4861616120142012</v>
      </c>
      <c r="AS787" s="14">
        <v>7.6821222169611621E-3</v>
      </c>
      <c r="AT787" s="14">
        <v>3.4207781236573684E-3</v>
      </c>
      <c r="AU787" s="14">
        <v>5.9430805592054934E-3</v>
      </c>
      <c r="AV787" s="14">
        <v>0.32801349175939221</v>
      </c>
      <c r="AW787" s="14">
        <v>0.73444181197134906</v>
      </c>
      <c r="AX787" s="14">
        <v>2.5672084837966289</v>
      </c>
      <c r="AY787" s="14">
        <v>3.451095704836692E-3</v>
      </c>
      <c r="AZ787" s="14">
        <v>0.60973668847966012</v>
      </c>
      <c r="BA787" s="14">
        <v>0.6317085488975126</v>
      </c>
      <c r="BB787" s="14">
        <v>3.5631931590700612E-2</v>
      </c>
      <c r="BC787" s="14">
        <v>0.37430249166464841</v>
      </c>
      <c r="BD787" s="14">
        <v>0.482891360651162</v>
      </c>
      <c r="BE787" s="14">
        <v>2.9076302900099313E-6</v>
      </c>
      <c r="BF787" s="14">
        <v>1.1458603030531841E-8</v>
      </c>
      <c r="BG787" s="14">
        <v>6.764461408245195E-9</v>
      </c>
      <c r="BH787" s="14">
        <v>3.6288459265357809E-5</v>
      </c>
      <c r="BI787" s="14">
        <v>9.6735595498536958E-5</v>
      </c>
      <c r="BJ787" s="14">
        <v>5.2424095087144249E-4</v>
      </c>
      <c r="BK787" s="14">
        <v>3.4961115384724112E-11</v>
      </c>
      <c r="BL787" s="14">
        <v>15052.225321650914</v>
      </c>
      <c r="BM787" s="14">
        <v>15732.397206543446</v>
      </c>
      <c r="BN787" s="14">
        <v>1.5739984577890852E-10</v>
      </c>
      <c r="BO787" s="14">
        <v>1.2663376371608283E-9</v>
      </c>
      <c r="BP787" s="14">
        <v>9.6470649222763919E-9</v>
      </c>
      <c r="BQ787" s="20">
        <v>38.179480820894078</v>
      </c>
      <c r="BR787" s="20">
        <v>0.16964058921025937</v>
      </c>
      <c r="BS787" s="20">
        <v>0.61312279857148533</v>
      </c>
      <c r="BT787" s="20">
        <v>3239.7690830192487</v>
      </c>
      <c r="BU787" s="20">
        <v>4514.5365572334176</v>
      </c>
      <c r="BV787" s="20">
        <v>17706.257199980304</v>
      </c>
      <c r="BW787" s="14">
        <v>1.1477914831194497E-4</v>
      </c>
      <c r="BX787" s="14">
        <v>3.0985154443880596E-2</v>
      </c>
      <c r="BY787" s="14">
        <v>3.1444816878245026E-2</v>
      </c>
      <c r="BZ787" s="14">
        <v>3.2217677168768508E-3</v>
      </c>
      <c r="CA787" s="14">
        <v>4.2521668481866719E-3</v>
      </c>
      <c r="CB787" s="14">
        <v>2.7933338739300137E-2</v>
      </c>
      <c r="CC787" s="14">
        <v>3.031072902207469E-4</v>
      </c>
      <c r="CD787" s="14">
        <v>8.3818140740788458E-2</v>
      </c>
      <c r="CE787" s="14">
        <v>0.11381019909395271</v>
      </c>
      <c r="CF787" s="14">
        <v>3.9330953775961576E-3</v>
      </c>
      <c r="CG787" s="14">
        <v>1.7634142869612523E-2</v>
      </c>
      <c r="CH787" s="14">
        <v>3.9131023171415848E-2</v>
      </c>
      <c r="CI787" s="14">
        <v>2.4207594284590244E-4</v>
      </c>
      <c r="CJ787" s="14">
        <v>6.6198297772929404E-2</v>
      </c>
      <c r="CK787" s="14">
        <v>7.3275425983805528E-2</v>
      </c>
      <c r="CL787" s="14">
        <v>7.726232642879239E-3</v>
      </c>
      <c r="CM787" s="14">
        <v>1.605786404770174E-2</v>
      </c>
      <c r="CN787" s="14">
        <v>5.243704931742451E-2</v>
      </c>
    </row>
    <row r="788" spans="2:92" x14ac:dyDescent="0.2">
      <c r="B788">
        <v>783</v>
      </c>
      <c r="C788" s="14">
        <v>6.8966544100908904E-3</v>
      </c>
      <c r="D788" s="14">
        <v>1.3430063334285507</v>
      </c>
      <c r="E788" s="14">
        <v>1.4152922970810606</v>
      </c>
      <c r="F788" s="14">
        <v>0.17806707866557137</v>
      </c>
      <c r="G788" s="14">
        <v>0.59276508482352397</v>
      </c>
      <c r="H788" s="14">
        <v>1.5338612030832706</v>
      </c>
      <c r="I788" s="14">
        <v>6.5479261691047725E-5</v>
      </c>
      <c r="J788" s="14">
        <v>1.8545180594060309E-2</v>
      </c>
      <c r="K788" s="14">
        <v>2.0914243503363513E-2</v>
      </c>
      <c r="L788" s="14">
        <v>7.2864888516264168E-4</v>
      </c>
      <c r="M788" s="14">
        <v>2.2270483792032614E-3</v>
      </c>
      <c r="N788" s="14">
        <v>6.2717822564431064E-3</v>
      </c>
      <c r="O788" s="14">
        <v>1.0677682518348981E-4</v>
      </c>
      <c r="P788" s="14">
        <v>6.0734756850241807E-3</v>
      </c>
      <c r="Q788" s="14">
        <v>6.0517343499119974E-3</v>
      </c>
      <c r="R788" s="14">
        <v>6.6415532404446936E-4</v>
      </c>
      <c r="S788" s="14">
        <v>1.2649272301740234E-3</v>
      </c>
      <c r="T788" s="14">
        <v>3.5935154316867773E-3</v>
      </c>
      <c r="U788" s="14">
        <v>3.8112154810670087E-4</v>
      </c>
      <c r="V788" s="14">
        <v>0.98868231106152282</v>
      </c>
      <c r="W788" s="14">
        <v>0.79321880645434872</v>
      </c>
      <c r="X788" s="14">
        <v>2.9778282782218977E-2</v>
      </c>
      <c r="Y788" s="14">
        <v>1.9455361067915414E-2</v>
      </c>
      <c r="Z788" s="14">
        <v>0.20623652693503841</v>
      </c>
      <c r="AA788" s="14">
        <v>2.0820572486769579E-3</v>
      </c>
      <c r="AB788" s="14">
        <v>1.912244213722891</v>
      </c>
      <c r="AC788" s="14">
        <v>1.6734517450724857</v>
      </c>
      <c r="AD788" s="14">
        <v>8.9693978789762749E-2</v>
      </c>
      <c r="AE788" s="14">
        <v>0.19429603338589274</v>
      </c>
      <c r="AF788" s="14">
        <v>0.67221051808675969</v>
      </c>
      <c r="AG788" s="14">
        <v>4.5928720639510125E-3</v>
      </c>
      <c r="AH788" s="14">
        <v>3.2474879571546471</v>
      </c>
      <c r="AI788" s="14">
        <v>3.2667616798899766</v>
      </c>
      <c r="AJ788" s="14">
        <v>0.20965506222081348</v>
      </c>
      <c r="AK788" s="14">
        <v>0.41877092075771172</v>
      </c>
      <c r="AL788" s="14">
        <v>1.3979411063476235</v>
      </c>
      <c r="AM788" s="14">
        <v>7.1524235156097274E-3</v>
      </c>
      <c r="AN788" s="14">
        <v>3.5791458583767977</v>
      </c>
      <c r="AO788" s="14">
        <v>3.3292336551306199</v>
      </c>
      <c r="AP788" s="14">
        <v>0.32188710254179137</v>
      </c>
      <c r="AQ788" s="14">
        <v>0.68324055851751075</v>
      </c>
      <c r="AR788" s="14">
        <v>2.3503941596761688</v>
      </c>
      <c r="AS788" s="14">
        <v>7.4220095325977144E-3</v>
      </c>
      <c r="AT788" s="14">
        <v>3.660399165176484E-3</v>
      </c>
      <c r="AU788" s="14">
        <v>5.5786062914865899E-3</v>
      </c>
      <c r="AV788" s="14">
        <v>0.34816587358210299</v>
      </c>
      <c r="AW788" s="14">
        <v>0.74917583480335248</v>
      </c>
      <c r="AX788" s="14">
        <v>2.6040666528361895</v>
      </c>
      <c r="AY788" s="14">
        <v>3.3143535884126024E-3</v>
      </c>
      <c r="AZ788" s="14">
        <v>0.58707244289741123</v>
      </c>
      <c r="BA788" s="14">
        <v>0.63111988725526602</v>
      </c>
      <c r="BB788" s="14">
        <v>3.7206376335324781E-2</v>
      </c>
      <c r="BC788" s="14">
        <v>0.39756465605483848</v>
      </c>
      <c r="BD788" s="14">
        <v>0.46618503988579985</v>
      </c>
      <c r="BE788" s="14">
        <v>2.9073138957519092E-6</v>
      </c>
      <c r="BF788" s="14">
        <v>1.1007284391657136E-8</v>
      </c>
      <c r="BG788" s="14">
        <v>7.0554746534422684E-9</v>
      </c>
      <c r="BH788" s="14">
        <v>3.4086370140356806E-5</v>
      </c>
      <c r="BI788" s="14">
        <v>1.0066960058536396E-4</v>
      </c>
      <c r="BJ788" s="14">
        <v>5.4167354761459885E-4</v>
      </c>
      <c r="BK788" s="14">
        <v>3.7489523955282391E-11</v>
      </c>
      <c r="BL788" s="14">
        <v>14060.546819720428</v>
      </c>
      <c r="BM788" s="14">
        <v>15777.918482978039</v>
      </c>
      <c r="BN788" s="14">
        <v>1.4347904736259843E-10</v>
      </c>
      <c r="BO788" s="14">
        <v>1.225498574922369E-9</v>
      </c>
      <c r="BP788" s="14">
        <v>9.8586602843961411E-9</v>
      </c>
      <c r="BQ788" s="20">
        <v>38.427701963420127</v>
      </c>
      <c r="BR788" s="20">
        <v>0.16749171235154664</v>
      </c>
      <c r="BS788" s="20">
        <v>0.60697967395047858</v>
      </c>
      <c r="BT788" s="20">
        <v>3421.9489986328854</v>
      </c>
      <c r="BU788" s="20">
        <v>4402.5314373597721</v>
      </c>
      <c r="BV788" s="20">
        <v>18261.678548040527</v>
      </c>
      <c r="BW788" s="14">
        <v>1.1521353493791628E-4</v>
      </c>
      <c r="BX788" s="14">
        <v>2.9759134006609449E-2</v>
      </c>
      <c r="BY788" s="14">
        <v>3.0332795549713326E-2</v>
      </c>
      <c r="BZ788" s="14">
        <v>3.0970423347289138E-3</v>
      </c>
      <c r="CA788" s="14">
        <v>4.1408905345428661E-3</v>
      </c>
      <c r="CB788" s="14">
        <v>2.949993592745993E-2</v>
      </c>
      <c r="CC788" s="14">
        <v>3.2430723462847157E-4</v>
      </c>
      <c r="CD788" s="14">
        <v>8.4619624328840709E-2</v>
      </c>
      <c r="CE788" s="14">
        <v>0.10892370330277384</v>
      </c>
      <c r="CF788" s="14">
        <v>3.7848055814373683E-3</v>
      </c>
      <c r="CG788" s="14">
        <v>1.8826843055897043E-2</v>
      </c>
      <c r="CH788" s="14">
        <v>4.1672357293235388E-2</v>
      </c>
      <c r="CI788" s="14">
        <v>2.3383458544202281E-4</v>
      </c>
      <c r="CJ788" s="14">
        <v>6.2562931111683012E-2</v>
      </c>
      <c r="CK788" s="14">
        <v>7.1480811936483493E-2</v>
      </c>
      <c r="CL788" s="14">
        <v>7.2670365056577849E-3</v>
      </c>
      <c r="CM788" s="14">
        <v>1.5003238853690216E-2</v>
      </c>
      <c r="CN788" s="14">
        <v>5.0856293308769708E-2</v>
      </c>
    </row>
    <row r="789" spans="2:92" x14ac:dyDescent="0.2">
      <c r="B789">
        <v>784</v>
      </c>
      <c r="C789" s="14">
        <v>7.4347612686076776E-3</v>
      </c>
      <c r="D789" s="14">
        <v>1.4434061132208802</v>
      </c>
      <c r="E789" s="14">
        <v>1.4138254077683357</v>
      </c>
      <c r="F789" s="14">
        <v>0.17977946101194475</v>
      </c>
      <c r="G789" s="14">
        <v>0.5949478242277354</v>
      </c>
      <c r="H789" s="14">
        <v>1.4432227607271608</v>
      </c>
      <c r="I789" s="14">
        <v>6.7492622974334076E-5</v>
      </c>
      <c r="J789" s="14">
        <v>1.9261388759611701E-2</v>
      </c>
      <c r="K789" s="14">
        <v>2.2042691162260167E-2</v>
      </c>
      <c r="L789" s="14">
        <v>7.7836950266481093E-4</v>
      </c>
      <c r="M789" s="14">
        <v>2.2094947405495086E-3</v>
      </c>
      <c r="N789" s="14">
        <v>6.5640524307217793E-3</v>
      </c>
      <c r="O789" s="14">
        <v>1.1034020512790475E-4</v>
      </c>
      <c r="P789" s="14">
        <v>6.2086513713187448E-3</v>
      </c>
      <c r="Q789" s="14">
        <v>6.0574584907741869E-3</v>
      </c>
      <c r="R789" s="14">
        <v>6.7781779862394578E-4</v>
      </c>
      <c r="S789" s="14">
        <v>1.2484623180785547E-3</v>
      </c>
      <c r="T789" s="14">
        <v>3.5741900789819266E-3</v>
      </c>
      <c r="U789" s="14">
        <v>3.9145472424708967E-4</v>
      </c>
      <c r="V789" s="14">
        <v>0.92030207923591323</v>
      </c>
      <c r="W789" s="14">
        <v>0.828578446356522</v>
      </c>
      <c r="X789" s="14">
        <v>3.0858686347662503E-2</v>
      </c>
      <c r="Y789" s="14">
        <v>1.9073929756285683E-2</v>
      </c>
      <c r="Z789" s="14">
        <v>0.19329460701837542</v>
      </c>
      <c r="AA789" s="14">
        <v>2.0127507928813181E-3</v>
      </c>
      <c r="AB789" s="14">
        <v>2.0255228420957598</v>
      </c>
      <c r="AC789" s="14">
        <v>1.6715165954529878</v>
      </c>
      <c r="AD789" s="14">
        <v>8.9716746312333992E-2</v>
      </c>
      <c r="AE789" s="14">
        <v>0.18878208186457557</v>
      </c>
      <c r="AF789" s="14">
        <v>0.66002908398394355</v>
      </c>
      <c r="AG789" s="14">
        <v>4.2737091680082502E-3</v>
      </c>
      <c r="AH789" s="14">
        <v>3.5269259611168051</v>
      </c>
      <c r="AI789" s="14">
        <v>3.1552608269006464</v>
      </c>
      <c r="AJ789" s="14">
        <v>0.20497278855594739</v>
      </c>
      <c r="AK789" s="14">
        <v>0.4288312642714659</v>
      </c>
      <c r="AL789" s="14">
        <v>1.4666060301400241</v>
      </c>
      <c r="AM789" s="14">
        <v>7.6383359639585827E-3</v>
      </c>
      <c r="AN789" s="14">
        <v>3.5320953545949045</v>
      </c>
      <c r="AO789" s="14">
        <v>3.1850678747461405</v>
      </c>
      <c r="AP789" s="14">
        <v>0.33892913507813693</v>
      </c>
      <c r="AQ789" s="14">
        <v>0.72224178564680108</v>
      </c>
      <c r="AR789" s="14">
        <v>2.3516014061259787</v>
      </c>
      <c r="AS789" s="14">
        <v>7.9900221599296731E-3</v>
      </c>
      <c r="AT789" s="14">
        <v>3.4441358044336348E-3</v>
      </c>
      <c r="AU789" s="14">
        <v>5.8386848583564096E-3</v>
      </c>
      <c r="AV789" s="14">
        <v>0.33235510305294746</v>
      </c>
      <c r="AW789" s="14">
        <v>0.71310732595007098</v>
      </c>
      <c r="AX789" s="14">
        <v>2.4276116618604737</v>
      </c>
      <c r="AY789" s="14">
        <v>3.1912291448538714E-3</v>
      </c>
      <c r="AZ789" s="14">
        <v>0.58109147817030005</v>
      </c>
      <c r="BA789" s="14">
        <v>0.639209026883507</v>
      </c>
      <c r="BB789" s="14">
        <v>3.683964038367056E-2</v>
      </c>
      <c r="BC789" s="14">
        <v>0.378513688826491</v>
      </c>
      <c r="BD789" s="14">
        <v>0.49054700684600216</v>
      </c>
      <c r="BE789" s="14">
        <v>2.8900999747662592E-6</v>
      </c>
      <c r="BF789" s="14">
        <v>1.1534933640973348E-8</v>
      </c>
      <c r="BG789" s="14">
        <v>7.0804387024161718E-9</v>
      </c>
      <c r="BH789" s="14">
        <v>3.3167168869959834E-5</v>
      </c>
      <c r="BI789" s="14">
        <v>1.0289272236987489E-4</v>
      </c>
      <c r="BJ789" s="14">
        <v>5.3669148378272628E-4</v>
      </c>
      <c r="BK789" s="14">
        <v>3.7275709909380675E-11</v>
      </c>
      <c r="BL789" s="14">
        <v>14603.319083531174</v>
      </c>
      <c r="BM789" s="14">
        <v>16339.062084989169</v>
      </c>
      <c r="BN789" s="14">
        <v>1.5151988345801407E-10</v>
      </c>
      <c r="BO789" s="14">
        <v>1.1784850595556802E-9</v>
      </c>
      <c r="BP789" s="14">
        <v>9.7400661519897386E-9</v>
      </c>
      <c r="BQ789" s="20">
        <v>37.888906339285654</v>
      </c>
      <c r="BR789" s="20">
        <v>0.17174422027518652</v>
      </c>
      <c r="BS789" s="20">
        <v>0.59459782841315512</v>
      </c>
      <c r="BT789" s="20">
        <v>3392.8168368731749</v>
      </c>
      <c r="BU789" s="20">
        <v>4283.2122207737439</v>
      </c>
      <c r="BV789" s="20">
        <v>17674.165017098188</v>
      </c>
      <c r="BW789" s="14">
        <v>1.099285180919692E-4</v>
      </c>
      <c r="BX789" s="14">
        <v>3.0593219868192571E-2</v>
      </c>
      <c r="BY789" s="14">
        <v>3.2993992992676309E-2</v>
      </c>
      <c r="BZ789" s="14">
        <v>3.086054801226203E-3</v>
      </c>
      <c r="CA789" s="14">
        <v>3.949232391460388E-3</v>
      </c>
      <c r="CB789" s="14">
        <v>3.0578677899519582E-2</v>
      </c>
      <c r="CC789" s="14">
        <v>3.1809793570914817E-4</v>
      </c>
      <c r="CD789" s="14">
        <v>9.132737638921723E-2</v>
      </c>
      <c r="CE789" s="14">
        <v>0.11393474216371775</v>
      </c>
      <c r="CF789" s="14">
        <v>3.7480923621649848E-3</v>
      </c>
      <c r="CG789" s="14">
        <v>1.7531613487014739E-2</v>
      </c>
      <c r="CH789" s="14">
        <v>4.0981000640539209E-2</v>
      </c>
      <c r="CI789" s="14">
        <v>2.4497101293439723E-4</v>
      </c>
      <c r="CJ789" s="14">
        <v>6.2347923133235124E-2</v>
      </c>
      <c r="CK789" s="14">
        <v>7.3114008135173908E-2</v>
      </c>
      <c r="CL789" s="14">
        <v>7.6769679506305888E-3</v>
      </c>
      <c r="CM789" s="14">
        <v>1.5074328613134961E-2</v>
      </c>
      <c r="CN789" s="14">
        <v>4.8420010495909466E-2</v>
      </c>
    </row>
    <row r="790" spans="2:92" x14ac:dyDescent="0.2">
      <c r="B790">
        <v>785</v>
      </c>
      <c r="C790" s="14">
        <v>7.4574705394149761E-3</v>
      </c>
      <c r="D790" s="14">
        <v>1.373263826859292</v>
      </c>
      <c r="E790" s="14">
        <v>1.4591825663959404</v>
      </c>
      <c r="F790" s="14">
        <v>0.18304277613734016</v>
      </c>
      <c r="G790" s="14">
        <v>0.61012129622869926</v>
      </c>
      <c r="H790" s="14">
        <v>1.5505949586042331</v>
      </c>
      <c r="I790" s="14">
        <v>6.1864461012944456E-5</v>
      </c>
      <c r="J790" s="14">
        <v>1.9364511031167129E-2</v>
      </c>
      <c r="K790" s="14">
        <v>2.1791768709741088E-2</v>
      </c>
      <c r="L790" s="14">
        <v>7.3738276832555809E-4</v>
      </c>
      <c r="M790" s="14">
        <v>2.2653908831933318E-3</v>
      </c>
      <c r="N790" s="14">
        <v>6.4148866625825165E-3</v>
      </c>
      <c r="O790" s="14">
        <v>1.0872256926130767E-4</v>
      </c>
      <c r="P790" s="14">
        <v>6.1445461627192607E-3</v>
      </c>
      <c r="Q790" s="14">
        <v>6.6080090617104533E-3</v>
      </c>
      <c r="R790" s="14">
        <v>6.2296908577375075E-4</v>
      </c>
      <c r="S790" s="14">
        <v>1.1988607651896488E-3</v>
      </c>
      <c r="T790" s="14">
        <v>3.6653810848192108E-3</v>
      </c>
      <c r="U790" s="14">
        <v>3.9874797642919062E-4</v>
      </c>
      <c r="V790" s="14">
        <v>0.97662958637173969</v>
      </c>
      <c r="W790" s="14">
        <v>0.7886549708103574</v>
      </c>
      <c r="X790" s="14">
        <v>3.1508387281814064E-2</v>
      </c>
      <c r="Y790" s="14">
        <v>1.9058696304393916E-2</v>
      </c>
      <c r="Z790" s="14">
        <v>0.19393751134341206</v>
      </c>
      <c r="AA790" s="14">
        <v>2.0144338666922439E-3</v>
      </c>
      <c r="AB790" s="14">
        <v>2.0524539150519181</v>
      </c>
      <c r="AC790" s="14">
        <v>1.7188419214072852</v>
      </c>
      <c r="AD790" s="14">
        <v>9.2735554587260877E-2</v>
      </c>
      <c r="AE790" s="14">
        <v>0.19844081937484109</v>
      </c>
      <c r="AF790" s="14">
        <v>0.67703372838152998</v>
      </c>
      <c r="AG790" s="14">
        <v>4.3943219998954265E-3</v>
      </c>
      <c r="AH790" s="14">
        <v>3.3246340291509635</v>
      </c>
      <c r="AI790" s="14">
        <v>2.9854032634744816</v>
      </c>
      <c r="AJ790" s="14">
        <v>0.20703857374546128</v>
      </c>
      <c r="AK790" s="14">
        <v>0.43217778204455415</v>
      </c>
      <c r="AL790" s="14">
        <v>1.3537705280555603</v>
      </c>
      <c r="AM790" s="14">
        <v>7.4979994377829687E-3</v>
      </c>
      <c r="AN790" s="14">
        <v>3.495535253887788</v>
      </c>
      <c r="AO790" s="14">
        <v>3.4410752710562424</v>
      </c>
      <c r="AP790" s="14">
        <v>0.32089604948747164</v>
      </c>
      <c r="AQ790" s="14">
        <v>0.68770016627541264</v>
      </c>
      <c r="AR790" s="14">
        <v>2.4352725588084119</v>
      </c>
      <c r="AS790" s="14">
        <v>7.5431174263724272E-3</v>
      </c>
      <c r="AT790" s="14">
        <v>3.6486419201660217E-3</v>
      </c>
      <c r="AU790" s="14">
        <v>5.9955711144802672E-3</v>
      </c>
      <c r="AV790" s="14">
        <v>0.35612433016851741</v>
      </c>
      <c r="AW790" s="14">
        <v>0.71399332363978685</v>
      </c>
      <c r="AX790" s="14">
        <v>2.453382709954766</v>
      </c>
      <c r="AY790" s="14">
        <v>3.1841696710744579E-3</v>
      </c>
      <c r="AZ790" s="14">
        <v>0.58515345798651608</v>
      </c>
      <c r="BA790" s="14">
        <v>0.6296996229265861</v>
      </c>
      <c r="BB790" s="14">
        <v>3.4572594028739051E-2</v>
      </c>
      <c r="BC790" s="14">
        <v>0.36900663108818377</v>
      </c>
      <c r="BD790" s="14">
        <v>0.46931060437665012</v>
      </c>
      <c r="BE790" s="14">
        <v>2.8787106554668408E-6</v>
      </c>
      <c r="BF790" s="14">
        <v>1.0557640558345321E-8</v>
      </c>
      <c r="BG790" s="14">
        <v>6.4852452231072658E-9</v>
      </c>
      <c r="BH790" s="14">
        <v>3.5317482678912465E-5</v>
      </c>
      <c r="BI790" s="14">
        <v>9.7823676933392941E-5</v>
      </c>
      <c r="BJ790" s="14">
        <v>5.1386249520667939E-4</v>
      </c>
      <c r="BK790" s="14">
        <v>3.7760189929963607E-11</v>
      </c>
      <c r="BL790" s="14">
        <v>14667.42625349049</v>
      </c>
      <c r="BM790" s="14">
        <v>16334.231512012402</v>
      </c>
      <c r="BN790" s="14">
        <v>1.5224839095123225E-10</v>
      </c>
      <c r="BO790" s="14">
        <v>1.2096383219856011E-9</v>
      </c>
      <c r="BP790" s="14">
        <v>9.4118019203147087E-9</v>
      </c>
      <c r="BQ790" s="20">
        <v>35.221047824359751</v>
      </c>
      <c r="BR790" s="20">
        <v>0.16534665052144448</v>
      </c>
      <c r="BS790" s="20">
        <v>0.62989950832749209</v>
      </c>
      <c r="BT790" s="20">
        <v>3330.5056453689854</v>
      </c>
      <c r="BU790" s="20">
        <v>4343.8742318504655</v>
      </c>
      <c r="BV790" s="20">
        <v>17171.02378970939</v>
      </c>
      <c r="BW790" s="14">
        <v>1.0990387084692168E-4</v>
      </c>
      <c r="BX790" s="14">
        <v>3.1249832761477119E-2</v>
      </c>
      <c r="BY790" s="14">
        <v>3.3013197821433478E-2</v>
      </c>
      <c r="BZ790" s="14">
        <v>3.0288716498963566E-3</v>
      </c>
      <c r="CA790" s="14">
        <v>4.0345017965647476E-3</v>
      </c>
      <c r="CB790" s="14">
        <v>2.910451500272759E-2</v>
      </c>
      <c r="CC790" s="14">
        <v>3.0036170968235251E-4</v>
      </c>
      <c r="CD790" s="14">
        <v>8.6549395093116932E-2</v>
      </c>
      <c r="CE790" s="14">
        <v>0.11491168824644976</v>
      </c>
      <c r="CF790" s="14">
        <v>3.6960470008178623E-3</v>
      </c>
      <c r="CG790" s="14">
        <v>1.8589097398391832E-2</v>
      </c>
      <c r="CH790" s="14">
        <v>3.9223848443573392E-2</v>
      </c>
      <c r="CI790" s="14">
        <v>2.3303984809141555E-4</v>
      </c>
      <c r="CJ790" s="14">
        <v>6.4749517487183786E-2</v>
      </c>
      <c r="CK790" s="14">
        <v>7.1059836300556026E-2</v>
      </c>
      <c r="CL790" s="14">
        <v>7.8630687074656338E-3</v>
      </c>
      <c r="CM790" s="14">
        <v>1.604338805570427E-2</v>
      </c>
      <c r="CN790" s="14">
        <v>4.8600862385419739E-2</v>
      </c>
    </row>
    <row r="791" spans="2:92" x14ac:dyDescent="0.2">
      <c r="B791">
        <v>786</v>
      </c>
      <c r="C791" s="14">
        <v>7.1560590829613489E-3</v>
      </c>
      <c r="D791" s="14">
        <v>1.3601082157543776</v>
      </c>
      <c r="E791" s="14">
        <v>1.3902652450351287</v>
      </c>
      <c r="F791" s="14">
        <v>0.18279060173950182</v>
      </c>
      <c r="G791" s="14">
        <v>0.57435423497613369</v>
      </c>
      <c r="H791" s="14">
        <v>1.5588765752887117</v>
      </c>
      <c r="I791" s="14">
        <v>6.7626843330646127E-5</v>
      </c>
      <c r="J791" s="14">
        <v>1.9935104361558577E-2</v>
      </c>
      <c r="K791" s="14">
        <v>2.167508620911341E-2</v>
      </c>
      <c r="L791" s="14">
        <v>7.5482877507519199E-4</v>
      </c>
      <c r="M791" s="14">
        <v>2.2924362195292339E-3</v>
      </c>
      <c r="N791" s="14">
        <v>6.3535002291178391E-3</v>
      </c>
      <c r="O791" s="14">
        <v>1.1124764028398761E-4</v>
      </c>
      <c r="P791" s="14">
        <v>5.8077291389786664E-3</v>
      </c>
      <c r="Q791" s="14">
        <v>6.3231361287735587E-3</v>
      </c>
      <c r="R791" s="14">
        <v>6.5418462863388403E-4</v>
      </c>
      <c r="S791" s="14">
        <v>1.2283041591761384E-3</v>
      </c>
      <c r="T791" s="14">
        <v>3.4619745631288535E-3</v>
      </c>
      <c r="U791" s="14">
        <v>3.8026663961424696E-4</v>
      </c>
      <c r="V791" s="14">
        <v>0.96867497054981577</v>
      </c>
      <c r="W791" s="14">
        <v>0.77932366806132181</v>
      </c>
      <c r="X791" s="14">
        <v>2.9350299135671609E-2</v>
      </c>
      <c r="Y791" s="14">
        <v>1.9254218892460706E-2</v>
      </c>
      <c r="Z791" s="14">
        <v>0.20175610257045645</v>
      </c>
      <c r="AA791" s="14">
        <v>1.9717326015087334E-3</v>
      </c>
      <c r="AB791" s="14">
        <v>1.8948475615676514</v>
      </c>
      <c r="AC791" s="14">
        <v>1.684414541870471</v>
      </c>
      <c r="AD791" s="14">
        <v>9.016359997153077E-2</v>
      </c>
      <c r="AE791" s="14">
        <v>0.18659474939982484</v>
      </c>
      <c r="AF791" s="14">
        <v>0.63353581737644327</v>
      </c>
      <c r="AG791" s="14">
        <v>4.4707472284440412E-3</v>
      </c>
      <c r="AH791" s="14">
        <v>3.502551298003425</v>
      </c>
      <c r="AI791" s="14">
        <v>3.0055731216721586</v>
      </c>
      <c r="AJ791" s="14">
        <v>0.20405471740104941</v>
      </c>
      <c r="AK791" s="14">
        <v>0.4036157378200102</v>
      </c>
      <c r="AL791" s="14">
        <v>1.4230632862213111</v>
      </c>
      <c r="AM791" s="14">
        <v>7.3556652696175253E-3</v>
      </c>
      <c r="AN791" s="14">
        <v>3.4144662841254232</v>
      </c>
      <c r="AO791" s="14">
        <v>3.1331894570035597</v>
      </c>
      <c r="AP791" s="14">
        <v>0.33262461258205689</v>
      </c>
      <c r="AQ791" s="14">
        <v>0.70522500211641159</v>
      </c>
      <c r="AR791" s="14">
        <v>2.5153359260568324</v>
      </c>
      <c r="AS791" s="14">
        <v>7.6857267386064004E-3</v>
      </c>
      <c r="AT791" s="14">
        <v>3.5856408704596824E-3</v>
      </c>
      <c r="AU791" s="14">
        <v>5.4336392642230554E-3</v>
      </c>
      <c r="AV791" s="14">
        <v>0.34459037461739572</v>
      </c>
      <c r="AW791" s="14">
        <v>0.69828537880338704</v>
      </c>
      <c r="AX791" s="14">
        <v>2.4504146149446191</v>
      </c>
      <c r="AY791" s="14">
        <v>3.3233179571138596E-3</v>
      </c>
      <c r="AZ791" s="14">
        <v>0.57554838242436346</v>
      </c>
      <c r="BA791" s="14">
        <v>0.65942313341017367</v>
      </c>
      <c r="BB791" s="14">
        <v>3.5624689777407313E-2</v>
      </c>
      <c r="BC791" s="14">
        <v>0.37857606329813714</v>
      </c>
      <c r="BD791" s="14">
        <v>0.50080622363366434</v>
      </c>
      <c r="BE791" s="14">
        <v>3.0423920970997723E-6</v>
      </c>
      <c r="BF791" s="14">
        <v>1.1241155375663032E-8</v>
      </c>
      <c r="BG791" s="14">
        <v>6.5392225144400329E-9</v>
      </c>
      <c r="BH791" s="14">
        <v>3.600355422516053E-5</v>
      </c>
      <c r="BI791" s="14">
        <v>1.0082358509067965E-4</v>
      </c>
      <c r="BJ791" s="14">
        <v>5.086394808841659E-4</v>
      </c>
      <c r="BK791" s="14">
        <v>3.7575396995956767E-11</v>
      </c>
      <c r="BL791" s="14">
        <v>14969.349626129004</v>
      </c>
      <c r="BM791" s="14">
        <v>16644.534028551501</v>
      </c>
      <c r="BN791" s="14">
        <v>1.4598788200279459E-10</v>
      </c>
      <c r="BO791" s="14">
        <v>1.2493911027394554E-9</v>
      </c>
      <c r="BP791" s="14">
        <v>9.5765915290481603E-9</v>
      </c>
      <c r="BQ791" s="20">
        <v>35.79406203408557</v>
      </c>
      <c r="BR791" s="20">
        <v>0.17798336439325901</v>
      </c>
      <c r="BS791" s="20">
        <v>0.61007284266234607</v>
      </c>
      <c r="BT791" s="20">
        <v>3183.3259493925216</v>
      </c>
      <c r="BU791" s="20">
        <v>4425.4091848336093</v>
      </c>
      <c r="BV791" s="20">
        <v>18252.208175734904</v>
      </c>
      <c r="BW791" s="14">
        <v>1.098890139152659E-4</v>
      </c>
      <c r="BX791" s="14">
        <v>3.0532377686226068E-2</v>
      </c>
      <c r="BY791" s="14">
        <v>3.2665086256596448E-2</v>
      </c>
      <c r="BZ791" s="14">
        <v>2.9693845126616035E-3</v>
      </c>
      <c r="CA791" s="14">
        <v>4.1914427626881185E-3</v>
      </c>
      <c r="CB791" s="14">
        <v>3.0095746661176776E-2</v>
      </c>
      <c r="CC791" s="14">
        <v>3.0404893897267881E-4</v>
      </c>
      <c r="CD791" s="14">
        <v>9.0371499588183565E-2</v>
      </c>
      <c r="CE791" s="14">
        <v>0.10915528657417133</v>
      </c>
      <c r="CF791" s="14">
        <v>3.8509723097018365E-3</v>
      </c>
      <c r="CG791" s="14">
        <v>1.7556930912992447E-2</v>
      </c>
      <c r="CH791" s="14">
        <v>3.8819048322680433E-2</v>
      </c>
      <c r="CI791" s="14">
        <v>2.4023363443431556E-4</v>
      </c>
      <c r="CJ791" s="14">
        <v>6.3694767002624858E-2</v>
      </c>
      <c r="CK791" s="14">
        <v>7.1622532982524773E-2</v>
      </c>
      <c r="CL791" s="14">
        <v>7.4798360126244988E-3</v>
      </c>
      <c r="CM791" s="14">
        <v>1.5629064436042169E-2</v>
      </c>
      <c r="CN791" s="14">
        <v>4.9260372453509359E-2</v>
      </c>
    </row>
    <row r="792" spans="2:92" x14ac:dyDescent="0.2">
      <c r="B792">
        <v>787</v>
      </c>
      <c r="C792" s="14">
        <v>7.3820154462631475E-3</v>
      </c>
      <c r="D792" s="14">
        <v>1.3891841962574438</v>
      </c>
      <c r="E792" s="14">
        <v>1.3794267937842351</v>
      </c>
      <c r="F792" s="14">
        <v>0.18374965244805247</v>
      </c>
      <c r="G792" s="14">
        <v>0.60803667154825947</v>
      </c>
      <c r="H792" s="14">
        <v>1.5034044779595699</v>
      </c>
      <c r="I792" s="14">
        <v>6.2480859299648972E-5</v>
      </c>
      <c r="J792" s="14">
        <v>1.9316430106551756E-2</v>
      </c>
      <c r="K792" s="14">
        <v>2.1050480175321625E-2</v>
      </c>
      <c r="L792" s="14">
        <v>7.3692139634022732E-4</v>
      </c>
      <c r="M792" s="14">
        <v>2.3621894031400767E-3</v>
      </c>
      <c r="N792" s="14">
        <v>6.5728027000646954E-3</v>
      </c>
      <c r="O792" s="14">
        <v>1.0879024806275234E-4</v>
      </c>
      <c r="P792" s="14">
        <v>5.9144998785631321E-3</v>
      </c>
      <c r="Q792" s="14">
        <v>6.0902710066523995E-3</v>
      </c>
      <c r="R792" s="14">
        <v>6.514713689552092E-4</v>
      </c>
      <c r="S792" s="14">
        <v>1.2547246436136433E-3</v>
      </c>
      <c r="T792" s="14">
        <v>3.6455356756201107E-3</v>
      </c>
      <c r="U792" s="14">
        <v>3.9389764453021516E-4</v>
      </c>
      <c r="V792" s="14">
        <v>0.92706088252804142</v>
      </c>
      <c r="W792" s="14">
        <v>0.78251461702667025</v>
      </c>
      <c r="X792" s="14">
        <v>3.2061217373076586E-2</v>
      </c>
      <c r="Y792" s="14">
        <v>1.9689606686180618E-2</v>
      </c>
      <c r="Z792" s="14">
        <v>0.20205645479193401</v>
      </c>
      <c r="AA792" s="14">
        <v>1.9665194646252809E-3</v>
      </c>
      <c r="AB792" s="14">
        <v>1.9638380208778452</v>
      </c>
      <c r="AC792" s="14">
        <v>1.7746873130139984</v>
      </c>
      <c r="AD792" s="14">
        <v>9.2931803893992013E-2</v>
      </c>
      <c r="AE792" s="14">
        <v>0.20010065714739703</v>
      </c>
      <c r="AF792" s="14">
        <v>0.68713470721097569</v>
      </c>
      <c r="AG792" s="14">
        <v>4.4132071912960195E-3</v>
      </c>
      <c r="AH792" s="14">
        <v>3.2494764557192526</v>
      </c>
      <c r="AI792" s="14">
        <v>3.1722861643292335</v>
      </c>
      <c r="AJ792" s="14">
        <v>0.19246234590957767</v>
      </c>
      <c r="AK792" s="14">
        <v>0.41798563163112745</v>
      </c>
      <c r="AL792" s="14">
        <v>1.3350114635132959</v>
      </c>
      <c r="AM792" s="14">
        <v>7.1469418851083837E-3</v>
      </c>
      <c r="AN792" s="14">
        <v>3.6372736794240152</v>
      </c>
      <c r="AO792" s="14">
        <v>3.2454309208362737</v>
      </c>
      <c r="AP792" s="14">
        <v>0.33382631603058127</v>
      </c>
      <c r="AQ792" s="14">
        <v>0.68584671185482171</v>
      </c>
      <c r="AR792" s="14">
        <v>2.314996577197904</v>
      </c>
      <c r="AS792" s="14">
        <v>7.4132435603298606E-3</v>
      </c>
      <c r="AT792" s="14">
        <v>3.5805252306692925E-3</v>
      </c>
      <c r="AU792" s="14">
        <v>5.9747549916979777E-3</v>
      </c>
      <c r="AV792" s="14">
        <v>0.34471671319189551</v>
      </c>
      <c r="AW792" s="14">
        <v>0.74476382233326954</v>
      </c>
      <c r="AX792" s="14">
        <v>2.4506967327100648</v>
      </c>
      <c r="AY792" s="14">
        <v>3.4067913032994495E-3</v>
      </c>
      <c r="AZ792" s="14">
        <v>0.57643978501640514</v>
      </c>
      <c r="BA792" s="14">
        <v>0.63851058568548069</v>
      </c>
      <c r="BB792" s="14">
        <v>3.3825548042891618E-2</v>
      </c>
      <c r="BC792" s="14">
        <v>0.37412226164557555</v>
      </c>
      <c r="BD792" s="14">
        <v>0.48308755935092806</v>
      </c>
      <c r="BE792" s="14">
        <v>2.8762210427058774E-6</v>
      </c>
      <c r="BF792" s="14">
        <v>1.0912945676227316E-8</v>
      </c>
      <c r="BG792" s="14">
        <v>6.7947854204705869E-9</v>
      </c>
      <c r="BH792" s="14">
        <v>3.5346780293971238E-5</v>
      </c>
      <c r="BI792" s="14">
        <v>9.9266982878609239E-5</v>
      </c>
      <c r="BJ792" s="14">
        <v>5.2565360101039494E-4</v>
      </c>
      <c r="BK792" s="14">
        <v>3.4236113127097763E-11</v>
      </c>
      <c r="BL792" s="14">
        <v>14770.558015354354</v>
      </c>
      <c r="BM792" s="14">
        <v>15919.031941716526</v>
      </c>
      <c r="BN792" s="14">
        <v>1.5523492523620061E-10</v>
      </c>
      <c r="BO792" s="14">
        <v>1.2196344288817512E-9</v>
      </c>
      <c r="BP792" s="14">
        <v>9.464067610884062E-9</v>
      </c>
      <c r="BQ792" s="20">
        <v>36.488096077985659</v>
      </c>
      <c r="BR792" s="20">
        <v>0.1740099881171619</v>
      </c>
      <c r="BS792" s="20">
        <v>0.61502325850482209</v>
      </c>
      <c r="BT792" s="20">
        <v>3285.0667287995243</v>
      </c>
      <c r="BU792" s="20">
        <v>4255.1179390778907</v>
      </c>
      <c r="BV792" s="20">
        <v>17678.404075129947</v>
      </c>
      <c r="BW792" s="14">
        <v>1.1235096171318673E-4</v>
      </c>
      <c r="BX792" s="14">
        <v>3.2265466144465307E-2</v>
      </c>
      <c r="BY792" s="14">
        <v>3.3053934894524503E-2</v>
      </c>
      <c r="BZ792" s="14">
        <v>3.2565082056997025E-3</v>
      </c>
      <c r="CA792" s="14">
        <v>4.2712110771233412E-3</v>
      </c>
      <c r="CB792" s="14">
        <v>2.9576683777127022E-2</v>
      </c>
      <c r="CC792" s="14">
        <v>3.2160932581220332E-4</v>
      </c>
      <c r="CD792" s="14">
        <v>8.3572712467897228E-2</v>
      </c>
      <c r="CE792" s="14">
        <v>0.1113735404351224</v>
      </c>
      <c r="CF792" s="14">
        <v>3.9704743213600071E-3</v>
      </c>
      <c r="CG792" s="14">
        <v>1.8917486282102127E-2</v>
      </c>
      <c r="CH792" s="14">
        <v>4.1602990992910989E-2</v>
      </c>
      <c r="CI792" s="14">
        <v>2.4221454851184124E-4</v>
      </c>
      <c r="CJ792" s="14">
        <v>6.7859979371455617E-2</v>
      </c>
      <c r="CK792" s="14">
        <v>6.9698901522742107E-2</v>
      </c>
      <c r="CL792" s="14">
        <v>7.3996929417022364E-3</v>
      </c>
      <c r="CM792" s="14">
        <v>1.6141981539651139E-2</v>
      </c>
      <c r="CN792" s="14">
        <v>4.9922472800687907E-2</v>
      </c>
    </row>
    <row r="793" spans="2:92" x14ac:dyDescent="0.2">
      <c r="B793">
        <v>788</v>
      </c>
      <c r="C793" s="14">
        <v>7.1016471650478183E-3</v>
      </c>
      <c r="D793" s="14">
        <v>1.4218124878347724</v>
      </c>
      <c r="E793" s="14">
        <v>1.4243439247711909</v>
      </c>
      <c r="F793" s="14">
        <v>0.17712143230430555</v>
      </c>
      <c r="G793" s="14">
        <v>0.58437866799355898</v>
      </c>
      <c r="H793" s="14">
        <v>1.5148168571967613</v>
      </c>
      <c r="I793" s="14">
        <v>6.503960481684961E-5</v>
      </c>
      <c r="J793" s="14">
        <v>1.8688442329932258E-2</v>
      </c>
      <c r="K793" s="14">
        <v>2.2287426239496567E-2</v>
      </c>
      <c r="L793" s="14">
        <v>7.4204971904600833E-4</v>
      </c>
      <c r="M793" s="14">
        <v>2.4143889230514443E-3</v>
      </c>
      <c r="N793" s="14">
        <v>6.7360481019764894E-3</v>
      </c>
      <c r="O793" s="14">
        <v>1.0964814128667744E-4</v>
      </c>
      <c r="P793" s="14">
        <v>6.3365926776370509E-3</v>
      </c>
      <c r="Q793" s="14">
        <v>6.1527222400939892E-3</v>
      </c>
      <c r="R793" s="14">
        <v>6.4689835737518459E-4</v>
      </c>
      <c r="S793" s="14">
        <v>1.2496456404743944E-3</v>
      </c>
      <c r="T793" s="14">
        <v>3.597756518838752E-3</v>
      </c>
      <c r="U793" s="14">
        <v>3.9360187363209629E-4</v>
      </c>
      <c r="V793" s="14">
        <v>0.92627203158360483</v>
      </c>
      <c r="W793" s="14">
        <v>0.81912433310955046</v>
      </c>
      <c r="X793" s="14">
        <v>3.048002723552028E-2</v>
      </c>
      <c r="Y793" s="14">
        <v>1.8305277714263875E-2</v>
      </c>
      <c r="Z793" s="14">
        <v>0.19548398743267023</v>
      </c>
      <c r="AA793" s="14">
        <v>2.0897618397598943E-3</v>
      </c>
      <c r="AB793" s="14">
        <v>1.9291623389655788</v>
      </c>
      <c r="AC793" s="14">
        <v>1.6329977181452802</v>
      </c>
      <c r="AD793" s="14">
        <v>9.3224585400937726E-2</v>
      </c>
      <c r="AE793" s="14">
        <v>0.18747616359853275</v>
      </c>
      <c r="AF793" s="14">
        <v>0.68158691746336342</v>
      </c>
      <c r="AG793" s="14">
        <v>4.2355958245580017E-3</v>
      </c>
      <c r="AH793" s="14">
        <v>3.2681353620487714</v>
      </c>
      <c r="AI793" s="14">
        <v>3.0315658062316726</v>
      </c>
      <c r="AJ793" s="14">
        <v>0.20653230263483616</v>
      </c>
      <c r="AK793" s="14">
        <v>0.41604346640145934</v>
      </c>
      <c r="AL793" s="14">
        <v>1.3883970076910204</v>
      </c>
      <c r="AM793" s="14">
        <v>7.6228254709504121E-3</v>
      </c>
      <c r="AN793" s="14">
        <v>3.6257295293290737</v>
      </c>
      <c r="AO793" s="14">
        <v>3.2141081569210024</v>
      </c>
      <c r="AP793" s="14">
        <v>0.35024726322384325</v>
      </c>
      <c r="AQ793" s="14">
        <v>0.69171109480041104</v>
      </c>
      <c r="AR793" s="14">
        <v>2.3845013385147742</v>
      </c>
      <c r="AS793" s="14">
        <v>7.8696240120301377E-3</v>
      </c>
      <c r="AT793" s="14">
        <v>3.6235127126627788E-3</v>
      </c>
      <c r="AU793" s="14">
        <v>5.668106069910024E-3</v>
      </c>
      <c r="AV793" s="14">
        <v>0.35120094910170796</v>
      </c>
      <c r="AW793" s="14">
        <v>0.74289734043369393</v>
      </c>
      <c r="AX793" s="14">
        <v>2.5893267334307626</v>
      </c>
      <c r="AY793" s="14">
        <v>3.2299472856689971E-3</v>
      </c>
      <c r="AZ793" s="14">
        <v>0.61095423903534007</v>
      </c>
      <c r="BA793" s="14">
        <v>0.68417442949278517</v>
      </c>
      <c r="BB793" s="14">
        <v>3.5369783379198702E-2</v>
      </c>
      <c r="BC793" s="14">
        <v>0.37035082034912198</v>
      </c>
      <c r="BD793" s="14">
        <v>0.50133621675698159</v>
      </c>
      <c r="BE793" s="14">
        <v>2.8893187881912651E-6</v>
      </c>
      <c r="BF793" s="14">
        <v>1.0798720912062803E-8</v>
      </c>
      <c r="BG793" s="14">
        <v>6.9902211392209667E-9</v>
      </c>
      <c r="BH793" s="14">
        <v>3.4982794373782863E-5</v>
      </c>
      <c r="BI793" s="14">
        <v>9.9085614266774901E-5</v>
      </c>
      <c r="BJ793" s="14">
        <v>5.0683854140632484E-4</v>
      </c>
      <c r="BK793" s="14">
        <v>3.4263384411535178E-11</v>
      </c>
      <c r="BL793" s="14">
        <v>14556.519060628001</v>
      </c>
      <c r="BM793" s="14">
        <v>15655.783954300847</v>
      </c>
      <c r="BN793" s="14">
        <v>1.435641852546963E-10</v>
      </c>
      <c r="BO793" s="14">
        <v>1.2510410981920553E-9</v>
      </c>
      <c r="BP793" s="14">
        <v>9.6038592711415488E-9</v>
      </c>
      <c r="BQ793" s="20">
        <v>36.070495405851844</v>
      </c>
      <c r="BR793" s="20">
        <v>0.17211387642820897</v>
      </c>
      <c r="BS793" s="20">
        <v>0.61342864612472947</v>
      </c>
      <c r="BT793" s="20">
        <v>3453.5019755287631</v>
      </c>
      <c r="BU793" s="20">
        <v>4282.1014402333585</v>
      </c>
      <c r="BV793" s="20">
        <v>18481.921338838143</v>
      </c>
      <c r="BW793" s="14">
        <v>1.1116315681994567E-4</v>
      </c>
      <c r="BX793" s="14">
        <v>3.0948058965959549E-2</v>
      </c>
      <c r="BY793" s="14">
        <v>3.3392017428242722E-2</v>
      </c>
      <c r="BZ793" s="14">
        <v>3.1643380718666412E-3</v>
      </c>
      <c r="CA793" s="14">
        <v>4.0559593297809539E-3</v>
      </c>
      <c r="CB793" s="14">
        <v>2.8171714917709079E-2</v>
      </c>
      <c r="CC793" s="14">
        <v>3.1708796880155219E-4</v>
      </c>
      <c r="CD793" s="14">
        <v>9.0421387751775356E-2</v>
      </c>
      <c r="CE793" s="14">
        <v>0.11603910834124904</v>
      </c>
      <c r="CF793" s="14">
        <v>4.0503652065360897E-3</v>
      </c>
      <c r="CG793" s="14">
        <v>1.798914026462119E-2</v>
      </c>
      <c r="CH793" s="14">
        <v>3.8872237575172698E-2</v>
      </c>
      <c r="CI793" s="14">
        <v>2.4537220198363538E-4</v>
      </c>
      <c r="CJ793" s="14">
        <v>6.2348290614918922E-2</v>
      </c>
      <c r="CK793" s="14">
        <v>7.2870810071052741E-2</v>
      </c>
      <c r="CL793" s="14">
        <v>7.616457027668738E-3</v>
      </c>
      <c r="CM793" s="14">
        <v>1.5350004031065524E-2</v>
      </c>
      <c r="CN793" s="14">
        <v>5.2756922963747593E-2</v>
      </c>
    </row>
    <row r="794" spans="2:92" x14ac:dyDescent="0.2">
      <c r="B794">
        <v>789</v>
      </c>
      <c r="C794" s="14">
        <v>7.380793469125597E-3</v>
      </c>
      <c r="D794" s="14">
        <v>1.4097848751362638</v>
      </c>
      <c r="E794" s="14">
        <v>1.5016925280138891</v>
      </c>
      <c r="F794" s="14">
        <v>0.16982218269979049</v>
      </c>
      <c r="G794" s="14">
        <v>0.59860935332010268</v>
      </c>
      <c r="H794" s="14">
        <v>1.5041597357216347</v>
      </c>
      <c r="I794" s="14">
        <v>6.7616838873152933E-5</v>
      </c>
      <c r="J794" s="14">
        <v>1.8892181116685322E-2</v>
      </c>
      <c r="K794" s="14">
        <v>2.1695044713576438E-2</v>
      </c>
      <c r="L794" s="14">
        <v>7.4900773748902308E-4</v>
      </c>
      <c r="M794" s="14">
        <v>2.4199412088055927E-3</v>
      </c>
      <c r="N794" s="14">
        <v>6.3791751540716313E-3</v>
      </c>
      <c r="O794" s="14">
        <v>1.1071029311787425E-4</v>
      </c>
      <c r="P794" s="14">
        <v>5.7693003805676978E-3</v>
      </c>
      <c r="Q794" s="14">
        <v>6.3150895939340142E-3</v>
      </c>
      <c r="R794" s="14">
        <v>6.4090015220490181E-4</v>
      </c>
      <c r="S794" s="14">
        <v>1.2371346289200157E-3</v>
      </c>
      <c r="T794" s="14">
        <v>3.4593026050604627E-3</v>
      </c>
      <c r="U794" s="14">
        <v>3.7540350293137635E-4</v>
      </c>
      <c r="V794" s="14">
        <v>0.91562738146676581</v>
      </c>
      <c r="W794" s="14">
        <v>0.82262471622151179</v>
      </c>
      <c r="X794" s="14">
        <v>2.9400621257213665E-2</v>
      </c>
      <c r="Y794" s="14">
        <v>1.7946035442761771E-2</v>
      </c>
      <c r="Z794" s="14">
        <v>0.2096063234313475</v>
      </c>
      <c r="AA794" s="14">
        <v>2.0483595248405543E-3</v>
      </c>
      <c r="AB794" s="14">
        <v>1.970815725272882</v>
      </c>
      <c r="AC794" s="14">
        <v>1.6332662421666457</v>
      </c>
      <c r="AD794" s="14">
        <v>9.7147298257052719E-2</v>
      </c>
      <c r="AE794" s="14">
        <v>0.19981021107835095</v>
      </c>
      <c r="AF794" s="14">
        <v>0.63691847963923021</v>
      </c>
      <c r="AG794" s="14">
        <v>4.3586473483767044E-3</v>
      </c>
      <c r="AH794" s="14">
        <v>3.5167538757546679</v>
      </c>
      <c r="AI794" s="14">
        <v>2.9768393607287358</v>
      </c>
      <c r="AJ794" s="14">
        <v>0.19325210981279178</v>
      </c>
      <c r="AK794" s="14">
        <v>0.39796972798088603</v>
      </c>
      <c r="AL794" s="14">
        <v>1.3932666373003117</v>
      </c>
      <c r="AM794" s="14">
        <v>7.3590453557211945E-3</v>
      </c>
      <c r="AN794" s="14">
        <v>3.3474232716239913</v>
      </c>
      <c r="AO794" s="14">
        <v>3.2000056702733652</v>
      </c>
      <c r="AP794" s="14">
        <v>0.3477471416267286</v>
      </c>
      <c r="AQ794" s="14">
        <v>0.66691570611215922</v>
      </c>
      <c r="AR794" s="14">
        <v>2.322859627105081</v>
      </c>
      <c r="AS794" s="14">
        <v>8.0356153325787782E-3</v>
      </c>
      <c r="AT794" s="14">
        <v>3.5116134335547904E-3</v>
      </c>
      <c r="AU794" s="14">
        <v>5.5681500662776318E-3</v>
      </c>
      <c r="AV794" s="14">
        <v>0.35616735392934462</v>
      </c>
      <c r="AW794" s="14">
        <v>0.7238699009508992</v>
      </c>
      <c r="AX794" s="14">
        <v>2.5100842498789095</v>
      </c>
      <c r="AY794" s="14">
        <v>3.456979578775673E-3</v>
      </c>
      <c r="AZ794" s="14">
        <v>0.57099205141147369</v>
      </c>
      <c r="BA794" s="14">
        <v>0.66121418939819598</v>
      </c>
      <c r="BB794" s="14">
        <v>3.5791296907894295E-2</v>
      </c>
      <c r="BC794" s="14">
        <v>0.38545008958787014</v>
      </c>
      <c r="BD794" s="14">
        <v>0.51158889787377515</v>
      </c>
      <c r="BE794" s="14">
        <v>2.8983627998258524E-6</v>
      </c>
      <c r="BF794" s="14">
        <v>1.0518719126228752E-8</v>
      </c>
      <c r="BG794" s="14">
        <v>6.8125769258257512E-9</v>
      </c>
      <c r="BH794" s="14">
        <v>3.4908736891675499E-5</v>
      </c>
      <c r="BI794" s="14">
        <v>9.6591229888343805E-5</v>
      </c>
      <c r="BJ794" s="14">
        <v>5.029978323197146E-4</v>
      </c>
      <c r="BK794" s="14">
        <v>3.6707108700621099E-11</v>
      </c>
      <c r="BL794" s="14">
        <v>13875.216483487011</v>
      </c>
      <c r="BM794" s="14">
        <v>16313.951020785575</v>
      </c>
      <c r="BN794" s="14">
        <v>1.5216828227061227E-10</v>
      </c>
      <c r="BO794" s="14">
        <v>1.2139089638380185E-9</v>
      </c>
      <c r="BP794" s="14">
        <v>9.623936620970713E-9</v>
      </c>
      <c r="BQ794" s="20">
        <v>37.926039139497355</v>
      </c>
      <c r="BR794" s="20">
        <v>0.16621714952187358</v>
      </c>
      <c r="BS794" s="20">
        <v>0.63306656239340786</v>
      </c>
      <c r="BT794" s="20">
        <v>3306.901054678332</v>
      </c>
      <c r="BU794" s="20">
        <v>4412.2136881127672</v>
      </c>
      <c r="BV794" s="20">
        <v>17077.810682245417</v>
      </c>
      <c r="BW794" s="14">
        <v>1.1649625537617487E-4</v>
      </c>
      <c r="BX794" s="14">
        <v>3.0632145686145956E-2</v>
      </c>
      <c r="BY794" s="14">
        <v>3.1546528452700465E-2</v>
      </c>
      <c r="BZ794" s="14">
        <v>3.2270904488301143E-3</v>
      </c>
      <c r="CA794" s="14">
        <v>3.9346086752821922E-3</v>
      </c>
      <c r="CB794" s="14">
        <v>2.909812336500206E-2</v>
      </c>
      <c r="CC794" s="14">
        <v>3.0951653416857859E-4</v>
      </c>
      <c r="CD794" s="14">
        <v>8.4268996519581654E-2</v>
      </c>
      <c r="CE794" s="14">
        <v>0.10797709349953676</v>
      </c>
      <c r="CF794" s="14">
        <v>3.9398650284883374E-3</v>
      </c>
      <c r="CG794" s="14">
        <v>1.7607602422429293E-2</v>
      </c>
      <c r="CH794" s="14">
        <v>4.2555528037801209E-2</v>
      </c>
      <c r="CI794" s="14">
        <v>2.4199827572611514E-4</v>
      </c>
      <c r="CJ794" s="14">
        <v>6.3316055875680746E-2</v>
      </c>
      <c r="CK794" s="14">
        <v>7.1406130666553949E-2</v>
      </c>
      <c r="CL794" s="14">
        <v>7.5794276865844175E-3</v>
      </c>
      <c r="CM794" s="14">
        <v>1.5869006497637152E-2</v>
      </c>
      <c r="CN794" s="14">
        <v>4.9097358683721823E-2</v>
      </c>
    </row>
    <row r="795" spans="2:92" x14ac:dyDescent="0.2">
      <c r="B795">
        <v>790</v>
      </c>
      <c r="C795" s="14">
        <v>7.0153046336703922E-3</v>
      </c>
      <c r="D795" s="14">
        <v>1.4473391436431757</v>
      </c>
      <c r="E795" s="14">
        <v>1.487064067025234</v>
      </c>
      <c r="F795" s="14">
        <v>0.17139354564192816</v>
      </c>
      <c r="G795" s="14">
        <v>0.59386858172759704</v>
      </c>
      <c r="H795" s="14">
        <v>1.5016371198274601</v>
      </c>
      <c r="I795" s="14">
        <v>6.2600592820450434E-5</v>
      </c>
      <c r="J795" s="14">
        <v>1.8916173379651804E-2</v>
      </c>
      <c r="K795" s="14">
        <v>2.0507668443689262E-2</v>
      </c>
      <c r="L795" s="14">
        <v>7.3453584702995781E-4</v>
      </c>
      <c r="M795" s="14">
        <v>2.3865722863075181E-3</v>
      </c>
      <c r="N795" s="14">
        <v>6.474542807157692E-3</v>
      </c>
      <c r="O795" s="14">
        <v>1.1512190180499575E-4</v>
      </c>
      <c r="P795" s="14">
        <v>5.7808551546637841E-3</v>
      </c>
      <c r="Q795" s="14">
        <v>6.3713309760650289E-3</v>
      </c>
      <c r="R795" s="14">
        <v>6.2285126087778661E-4</v>
      </c>
      <c r="S795" s="14">
        <v>1.2908357036607394E-3</v>
      </c>
      <c r="T795" s="14">
        <v>3.7338491264637501E-3</v>
      </c>
      <c r="U795" s="14">
        <v>3.94039117757034E-4</v>
      </c>
      <c r="V795" s="14">
        <v>0.98408564666288012</v>
      </c>
      <c r="W795" s="14">
        <v>0.8436538497136169</v>
      </c>
      <c r="X795" s="14">
        <v>2.9392311575058366E-2</v>
      </c>
      <c r="Y795" s="14">
        <v>1.919070854153377E-2</v>
      </c>
      <c r="Z795" s="14">
        <v>0.20952603504036929</v>
      </c>
      <c r="AA795" s="14">
        <v>2.0101530518616484E-3</v>
      </c>
      <c r="AB795" s="14">
        <v>2.0212010661064448</v>
      </c>
      <c r="AC795" s="14">
        <v>1.7360918373613909</v>
      </c>
      <c r="AD795" s="14">
        <v>9.7248496059175529E-2</v>
      </c>
      <c r="AE795" s="14">
        <v>0.19116144995381446</v>
      </c>
      <c r="AF795" s="14">
        <v>0.6942234619275055</v>
      </c>
      <c r="AG795" s="14">
        <v>4.5348527698213202E-3</v>
      </c>
      <c r="AH795" s="14">
        <v>3.4646867191241566</v>
      </c>
      <c r="AI795" s="14">
        <v>3.147841679297545</v>
      </c>
      <c r="AJ795" s="14">
        <v>0.20958576334220932</v>
      </c>
      <c r="AK795" s="14">
        <v>0.40095006899702146</v>
      </c>
      <c r="AL795" s="14">
        <v>1.4523786347779082</v>
      </c>
      <c r="AM795" s="14">
        <v>7.7336659741971819E-3</v>
      </c>
      <c r="AN795" s="14">
        <v>3.4732012791126916</v>
      </c>
      <c r="AO795" s="14">
        <v>3.4533620375655492</v>
      </c>
      <c r="AP795" s="14">
        <v>0.33045347823826798</v>
      </c>
      <c r="AQ795" s="14">
        <v>0.71368797046351951</v>
      </c>
      <c r="AR795" s="14">
        <v>2.4200446767562829</v>
      </c>
      <c r="AS795" s="14">
        <v>7.8601872009170619E-3</v>
      </c>
      <c r="AT795" s="14">
        <v>3.5680680098358081E-3</v>
      </c>
      <c r="AU795" s="14">
        <v>5.9238030670612854E-3</v>
      </c>
      <c r="AV795" s="14">
        <v>0.33414176466070961</v>
      </c>
      <c r="AW795" s="14">
        <v>0.70106884775413369</v>
      </c>
      <c r="AX795" s="14">
        <v>2.6110777250118344</v>
      </c>
      <c r="AY795" s="14">
        <v>3.4260576593026781E-3</v>
      </c>
      <c r="AZ795" s="14">
        <v>0.55755785396185009</v>
      </c>
      <c r="BA795" s="14">
        <v>0.63403876736452436</v>
      </c>
      <c r="BB795" s="14">
        <v>3.701576466164104E-2</v>
      </c>
      <c r="BC795" s="14">
        <v>0.40054317825281938</v>
      </c>
      <c r="BD795" s="14">
        <v>0.50879973504778264</v>
      </c>
      <c r="BE795" s="14">
        <v>2.9072874692268594E-6</v>
      </c>
      <c r="BF795" s="14">
        <v>1.0570459582886468E-8</v>
      </c>
      <c r="BG795" s="14">
        <v>6.9655113778434312E-9</v>
      </c>
      <c r="BH795" s="14">
        <v>3.5925629495953376E-5</v>
      </c>
      <c r="BI795" s="14">
        <v>9.7510945689640726E-5</v>
      </c>
      <c r="BJ795" s="14">
        <v>5.271291988076034E-4</v>
      </c>
      <c r="BK795" s="14">
        <v>3.7119220553506019E-11</v>
      </c>
      <c r="BL795" s="14">
        <v>14226.819062340506</v>
      </c>
      <c r="BM795" s="14">
        <v>16080.267600946643</v>
      </c>
      <c r="BN795" s="14">
        <v>1.4398366018804963E-10</v>
      </c>
      <c r="BO795" s="14">
        <v>1.2745056964456043E-9</v>
      </c>
      <c r="BP795" s="14">
        <v>1.0000290047159656E-8</v>
      </c>
      <c r="BQ795" s="20">
        <v>36.855221895905977</v>
      </c>
      <c r="BR795" s="20">
        <v>0.16665810067845574</v>
      </c>
      <c r="BS795" s="20">
        <v>0.62371197310321946</v>
      </c>
      <c r="BT795" s="20">
        <v>3253.9579394244588</v>
      </c>
      <c r="BU795" s="20">
        <v>4399.8388245546803</v>
      </c>
      <c r="BV795" s="20">
        <v>18008.557207686477</v>
      </c>
      <c r="BW795" s="14">
        <v>1.1888613844160968E-4</v>
      </c>
      <c r="BX795" s="14">
        <v>2.9822808227465969E-2</v>
      </c>
      <c r="BY795" s="14">
        <v>3.0417710498393299E-2</v>
      </c>
      <c r="BZ795" s="14">
        <v>3.0657811984252182E-3</v>
      </c>
      <c r="CA795" s="14">
        <v>3.9539240017589022E-3</v>
      </c>
      <c r="CB795" s="14">
        <v>2.9137994199119822E-2</v>
      </c>
      <c r="CC795" s="14">
        <v>3.0816680829141402E-4</v>
      </c>
      <c r="CD795" s="14">
        <v>9.0197362343617485E-2</v>
      </c>
      <c r="CE795" s="14">
        <v>0.10729578226286603</v>
      </c>
      <c r="CF795" s="14">
        <v>3.7969800298882496E-3</v>
      </c>
      <c r="CG795" s="14">
        <v>1.8524039846024975E-2</v>
      </c>
      <c r="CH795" s="14">
        <v>3.922706166644159E-2</v>
      </c>
      <c r="CI795" s="14">
        <v>2.4328895495849014E-4</v>
      </c>
      <c r="CJ795" s="14">
        <v>6.4924004925145926E-2</v>
      </c>
      <c r="CK795" s="14">
        <v>7.1804386802387932E-2</v>
      </c>
      <c r="CL795" s="14">
        <v>7.5560613642025164E-3</v>
      </c>
      <c r="CM795" s="14">
        <v>1.5881489969200774E-2</v>
      </c>
      <c r="CN795" s="14">
        <v>5.1790985287146686E-2</v>
      </c>
    </row>
    <row r="796" spans="2:92" x14ac:dyDescent="0.2">
      <c r="B796">
        <v>791</v>
      </c>
      <c r="C796" s="14">
        <v>6.9476104402291985E-3</v>
      </c>
      <c r="D796" s="14">
        <v>1.3601870317482767</v>
      </c>
      <c r="E796" s="14">
        <v>1.4036043921137278</v>
      </c>
      <c r="F796" s="14">
        <v>0.17213623792395399</v>
      </c>
      <c r="G796" s="14">
        <v>0.59102847015766824</v>
      </c>
      <c r="H796" s="14">
        <v>1.455361495028749</v>
      </c>
      <c r="I796" s="14">
        <v>6.5709038727104386E-5</v>
      </c>
      <c r="J796" s="14">
        <v>1.9062528742792514E-2</v>
      </c>
      <c r="K796" s="14">
        <v>2.0239778999305177E-2</v>
      </c>
      <c r="L796" s="14">
        <v>7.5550390498675712E-4</v>
      </c>
      <c r="M796" s="14">
        <v>2.4276058495739487E-3</v>
      </c>
      <c r="N796" s="14">
        <v>6.7413673101478005E-3</v>
      </c>
      <c r="O796" s="14">
        <v>1.0537722633881327E-4</v>
      </c>
      <c r="P796" s="14">
        <v>5.9630924787514141E-3</v>
      </c>
      <c r="Q796" s="14">
        <v>6.2714117702010706E-3</v>
      </c>
      <c r="R796" s="14">
        <v>6.5419848854092553E-4</v>
      </c>
      <c r="S796" s="14">
        <v>1.2347178660391395E-3</v>
      </c>
      <c r="T796" s="14">
        <v>3.5881771953159263E-3</v>
      </c>
      <c r="U796" s="14">
        <v>3.8840375885455721E-4</v>
      </c>
      <c r="V796" s="14">
        <v>0.97522471332916083</v>
      </c>
      <c r="W796" s="14">
        <v>0.79194832670350324</v>
      </c>
      <c r="X796" s="14">
        <v>3.0518541886313439E-2</v>
      </c>
      <c r="Y796" s="14">
        <v>1.9546025274761052E-2</v>
      </c>
      <c r="Z796" s="14">
        <v>0.19372453462064668</v>
      </c>
      <c r="AA796" s="14">
        <v>1.9552147765626079E-3</v>
      </c>
      <c r="AB796" s="14">
        <v>1.9024589961095093</v>
      </c>
      <c r="AC796" s="14">
        <v>1.7339769436102781</v>
      </c>
      <c r="AD796" s="14">
        <v>9.8689222287810907E-2</v>
      </c>
      <c r="AE796" s="14">
        <v>0.19342058243026258</v>
      </c>
      <c r="AF796" s="14">
        <v>0.66423396230829657</v>
      </c>
      <c r="AG796" s="14">
        <v>4.339907537469552E-3</v>
      </c>
      <c r="AH796" s="14">
        <v>3.2719683282848426</v>
      </c>
      <c r="AI796" s="14">
        <v>3.1417617401406392</v>
      </c>
      <c r="AJ796" s="14">
        <v>0.19871593755038347</v>
      </c>
      <c r="AK796" s="14">
        <v>0.4045679552297809</v>
      </c>
      <c r="AL796" s="14">
        <v>1.4685834642139244</v>
      </c>
      <c r="AM796" s="14">
        <v>7.7139202524057942E-3</v>
      </c>
      <c r="AN796" s="14">
        <v>3.5054137567753907</v>
      </c>
      <c r="AO796" s="14">
        <v>3.3175696017886924</v>
      </c>
      <c r="AP796" s="14">
        <v>0.32755944893820521</v>
      </c>
      <c r="AQ796" s="14">
        <v>0.72581489425269141</v>
      </c>
      <c r="AR796" s="14">
        <v>2.3248412488899541</v>
      </c>
      <c r="AS796" s="14">
        <v>8.0636956673527278E-3</v>
      </c>
      <c r="AT796" s="14">
        <v>3.4499949578878242E-3</v>
      </c>
      <c r="AU796" s="14">
        <v>5.6609171231909649E-3</v>
      </c>
      <c r="AV796" s="14">
        <v>0.35600577503283198</v>
      </c>
      <c r="AW796" s="14">
        <v>0.71899869989670051</v>
      </c>
      <c r="AX796" s="14">
        <v>2.4647373026318706</v>
      </c>
      <c r="AY796" s="14">
        <v>3.359577501072799E-3</v>
      </c>
      <c r="AZ796" s="14">
        <v>0.61195139276457278</v>
      </c>
      <c r="BA796" s="14">
        <v>0.62891992317389311</v>
      </c>
      <c r="BB796" s="14">
        <v>3.4784231352137297E-2</v>
      </c>
      <c r="BC796" s="14">
        <v>0.37450956700171495</v>
      </c>
      <c r="BD796" s="14">
        <v>0.48872389873369126</v>
      </c>
      <c r="BE796" s="14">
        <v>2.7573983125664891E-6</v>
      </c>
      <c r="BF796" s="14">
        <v>1.0858447532999324E-8</v>
      </c>
      <c r="BG796" s="14">
        <v>6.6188926531198838E-9</v>
      </c>
      <c r="BH796" s="14">
        <v>3.5722542130823755E-5</v>
      </c>
      <c r="BI796" s="14">
        <v>9.8659547663913533E-5</v>
      </c>
      <c r="BJ796" s="14">
        <v>5.1959024581447381E-4</v>
      </c>
      <c r="BK796" s="14">
        <v>3.6798681054745565E-11</v>
      </c>
      <c r="BL796" s="14">
        <v>14184.574498261351</v>
      </c>
      <c r="BM796" s="14">
        <v>16688.109342653563</v>
      </c>
      <c r="BN796" s="14">
        <v>1.4641996155776256E-10</v>
      </c>
      <c r="BO796" s="14">
        <v>1.2045276271051278E-9</v>
      </c>
      <c r="BP796" s="14">
        <v>9.5253840359225011E-9</v>
      </c>
      <c r="BQ796" s="20">
        <v>37.700103350866762</v>
      </c>
      <c r="BR796" s="20">
        <v>0.16716602188191362</v>
      </c>
      <c r="BS796" s="20">
        <v>0.61233816525166296</v>
      </c>
      <c r="BT796" s="20">
        <v>3402.8343346368829</v>
      </c>
      <c r="BU796" s="20">
        <v>4366.2270766116271</v>
      </c>
      <c r="BV796" s="20">
        <v>17588.395612967215</v>
      </c>
      <c r="BW796" s="14">
        <v>1.1220192853907747E-4</v>
      </c>
      <c r="BX796" s="14">
        <v>3.1030001482787048E-2</v>
      </c>
      <c r="BY796" s="14">
        <v>3.2594553721639025E-2</v>
      </c>
      <c r="BZ796" s="14">
        <v>3.1653424538330742E-3</v>
      </c>
      <c r="CA796" s="14">
        <v>4.2458277887079936E-3</v>
      </c>
      <c r="CB796" s="14">
        <v>2.8159276797686861E-2</v>
      </c>
      <c r="CC796" s="14">
        <v>2.9833471684765706E-4</v>
      </c>
      <c r="CD796" s="14">
        <v>8.8712830941386364E-2</v>
      </c>
      <c r="CE796" s="14">
        <v>0.11529150055871074</v>
      </c>
      <c r="CF796" s="14">
        <v>4.0630446496998599E-3</v>
      </c>
      <c r="CG796" s="14">
        <v>1.7731551585404976E-2</v>
      </c>
      <c r="CH796" s="14">
        <v>4.1297632322211383E-2</v>
      </c>
      <c r="CI796" s="14">
        <v>2.4663584402719794E-4</v>
      </c>
      <c r="CJ796" s="14">
        <v>6.4317164291667811E-2</v>
      </c>
      <c r="CK796" s="14">
        <v>7.103440038313627E-2</v>
      </c>
      <c r="CL796" s="14">
        <v>7.6884456987549666E-3</v>
      </c>
      <c r="CM796" s="14">
        <v>1.5179774502050335E-2</v>
      </c>
      <c r="CN796" s="14">
        <v>5.1611217693820946E-2</v>
      </c>
    </row>
    <row r="797" spans="2:92" x14ac:dyDescent="0.2">
      <c r="B797">
        <v>792</v>
      </c>
      <c r="C797" s="14">
        <v>7.3205915647780251E-3</v>
      </c>
      <c r="D797" s="14">
        <v>1.4723449009325691</v>
      </c>
      <c r="E797" s="14">
        <v>1.409105932424173</v>
      </c>
      <c r="F797" s="14">
        <v>0.18346454016958305</v>
      </c>
      <c r="G797" s="14">
        <v>0.60633417507131682</v>
      </c>
      <c r="H797" s="14">
        <v>1.5280081833885779</v>
      </c>
      <c r="I797" s="14">
        <v>6.4518721436286627E-5</v>
      </c>
      <c r="J797" s="14">
        <v>1.902846464144629E-2</v>
      </c>
      <c r="K797" s="14">
        <v>2.1633885499442503E-2</v>
      </c>
      <c r="L797" s="14">
        <v>7.294027668843648E-4</v>
      </c>
      <c r="M797" s="14">
        <v>2.2089063875184931E-3</v>
      </c>
      <c r="N797" s="14">
        <v>6.3428621522005624E-3</v>
      </c>
      <c r="O797" s="14">
        <v>1.1259389044837351E-4</v>
      </c>
      <c r="P797" s="14">
        <v>6.2890218687472804E-3</v>
      </c>
      <c r="Q797" s="14">
        <v>6.2172447513360075E-3</v>
      </c>
      <c r="R797" s="14">
        <v>6.154559250202068E-4</v>
      </c>
      <c r="S797" s="14">
        <v>1.2185581938529031E-3</v>
      </c>
      <c r="T797" s="14">
        <v>3.5222015775744847E-3</v>
      </c>
      <c r="U797" s="14">
        <v>3.7276854969362286E-4</v>
      </c>
      <c r="V797" s="14">
        <v>0.94215670498082049</v>
      </c>
      <c r="W797" s="14">
        <v>0.82354647930635105</v>
      </c>
      <c r="X797" s="14">
        <v>2.9457413415467211E-2</v>
      </c>
      <c r="Y797" s="14">
        <v>1.8061334947809145E-2</v>
      </c>
      <c r="Z797" s="14">
        <v>0.20203178675461636</v>
      </c>
      <c r="AA797" s="14">
        <v>2.0570079073444249E-3</v>
      </c>
      <c r="AB797" s="14">
        <v>1.9475301200973374</v>
      </c>
      <c r="AC797" s="14">
        <v>1.6811976553309285</v>
      </c>
      <c r="AD797" s="14">
        <v>9.3539950877521941E-2</v>
      </c>
      <c r="AE797" s="14">
        <v>0.19310191152784262</v>
      </c>
      <c r="AF797" s="14">
        <v>0.64074352996688211</v>
      </c>
      <c r="AG797" s="14">
        <v>4.3946912352171956E-3</v>
      </c>
      <c r="AH797" s="14">
        <v>3.47009965425144</v>
      </c>
      <c r="AI797" s="14">
        <v>3.074505798623409</v>
      </c>
      <c r="AJ797" s="14">
        <v>0.20266905399609872</v>
      </c>
      <c r="AK797" s="14">
        <v>0.4266781055945178</v>
      </c>
      <c r="AL797" s="14">
        <v>1.4182636131573996</v>
      </c>
      <c r="AM797" s="14">
        <v>7.1905698813414477E-3</v>
      </c>
      <c r="AN797" s="14">
        <v>3.529209059714689</v>
      </c>
      <c r="AO797" s="14">
        <v>3.3306135020836014</v>
      </c>
      <c r="AP797" s="14">
        <v>0.32354284303657554</v>
      </c>
      <c r="AQ797" s="14">
        <v>0.67232047364520253</v>
      </c>
      <c r="AR797" s="14">
        <v>2.4736615527767332</v>
      </c>
      <c r="AS797" s="14">
        <v>7.6264915114796781E-3</v>
      </c>
      <c r="AT797" s="14">
        <v>3.560745486889201E-3</v>
      </c>
      <c r="AU797" s="14">
        <v>5.8662420738712293E-3</v>
      </c>
      <c r="AV797" s="14">
        <v>0.35154849866495541</v>
      </c>
      <c r="AW797" s="14">
        <v>0.71806082295531981</v>
      </c>
      <c r="AX797" s="14">
        <v>2.5683418152631847</v>
      </c>
      <c r="AY797" s="14">
        <v>3.3792549111059658E-3</v>
      </c>
      <c r="AZ797" s="14">
        <v>0.60221989296442446</v>
      </c>
      <c r="BA797" s="14">
        <v>0.66491815116360919</v>
      </c>
      <c r="BB797" s="14">
        <v>3.7013676794830544E-2</v>
      </c>
      <c r="BC797" s="14">
        <v>0.37039066822946176</v>
      </c>
      <c r="BD797" s="14">
        <v>0.50974221509224837</v>
      </c>
      <c r="BE797" s="14">
        <v>2.9147387417731772E-6</v>
      </c>
      <c r="BF797" s="14">
        <v>1.1511576504599624E-8</v>
      </c>
      <c r="BG797" s="14">
        <v>6.9269916048461546E-9</v>
      </c>
      <c r="BH797" s="14">
        <v>3.4485481293481671E-5</v>
      </c>
      <c r="BI797" s="14">
        <v>1.0133669187788194E-4</v>
      </c>
      <c r="BJ797" s="14">
        <v>5.081113790246668E-4</v>
      </c>
      <c r="BK797" s="14">
        <v>3.5268909390056806E-11</v>
      </c>
      <c r="BL797" s="14">
        <v>14507.618505944962</v>
      </c>
      <c r="BM797" s="14">
        <v>15989.359426699953</v>
      </c>
      <c r="BN797" s="14">
        <v>1.4362832302499527E-10</v>
      </c>
      <c r="BO797" s="14">
        <v>1.2688799058923895E-9</v>
      </c>
      <c r="BP797" s="14">
        <v>9.6183981834997503E-9</v>
      </c>
      <c r="BQ797" s="20">
        <v>36.873176322749877</v>
      </c>
      <c r="BR797" s="20">
        <v>0.16517951653511778</v>
      </c>
      <c r="BS797" s="20">
        <v>0.59511318880148345</v>
      </c>
      <c r="BT797" s="20">
        <v>3191.6019611480701</v>
      </c>
      <c r="BU797" s="20">
        <v>4570.119964329172</v>
      </c>
      <c r="BV797" s="20">
        <v>17894.277212217647</v>
      </c>
      <c r="BW797" s="14">
        <v>1.1050524737832231E-4</v>
      </c>
      <c r="BX797" s="14">
        <v>2.9862834978954821E-2</v>
      </c>
      <c r="BY797" s="14">
        <v>3.076043500924467E-2</v>
      </c>
      <c r="BZ797" s="14">
        <v>3.156003147788224E-3</v>
      </c>
      <c r="CA797" s="14">
        <v>4.264713356843937E-3</v>
      </c>
      <c r="CB797" s="14">
        <v>2.8748159802623654E-2</v>
      </c>
      <c r="CC797" s="14">
        <v>3.2134643762928895E-4</v>
      </c>
      <c r="CD797" s="14">
        <v>8.9615104372090304E-2</v>
      </c>
      <c r="CE797" s="14">
        <v>0.10837681434728089</v>
      </c>
      <c r="CF797" s="14">
        <v>3.7441911266004081E-3</v>
      </c>
      <c r="CG797" s="14">
        <v>1.8462398717248446E-2</v>
      </c>
      <c r="CH797" s="14">
        <v>4.1498676735447243E-2</v>
      </c>
      <c r="CI797" s="14">
        <v>2.5436870973761426E-4</v>
      </c>
      <c r="CJ797" s="14">
        <v>6.478005702339204E-2</v>
      </c>
      <c r="CK797" s="14">
        <v>6.7153699425466465E-2</v>
      </c>
      <c r="CL797" s="14">
        <v>7.6856910373713427E-3</v>
      </c>
      <c r="CM797" s="14">
        <v>1.5955408631872163E-2</v>
      </c>
      <c r="CN797" s="14">
        <v>4.9759079989835503E-2</v>
      </c>
    </row>
    <row r="798" spans="2:92" x14ac:dyDescent="0.2">
      <c r="B798">
        <v>793</v>
      </c>
      <c r="C798" s="14">
        <v>7.2227935225705224E-3</v>
      </c>
      <c r="D798" s="14">
        <v>1.4782596933937733</v>
      </c>
      <c r="E798" s="14">
        <v>1.4925969227684088</v>
      </c>
      <c r="F798" s="14">
        <v>0.18000352668096484</v>
      </c>
      <c r="G798" s="14">
        <v>0.60643932472509265</v>
      </c>
      <c r="H798" s="14">
        <v>1.5607781146818631</v>
      </c>
      <c r="I798" s="14">
        <v>6.6281942249617765E-5</v>
      </c>
      <c r="J798" s="14">
        <v>1.9463334611241737E-2</v>
      </c>
      <c r="K798" s="14">
        <v>2.2017070858760583E-2</v>
      </c>
      <c r="L798" s="14">
        <v>7.3944439928608728E-4</v>
      </c>
      <c r="M798" s="14">
        <v>2.3486696488771107E-3</v>
      </c>
      <c r="N798" s="14">
        <v>6.2861344188126665E-3</v>
      </c>
      <c r="O798" s="14">
        <v>1.0891741945343721E-4</v>
      </c>
      <c r="P798" s="14">
        <v>6.2432385603604767E-3</v>
      </c>
      <c r="Q798" s="14">
        <v>6.2367025786869016E-3</v>
      </c>
      <c r="R798" s="14">
        <v>6.3339458905239303E-4</v>
      </c>
      <c r="S798" s="14">
        <v>1.2800150891787777E-3</v>
      </c>
      <c r="T798" s="14">
        <v>3.6105351355922017E-3</v>
      </c>
      <c r="U798" s="14">
        <v>3.793414304205719E-4</v>
      </c>
      <c r="V798" s="14">
        <v>0.92980179216962422</v>
      </c>
      <c r="W798" s="14">
        <v>0.82682621817087776</v>
      </c>
      <c r="X798" s="14">
        <v>2.9976047017437096E-2</v>
      </c>
      <c r="Y798" s="14">
        <v>1.9665145823018107E-2</v>
      </c>
      <c r="Z798" s="14">
        <v>0.19687185040364177</v>
      </c>
      <c r="AA798" s="14">
        <v>1.9214431456201844E-3</v>
      </c>
      <c r="AB798" s="14">
        <v>1.9335799368695841</v>
      </c>
      <c r="AC798" s="14">
        <v>1.6372138588061609</v>
      </c>
      <c r="AD798" s="14">
        <v>9.5488398626994389E-2</v>
      </c>
      <c r="AE798" s="14">
        <v>0.1943958367409841</v>
      </c>
      <c r="AF798" s="14">
        <v>0.66193197259329062</v>
      </c>
      <c r="AG798" s="14">
        <v>4.3908948457408578E-3</v>
      </c>
      <c r="AH798" s="14">
        <v>3.3941122076917449</v>
      </c>
      <c r="AI798" s="14">
        <v>3.2352262556958342</v>
      </c>
      <c r="AJ798" s="14">
        <v>0.20584232477032477</v>
      </c>
      <c r="AK798" s="14">
        <v>0.41224462143108881</v>
      </c>
      <c r="AL798" s="14">
        <v>1.3872793639497982</v>
      </c>
      <c r="AM798" s="14">
        <v>7.2690045573931949E-3</v>
      </c>
      <c r="AN798" s="14">
        <v>3.5908877463972431</v>
      </c>
      <c r="AO798" s="14">
        <v>3.2783942269209883</v>
      </c>
      <c r="AP798" s="14">
        <v>0.32210486951396627</v>
      </c>
      <c r="AQ798" s="14">
        <v>0.72545499809021452</v>
      </c>
      <c r="AR798" s="14">
        <v>2.4351495680256767</v>
      </c>
      <c r="AS798" s="14">
        <v>7.5721582856232254E-3</v>
      </c>
      <c r="AT798" s="14">
        <v>3.3825317174974996E-3</v>
      </c>
      <c r="AU798" s="14">
        <v>5.8645004233456154E-3</v>
      </c>
      <c r="AV798" s="14">
        <v>0.35003429358127397</v>
      </c>
      <c r="AW798" s="14">
        <v>0.7341427805897851</v>
      </c>
      <c r="AX798" s="14">
        <v>2.4398886920211345</v>
      </c>
      <c r="AY798" s="14">
        <v>3.1695425486028259E-3</v>
      </c>
      <c r="AZ798" s="14">
        <v>0.60115466514438698</v>
      </c>
      <c r="BA798" s="14">
        <v>0.65838569545918646</v>
      </c>
      <c r="BB798" s="14">
        <v>3.7299450989152494E-2</v>
      </c>
      <c r="BC798" s="14">
        <v>0.39282855816656287</v>
      </c>
      <c r="BD798" s="14">
        <v>0.47279122524055606</v>
      </c>
      <c r="BE798" s="14">
        <v>2.8718913083314709E-6</v>
      </c>
      <c r="BF798" s="14">
        <v>1.054474181016058E-8</v>
      </c>
      <c r="BG798" s="14">
        <v>6.663686721586118E-9</v>
      </c>
      <c r="BH798" s="14">
        <v>3.3903070718648579E-5</v>
      </c>
      <c r="BI798" s="14">
        <v>1.0086962851793049E-4</v>
      </c>
      <c r="BJ798" s="14">
        <v>5.1026966262920979E-4</v>
      </c>
      <c r="BK798" s="14">
        <v>3.5253678027728663E-11</v>
      </c>
      <c r="BL798" s="14">
        <v>14501.561403869109</v>
      </c>
      <c r="BM798" s="14">
        <v>15679.266131749262</v>
      </c>
      <c r="BN798" s="14">
        <v>1.5555326063556445E-10</v>
      </c>
      <c r="BO798" s="14">
        <v>1.1910957433744147E-9</v>
      </c>
      <c r="BP798" s="14">
        <v>1.0252942926877389E-8</v>
      </c>
      <c r="BQ798" s="20">
        <v>35.233200170194486</v>
      </c>
      <c r="BR798" s="20">
        <v>0.1720008531373351</v>
      </c>
      <c r="BS798" s="20">
        <v>0.60451004452247004</v>
      </c>
      <c r="BT798" s="20">
        <v>3358.6445894470658</v>
      </c>
      <c r="BU798" s="20">
        <v>4573.0964513398012</v>
      </c>
      <c r="BV798" s="20">
        <v>17284.112231637384</v>
      </c>
      <c r="BW798" s="14">
        <v>1.1732954404022522E-4</v>
      </c>
      <c r="BX798" s="14">
        <v>3.1656367972578273E-2</v>
      </c>
      <c r="BY798" s="14">
        <v>3.079067363146256E-2</v>
      </c>
      <c r="BZ798" s="14">
        <v>3.2687077322122874E-3</v>
      </c>
      <c r="CA798" s="14">
        <v>4.2544556968020682E-3</v>
      </c>
      <c r="CB798" s="14">
        <v>2.9989911430722802E-2</v>
      </c>
      <c r="CC798" s="14">
        <v>2.9565777532511298E-4</v>
      </c>
      <c r="CD798" s="14">
        <v>8.9879877945797673E-2</v>
      </c>
      <c r="CE798" s="14">
        <v>0.10708424160639803</v>
      </c>
      <c r="CF798" s="14">
        <v>3.6888264719336372E-3</v>
      </c>
      <c r="CG798" s="14">
        <v>1.9061465570212471E-2</v>
      </c>
      <c r="CH798" s="14">
        <v>4.2192093391922203E-2</v>
      </c>
      <c r="CI798" s="14">
        <v>2.5606273832855849E-4</v>
      </c>
      <c r="CJ798" s="14">
        <v>6.8103944669157493E-2</v>
      </c>
      <c r="CK798" s="14">
        <v>7.0461933811070535E-2</v>
      </c>
      <c r="CL798" s="14">
        <v>7.304590757176402E-3</v>
      </c>
      <c r="CM798" s="14">
        <v>1.5097867175065801E-2</v>
      </c>
      <c r="CN798" s="14">
        <v>4.8096459846565499E-2</v>
      </c>
    </row>
    <row r="799" spans="2:92" x14ac:dyDescent="0.2">
      <c r="B799">
        <v>794</v>
      </c>
      <c r="C799" s="14">
        <v>7.228584453014348E-3</v>
      </c>
      <c r="D799" s="14">
        <v>1.4313896412100526</v>
      </c>
      <c r="E799" s="14">
        <v>1.3850892556471337</v>
      </c>
      <c r="F799" s="14">
        <v>0.17303638693208279</v>
      </c>
      <c r="G799" s="14">
        <v>0.62054622294220363</v>
      </c>
      <c r="H799" s="14">
        <v>1.5009094059554005</v>
      </c>
      <c r="I799" s="14">
        <v>6.4789806150796528E-5</v>
      </c>
      <c r="J799" s="14">
        <v>1.9312372389232699E-2</v>
      </c>
      <c r="K799" s="14">
        <v>2.1528151021745531E-2</v>
      </c>
      <c r="L799" s="14">
        <v>7.2659900243967181E-4</v>
      </c>
      <c r="M799" s="14">
        <v>2.338485124741363E-3</v>
      </c>
      <c r="N799" s="14">
        <v>6.8247613813387838E-3</v>
      </c>
      <c r="O799" s="14">
        <v>1.1193454720372636E-4</v>
      </c>
      <c r="P799" s="14">
        <v>6.3348206656473199E-3</v>
      </c>
      <c r="Q799" s="14">
        <v>6.4473815595042375E-3</v>
      </c>
      <c r="R799" s="14">
        <v>6.5652213902450424E-4</v>
      </c>
      <c r="S799" s="14">
        <v>1.2917716573349585E-3</v>
      </c>
      <c r="T799" s="14">
        <v>3.6540077346526268E-3</v>
      </c>
      <c r="U799" s="14">
        <v>3.6685632352939998E-4</v>
      </c>
      <c r="V799" s="14">
        <v>0.91625697328424371</v>
      </c>
      <c r="W799" s="14">
        <v>0.81876079025529047</v>
      </c>
      <c r="X799" s="14">
        <v>2.9985802330051728E-2</v>
      </c>
      <c r="Y799" s="14">
        <v>1.8016578445923304E-2</v>
      </c>
      <c r="Z799" s="14">
        <v>0.19964081269305975</v>
      </c>
      <c r="AA799" s="14">
        <v>1.9076435963141347E-3</v>
      </c>
      <c r="AB799" s="14">
        <v>2.0004887686799426</v>
      </c>
      <c r="AC799" s="14">
        <v>1.7082494302342364</v>
      </c>
      <c r="AD799" s="14">
        <v>9.8430597094544062E-2</v>
      </c>
      <c r="AE799" s="14">
        <v>0.18415170103718598</v>
      </c>
      <c r="AF799" s="14">
        <v>0.64335261368927654</v>
      </c>
      <c r="AG799" s="14">
        <v>4.1849536403123933E-3</v>
      </c>
      <c r="AH799" s="14">
        <v>3.5104361840342277</v>
      </c>
      <c r="AI799" s="14">
        <v>3.1629712154269845</v>
      </c>
      <c r="AJ799" s="14">
        <v>0.20281865662426482</v>
      </c>
      <c r="AK799" s="14">
        <v>0.40235070152962471</v>
      </c>
      <c r="AL799" s="14">
        <v>1.4509015129997906</v>
      </c>
      <c r="AM799" s="14">
        <v>7.7229728159487589E-3</v>
      </c>
      <c r="AN799" s="14">
        <v>3.5288028449868856</v>
      </c>
      <c r="AO799" s="14">
        <v>3.2050160561334353</v>
      </c>
      <c r="AP799" s="14">
        <v>0.32391237730496875</v>
      </c>
      <c r="AQ799" s="14">
        <v>0.67481381152055364</v>
      </c>
      <c r="AR799" s="14">
        <v>2.3749926480827424</v>
      </c>
      <c r="AS799" s="14">
        <v>8.1074349877449433E-3</v>
      </c>
      <c r="AT799" s="14">
        <v>3.5762116952779231E-3</v>
      </c>
      <c r="AU799" s="14">
        <v>5.9469389085757499E-3</v>
      </c>
      <c r="AV799" s="14">
        <v>0.34818256730596259</v>
      </c>
      <c r="AW799" s="14">
        <v>0.72200195641167564</v>
      </c>
      <c r="AX799" s="14">
        <v>2.4586433424760323</v>
      </c>
      <c r="AY799" s="14">
        <v>3.3420478666530903E-3</v>
      </c>
      <c r="AZ799" s="14">
        <v>0.57338419552743813</v>
      </c>
      <c r="BA799" s="14">
        <v>0.65639434296896992</v>
      </c>
      <c r="BB799" s="14">
        <v>3.6004916476242939E-2</v>
      </c>
      <c r="BC799" s="14">
        <v>0.37598220723200265</v>
      </c>
      <c r="BD799" s="14">
        <v>0.47529838703755189</v>
      </c>
      <c r="BE799" s="14">
        <v>3.0089006414158811E-6</v>
      </c>
      <c r="BF799" s="14">
        <v>1.1064951644114935E-8</v>
      </c>
      <c r="BG799" s="14">
        <v>6.5452647804338682E-9</v>
      </c>
      <c r="BH799" s="14">
        <v>3.415029485268421E-5</v>
      </c>
      <c r="BI799" s="14">
        <v>9.9232460701603441E-5</v>
      </c>
      <c r="BJ799" s="14">
        <v>5.2497455644182479E-4</v>
      </c>
      <c r="BK799" s="14">
        <v>3.7284817069850654E-11</v>
      </c>
      <c r="BL799" s="14">
        <v>14066.491883902339</v>
      </c>
      <c r="BM799" s="14">
        <v>16376.078160238661</v>
      </c>
      <c r="BN799" s="14">
        <v>1.5431519039119237E-10</v>
      </c>
      <c r="BO799" s="14">
        <v>1.1687618093712813E-9</v>
      </c>
      <c r="BP799" s="14">
        <v>9.418605843381282E-9</v>
      </c>
      <c r="BQ799" s="20">
        <v>36.924216659914983</v>
      </c>
      <c r="BR799" s="20">
        <v>0.17010197648527867</v>
      </c>
      <c r="BS799" s="20">
        <v>0.60204582847873511</v>
      </c>
      <c r="BT799" s="20">
        <v>3262.5854614277318</v>
      </c>
      <c r="BU799" s="20">
        <v>4362.4421294364811</v>
      </c>
      <c r="BV799" s="20">
        <v>17040.750318441529</v>
      </c>
      <c r="BW799" s="14">
        <v>1.1381281100011125E-4</v>
      </c>
      <c r="BX799" s="14">
        <v>3.1564992107992774E-2</v>
      </c>
      <c r="BY799" s="14">
        <v>3.2456390965969216E-2</v>
      </c>
      <c r="BZ799" s="14">
        <v>3.1407071643782232E-3</v>
      </c>
      <c r="CA799" s="14">
        <v>4.2514438572279715E-3</v>
      </c>
      <c r="CB799" s="14">
        <v>2.9464756120652684E-2</v>
      </c>
      <c r="CC799" s="14">
        <v>3.1600146540343936E-4</v>
      </c>
      <c r="CD799" s="14">
        <v>9.1743759117859203E-2</v>
      </c>
      <c r="CE799" s="14">
        <v>0.10899816401877342</v>
      </c>
      <c r="CF799" s="14">
        <v>3.7526312200594617E-3</v>
      </c>
      <c r="CG799" s="14">
        <v>1.8268348240783695E-2</v>
      </c>
      <c r="CH799" s="14">
        <v>3.895447095527052E-2</v>
      </c>
      <c r="CI799" s="14">
        <v>2.4587995935176877E-4</v>
      </c>
      <c r="CJ799" s="14">
        <v>6.4242558815652023E-2</v>
      </c>
      <c r="CK799" s="14">
        <v>6.7145467720526389E-2</v>
      </c>
      <c r="CL799" s="14">
        <v>7.7293253375123041E-3</v>
      </c>
      <c r="CM799" s="14">
        <v>1.4995148005961873E-2</v>
      </c>
      <c r="CN799" s="14">
        <v>4.9116237334610673E-2</v>
      </c>
    </row>
    <row r="800" spans="2:92" x14ac:dyDescent="0.2">
      <c r="B800">
        <v>795</v>
      </c>
      <c r="C800" s="14">
        <v>7.0213783168368519E-3</v>
      </c>
      <c r="D800" s="14">
        <v>1.4750448808604193</v>
      </c>
      <c r="E800" s="14">
        <v>1.4762575524613362</v>
      </c>
      <c r="F800" s="14">
        <v>0.17324382153626011</v>
      </c>
      <c r="G800" s="14">
        <v>0.60859035278371343</v>
      </c>
      <c r="H800" s="14">
        <v>1.47248049127055</v>
      </c>
      <c r="I800" s="14">
        <v>6.2119114588179541E-5</v>
      </c>
      <c r="J800" s="14">
        <v>2.0233383399887884E-2</v>
      </c>
      <c r="K800" s="14">
        <v>2.0446036850130498E-2</v>
      </c>
      <c r="L800" s="14">
        <v>7.7803319641163535E-4</v>
      </c>
      <c r="M800" s="14">
        <v>2.2159809049957348E-3</v>
      </c>
      <c r="N800" s="14">
        <v>6.7456945501678939E-3</v>
      </c>
      <c r="O800" s="14">
        <v>1.1073105209999768E-4</v>
      </c>
      <c r="P800" s="14">
        <v>6.1205783284230143E-3</v>
      </c>
      <c r="Q800" s="14">
        <v>6.181974890355932E-3</v>
      </c>
      <c r="R800" s="14">
        <v>6.5953118014006398E-4</v>
      </c>
      <c r="S800" s="14">
        <v>1.2181397403562559E-3</v>
      </c>
      <c r="T800" s="14">
        <v>3.4265258964541042E-3</v>
      </c>
      <c r="U800" s="14">
        <v>3.7588803080309039E-4</v>
      </c>
      <c r="V800" s="14">
        <v>0.98163168088628905</v>
      </c>
      <c r="W800" s="14">
        <v>0.82023881577793711</v>
      </c>
      <c r="X800" s="14">
        <v>2.9296955437004502E-2</v>
      </c>
      <c r="Y800" s="14">
        <v>1.8268002809486702E-2</v>
      </c>
      <c r="Z800" s="14">
        <v>0.20156388710221801</v>
      </c>
      <c r="AA800" s="14">
        <v>1.9206807616584287E-3</v>
      </c>
      <c r="AB800" s="14">
        <v>1.9144349222930257</v>
      </c>
      <c r="AC800" s="14">
        <v>1.6209409308888509</v>
      </c>
      <c r="AD800" s="14">
        <v>9.7982652693978406E-2</v>
      </c>
      <c r="AE800" s="14">
        <v>0.20102001012039694</v>
      </c>
      <c r="AF800" s="14">
        <v>0.66280114104205057</v>
      </c>
      <c r="AG800" s="14">
        <v>4.1918242012453436E-3</v>
      </c>
      <c r="AH800" s="14">
        <v>3.5234326420380819</v>
      </c>
      <c r="AI800" s="14">
        <v>3.1861216378466515</v>
      </c>
      <c r="AJ800" s="14">
        <v>0.21046957722066387</v>
      </c>
      <c r="AK800" s="14">
        <v>0.40193575763217648</v>
      </c>
      <c r="AL800" s="14">
        <v>1.3356773975355147</v>
      </c>
      <c r="AM800" s="14">
        <v>7.3493657015446419E-3</v>
      </c>
      <c r="AN800" s="14">
        <v>3.6087485135201791</v>
      </c>
      <c r="AO800" s="14">
        <v>3.3391695534766868</v>
      </c>
      <c r="AP800" s="14">
        <v>0.34376121617811023</v>
      </c>
      <c r="AQ800" s="14">
        <v>0.67277430136091942</v>
      </c>
      <c r="AR800" s="14">
        <v>2.4465014212976119</v>
      </c>
      <c r="AS800" s="14">
        <v>7.5661159793752857E-3</v>
      </c>
      <c r="AT800" s="14">
        <v>3.4038337763924059E-3</v>
      </c>
      <c r="AU800" s="14">
        <v>5.4667255949606541E-3</v>
      </c>
      <c r="AV800" s="14">
        <v>0.32915234408695437</v>
      </c>
      <c r="AW800" s="14">
        <v>0.71194876106412652</v>
      </c>
      <c r="AX800" s="14">
        <v>2.5835128234676317</v>
      </c>
      <c r="AY800" s="14">
        <v>3.1911514099044265E-3</v>
      </c>
      <c r="AZ800" s="14">
        <v>0.60466883079974221</v>
      </c>
      <c r="BA800" s="14">
        <v>0.67869297974353193</v>
      </c>
      <c r="BB800" s="14">
        <v>3.6516908052420208E-2</v>
      </c>
      <c r="BC800" s="14">
        <v>0.37744430092547865</v>
      </c>
      <c r="BD800" s="14">
        <v>0.48178877560371641</v>
      </c>
      <c r="BE800" s="14">
        <v>2.9175761196357894E-6</v>
      </c>
      <c r="BF800" s="14">
        <v>1.1196051492948563E-8</v>
      </c>
      <c r="BG800" s="14">
        <v>6.7024754436226629E-9</v>
      </c>
      <c r="BH800" s="14">
        <v>3.559071484584049E-5</v>
      </c>
      <c r="BI800" s="14">
        <v>9.9813977935096104E-5</v>
      </c>
      <c r="BJ800" s="14">
        <v>5.2530948997815045E-4</v>
      </c>
      <c r="BK800" s="14">
        <v>3.6519454996704062E-11</v>
      </c>
      <c r="BL800" s="14">
        <v>14583.582618650435</v>
      </c>
      <c r="BM800" s="14">
        <v>16770.40984175312</v>
      </c>
      <c r="BN800" s="14">
        <v>1.5690391724546332E-10</v>
      </c>
      <c r="BO800" s="14">
        <v>1.2270274408549944E-9</v>
      </c>
      <c r="BP800" s="14">
        <v>1.0267040182094347E-8</v>
      </c>
      <c r="BQ800" s="20">
        <v>37.352619294642793</v>
      </c>
      <c r="BR800" s="20">
        <v>0.16290839610879113</v>
      </c>
      <c r="BS800" s="20">
        <v>0.61358121399052834</v>
      </c>
      <c r="BT800" s="20">
        <v>3411.1986373715627</v>
      </c>
      <c r="BU800" s="20">
        <v>4410.9481697156007</v>
      </c>
      <c r="BV800" s="20">
        <v>18227.497329413825</v>
      </c>
      <c r="BW800" s="14">
        <v>1.1882588023000292E-4</v>
      </c>
      <c r="BX800" s="14">
        <v>3.2761820542156733E-2</v>
      </c>
      <c r="BY800" s="14">
        <v>3.2965292644982491E-2</v>
      </c>
      <c r="BZ800" s="14">
        <v>3.2421294743856465E-3</v>
      </c>
      <c r="CA800" s="14">
        <v>4.0866694666919449E-3</v>
      </c>
      <c r="CB800" s="14">
        <v>2.8330694488778906E-2</v>
      </c>
      <c r="CC800" s="14">
        <v>3.1783575525762872E-4</v>
      </c>
      <c r="CD800" s="14">
        <v>8.8976525963876285E-2</v>
      </c>
      <c r="CE800" s="14">
        <v>0.11651739586948567</v>
      </c>
      <c r="CF800" s="14">
        <v>3.9994511539258992E-3</v>
      </c>
      <c r="CG800" s="14">
        <v>1.805186116384145E-2</v>
      </c>
      <c r="CH800" s="14">
        <v>4.209897762777038E-2</v>
      </c>
      <c r="CI800" s="14">
        <v>2.4096321862744692E-4</v>
      </c>
      <c r="CJ800" s="14">
        <v>6.499714738963551E-2</v>
      </c>
      <c r="CK800" s="14">
        <v>6.795890551339312E-2</v>
      </c>
      <c r="CL800" s="14">
        <v>7.548905932973261E-3</v>
      </c>
      <c r="CM800" s="14">
        <v>1.610059932086904E-2</v>
      </c>
      <c r="CN800" s="14">
        <v>5.09616409449406E-2</v>
      </c>
    </row>
    <row r="801" spans="2:92" x14ac:dyDescent="0.2">
      <c r="B801">
        <v>796</v>
      </c>
      <c r="C801" s="14">
        <v>6.9209202911683842E-3</v>
      </c>
      <c r="D801" s="14">
        <v>1.4211269017922221</v>
      </c>
      <c r="E801" s="14">
        <v>1.4559370834110259</v>
      </c>
      <c r="F801" s="14">
        <v>0.1797228806566197</v>
      </c>
      <c r="G801" s="14">
        <v>0.59896618751408137</v>
      </c>
      <c r="H801" s="14">
        <v>1.4436090304743032</v>
      </c>
      <c r="I801" s="14">
        <v>6.7786168939827749E-5</v>
      </c>
      <c r="J801" s="14">
        <v>1.9029461881757397E-2</v>
      </c>
      <c r="K801" s="14">
        <v>2.0541548884536239E-2</v>
      </c>
      <c r="L801" s="14">
        <v>7.4119735630350154E-4</v>
      </c>
      <c r="M801" s="14">
        <v>2.4256425716887094E-3</v>
      </c>
      <c r="N801" s="14">
        <v>6.7442029723273058E-3</v>
      </c>
      <c r="O801" s="14">
        <v>1.0678860862011938E-4</v>
      </c>
      <c r="P801" s="14">
        <v>6.1074526117778629E-3</v>
      </c>
      <c r="Q801" s="14">
        <v>6.3170048187569227E-3</v>
      </c>
      <c r="R801" s="14">
        <v>6.1863002643009792E-4</v>
      </c>
      <c r="S801" s="14">
        <v>1.2881058429519833E-3</v>
      </c>
      <c r="T801" s="14">
        <v>3.6622554541532759E-3</v>
      </c>
      <c r="U801" s="14">
        <v>3.9359189284551789E-4</v>
      </c>
      <c r="V801" s="14">
        <v>0.98152394804245757</v>
      </c>
      <c r="W801" s="14">
        <v>0.84960809794958014</v>
      </c>
      <c r="X801" s="14">
        <v>2.9192557973796329E-2</v>
      </c>
      <c r="Y801" s="14">
        <v>1.7971272924769962E-2</v>
      </c>
      <c r="Z801" s="14">
        <v>0.20799094469159587</v>
      </c>
      <c r="AA801" s="14">
        <v>2.0150952589557515E-3</v>
      </c>
      <c r="AB801" s="14">
        <v>1.9715972591082316</v>
      </c>
      <c r="AC801" s="14">
        <v>1.7231267219773996</v>
      </c>
      <c r="AD801" s="14">
        <v>8.9582203814228004E-2</v>
      </c>
      <c r="AE801" s="14">
        <v>0.18456768081770211</v>
      </c>
      <c r="AF801" s="14">
        <v>0.69343494727457133</v>
      </c>
      <c r="AG801" s="14">
        <v>4.5087342723498271E-3</v>
      </c>
      <c r="AH801" s="14">
        <v>3.4131167175051451</v>
      </c>
      <c r="AI801" s="14">
        <v>2.9740782643165526</v>
      </c>
      <c r="AJ801" s="14">
        <v>0.20026700230696223</v>
      </c>
      <c r="AK801" s="14">
        <v>0.39936964120681751</v>
      </c>
      <c r="AL801" s="14">
        <v>1.3941730814286752</v>
      </c>
      <c r="AM801" s="14">
        <v>7.4641687918927746E-3</v>
      </c>
      <c r="AN801" s="14">
        <v>3.5590576179107507</v>
      </c>
      <c r="AO801" s="14">
        <v>3.1625205053650771</v>
      </c>
      <c r="AP801" s="14">
        <v>0.34946359771140018</v>
      </c>
      <c r="AQ801" s="14">
        <v>0.68623302479411941</v>
      </c>
      <c r="AR801" s="14">
        <v>2.4044696121562348</v>
      </c>
      <c r="AS801" s="14">
        <v>7.638944323066223E-3</v>
      </c>
      <c r="AT801" s="14">
        <v>3.5567041804656619E-3</v>
      </c>
      <c r="AU801" s="14">
        <v>5.8042028302992734E-3</v>
      </c>
      <c r="AV801" s="14">
        <v>0.34295487192643426</v>
      </c>
      <c r="AW801" s="14">
        <v>0.72645962302085221</v>
      </c>
      <c r="AX801" s="14">
        <v>2.4564116787908397</v>
      </c>
      <c r="AY801" s="14">
        <v>3.4112141086505791E-3</v>
      </c>
      <c r="AZ801" s="14">
        <v>0.61322199258481536</v>
      </c>
      <c r="BA801" s="14">
        <v>0.66745869425256732</v>
      </c>
      <c r="BB801" s="14">
        <v>3.6895541089737242E-2</v>
      </c>
      <c r="BC801" s="14">
        <v>0.3864433720086356</v>
      </c>
      <c r="BD801" s="14">
        <v>0.49958489973403331</v>
      </c>
      <c r="BE801" s="14">
        <v>2.9292977910464608E-6</v>
      </c>
      <c r="BF801" s="14">
        <v>1.1266236680926624E-8</v>
      </c>
      <c r="BG801" s="14">
        <v>6.6069090896255529E-9</v>
      </c>
      <c r="BH801" s="14">
        <v>3.4061742973880855E-5</v>
      </c>
      <c r="BI801" s="14">
        <v>9.8960960525918895E-5</v>
      </c>
      <c r="BJ801" s="14">
        <v>5.1738614916098499E-4</v>
      </c>
      <c r="BK801" s="14">
        <v>3.5090785481421998E-11</v>
      </c>
      <c r="BL801" s="14">
        <v>13822.493332722097</v>
      </c>
      <c r="BM801" s="14">
        <v>16649.142189356477</v>
      </c>
      <c r="BN801" s="14">
        <v>1.5747634344455503E-10</v>
      </c>
      <c r="BO801" s="14">
        <v>1.2777670717626183E-9</v>
      </c>
      <c r="BP801" s="14">
        <v>9.8671200139946206E-9</v>
      </c>
      <c r="BQ801" s="20">
        <v>36.41304073907429</v>
      </c>
      <c r="BR801" s="20">
        <v>0.17228139215604477</v>
      </c>
      <c r="BS801" s="20">
        <v>0.63979290707396463</v>
      </c>
      <c r="BT801" s="20">
        <v>3158.8307520383723</v>
      </c>
      <c r="BU801" s="20">
        <v>4210.5794598897792</v>
      </c>
      <c r="BV801" s="20">
        <v>17493.051374591603</v>
      </c>
      <c r="BW801" s="14">
        <v>1.1977634145196668E-4</v>
      </c>
      <c r="BX801" s="14">
        <v>3.2355788454959254E-2</v>
      </c>
      <c r="BY801" s="14">
        <v>3.2188677749856176E-2</v>
      </c>
      <c r="BZ801" s="14">
        <v>3.209612639939323E-3</v>
      </c>
      <c r="CA801" s="14">
        <v>3.9665966503958112E-3</v>
      </c>
      <c r="CB801" s="14">
        <v>3.0188191134221373E-2</v>
      </c>
      <c r="CC801" s="14">
        <v>3.1201687475526375E-4</v>
      </c>
      <c r="CD801" s="14">
        <v>8.7278167121080483E-2</v>
      </c>
      <c r="CE801" s="14">
        <v>0.10656988155547251</v>
      </c>
      <c r="CF801" s="14">
        <v>3.977046106725131E-3</v>
      </c>
      <c r="CG801" s="14">
        <v>1.7895600933469133E-2</v>
      </c>
      <c r="CH801" s="14">
        <v>4.1645155853686028E-2</v>
      </c>
      <c r="CI801" s="14">
        <v>2.4187925607644948E-4</v>
      </c>
      <c r="CJ801" s="14">
        <v>6.2913645477805633E-2</v>
      </c>
      <c r="CK801" s="14">
        <v>6.8973822545853519E-2</v>
      </c>
      <c r="CL801" s="14">
        <v>7.3579226798496412E-3</v>
      </c>
      <c r="CM801" s="14">
        <v>1.6223416184367484E-2</v>
      </c>
      <c r="CN801" s="14">
        <v>4.8254444322604735E-2</v>
      </c>
    </row>
    <row r="802" spans="2:92" x14ac:dyDescent="0.2">
      <c r="B802">
        <v>797</v>
      </c>
      <c r="C802" s="14">
        <v>7.1471225597956045E-3</v>
      </c>
      <c r="D802" s="14">
        <v>1.4156691833849424</v>
      </c>
      <c r="E802" s="14">
        <v>1.4678878993741007</v>
      </c>
      <c r="F802" s="14">
        <v>0.17419189429226559</v>
      </c>
      <c r="G802" s="14">
        <v>0.56390580923214717</v>
      </c>
      <c r="H802" s="14">
        <v>1.4613096955275315</v>
      </c>
      <c r="I802" s="14">
        <v>6.3238889455712513E-5</v>
      </c>
      <c r="J802" s="14">
        <v>1.9447675342152249E-2</v>
      </c>
      <c r="K802" s="14">
        <v>2.2232751801165934E-2</v>
      </c>
      <c r="L802" s="14">
        <v>7.322379975932123E-4</v>
      </c>
      <c r="M802" s="14">
        <v>2.2311535202541844E-3</v>
      </c>
      <c r="N802" s="14">
        <v>6.461708777435851E-3</v>
      </c>
      <c r="O802" s="14">
        <v>1.0561595005587772E-4</v>
      </c>
      <c r="P802" s="14">
        <v>6.1973057734964754E-3</v>
      </c>
      <c r="Q802" s="14">
        <v>6.1202080597762961E-3</v>
      </c>
      <c r="R802" s="14">
        <v>6.2703400398019828E-4</v>
      </c>
      <c r="S802" s="14">
        <v>1.2061675161532247E-3</v>
      </c>
      <c r="T802" s="14">
        <v>3.5045109859307417E-3</v>
      </c>
      <c r="U802" s="14">
        <v>3.9139221568842899E-4</v>
      </c>
      <c r="V802" s="14">
        <v>0.92439674551534379</v>
      </c>
      <c r="W802" s="14">
        <v>0.79634356951140395</v>
      </c>
      <c r="X802" s="14">
        <v>2.9305151352287305E-2</v>
      </c>
      <c r="Y802" s="14">
        <v>1.9343792021902017E-2</v>
      </c>
      <c r="Z802" s="14">
        <v>0.19105948282344357</v>
      </c>
      <c r="AA802" s="14">
        <v>2.0503364984206466E-3</v>
      </c>
      <c r="AB802" s="14">
        <v>2.0686079737713143</v>
      </c>
      <c r="AC802" s="14">
        <v>1.6559202483949795</v>
      </c>
      <c r="AD802" s="14">
        <v>9.8430977955244525E-2</v>
      </c>
      <c r="AE802" s="14">
        <v>0.19930248652676913</v>
      </c>
      <c r="AF802" s="14">
        <v>0.65760395695723506</v>
      </c>
      <c r="AG802" s="14">
        <v>4.4837944360946978E-3</v>
      </c>
      <c r="AH802" s="14">
        <v>3.2350980298971206</v>
      </c>
      <c r="AI802" s="14">
        <v>3.1836642027516979</v>
      </c>
      <c r="AJ802" s="14">
        <v>0.20049942872599136</v>
      </c>
      <c r="AK802" s="14">
        <v>0.41592117558300473</v>
      </c>
      <c r="AL802" s="14">
        <v>1.4651775108098173</v>
      </c>
      <c r="AM802" s="14">
        <v>7.7552599233596123E-3</v>
      </c>
      <c r="AN802" s="14">
        <v>3.422153292891414</v>
      </c>
      <c r="AO802" s="14">
        <v>3.3208668061469462</v>
      </c>
      <c r="AP802" s="14">
        <v>0.32381755863941247</v>
      </c>
      <c r="AQ802" s="14">
        <v>0.71528007420981321</v>
      </c>
      <c r="AR802" s="14">
        <v>2.2819805001256488</v>
      </c>
      <c r="AS802" s="14">
        <v>8.1205474017891528E-3</v>
      </c>
      <c r="AT802" s="14">
        <v>3.5739643751510459E-3</v>
      </c>
      <c r="AU802" s="14">
        <v>5.5847164528087497E-3</v>
      </c>
      <c r="AV802" s="14">
        <v>0.34434775095870873</v>
      </c>
      <c r="AW802" s="14">
        <v>0.69575003728275175</v>
      </c>
      <c r="AX802" s="14">
        <v>2.431786759584166</v>
      </c>
      <c r="AY802" s="14">
        <v>3.2897971168837268E-3</v>
      </c>
      <c r="AZ802" s="14">
        <v>0.5940421324001679</v>
      </c>
      <c r="BA802" s="14">
        <v>0.64928221275179931</v>
      </c>
      <c r="BB802" s="14">
        <v>3.3951788232819795E-2</v>
      </c>
      <c r="BC802" s="14">
        <v>0.3751065809728491</v>
      </c>
      <c r="BD802" s="14">
        <v>0.51212341513904069</v>
      </c>
      <c r="BE802" s="14">
        <v>2.9653398805372544E-6</v>
      </c>
      <c r="BF802" s="14">
        <v>1.0672043689428036E-8</v>
      </c>
      <c r="BG802" s="14">
        <v>6.6349161181776952E-9</v>
      </c>
      <c r="BH802" s="14">
        <v>3.351407335217895E-5</v>
      </c>
      <c r="BI802" s="14">
        <v>9.3956491888229536E-5</v>
      </c>
      <c r="BJ802" s="14">
        <v>5.4740136332709615E-4</v>
      </c>
      <c r="BK802" s="14">
        <v>3.7357840722313493E-11</v>
      </c>
      <c r="BL802" s="14">
        <v>14247.565829909126</v>
      </c>
      <c r="BM802" s="14">
        <v>16901.302213592793</v>
      </c>
      <c r="BN802" s="14">
        <v>1.5091509963780516E-10</v>
      </c>
      <c r="BO802" s="14">
        <v>1.2362021392156133E-9</v>
      </c>
      <c r="BP802" s="14">
        <v>9.9504252274308655E-9</v>
      </c>
      <c r="BQ802" s="20">
        <v>35.78829335736868</v>
      </c>
      <c r="BR802" s="20">
        <v>0.17519596032167559</v>
      </c>
      <c r="BS802" s="20">
        <v>0.61218096004048561</v>
      </c>
      <c r="BT802" s="20">
        <v>3378.3837326264525</v>
      </c>
      <c r="BU802" s="20">
        <v>4182.2693077736476</v>
      </c>
      <c r="BV802" s="20">
        <v>17667.264448643229</v>
      </c>
      <c r="BW802" s="14">
        <v>1.2031516903461004E-4</v>
      </c>
      <c r="BX802" s="14">
        <v>3.0398359606440196E-2</v>
      </c>
      <c r="BY802" s="14">
        <v>3.0527778251438771E-2</v>
      </c>
      <c r="BZ802" s="14">
        <v>2.9871423812082749E-3</v>
      </c>
      <c r="CA802" s="14">
        <v>4.2964598677014054E-3</v>
      </c>
      <c r="CB802" s="14">
        <v>3.0075996369151394E-2</v>
      </c>
      <c r="CC802" s="14">
        <v>3.1736031671947311E-4</v>
      </c>
      <c r="CD802" s="14">
        <v>8.4049044826470562E-2</v>
      </c>
      <c r="CE802" s="14">
        <v>0.11488104437931501</v>
      </c>
      <c r="CF802" s="14">
        <v>3.7371126840525948E-3</v>
      </c>
      <c r="CG802" s="14">
        <v>1.8741161413896229E-2</v>
      </c>
      <c r="CH802" s="14">
        <v>4.0782355093054196E-2</v>
      </c>
      <c r="CI802" s="14">
        <v>2.3727214187998041E-4</v>
      </c>
      <c r="CJ802" s="14">
        <v>6.7903221495837635E-2</v>
      </c>
      <c r="CK802" s="14">
        <v>7.0680764711120239E-2</v>
      </c>
      <c r="CL802" s="14">
        <v>7.3387918619545805E-3</v>
      </c>
      <c r="CM802" s="14">
        <v>1.5833150338210065E-2</v>
      </c>
      <c r="CN802" s="14">
        <v>4.9385353917769888E-2</v>
      </c>
    </row>
    <row r="803" spans="2:92" x14ac:dyDescent="0.2">
      <c r="B803">
        <v>798</v>
      </c>
      <c r="C803" s="14">
        <v>7.5127547476765092E-3</v>
      </c>
      <c r="D803" s="14">
        <v>1.4148136268564606</v>
      </c>
      <c r="E803" s="14">
        <v>1.5172375087407244</v>
      </c>
      <c r="F803" s="14">
        <v>0.16878478448518269</v>
      </c>
      <c r="G803" s="14">
        <v>0.5817286310651214</v>
      </c>
      <c r="H803" s="14">
        <v>1.5013959646339221</v>
      </c>
      <c r="I803" s="14">
        <v>6.7376674879512911E-5</v>
      </c>
      <c r="J803" s="14">
        <v>1.9757307673963814E-2</v>
      </c>
      <c r="K803" s="14">
        <v>2.1702817531787228E-2</v>
      </c>
      <c r="L803" s="14">
        <v>7.5868380022878614E-4</v>
      </c>
      <c r="M803" s="14">
        <v>2.2747637354820333E-3</v>
      </c>
      <c r="N803" s="14">
        <v>6.2767770528869117E-3</v>
      </c>
      <c r="O803" s="14">
        <v>1.1160341720557957E-4</v>
      </c>
      <c r="P803" s="14">
        <v>6.1435111625820233E-3</v>
      </c>
      <c r="Q803" s="14">
        <v>6.3142092850306869E-3</v>
      </c>
      <c r="R803" s="14">
        <v>6.4413967714774668E-4</v>
      </c>
      <c r="S803" s="14">
        <v>1.2450803276722771E-3</v>
      </c>
      <c r="T803" s="14">
        <v>3.3928869362964274E-3</v>
      </c>
      <c r="U803" s="14">
        <v>3.8574079829252581E-4</v>
      </c>
      <c r="V803" s="14">
        <v>0.90926897759158953</v>
      </c>
      <c r="W803" s="14">
        <v>0.83464168615472922</v>
      </c>
      <c r="X803" s="14">
        <v>3.1897992800302574E-2</v>
      </c>
      <c r="Y803" s="14">
        <v>1.9323572670146488E-2</v>
      </c>
      <c r="Z803" s="14">
        <v>0.20267311940939009</v>
      </c>
      <c r="AA803" s="14">
        <v>1.947730848346055E-3</v>
      </c>
      <c r="AB803" s="14">
        <v>2.0604026628897794</v>
      </c>
      <c r="AC803" s="14">
        <v>1.6390449036260115</v>
      </c>
      <c r="AD803" s="14">
        <v>9.5961108471375178E-2</v>
      </c>
      <c r="AE803" s="14">
        <v>0.1898199914644802</v>
      </c>
      <c r="AF803" s="14">
        <v>0.651918090825374</v>
      </c>
      <c r="AG803" s="14">
        <v>4.5797306305044982E-3</v>
      </c>
      <c r="AH803" s="14">
        <v>3.2094496947056492</v>
      </c>
      <c r="AI803" s="14">
        <v>3.0535606449098207</v>
      </c>
      <c r="AJ803" s="14">
        <v>0.20053425396942193</v>
      </c>
      <c r="AK803" s="14">
        <v>0.43156696442010201</v>
      </c>
      <c r="AL803" s="14">
        <v>1.4218795237164628</v>
      </c>
      <c r="AM803" s="14">
        <v>7.4903036616678041E-3</v>
      </c>
      <c r="AN803" s="14">
        <v>3.351933846180811</v>
      </c>
      <c r="AO803" s="14">
        <v>3.1602800874341228</v>
      </c>
      <c r="AP803" s="14">
        <v>0.32116408455333045</v>
      </c>
      <c r="AQ803" s="14">
        <v>0.69453068551262354</v>
      </c>
      <c r="AR803" s="14">
        <v>2.4768824716356339</v>
      </c>
      <c r="AS803" s="14">
        <v>7.5233461024000114E-3</v>
      </c>
      <c r="AT803" s="14">
        <v>3.6178434329343333E-3</v>
      </c>
      <c r="AU803" s="14">
        <v>5.963934248410868E-3</v>
      </c>
      <c r="AV803" s="14">
        <v>0.35838187981606062</v>
      </c>
      <c r="AW803" s="14">
        <v>0.69052479408606759</v>
      </c>
      <c r="AX803" s="14">
        <v>2.471950381944195</v>
      </c>
      <c r="AY803" s="14">
        <v>3.3626554577222915E-3</v>
      </c>
      <c r="AZ803" s="14">
        <v>0.57129028667004478</v>
      </c>
      <c r="BA803" s="14">
        <v>0.68278690313661061</v>
      </c>
      <c r="BB803" s="14">
        <v>3.4615249419127525E-2</v>
      </c>
      <c r="BC803" s="14">
        <v>0.37893275767080226</v>
      </c>
      <c r="BD803" s="14">
        <v>0.47579537986337833</v>
      </c>
      <c r="BE803" s="14">
        <v>2.8448383419431724E-6</v>
      </c>
      <c r="BF803" s="14">
        <v>1.1542805218135996E-8</v>
      </c>
      <c r="BG803" s="14">
        <v>6.7090729078374825E-9</v>
      </c>
      <c r="BH803" s="14">
        <v>3.5034822365365181E-5</v>
      </c>
      <c r="BI803" s="14">
        <v>1.0229863181040775E-4</v>
      </c>
      <c r="BJ803" s="14">
        <v>5.4034259829866546E-4</v>
      </c>
      <c r="BK803" s="14">
        <v>3.5752975950027219E-11</v>
      </c>
      <c r="BL803" s="14">
        <v>14276.775416422712</v>
      </c>
      <c r="BM803" s="14">
        <v>16239.290830333377</v>
      </c>
      <c r="BN803" s="14">
        <v>1.5430127049029626E-10</v>
      </c>
      <c r="BO803" s="14">
        <v>1.2096166228251637E-9</v>
      </c>
      <c r="BP803" s="14">
        <v>9.4228771198924628E-9</v>
      </c>
      <c r="BQ803" s="20">
        <v>36.389165894588693</v>
      </c>
      <c r="BR803" s="20">
        <v>0.17344342492391127</v>
      </c>
      <c r="BS803" s="20">
        <v>0.63292146238475633</v>
      </c>
      <c r="BT803" s="20">
        <v>3346.0672275814609</v>
      </c>
      <c r="BU803" s="20">
        <v>4428.1592751232756</v>
      </c>
      <c r="BV803" s="20">
        <v>17210.265452528947</v>
      </c>
      <c r="BW803" s="14">
        <v>1.1423778578544117E-4</v>
      </c>
      <c r="BX803" s="14">
        <v>2.9850265521066881E-2</v>
      </c>
      <c r="BY803" s="14">
        <v>3.1098718061469712E-2</v>
      </c>
      <c r="BZ803" s="14">
        <v>3.1699085804887846E-3</v>
      </c>
      <c r="CA803" s="14">
        <v>4.0122167787998084E-3</v>
      </c>
      <c r="CB803" s="14">
        <v>2.9104745963438265E-2</v>
      </c>
      <c r="CC803" s="14">
        <v>3.0081336001428264E-4</v>
      </c>
      <c r="CD803" s="14">
        <v>8.8427390982120588E-2</v>
      </c>
      <c r="CE803" s="14">
        <v>0.1131257114737563</v>
      </c>
      <c r="CF803" s="14">
        <v>3.8928859132443495E-3</v>
      </c>
      <c r="CG803" s="14">
        <v>1.7472182573247265E-2</v>
      </c>
      <c r="CH803" s="14">
        <v>4.0900414192080757E-2</v>
      </c>
      <c r="CI803" s="14">
        <v>2.3555522344221696E-4</v>
      </c>
      <c r="CJ803" s="14">
        <v>6.6944796638464504E-2</v>
      </c>
      <c r="CK803" s="14">
        <v>6.9751190307463504E-2</v>
      </c>
      <c r="CL803" s="14">
        <v>7.2909325248809711E-3</v>
      </c>
      <c r="CM803" s="14">
        <v>1.4980737885184888E-2</v>
      </c>
      <c r="CN803" s="14">
        <v>5.2936371728707708E-2</v>
      </c>
    </row>
    <row r="804" spans="2:92" x14ac:dyDescent="0.2">
      <c r="B804">
        <v>799</v>
      </c>
      <c r="C804" s="14">
        <v>7.478728492608301E-3</v>
      </c>
      <c r="D804" s="14">
        <v>1.3838576233945519</v>
      </c>
      <c r="E804" s="14">
        <v>1.5030138436317593</v>
      </c>
      <c r="F804" s="14">
        <v>0.16786650353392113</v>
      </c>
      <c r="G804" s="14">
        <v>0.57014780864947645</v>
      </c>
      <c r="H804" s="14">
        <v>1.5002217469307182</v>
      </c>
      <c r="I804" s="14">
        <v>6.7532344207664138E-5</v>
      </c>
      <c r="J804" s="14">
        <v>1.9989862516368199E-2</v>
      </c>
      <c r="K804" s="14">
        <v>2.1851446600276221E-2</v>
      </c>
      <c r="L804" s="14">
        <v>7.8515684206147563E-4</v>
      </c>
      <c r="M804" s="14">
        <v>2.324611645345448E-3</v>
      </c>
      <c r="N804" s="14">
        <v>6.5102111252653382E-3</v>
      </c>
      <c r="O804" s="14">
        <v>1.1302355012156169E-4</v>
      </c>
      <c r="P804" s="14">
        <v>6.3137124520857646E-3</v>
      </c>
      <c r="Q804" s="14">
        <v>6.4313748523865469E-3</v>
      </c>
      <c r="R804" s="14">
        <v>6.41795462524932E-4</v>
      </c>
      <c r="S804" s="14">
        <v>1.313505116066326E-3</v>
      </c>
      <c r="T804" s="14">
        <v>3.5587376146960772E-3</v>
      </c>
      <c r="U804" s="14">
        <v>3.9227599179148139E-4</v>
      </c>
      <c r="V804" s="14">
        <v>0.97039317262809333</v>
      </c>
      <c r="W804" s="14">
        <v>0.85544397148210227</v>
      </c>
      <c r="X804" s="14">
        <v>3.0579002663740376E-2</v>
      </c>
      <c r="Y804" s="14">
        <v>1.8508469479414136E-2</v>
      </c>
      <c r="Z804" s="14">
        <v>0.19127560264580426</v>
      </c>
      <c r="AA804" s="14">
        <v>2.0513313819152915E-3</v>
      </c>
      <c r="AB804" s="14">
        <v>2.0286415405536911</v>
      </c>
      <c r="AC804" s="14">
        <v>1.7670929563510032</v>
      </c>
      <c r="AD804" s="14">
        <v>9.1039219086426273E-2</v>
      </c>
      <c r="AE804" s="14">
        <v>0.19771058052065033</v>
      </c>
      <c r="AF804" s="14">
        <v>0.63305966846125794</v>
      </c>
      <c r="AG804" s="14">
        <v>4.2283688061900068E-3</v>
      </c>
      <c r="AH804" s="14">
        <v>3.2103473269475562</v>
      </c>
      <c r="AI804" s="14">
        <v>3.2706485016451832</v>
      </c>
      <c r="AJ804" s="14">
        <v>0.19696510049153568</v>
      </c>
      <c r="AK804" s="14">
        <v>0.40540006658209971</v>
      </c>
      <c r="AL804" s="14">
        <v>1.3658921144806722</v>
      </c>
      <c r="AM804" s="14">
        <v>7.1512072192615244E-3</v>
      </c>
      <c r="AN804" s="14">
        <v>3.4873440117486219</v>
      </c>
      <c r="AO804" s="14">
        <v>3.4088483019868705</v>
      </c>
      <c r="AP804" s="14">
        <v>0.34536865126274408</v>
      </c>
      <c r="AQ804" s="14">
        <v>0.71757067727346879</v>
      </c>
      <c r="AR804" s="14">
        <v>2.3398853794563381</v>
      </c>
      <c r="AS804" s="14">
        <v>7.5278776538287512E-3</v>
      </c>
      <c r="AT804" s="14">
        <v>3.3847153173458041E-3</v>
      </c>
      <c r="AU804" s="14">
        <v>5.6270793756133131E-3</v>
      </c>
      <c r="AV804" s="14">
        <v>0.33204712696990124</v>
      </c>
      <c r="AW804" s="14">
        <v>0.75092689860090367</v>
      </c>
      <c r="AX804" s="14">
        <v>2.5085343810944374</v>
      </c>
      <c r="AY804" s="14">
        <v>3.4267832505698462E-3</v>
      </c>
      <c r="AZ804" s="14">
        <v>0.60083174731054145</v>
      </c>
      <c r="BA804" s="14">
        <v>0.64474591362298306</v>
      </c>
      <c r="BB804" s="14">
        <v>3.6330734695957823E-2</v>
      </c>
      <c r="BC804" s="14">
        <v>0.3989420042944099</v>
      </c>
      <c r="BD804" s="14">
        <v>0.50730715466169884</v>
      </c>
      <c r="BE804" s="14">
        <v>2.9776657901540313E-6</v>
      </c>
      <c r="BF804" s="14">
        <v>1.0829964057111504E-8</v>
      </c>
      <c r="BG804" s="14">
        <v>6.550904166300878E-9</v>
      </c>
      <c r="BH804" s="14">
        <v>3.4128249816718848E-5</v>
      </c>
      <c r="BI804" s="14">
        <v>9.5298109646798512E-5</v>
      </c>
      <c r="BJ804" s="14">
        <v>5.0430079508530083E-4</v>
      </c>
      <c r="BK804" s="14">
        <v>3.5973597365097562E-11</v>
      </c>
      <c r="BL804" s="14">
        <v>14908.131896794956</v>
      </c>
      <c r="BM804" s="14">
        <v>16691.63029961607</v>
      </c>
      <c r="BN804" s="14">
        <v>1.4410270447070848E-10</v>
      </c>
      <c r="BO804" s="14">
        <v>1.1733864121194776E-9</v>
      </c>
      <c r="BP804" s="14">
        <v>9.4078096277233729E-9</v>
      </c>
      <c r="BQ804" s="20">
        <v>37.972872202461438</v>
      </c>
      <c r="BR804" s="20">
        <v>0.17273298727415748</v>
      </c>
      <c r="BS804" s="20">
        <v>0.60672200579200486</v>
      </c>
      <c r="BT804" s="20">
        <v>3279.2050978012335</v>
      </c>
      <c r="BU804" s="20">
        <v>4513.8456184806773</v>
      </c>
      <c r="BV804" s="20">
        <v>17284.276012526698</v>
      </c>
      <c r="BW804" s="14">
        <v>1.1297129376446792E-4</v>
      </c>
      <c r="BX804" s="14">
        <v>3.1301672722736047E-2</v>
      </c>
      <c r="BY804" s="14">
        <v>3.1973803461245683E-2</v>
      </c>
      <c r="BZ804" s="14">
        <v>3.241013124046857E-3</v>
      </c>
      <c r="CA804" s="14">
        <v>4.1894972638653605E-3</v>
      </c>
      <c r="CB804" s="14">
        <v>2.8396079931401717E-2</v>
      </c>
      <c r="CC804" s="14">
        <v>3.1454691712735759E-4</v>
      </c>
      <c r="CD804" s="14">
        <v>8.7003708761139623E-2</v>
      </c>
      <c r="CE804" s="14">
        <v>0.11713649628293593</v>
      </c>
      <c r="CF804" s="14">
        <v>4.001242223440565E-3</v>
      </c>
      <c r="CG804" s="14">
        <v>1.8090447052447105E-2</v>
      </c>
      <c r="CH804" s="14">
        <v>4.2114107531784198E-2</v>
      </c>
      <c r="CI804" s="14">
        <v>2.4055156127714247E-4</v>
      </c>
      <c r="CJ804" s="14">
        <v>6.5111127821247061E-2</v>
      </c>
      <c r="CK804" s="14">
        <v>7.0803458496711533E-2</v>
      </c>
      <c r="CL804" s="14">
        <v>7.7037518394664746E-3</v>
      </c>
      <c r="CM804" s="14">
        <v>1.4835299714714608E-2</v>
      </c>
      <c r="CN804" s="14">
        <v>4.872465175796073E-2</v>
      </c>
    </row>
    <row r="805" spans="2:92" x14ac:dyDescent="0.2">
      <c r="B805">
        <v>800</v>
      </c>
      <c r="C805" s="14">
        <v>7.3862497468171612E-3</v>
      </c>
      <c r="D805" s="14">
        <v>1.4640529869497547</v>
      </c>
      <c r="E805" s="14">
        <v>1.3974257295012886</v>
      </c>
      <c r="F805" s="14">
        <v>0.17920220334577666</v>
      </c>
      <c r="G805" s="14">
        <v>0.5694437874112106</v>
      </c>
      <c r="H805" s="14">
        <v>1.4925435953951567</v>
      </c>
      <c r="I805" s="14">
        <v>6.5042517505486697E-5</v>
      </c>
      <c r="J805" s="14">
        <v>1.9438268167718539E-2</v>
      </c>
      <c r="K805" s="14">
        <v>2.1585152185228322E-2</v>
      </c>
      <c r="L805" s="14">
        <v>7.2282883411646493E-4</v>
      </c>
      <c r="M805" s="14">
        <v>2.2458650394874555E-3</v>
      </c>
      <c r="N805" s="14">
        <v>6.5403746448530684E-3</v>
      </c>
      <c r="O805" s="14">
        <v>1.137772574803095E-4</v>
      </c>
      <c r="P805" s="14">
        <v>6.2811917515587902E-3</v>
      </c>
      <c r="Q805" s="14">
        <v>6.5176498764636668E-3</v>
      </c>
      <c r="R805" s="14">
        <v>6.2447394741293343E-4</v>
      </c>
      <c r="S805" s="14">
        <v>1.3006334726858278E-3</v>
      </c>
      <c r="T805" s="14">
        <v>3.7046000501434412E-3</v>
      </c>
      <c r="U805" s="14">
        <v>3.6741590955611218E-4</v>
      </c>
      <c r="V805" s="14">
        <v>0.90672005427483615</v>
      </c>
      <c r="W805" s="14">
        <v>0.83139622722147943</v>
      </c>
      <c r="X805" s="14">
        <v>2.9298952501736183E-2</v>
      </c>
      <c r="Y805" s="14">
        <v>1.9350484340747209E-2</v>
      </c>
      <c r="Z805" s="14">
        <v>0.1928412240075007</v>
      </c>
      <c r="AA805" s="14">
        <v>2.0973281221471564E-3</v>
      </c>
      <c r="AB805" s="14">
        <v>1.9007909502651434</v>
      </c>
      <c r="AC805" s="14">
        <v>1.6954972862507687</v>
      </c>
      <c r="AD805" s="14">
        <v>9.249968976917497E-2</v>
      </c>
      <c r="AE805" s="14">
        <v>0.19936240522880716</v>
      </c>
      <c r="AF805" s="14">
        <v>0.63125883418948714</v>
      </c>
      <c r="AG805" s="14">
        <v>4.3166380568065857E-3</v>
      </c>
      <c r="AH805" s="14">
        <v>3.3404013280951288</v>
      </c>
      <c r="AI805" s="14">
        <v>3.2754650502345051</v>
      </c>
      <c r="AJ805" s="14">
        <v>0.2078755513122357</v>
      </c>
      <c r="AK805" s="14">
        <v>0.41690224710764312</v>
      </c>
      <c r="AL805" s="14">
        <v>1.3577831620091818</v>
      </c>
      <c r="AM805" s="14">
        <v>7.659369396258219E-3</v>
      </c>
      <c r="AN805" s="14">
        <v>3.5368710902720526</v>
      </c>
      <c r="AO805" s="14">
        <v>3.2677475390650508</v>
      </c>
      <c r="AP805" s="14">
        <v>0.3184853896429104</v>
      </c>
      <c r="AQ805" s="14">
        <v>0.66528528012049915</v>
      </c>
      <c r="AR805" s="14">
        <v>2.4422434845614776</v>
      </c>
      <c r="AS805" s="14">
        <v>7.6706986956689331E-3</v>
      </c>
      <c r="AT805" s="14">
        <v>3.6803582852577323E-3</v>
      </c>
      <c r="AU805" s="14">
        <v>5.5394393567519606E-3</v>
      </c>
      <c r="AV805" s="14">
        <v>0.33131607526311474</v>
      </c>
      <c r="AW805" s="14">
        <v>0.73293868297078124</v>
      </c>
      <c r="AX805" s="14">
        <v>2.5000549547049769</v>
      </c>
      <c r="AY805" s="14">
        <v>3.4274292136074287E-3</v>
      </c>
      <c r="AZ805" s="14">
        <v>0.559397486984474</v>
      </c>
      <c r="BA805" s="14">
        <v>0.65686417689486443</v>
      </c>
      <c r="BB805" s="14">
        <v>3.6156157764872951E-2</v>
      </c>
      <c r="BC805" s="14">
        <v>0.38455814735409416</v>
      </c>
      <c r="BD805" s="14">
        <v>0.51381499712123724</v>
      </c>
      <c r="BE805" s="14">
        <v>2.9314920646400518E-6</v>
      </c>
      <c r="BF805" s="14">
        <v>1.0487428977311726E-8</v>
      </c>
      <c r="BG805" s="14">
        <v>6.982918843953132E-9</v>
      </c>
      <c r="BH805" s="14">
        <v>3.3459537945643928E-5</v>
      </c>
      <c r="BI805" s="14">
        <v>9.5463129749829185E-5</v>
      </c>
      <c r="BJ805" s="14">
        <v>5.0863614712585872E-4</v>
      </c>
      <c r="BK805" s="14">
        <v>3.4621258981183899E-11</v>
      </c>
      <c r="BL805" s="14">
        <v>14393.422237579538</v>
      </c>
      <c r="BM805" s="14">
        <v>16348.32115640025</v>
      </c>
      <c r="BN805" s="14">
        <v>1.5568813619998197E-10</v>
      </c>
      <c r="BO805" s="14">
        <v>1.2573419641146064E-9</v>
      </c>
      <c r="BP805" s="14">
        <v>9.8742513968809454E-9</v>
      </c>
      <c r="BQ805" s="20">
        <v>38.790457070717657</v>
      </c>
      <c r="BR805" s="20">
        <v>0.16490174716360573</v>
      </c>
      <c r="BS805" s="20">
        <v>0.58907072447984243</v>
      </c>
      <c r="BT805" s="20">
        <v>3267.2221242236292</v>
      </c>
      <c r="BU805" s="20">
        <v>4172.9350113461151</v>
      </c>
      <c r="BV805" s="20">
        <v>17766.98112632562</v>
      </c>
      <c r="BW805" s="14">
        <v>1.1629635304605338E-4</v>
      </c>
      <c r="BX805" s="14">
        <v>3.1803035378318523E-2</v>
      </c>
      <c r="BY805" s="14">
        <v>3.2620885530944235E-2</v>
      </c>
      <c r="BZ805" s="14">
        <v>3.0308221496488986E-3</v>
      </c>
      <c r="CA805" s="14">
        <v>4.0120422277014917E-3</v>
      </c>
      <c r="CB805" s="14">
        <v>3.0358472732200045E-2</v>
      </c>
      <c r="CC805" s="14">
        <v>3.1906945765153863E-4</v>
      </c>
      <c r="CD805" s="14">
        <v>9.0737066967240737E-2</v>
      </c>
      <c r="CE805" s="14">
        <v>0.11552602055851131</v>
      </c>
      <c r="CF805" s="14">
        <v>3.9965841063843129E-3</v>
      </c>
      <c r="CG805" s="14">
        <v>1.7920306773083639E-2</v>
      </c>
      <c r="CH805" s="14">
        <v>4.1080591757532224E-2</v>
      </c>
      <c r="CI805" s="14">
        <v>2.3188755357565177E-4</v>
      </c>
      <c r="CJ805" s="14">
        <v>6.3693030555332666E-2</v>
      </c>
      <c r="CK805" s="14">
        <v>6.8247518347989866E-2</v>
      </c>
      <c r="CL805" s="14">
        <v>7.6861275311722521E-3</v>
      </c>
      <c r="CM805" s="14">
        <v>1.48876680140974E-2</v>
      </c>
      <c r="CN805" s="14">
        <v>5.1783284086890667E-2</v>
      </c>
    </row>
    <row r="806" spans="2:92" x14ac:dyDescent="0.2">
      <c r="B806">
        <v>801</v>
      </c>
      <c r="C806" s="14">
        <v>7.4046619268023188E-3</v>
      </c>
      <c r="D806" s="14">
        <v>1.4225861782899671</v>
      </c>
      <c r="E806" s="14">
        <v>1.4941234089669078</v>
      </c>
      <c r="F806" s="14">
        <v>0.18197031363689187</v>
      </c>
      <c r="G806" s="14">
        <v>0.58251362838151344</v>
      </c>
      <c r="H806" s="14">
        <v>1.5495348871624399</v>
      </c>
      <c r="I806" s="14">
        <v>6.4100047871313223E-5</v>
      </c>
      <c r="J806" s="14">
        <v>1.862890258692957E-2</v>
      </c>
      <c r="K806" s="14">
        <v>2.1333674305203925E-2</v>
      </c>
      <c r="L806" s="14">
        <v>7.4782613424431385E-4</v>
      </c>
      <c r="M806" s="14">
        <v>2.2921512604075689E-3</v>
      </c>
      <c r="N806" s="14">
        <v>6.3854381987872907E-3</v>
      </c>
      <c r="O806" s="14">
        <v>1.0559329704883284E-4</v>
      </c>
      <c r="P806" s="14">
        <v>5.8839289225478524E-3</v>
      </c>
      <c r="Q806" s="14">
        <v>6.3737997052437248E-3</v>
      </c>
      <c r="R806" s="14">
        <v>6.2023685975955806E-4</v>
      </c>
      <c r="S806" s="14">
        <v>1.2304771399720474E-3</v>
      </c>
      <c r="T806" s="14">
        <v>3.4054499443364741E-3</v>
      </c>
      <c r="U806" s="14">
        <v>3.9486612096657482E-4</v>
      </c>
      <c r="V806" s="14">
        <v>0.9626803016371932</v>
      </c>
      <c r="W806" s="14">
        <v>0.85513172333679233</v>
      </c>
      <c r="X806" s="14">
        <v>3.0403938590944733E-2</v>
      </c>
      <c r="Y806" s="14">
        <v>1.8613527186974475E-2</v>
      </c>
      <c r="Z806" s="14">
        <v>0.20158383777685995</v>
      </c>
      <c r="AA806" s="14">
        <v>2.0841235413517813E-3</v>
      </c>
      <c r="AB806" s="14">
        <v>1.9812180290494084</v>
      </c>
      <c r="AC806" s="14">
        <v>1.632540265823929</v>
      </c>
      <c r="AD806" s="14">
        <v>9.6008338789786193E-2</v>
      </c>
      <c r="AE806" s="14">
        <v>0.19288399076312612</v>
      </c>
      <c r="AF806" s="14">
        <v>0.65526191433453007</v>
      </c>
      <c r="AG806" s="14">
        <v>4.4747224917374151E-3</v>
      </c>
      <c r="AH806" s="14">
        <v>3.2690686974181595</v>
      </c>
      <c r="AI806" s="14">
        <v>3.184757111376411</v>
      </c>
      <c r="AJ806" s="14">
        <v>0.2003497207727406</v>
      </c>
      <c r="AK806" s="14">
        <v>0.41526283961895227</v>
      </c>
      <c r="AL806" s="14">
        <v>1.3592667969902392</v>
      </c>
      <c r="AM806" s="14">
        <v>7.4164088962081001E-3</v>
      </c>
      <c r="AN806" s="14">
        <v>3.4842168972103407</v>
      </c>
      <c r="AO806" s="14">
        <v>3.1605835799795861</v>
      </c>
      <c r="AP806" s="14">
        <v>0.32261158251048366</v>
      </c>
      <c r="AQ806" s="14">
        <v>0.72310193859343985</v>
      </c>
      <c r="AR806" s="14">
        <v>2.4252408627480064</v>
      </c>
      <c r="AS806" s="14">
        <v>7.4381091471942369E-3</v>
      </c>
      <c r="AT806" s="14">
        <v>3.6325206469588122E-3</v>
      </c>
      <c r="AU806" s="14">
        <v>5.446106453392819E-3</v>
      </c>
      <c r="AV806" s="14">
        <v>0.35925860532785503</v>
      </c>
      <c r="AW806" s="14">
        <v>0.74446948722748096</v>
      </c>
      <c r="AX806" s="14">
        <v>2.5988143927359388</v>
      </c>
      <c r="AY806" s="14">
        <v>3.1775924771972716E-3</v>
      </c>
      <c r="AZ806" s="14">
        <v>0.59738374386266779</v>
      </c>
      <c r="BA806" s="14">
        <v>0.62640878727007299</v>
      </c>
      <c r="BB806" s="14">
        <v>3.6873861785167647E-2</v>
      </c>
      <c r="BC806" s="14">
        <v>0.37091123588844899</v>
      </c>
      <c r="BD806" s="14">
        <v>0.50710348498289337</v>
      </c>
      <c r="BE806" s="14">
        <v>2.8001912160899623E-6</v>
      </c>
      <c r="BF806" s="14">
        <v>1.1450815378293851E-8</v>
      </c>
      <c r="BG806" s="14">
        <v>7.0323975553368137E-9</v>
      </c>
      <c r="BH806" s="14">
        <v>3.4145304761407976E-5</v>
      </c>
      <c r="BI806" s="14">
        <v>9.6867362636874596E-5</v>
      </c>
      <c r="BJ806" s="14">
        <v>4.9759475688644053E-4</v>
      </c>
      <c r="BK806" s="14">
        <v>3.7211727561289003E-11</v>
      </c>
      <c r="BL806" s="14">
        <v>13854.263273772836</v>
      </c>
      <c r="BM806" s="14">
        <v>16331.332098413664</v>
      </c>
      <c r="BN806" s="14">
        <v>1.5130424155995371E-10</v>
      </c>
      <c r="BO806" s="14">
        <v>1.2184416491714912E-9</v>
      </c>
      <c r="BP806" s="14">
        <v>1.012114464658034E-8</v>
      </c>
      <c r="BQ806" s="20">
        <v>37.12035279645869</v>
      </c>
      <c r="BR806" s="20">
        <v>0.17516147270606916</v>
      </c>
      <c r="BS806" s="20">
        <v>0.61220900949625623</v>
      </c>
      <c r="BT806" s="20">
        <v>3440.173713722349</v>
      </c>
      <c r="BU806" s="20">
        <v>4387.9479538562819</v>
      </c>
      <c r="BV806" s="20">
        <v>17697.15900447296</v>
      </c>
      <c r="BW806" s="14">
        <v>1.1370745190380721E-4</v>
      </c>
      <c r="BX806" s="14">
        <v>3.2850263816477238E-2</v>
      </c>
      <c r="BY806" s="14">
        <v>3.1891607739645549E-2</v>
      </c>
      <c r="BZ806" s="14">
        <v>3.1578236322555024E-3</v>
      </c>
      <c r="CA806" s="14">
        <v>3.932226893399695E-3</v>
      </c>
      <c r="CB806" s="14">
        <v>2.8863857090406043E-2</v>
      </c>
      <c r="CC806" s="14">
        <v>3.0173829027053164E-4</v>
      </c>
      <c r="CD806" s="14">
        <v>9.138556138445722E-2</v>
      </c>
      <c r="CE806" s="14">
        <v>0.11050034285231475</v>
      </c>
      <c r="CF806" s="14">
        <v>3.7618300058140821E-3</v>
      </c>
      <c r="CG806" s="14">
        <v>1.7815706995773992E-2</v>
      </c>
      <c r="CH806" s="14">
        <v>4.2644236847079874E-2</v>
      </c>
      <c r="CI806" s="14">
        <v>2.3768065529102182E-4</v>
      </c>
      <c r="CJ806" s="14">
        <v>6.3163525932736997E-2</v>
      </c>
      <c r="CK806" s="14">
        <v>6.7594899732878494E-2</v>
      </c>
      <c r="CL806" s="14">
        <v>7.3662326915294399E-3</v>
      </c>
      <c r="CM806" s="14">
        <v>1.5271488133614113E-2</v>
      </c>
      <c r="CN806" s="14">
        <v>5.1497563736609187E-2</v>
      </c>
    </row>
    <row r="807" spans="2:92" x14ac:dyDescent="0.2">
      <c r="B807">
        <v>802</v>
      </c>
      <c r="C807" s="14">
        <v>7.0022284174646307E-3</v>
      </c>
      <c r="D807" s="14">
        <v>1.3676827315629905</v>
      </c>
      <c r="E807" s="14">
        <v>1.4393571261996898</v>
      </c>
      <c r="F807" s="14">
        <v>0.17936440223625927</v>
      </c>
      <c r="G807" s="14">
        <v>0.61120653348097675</v>
      </c>
      <c r="H807" s="14">
        <v>1.5082728040606954</v>
      </c>
      <c r="I807" s="14">
        <v>6.3594562773711816E-5</v>
      </c>
      <c r="J807" s="14">
        <v>1.9958978700948826E-2</v>
      </c>
      <c r="K807" s="14">
        <v>2.2324422266468878E-2</v>
      </c>
      <c r="L807" s="14">
        <v>7.5418384884054068E-4</v>
      </c>
      <c r="M807" s="14">
        <v>2.2894813322987123E-3</v>
      </c>
      <c r="N807" s="14">
        <v>6.2350974583129217E-3</v>
      </c>
      <c r="O807" s="14">
        <v>1.1257494033726608E-4</v>
      </c>
      <c r="P807" s="14">
        <v>6.0684631370769744E-3</v>
      </c>
      <c r="Q807" s="14">
        <v>6.0809213743544688E-3</v>
      </c>
      <c r="R807" s="14">
        <v>6.7871773693765263E-4</v>
      </c>
      <c r="S807" s="14">
        <v>1.2478688228437619E-3</v>
      </c>
      <c r="T807" s="14">
        <v>3.4877784794473347E-3</v>
      </c>
      <c r="U807" s="14">
        <v>3.7785471853041437E-4</v>
      </c>
      <c r="V807" s="14">
        <v>0.91158635394625231</v>
      </c>
      <c r="W807" s="14">
        <v>0.81647593956024844</v>
      </c>
      <c r="X807" s="14">
        <v>3.033878826793741E-2</v>
      </c>
      <c r="Y807" s="14">
        <v>1.9556320906849518E-2</v>
      </c>
      <c r="Z807" s="14">
        <v>0.19922268650257322</v>
      </c>
      <c r="AA807" s="14">
        <v>1.9696890129455402E-3</v>
      </c>
      <c r="AB807" s="14">
        <v>2.0560983706522893</v>
      </c>
      <c r="AC807" s="14">
        <v>1.6436231820742868</v>
      </c>
      <c r="AD807" s="14">
        <v>9.4859474086054427E-2</v>
      </c>
      <c r="AE807" s="14">
        <v>0.19725916842696406</v>
      </c>
      <c r="AF807" s="14">
        <v>0.69044570723737952</v>
      </c>
      <c r="AG807" s="14">
        <v>4.3116734284694329E-3</v>
      </c>
      <c r="AH807" s="14">
        <v>3.5368524255752476</v>
      </c>
      <c r="AI807" s="14">
        <v>3.082948788197537</v>
      </c>
      <c r="AJ807" s="14">
        <v>0.19121382420187669</v>
      </c>
      <c r="AK807" s="14">
        <v>0.40448567990555373</v>
      </c>
      <c r="AL807" s="14">
        <v>1.4418020765243365</v>
      </c>
      <c r="AM807" s="14">
        <v>7.3214651874668546E-3</v>
      </c>
      <c r="AN807" s="14">
        <v>3.3988298047012222</v>
      </c>
      <c r="AO807" s="14">
        <v>3.2822353618016007</v>
      </c>
      <c r="AP807" s="14">
        <v>0.31777680834677879</v>
      </c>
      <c r="AQ807" s="14">
        <v>0.69178400460544331</v>
      </c>
      <c r="AR807" s="14">
        <v>2.413502346187606</v>
      </c>
      <c r="AS807" s="14">
        <v>7.5332274232400888E-3</v>
      </c>
      <c r="AT807" s="14">
        <v>3.4577351127641604E-3</v>
      </c>
      <c r="AU807" s="14">
        <v>5.6410838663516778E-3</v>
      </c>
      <c r="AV807" s="14">
        <v>0.33679822933586429</v>
      </c>
      <c r="AW807" s="14">
        <v>0.71875689518763675</v>
      </c>
      <c r="AX807" s="14">
        <v>2.3913393664717875</v>
      </c>
      <c r="AY807" s="14">
        <v>3.3881015927419E-3</v>
      </c>
      <c r="AZ807" s="14">
        <v>0.56102102750038507</v>
      </c>
      <c r="BA807" s="14">
        <v>0.64863057164787918</v>
      </c>
      <c r="BB807" s="14">
        <v>3.49604643418353E-2</v>
      </c>
      <c r="BC807" s="14">
        <v>0.36697022624189884</v>
      </c>
      <c r="BD807" s="14">
        <v>0.50996537688711563</v>
      </c>
      <c r="BE807" s="14">
        <v>3.0246256707203638E-6</v>
      </c>
      <c r="BF807" s="14">
        <v>1.1148686612771773E-8</v>
      </c>
      <c r="BG807" s="14">
        <v>6.6066555147543588E-9</v>
      </c>
      <c r="BH807" s="14">
        <v>3.4881165004845311E-5</v>
      </c>
      <c r="BI807" s="14">
        <v>9.5627292074393911E-5</v>
      </c>
      <c r="BJ807" s="14">
        <v>5.0393928239321213E-4</v>
      </c>
      <c r="BK807" s="14">
        <v>3.7429827702846892E-11</v>
      </c>
      <c r="BL807" s="14">
        <v>14294.816756606684</v>
      </c>
      <c r="BM807" s="14">
        <v>16007.233617844586</v>
      </c>
      <c r="BN807" s="14">
        <v>1.5088632798750733E-10</v>
      </c>
      <c r="BO807" s="14">
        <v>1.1838794076025536E-9</v>
      </c>
      <c r="BP807" s="14">
        <v>9.4367854433937806E-9</v>
      </c>
      <c r="BQ807" s="20">
        <v>37.707418350239585</v>
      </c>
      <c r="BR807" s="20">
        <v>0.16864943524156351</v>
      </c>
      <c r="BS807" s="20">
        <v>0.60435256842774365</v>
      </c>
      <c r="BT807" s="20">
        <v>3262.9080091957385</v>
      </c>
      <c r="BU807" s="20">
        <v>4533.0727263105173</v>
      </c>
      <c r="BV807" s="20">
        <v>17150.700403092767</v>
      </c>
      <c r="BW807" s="14">
        <v>1.1510899314286753E-4</v>
      </c>
      <c r="BX807" s="14">
        <v>3.0430948449124164E-2</v>
      </c>
      <c r="BY807" s="14">
        <v>3.2033126901532975E-2</v>
      </c>
      <c r="BZ807" s="14">
        <v>2.9799725329980519E-3</v>
      </c>
      <c r="CA807" s="14">
        <v>4.0315083303578561E-3</v>
      </c>
      <c r="CB807" s="14">
        <v>2.8065357099565987E-2</v>
      </c>
      <c r="CC807" s="14">
        <v>3.1163289442160996E-4</v>
      </c>
      <c r="CD807" s="14">
        <v>8.5855899501499314E-2</v>
      </c>
      <c r="CE807" s="14">
        <v>0.11296689568534736</v>
      </c>
      <c r="CF807" s="14">
        <v>3.7629909160142184E-3</v>
      </c>
      <c r="CG807" s="14">
        <v>1.805992916026956E-2</v>
      </c>
      <c r="CH807" s="14">
        <v>4.0424883572773164E-2</v>
      </c>
      <c r="CI807" s="14">
        <v>2.4733411078086597E-4</v>
      </c>
      <c r="CJ807" s="14">
        <v>6.6547641836880084E-2</v>
      </c>
      <c r="CK807" s="14">
        <v>7.219359059950288E-2</v>
      </c>
      <c r="CL807" s="14">
        <v>7.4286117328005623E-3</v>
      </c>
      <c r="CM807" s="14">
        <v>1.5273092347437362E-2</v>
      </c>
      <c r="CN807" s="14">
        <v>5.1625194060068109E-2</v>
      </c>
    </row>
    <row r="808" spans="2:92" x14ac:dyDescent="0.2">
      <c r="B808">
        <v>803</v>
      </c>
      <c r="C808" s="14">
        <v>7.0602861555700202E-3</v>
      </c>
      <c r="D808" s="14">
        <v>1.3614861726186902</v>
      </c>
      <c r="E808" s="14">
        <v>1.4907808925089034</v>
      </c>
      <c r="F808" s="14">
        <v>0.16948593767414302</v>
      </c>
      <c r="G808" s="14">
        <v>0.59262600112397046</v>
      </c>
      <c r="H808" s="14">
        <v>1.5383571163491201</v>
      </c>
      <c r="I808" s="14">
        <v>6.1887122050383755E-5</v>
      </c>
      <c r="J808" s="14">
        <v>1.8650938617662625E-2</v>
      </c>
      <c r="K808" s="14">
        <v>2.1094576201377568E-2</v>
      </c>
      <c r="L808" s="14">
        <v>7.2651523479913029E-4</v>
      </c>
      <c r="M808" s="14">
        <v>2.3209649150789467E-3</v>
      </c>
      <c r="N808" s="14">
        <v>6.2545129399464872E-3</v>
      </c>
      <c r="O808" s="14">
        <v>1.1483089397416981E-4</v>
      </c>
      <c r="P808" s="14">
        <v>6.324255161819445E-3</v>
      </c>
      <c r="Q808" s="14">
        <v>6.1825026180241148E-3</v>
      </c>
      <c r="R808" s="14">
        <v>6.473049165947746E-4</v>
      </c>
      <c r="S808" s="14">
        <v>1.2444441428899958E-3</v>
      </c>
      <c r="T808" s="14">
        <v>3.7037858227215495E-3</v>
      </c>
      <c r="U808" s="14">
        <v>3.7089402379719569E-4</v>
      </c>
      <c r="V808" s="14">
        <v>0.90503426844742352</v>
      </c>
      <c r="W808" s="14">
        <v>0.84746525478452117</v>
      </c>
      <c r="X808" s="14">
        <v>3.1703289773974838E-2</v>
      </c>
      <c r="Y808" s="14">
        <v>1.8755750378564851E-2</v>
      </c>
      <c r="Z808" s="14">
        <v>0.20703419917552943</v>
      </c>
      <c r="AA808" s="14">
        <v>2.0998035989329734E-3</v>
      </c>
      <c r="AB808" s="14">
        <v>1.9636065018937401</v>
      </c>
      <c r="AC808" s="14">
        <v>1.7633777896767833</v>
      </c>
      <c r="AD808" s="14">
        <v>9.6739422862656729E-2</v>
      </c>
      <c r="AE808" s="14">
        <v>0.19538951712139768</v>
      </c>
      <c r="AF808" s="14">
        <v>0.6745360415829319</v>
      </c>
      <c r="AG808" s="14">
        <v>4.2304703900211257E-3</v>
      </c>
      <c r="AH808" s="14">
        <v>3.2370283549817782</v>
      </c>
      <c r="AI808" s="14">
        <v>3.0272917516940145</v>
      </c>
      <c r="AJ808" s="14">
        <v>0.19614214818436387</v>
      </c>
      <c r="AK808" s="14">
        <v>0.40752761468365656</v>
      </c>
      <c r="AL808" s="14">
        <v>1.4132427475245068</v>
      </c>
      <c r="AM808" s="14">
        <v>7.3332444391309539E-3</v>
      </c>
      <c r="AN808" s="14">
        <v>3.5501719946134251</v>
      </c>
      <c r="AO808" s="14">
        <v>3.3007878804083259</v>
      </c>
      <c r="AP808" s="14">
        <v>0.34665843202683</v>
      </c>
      <c r="AQ808" s="14">
        <v>0.72044611361816246</v>
      </c>
      <c r="AR808" s="14">
        <v>2.4666903958782256</v>
      </c>
      <c r="AS808" s="14">
        <v>7.514202941531779E-3</v>
      </c>
      <c r="AT808" s="14">
        <v>3.430159454340951E-3</v>
      </c>
      <c r="AU808" s="14">
        <v>5.9496191743277152E-3</v>
      </c>
      <c r="AV808" s="14">
        <v>0.33512501734175937</v>
      </c>
      <c r="AW808" s="14">
        <v>0.73931920368090476</v>
      </c>
      <c r="AX808" s="14">
        <v>2.5457305672962618</v>
      </c>
      <c r="AY808" s="14">
        <v>3.3555170991577433E-3</v>
      </c>
      <c r="AZ808" s="14">
        <v>0.59704309389683974</v>
      </c>
      <c r="BA808" s="14">
        <v>0.68034747305384602</v>
      </c>
      <c r="BB808" s="14">
        <v>3.5718034428565089E-2</v>
      </c>
      <c r="BC808" s="14">
        <v>0.36817000903996372</v>
      </c>
      <c r="BD808" s="14">
        <v>0.47504379729268148</v>
      </c>
      <c r="BE808" s="14">
        <v>3.0198496540076578E-6</v>
      </c>
      <c r="BF808" s="14">
        <v>1.1340489881239066E-8</v>
      </c>
      <c r="BG808" s="14">
        <v>6.5147835131619436E-9</v>
      </c>
      <c r="BH808" s="14">
        <v>3.6441571914860941E-5</v>
      </c>
      <c r="BI808" s="14">
        <v>9.5851262343893694E-5</v>
      </c>
      <c r="BJ808" s="14">
        <v>5.2330664605858735E-4</v>
      </c>
      <c r="BK808" s="14">
        <v>3.7107932477497121E-11</v>
      </c>
      <c r="BL808" s="14">
        <v>13827.625514810055</v>
      </c>
      <c r="BM808" s="14">
        <v>16766.83377182929</v>
      </c>
      <c r="BN808" s="14">
        <v>1.5284161457445592E-10</v>
      </c>
      <c r="BO808" s="14">
        <v>1.2264951697741469E-9</v>
      </c>
      <c r="BP808" s="14">
        <v>9.8807042530294151E-9</v>
      </c>
      <c r="BQ808" s="20">
        <v>35.691882459325058</v>
      </c>
      <c r="BR808" s="20">
        <v>0.17648667013567126</v>
      </c>
      <c r="BS808" s="20">
        <v>0.60724422245374821</v>
      </c>
      <c r="BT808" s="20">
        <v>3369.7186250337263</v>
      </c>
      <c r="BU808" s="20">
        <v>4216.4503335666031</v>
      </c>
      <c r="BV808" s="20">
        <v>17209.091000616587</v>
      </c>
      <c r="BW808" s="14">
        <v>1.1380058791789591E-4</v>
      </c>
      <c r="BX808" s="14">
        <v>3.1016606978753764E-2</v>
      </c>
      <c r="BY808" s="14">
        <v>3.3126498880016259E-2</v>
      </c>
      <c r="BZ808" s="14">
        <v>3.0229354595009634E-3</v>
      </c>
      <c r="CA808" s="14">
        <v>4.0888176718675969E-3</v>
      </c>
      <c r="CB808" s="14">
        <v>2.9861878578648519E-2</v>
      </c>
      <c r="CC808" s="14">
        <v>3.1160653290532834E-4</v>
      </c>
      <c r="CD808" s="14">
        <v>9.1284246811671049E-2</v>
      </c>
      <c r="CE808" s="14">
        <v>0.11287227763640742</v>
      </c>
      <c r="CF808" s="14">
        <v>3.6905321551761569E-3</v>
      </c>
      <c r="CG808" s="14">
        <v>1.9000678019368954E-2</v>
      </c>
      <c r="CH808" s="14">
        <v>4.2267069225363101E-2</v>
      </c>
      <c r="CI808" s="14">
        <v>2.4406015335494172E-4</v>
      </c>
      <c r="CJ808" s="14">
        <v>6.2549330593959881E-2</v>
      </c>
      <c r="CK808" s="14">
        <v>7.1615453045953958E-2</v>
      </c>
      <c r="CL808" s="14">
        <v>7.9446026413723392E-3</v>
      </c>
      <c r="CM808" s="14">
        <v>1.5359693191076827E-2</v>
      </c>
      <c r="CN808" s="14">
        <v>5.2864940279291762E-2</v>
      </c>
    </row>
    <row r="809" spans="2:92" x14ac:dyDescent="0.2">
      <c r="B809">
        <v>804</v>
      </c>
      <c r="C809" s="14">
        <v>7.0568082003468246E-3</v>
      </c>
      <c r="D809" s="14">
        <v>1.4628936719286392</v>
      </c>
      <c r="E809" s="14">
        <v>1.4506587873897483</v>
      </c>
      <c r="F809" s="14">
        <v>0.17464723474955055</v>
      </c>
      <c r="G809" s="14">
        <v>0.60542294542989239</v>
      </c>
      <c r="H809" s="14">
        <v>1.4950033389126787</v>
      </c>
      <c r="I809" s="14">
        <v>6.8143970637776305E-5</v>
      </c>
      <c r="J809" s="14">
        <v>2.0259205844558977E-2</v>
      </c>
      <c r="K809" s="14">
        <v>2.172949077954936E-2</v>
      </c>
      <c r="L809" s="14">
        <v>7.7900753850356093E-4</v>
      </c>
      <c r="M809" s="14">
        <v>2.4130003018898406E-3</v>
      </c>
      <c r="N809" s="14">
        <v>6.6259894991175126E-3</v>
      </c>
      <c r="O809" s="14">
        <v>1.0903520730570101E-4</v>
      </c>
      <c r="P809" s="14">
        <v>5.873389906650618E-3</v>
      </c>
      <c r="Q809" s="14">
        <v>6.4058447005015196E-3</v>
      </c>
      <c r="R809" s="14">
        <v>6.5376989104344184E-4</v>
      </c>
      <c r="S809" s="14">
        <v>1.2402507069757653E-3</v>
      </c>
      <c r="T809" s="14">
        <v>3.7073607766713573E-3</v>
      </c>
      <c r="U809" s="14">
        <v>3.6718118779747956E-4</v>
      </c>
      <c r="V809" s="14">
        <v>0.95326063583015408</v>
      </c>
      <c r="W809" s="14">
        <v>0.82145728635446225</v>
      </c>
      <c r="X809" s="14">
        <v>3.0987556446224786E-2</v>
      </c>
      <c r="Y809" s="14">
        <v>1.9226154234336504E-2</v>
      </c>
      <c r="Z809" s="14">
        <v>0.21025217469365917</v>
      </c>
      <c r="AA809" s="14">
        <v>1.9626237011638342E-3</v>
      </c>
      <c r="AB809" s="14">
        <v>2.0439316294805101</v>
      </c>
      <c r="AC809" s="14">
        <v>1.6841664652113546</v>
      </c>
      <c r="AD809" s="14">
        <v>9.2613191618202473E-2</v>
      </c>
      <c r="AE809" s="14">
        <v>0.19530388287355441</v>
      </c>
      <c r="AF809" s="14">
        <v>0.66112781092412309</v>
      </c>
      <c r="AG809" s="14">
        <v>4.6001795544188323E-3</v>
      </c>
      <c r="AH809" s="14">
        <v>3.314075920432495</v>
      </c>
      <c r="AI809" s="14">
        <v>3.05465788960176</v>
      </c>
      <c r="AJ809" s="14">
        <v>0.19328043410864279</v>
      </c>
      <c r="AK809" s="14">
        <v>0.41038708257966061</v>
      </c>
      <c r="AL809" s="14">
        <v>1.4688069814755957</v>
      </c>
      <c r="AM809" s="14">
        <v>7.0629203954655261E-3</v>
      </c>
      <c r="AN809" s="14">
        <v>3.4212568196937516</v>
      </c>
      <c r="AO809" s="14">
        <v>3.2672272418752764</v>
      </c>
      <c r="AP809" s="14">
        <v>0.33335635971195821</v>
      </c>
      <c r="AQ809" s="14">
        <v>0.70020550794877012</v>
      </c>
      <c r="AR809" s="14">
        <v>2.4767267563114626</v>
      </c>
      <c r="AS809" s="14">
        <v>7.7993339277102856E-3</v>
      </c>
      <c r="AT809" s="14">
        <v>3.6156615791205441E-3</v>
      </c>
      <c r="AU809" s="14">
        <v>5.7496239794505482E-3</v>
      </c>
      <c r="AV809" s="14">
        <v>0.35722048897461905</v>
      </c>
      <c r="AW809" s="14">
        <v>0.75098189283568828</v>
      </c>
      <c r="AX809" s="14">
        <v>2.4694358975268287</v>
      </c>
      <c r="AY809" s="14">
        <v>3.3755927915728517E-3</v>
      </c>
      <c r="AZ809" s="14">
        <v>0.5956564936352261</v>
      </c>
      <c r="BA809" s="14">
        <v>0.66247652437118154</v>
      </c>
      <c r="BB809" s="14">
        <v>3.4136376931976596E-2</v>
      </c>
      <c r="BC809" s="14">
        <v>0.38391506815834203</v>
      </c>
      <c r="BD809" s="14">
        <v>0.46688450213807209</v>
      </c>
      <c r="BE809" s="14">
        <v>2.7870783756601199E-6</v>
      </c>
      <c r="BF809" s="14">
        <v>1.1095779579417246E-8</v>
      </c>
      <c r="BG809" s="14">
        <v>6.8834786376237128E-9</v>
      </c>
      <c r="BH809" s="14">
        <v>3.5021032726933389E-5</v>
      </c>
      <c r="BI809" s="14">
        <v>9.7016283251318445E-5</v>
      </c>
      <c r="BJ809" s="14">
        <v>5.0935788303489791E-4</v>
      </c>
      <c r="BK809" s="14">
        <v>3.6411554304660848E-11</v>
      </c>
      <c r="BL809" s="14">
        <v>14561.118321972246</v>
      </c>
      <c r="BM809" s="14">
        <v>15543.63106374517</v>
      </c>
      <c r="BN809" s="14">
        <v>1.4572170406043673E-10</v>
      </c>
      <c r="BO809" s="14">
        <v>1.1684896637694812E-9</v>
      </c>
      <c r="BP809" s="14">
        <v>9.8117318063667473E-9</v>
      </c>
      <c r="BQ809" s="20">
        <v>36.912653548801245</v>
      </c>
      <c r="BR809" s="20">
        <v>0.17294573685537937</v>
      </c>
      <c r="BS809" s="20">
        <v>0.63888224545807704</v>
      </c>
      <c r="BT809" s="20">
        <v>3214.6019088676753</v>
      </c>
      <c r="BU809" s="20">
        <v>4195.6057944914764</v>
      </c>
      <c r="BV809" s="20">
        <v>17132.418106851837</v>
      </c>
      <c r="BW809" s="14">
        <v>1.1446551623366334E-4</v>
      </c>
      <c r="BX809" s="14">
        <v>2.9799464300854218E-2</v>
      </c>
      <c r="BY809" s="14">
        <v>3.087045094836106E-2</v>
      </c>
      <c r="BZ809" s="14">
        <v>3.1161364277276127E-3</v>
      </c>
      <c r="CA809" s="14">
        <v>4.0269172878486196E-3</v>
      </c>
      <c r="CB809" s="14">
        <v>2.9714418631887035E-2</v>
      </c>
      <c r="CC809" s="14">
        <v>3.1254999126801805E-4</v>
      </c>
      <c r="CD809" s="14">
        <v>8.4010231215816814E-2</v>
      </c>
      <c r="CE809" s="14">
        <v>0.10915888651392547</v>
      </c>
      <c r="CF809" s="14">
        <v>3.7860150646284885E-3</v>
      </c>
      <c r="CG809" s="14">
        <v>1.8804882183213717E-2</v>
      </c>
      <c r="CH809" s="14">
        <v>4.0074896327152582E-2</v>
      </c>
      <c r="CI809" s="14">
        <v>2.4768210083456053E-4</v>
      </c>
      <c r="CJ809" s="14">
        <v>6.654754117018849E-2</v>
      </c>
      <c r="CK809" s="14">
        <v>6.7960138970576719E-2</v>
      </c>
      <c r="CL809" s="14">
        <v>7.5156368254165875E-3</v>
      </c>
      <c r="CM809" s="14">
        <v>1.5589298414707364E-2</v>
      </c>
      <c r="CN809" s="14">
        <v>5.1848160036928263E-2</v>
      </c>
    </row>
    <row r="810" spans="2:92" x14ac:dyDescent="0.2">
      <c r="B810">
        <v>805</v>
      </c>
      <c r="C810" s="14">
        <v>7.1200996500438811E-3</v>
      </c>
      <c r="D810" s="14">
        <v>1.4472385675235855</v>
      </c>
      <c r="E810" s="14">
        <v>1.4238969153098477</v>
      </c>
      <c r="F810" s="14">
        <v>0.17564594374235382</v>
      </c>
      <c r="G810" s="14">
        <v>0.60446432742412737</v>
      </c>
      <c r="H810" s="14">
        <v>1.4701012135175686</v>
      </c>
      <c r="I810" s="14">
        <v>6.6221120849117621E-5</v>
      </c>
      <c r="J810" s="14">
        <v>1.9428762181704539E-2</v>
      </c>
      <c r="K810" s="14">
        <v>2.0483242403006769E-2</v>
      </c>
      <c r="L810" s="14">
        <v>7.5074191333664804E-4</v>
      </c>
      <c r="M810" s="14">
        <v>2.248245270133723E-3</v>
      </c>
      <c r="N810" s="14">
        <v>6.8559079364213611E-3</v>
      </c>
      <c r="O810" s="14">
        <v>1.0843571952341929E-4</v>
      </c>
      <c r="P810" s="14">
        <v>5.8468670885482923E-3</v>
      </c>
      <c r="Q810" s="14">
        <v>6.0261270219134529E-3</v>
      </c>
      <c r="R810" s="14">
        <v>6.4673335425688395E-4</v>
      </c>
      <c r="S810" s="14">
        <v>1.212449245833088E-3</v>
      </c>
      <c r="T810" s="14">
        <v>3.7454750465558671E-3</v>
      </c>
      <c r="U810" s="14">
        <v>3.6675309609344141E-4</v>
      </c>
      <c r="V810" s="14">
        <v>0.95251543923571969</v>
      </c>
      <c r="W810" s="14">
        <v>0.7878662438051125</v>
      </c>
      <c r="X810" s="14">
        <v>3.0467072532133162E-2</v>
      </c>
      <c r="Y810" s="14">
        <v>1.9113200614498803E-2</v>
      </c>
      <c r="Z810" s="14">
        <v>0.20559286343088332</v>
      </c>
      <c r="AA810" s="14">
        <v>2.0759944740544921E-3</v>
      </c>
      <c r="AB810" s="14">
        <v>2.0612652279947405</v>
      </c>
      <c r="AC810" s="14">
        <v>1.744364104516865</v>
      </c>
      <c r="AD810" s="14">
        <v>9.7991042525188962E-2</v>
      </c>
      <c r="AE810" s="14">
        <v>0.19508854402409209</v>
      </c>
      <c r="AF810" s="14">
        <v>0.6720935002157683</v>
      </c>
      <c r="AG810" s="14">
        <v>4.2037872917269044E-3</v>
      </c>
      <c r="AH810" s="14">
        <v>3.501599262733385</v>
      </c>
      <c r="AI810" s="14">
        <v>3.1606078837696945</v>
      </c>
      <c r="AJ810" s="14">
        <v>0.20616205008679436</v>
      </c>
      <c r="AK810" s="14">
        <v>0.43137460394604932</v>
      </c>
      <c r="AL810" s="14">
        <v>1.3950532260163724</v>
      </c>
      <c r="AM810" s="14">
        <v>7.0650692380575877E-3</v>
      </c>
      <c r="AN810" s="14">
        <v>3.5486358227255654</v>
      </c>
      <c r="AO810" s="14">
        <v>3.3155927856912495</v>
      </c>
      <c r="AP810" s="14">
        <v>0.34335959976114661</v>
      </c>
      <c r="AQ810" s="14">
        <v>0.69335672271927573</v>
      </c>
      <c r="AR810" s="14">
        <v>2.3024189439443585</v>
      </c>
      <c r="AS810" s="14">
        <v>7.6480504412730355E-3</v>
      </c>
      <c r="AT810" s="14">
        <v>3.4765949902847934E-3</v>
      </c>
      <c r="AU810" s="14">
        <v>5.4538407737613238E-3</v>
      </c>
      <c r="AV810" s="14">
        <v>0.33219012886344712</v>
      </c>
      <c r="AW810" s="14">
        <v>0.73637033438279009</v>
      </c>
      <c r="AX810" s="14">
        <v>2.5904729565125004</v>
      </c>
      <c r="AY810" s="14">
        <v>3.3597097037691218E-3</v>
      </c>
      <c r="AZ810" s="14">
        <v>0.59769861563828586</v>
      </c>
      <c r="BA810" s="14">
        <v>0.65890599658293614</v>
      </c>
      <c r="BB810" s="14">
        <v>3.5249193221239303E-2</v>
      </c>
      <c r="BC810" s="14">
        <v>0.39789947674310289</v>
      </c>
      <c r="BD810" s="14">
        <v>0.49478149735262128</v>
      </c>
      <c r="BE810" s="14">
        <v>2.9860651116650592E-6</v>
      </c>
      <c r="BF810" s="14">
        <v>1.0799407998127972E-8</v>
      </c>
      <c r="BG810" s="14">
        <v>6.6433004592067942E-9</v>
      </c>
      <c r="BH810" s="14">
        <v>3.5596479706910089E-5</v>
      </c>
      <c r="BI810" s="14">
        <v>9.5408113124961484E-5</v>
      </c>
      <c r="BJ810" s="14">
        <v>5.016716567980313E-4</v>
      </c>
      <c r="BK810" s="14">
        <v>3.4389518497745138E-11</v>
      </c>
      <c r="BL810" s="14">
        <v>14799.046458512797</v>
      </c>
      <c r="BM810" s="14">
        <v>16693.820841344736</v>
      </c>
      <c r="BN810" s="14">
        <v>1.5446385306103856E-10</v>
      </c>
      <c r="BO810" s="14">
        <v>1.2358430714404372E-9</v>
      </c>
      <c r="BP810" s="14">
        <v>9.7878299802953552E-9</v>
      </c>
      <c r="BQ810" s="20">
        <v>36.583416086344428</v>
      </c>
      <c r="BR810" s="20">
        <v>0.16824174219734317</v>
      </c>
      <c r="BS810" s="20">
        <v>0.63325568911333541</v>
      </c>
      <c r="BT810" s="20">
        <v>3425.0550721832892</v>
      </c>
      <c r="BU810" s="20">
        <v>4267.6695680700559</v>
      </c>
      <c r="BV810" s="20">
        <v>18009.033138831783</v>
      </c>
      <c r="BW810" s="14">
        <v>1.0955936710416881E-4</v>
      </c>
      <c r="BX810" s="14">
        <v>3.1297938559399718E-2</v>
      </c>
      <c r="BY810" s="14">
        <v>3.0606783792694627E-2</v>
      </c>
      <c r="BZ810" s="14">
        <v>3.0110410532506074E-3</v>
      </c>
      <c r="CA810" s="14">
        <v>4.1828426266297333E-3</v>
      </c>
      <c r="CB810" s="14">
        <v>2.9751338716729886E-2</v>
      </c>
      <c r="CC810" s="14">
        <v>3.2420615090654703E-4</v>
      </c>
      <c r="CD810" s="14">
        <v>9.1684830668905731E-2</v>
      </c>
      <c r="CE810" s="14">
        <v>0.10889417457895023</v>
      </c>
      <c r="CF810" s="14">
        <v>3.9463178178061609E-3</v>
      </c>
      <c r="CG810" s="14">
        <v>1.8335284219325496E-2</v>
      </c>
      <c r="CH810" s="14">
        <v>3.9772370986869254E-2</v>
      </c>
      <c r="CI810" s="14">
        <v>2.4493435118963432E-4</v>
      </c>
      <c r="CJ810" s="14">
        <v>6.776389907090638E-2</v>
      </c>
      <c r="CK810" s="14">
        <v>7.0997140337187334E-2</v>
      </c>
      <c r="CL810" s="14">
        <v>7.5161813507148003E-3</v>
      </c>
      <c r="CM810" s="14">
        <v>1.514645608701631E-2</v>
      </c>
      <c r="CN810" s="14">
        <v>5.0288635217506157E-2</v>
      </c>
    </row>
    <row r="811" spans="2:92" x14ac:dyDescent="0.2">
      <c r="B811">
        <v>806</v>
      </c>
      <c r="C811" s="14">
        <v>6.895664831952533E-3</v>
      </c>
      <c r="D811" s="14">
        <v>1.461249821543696</v>
      </c>
      <c r="E811" s="14">
        <v>1.44230536916895</v>
      </c>
      <c r="F811" s="14">
        <v>0.18359969955648314</v>
      </c>
      <c r="G811" s="14">
        <v>0.61195413593586412</v>
      </c>
      <c r="H811" s="14">
        <v>1.4820635783149372</v>
      </c>
      <c r="I811" s="14">
        <v>6.813215884669844E-5</v>
      </c>
      <c r="J811" s="14">
        <v>1.9636048654996189E-2</v>
      </c>
      <c r="K811" s="14">
        <v>2.1746370065103913E-2</v>
      </c>
      <c r="L811" s="14">
        <v>7.2400843725520811E-4</v>
      </c>
      <c r="M811" s="14">
        <v>2.3888344697273671E-3</v>
      </c>
      <c r="N811" s="14">
        <v>6.6933578936335695E-3</v>
      </c>
      <c r="O811" s="14">
        <v>1.0682554030486467E-4</v>
      </c>
      <c r="P811" s="14">
        <v>5.9506610556201295E-3</v>
      </c>
      <c r="Q811" s="14">
        <v>6.3198835506971E-3</v>
      </c>
      <c r="R811" s="14">
        <v>6.6031425485266399E-4</v>
      </c>
      <c r="S811" s="14">
        <v>1.3062835022739879E-3</v>
      </c>
      <c r="T811" s="14">
        <v>3.4975416888174326E-3</v>
      </c>
      <c r="U811" s="14">
        <v>3.707189317016179E-4</v>
      </c>
      <c r="V811" s="14">
        <v>0.9388054995812386</v>
      </c>
      <c r="W811" s="14">
        <v>0.77564317017964057</v>
      </c>
      <c r="X811" s="14">
        <v>3.124205029544419E-2</v>
      </c>
      <c r="Y811" s="14">
        <v>1.8127693569330756E-2</v>
      </c>
      <c r="Z811" s="14">
        <v>0.19597854707232745</v>
      </c>
      <c r="AA811" s="14">
        <v>2.0461188404909602E-3</v>
      </c>
      <c r="AB811" s="14">
        <v>2.0722462428786153</v>
      </c>
      <c r="AC811" s="14">
        <v>1.6907268237044739</v>
      </c>
      <c r="AD811" s="14">
        <v>9.8565797993913865E-2</v>
      </c>
      <c r="AE811" s="14">
        <v>0.19229865265788776</v>
      </c>
      <c r="AF811" s="14">
        <v>0.62973493354364518</v>
      </c>
      <c r="AG811" s="14">
        <v>4.2404056455704305E-3</v>
      </c>
      <c r="AH811" s="14">
        <v>3.22703700049993</v>
      </c>
      <c r="AI811" s="14">
        <v>3.2061226588824017</v>
      </c>
      <c r="AJ811" s="14">
        <v>0.21065533368293393</v>
      </c>
      <c r="AK811" s="14">
        <v>0.4217511380187744</v>
      </c>
      <c r="AL811" s="14">
        <v>1.4300560104618032</v>
      </c>
      <c r="AM811" s="14">
        <v>7.7153002587500713E-3</v>
      </c>
      <c r="AN811" s="14">
        <v>3.3980669326249391</v>
      </c>
      <c r="AO811" s="14">
        <v>3.3352048710998679</v>
      </c>
      <c r="AP811" s="14">
        <v>0.32027477827577527</v>
      </c>
      <c r="AQ811" s="14">
        <v>0.7195733023928419</v>
      </c>
      <c r="AR811" s="14">
        <v>2.3215410841696325</v>
      </c>
      <c r="AS811" s="14">
        <v>8.0933166043003317E-3</v>
      </c>
      <c r="AT811" s="14">
        <v>3.4933176295804213E-3</v>
      </c>
      <c r="AU811" s="14">
        <v>5.6710157920692146E-3</v>
      </c>
      <c r="AV811" s="14">
        <v>0.34109133672692526</v>
      </c>
      <c r="AW811" s="14">
        <v>0.73870667893526432</v>
      </c>
      <c r="AX811" s="14">
        <v>2.4564827217137348</v>
      </c>
      <c r="AY811" s="14">
        <v>3.2232721102328295E-3</v>
      </c>
      <c r="AZ811" s="14">
        <v>0.59995971652626345</v>
      </c>
      <c r="BA811" s="14">
        <v>0.68960452600331967</v>
      </c>
      <c r="BB811" s="14">
        <v>3.473807669901275E-2</v>
      </c>
      <c r="BC811" s="14">
        <v>0.40374696364746143</v>
      </c>
      <c r="BD811" s="14">
        <v>0.51208986767493425</v>
      </c>
      <c r="BE811" s="14">
        <v>3.0033712547578929E-6</v>
      </c>
      <c r="BF811" s="14">
        <v>1.0499762795569859E-8</v>
      </c>
      <c r="BG811" s="14">
        <v>7.0076257347689931E-9</v>
      </c>
      <c r="BH811" s="14">
        <v>3.4674509217758699E-5</v>
      </c>
      <c r="BI811" s="14">
        <v>1.0052348750073077E-4</v>
      </c>
      <c r="BJ811" s="14">
        <v>5.4535741065267333E-4</v>
      </c>
      <c r="BK811" s="14">
        <v>3.5272867625956209E-11</v>
      </c>
      <c r="BL811" s="14">
        <v>14674.180939211128</v>
      </c>
      <c r="BM811" s="14">
        <v>17016.339394320505</v>
      </c>
      <c r="BN811" s="14">
        <v>1.5579782374627401E-10</v>
      </c>
      <c r="BO811" s="14">
        <v>1.2418856828396123E-9</v>
      </c>
      <c r="BP811" s="14">
        <v>9.7940800484957354E-9</v>
      </c>
      <c r="BQ811" s="20">
        <v>35.571747078997156</v>
      </c>
      <c r="BR811" s="20">
        <v>0.17690039839942873</v>
      </c>
      <c r="BS811" s="20">
        <v>0.585044330971625</v>
      </c>
      <c r="BT811" s="20">
        <v>3280.2498538784566</v>
      </c>
      <c r="BU811" s="20">
        <v>4377.6588417056928</v>
      </c>
      <c r="BV811" s="20">
        <v>17366.215510234044</v>
      </c>
      <c r="BW811" s="14">
        <v>1.2037023446785845E-4</v>
      </c>
      <c r="BX811" s="14">
        <v>3.2775355858725076E-2</v>
      </c>
      <c r="BY811" s="14">
        <v>3.0447709925016154E-2</v>
      </c>
      <c r="BZ811" s="14">
        <v>3.0684859967488498E-3</v>
      </c>
      <c r="CA811" s="14">
        <v>3.9127788463103044E-3</v>
      </c>
      <c r="CB811" s="14">
        <v>2.9862724670917978E-2</v>
      </c>
      <c r="CC811" s="14">
        <v>3.0213771628035665E-4</v>
      </c>
      <c r="CD811" s="14">
        <v>9.0578588616685565E-2</v>
      </c>
      <c r="CE811" s="14">
        <v>0.11296687242616073</v>
      </c>
      <c r="CF811" s="14">
        <v>3.7719269225296517E-3</v>
      </c>
      <c r="CG811" s="14">
        <v>1.850241609995925E-2</v>
      </c>
      <c r="CH811" s="14">
        <v>3.9241510756131297E-2</v>
      </c>
      <c r="CI811" s="14">
        <v>2.4047967116132797E-4</v>
      </c>
      <c r="CJ811" s="14">
        <v>6.4401853637629722E-2</v>
      </c>
      <c r="CK811" s="14">
        <v>7.1348669072536883E-2</v>
      </c>
      <c r="CL811" s="14">
        <v>7.7353406742240796E-3</v>
      </c>
      <c r="CM811" s="14">
        <v>1.5480071372807941E-2</v>
      </c>
      <c r="CN811" s="14">
        <v>4.9636243749608913E-2</v>
      </c>
    </row>
    <row r="812" spans="2:92" x14ac:dyDescent="0.2">
      <c r="B812">
        <v>807</v>
      </c>
      <c r="C812" s="14">
        <v>7.5392311654831042E-3</v>
      </c>
      <c r="D812" s="14">
        <v>1.3473577970395412</v>
      </c>
      <c r="E812" s="14">
        <v>1.4931208675997587</v>
      </c>
      <c r="F812" s="14">
        <v>0.18092885794045743</v>
      </c>
      <c r="G812" s="14">
        <v>0.58609805575406515</v>
      </c>
      <c r="H812" s="14">
        <v>1.4699989924719428</v>
      </c>
      <c r="I812" s="14">
        <v>6.3327865963856299E-5</v>
      </c>
      <c r="J812" s="14">
        <v>1.9716888207958586E-2</v>
      </c>
      <c r="K812" s="14">
        <v>2.0245103761112191E-2</v>
      </c>
      <c r="L812" s="14">
        <v>7.3425863687252553E-4</v>
      </c>
      <c r="M812" s="14">
        <v>2.3190958618974876E-3</v>
      </c>
      <c r="N812" s="14">
        <v>6.3235972168080032E-3</v>
      </c>
      <c r="O812" s="14">
        <v>1.068037600132041E-4</v>
      </c>
      <c r="P812" s="14">
        <v>6.2455259275213618E-3</v>
      </c>
      <c r="Q812" s="14">
        <v>6.3934441247188601E-3</v>
      </c>
      <c r="R812" s="14">
        <v>6.228767955242312E-4</v>
      </c>
      <c r="S812" s="14">
        <v>1.2086355332318914E-3</v>
      </c>
      <c r="T812" s="14">
        <v>3.713655039802248E-3</v>
      </c>
      <c r="U812" s="14">
        <v>3.9759043159343554E-4</v>
      </c>
      <c r="V812" s="14">
        <v>0.94577038150813664</v>
      </c>
      <c r="W812" s="14">
        <v>0.83673720706779642</v>
      </c>
      <c r="X812" s="14">
        <v>2.9500859624066823E-2</v>
      </c>
      <c r="Y812" s="14">
        <v>1.9209411213523948E-2</v>
      </c>
      <c r="Z812" s="14">
        <v>0.2062888385483517</v>
      </c>
      <c r="AA812" s="14">
        <v>1.9002736307462888E-3</v>
      </c>
      <c r="AB812" s="14">
        <v>2.0216205594154335</v>
      </c>
      <c r="AC812" s="14">
        <v>1.6897398816210663</v>
      </c>
      <c r="AD812" s="14">
        <v>9.4679968940333786E-2</v>
      </c>
      <c r="AE812" s="14">
        <v>0.18473597645192893</v>
      </c>
      <c r="AF812" s="14">
        <v>0.64162384017168184</v>
      </c>
      <c r="AG812" s="14">
        <v>4.5117158099446915E-3</v>
      </c>
      <c r="AH812" s="14">
        <v>3.4676033012201732</v>
      </c>
      <c r="AI812" s="14">
        <v>3.0508352271143862</v>
      </c>
      <c r="AJ812" s="14">
        <v>0.19459888109335682</v>
      </c>
      <c r="AK812" s="14">
        <v>0.42948564099114495</v>
      </c>
      <c r="AL812" s="14">
        <v>1.4681816586235812</v>
      </c>
      <c r="AM812" s="14">
        <v>7.6961422610764829E-3</v>
      </c>
      <c r="AN812" s="14">
        <v>3.3773260486848451</v>
      </c>
      <c r="AO812" s="14">
        <v>3.3699679103734042</v>
      </c>
      <c r="AP812" s="14">
        <v>0.32551859378835535</v>
      </c>
      <c r="AQ812" s="14">
        <v>0.70415408753581188</v>
      </c>
      <c r="AR812" s="14">
        <v>2.4926571243522866</v>
      </c>
      <c r="AS812" s="14">
        <v>7.7508575745096134E-3</v>
      </c>
      <c r="AT812" s="14">
        <v>3.6586450309121794E-3</v>
      </c>
      <c r="AU812" s="14">
        <v>5.7296325893477799E-3</v>
      </c>
      <c r="AV812" s="14">
        <v>0.34868035742133158</v>
      </c>
      <c r="AW812" s="14">
        <v>0.70577972675851253</v>
      </c>
      <c r="AX812" s="14">
        <v>2.4837324064847932</v>
      </c>
      <c r="AY812" s="14">
        <v>3.4274993536198188E-3</v>
      </c>
      <c r="AZ812" s="14">
        <v>0.59678331940024953</v>
      </c>
      <c r="BA812" s="14">
        <v>0.6536756883569943</v>
      </c>
      <c r="BB812" s="14">
        <v>3.537621610756745E-2</v>
      </c>
      <c r="BC812" s="14">
        <v>0.40257827965028153</v>
      </c>
      <c r="BD812" s="14">
        <v>0.48876174594227795</v>
      </c>
      <c r="BE812" s="14">
        <v>2.9362097936255904E-6</v>
      </c>
      <c r="BF812" s="14">
        <v>1.0506925874768118E-8</v>
      </c>
      <c r="BG812" s="14">
        <v>6.6392467972827241E-9</v>
      </c>
      <c r="BH812" s="14">
        <v>3.3397258167545317E-5</v>
      </c>
      <c r="BI812" s="14">
        <v>9.4367307985174893E-5</v>
      </c>
      <c r="BJ812" s="14">
        <v>5.1766224056821759E-4</v>
      </c>
      <c r="BK812" s="14">
        <v>3.644671847587784E-11</v>
      </c>
      <c r="BL812" s="14">
        <v>14619.842184340434</v>
      </c>
      <c r="BM812" s="14">
        <v>16310.575755727454</v>
      </c>
      <c r="BN812" s="14">
        <v>1.5058592775272394E-10</v>
      </c>
      <c r="BO812" s="14">
        <v>1.1596208929903638E-9</v>
      </c>
      <c r="BP812" s="14">
        <v>9.3023900258117621E-9</v>
      </c>
      <c r="BQ812" s="20">
        <v>38.360985478743544</v>
      </c>
      <c r="BR812" s="20">
        <v>0.16533748928595504</v>
      </c>
      <c r="BS812" s="20">
        <v>0.6325729712535374</v>
      </c>
      <c r="BT812" s="20">
        <v>3442.5753398820225</v>
      </c>
      <c r="BU812" s="20">
        <v>4356.7282578278082</v>
      </c>
      <c r="BV812" s="20">
        <v>17201.82287958965</v>
      </c>
      <c r="BW812" s="14">
        <v>1.2047539090395801E-4</v>
      </c>
      <c r="BX812" s="14">
        <v>3.1381556514125421E-2</v>
      </c>
      <c r="BY812" s="14">
        <v>3.2538757857765062E-2</v>
      </c>
      <c r="BZ812" s="14">
        <v>3.0633687057364189E-3</v>
      </c>
      <c r="CA812" s="14">
        <v>4.0962246104469619E-3</v>
      </c>
      <c r="CB812" s="14">
        <v>3.0456237641034476E-2</v>
      </c>
      <c r="CC812" s="14">
        <v>3.0060465267018439E-4</v>
      </c>
      <c r="CD812" s="14">
        <v>8.8041153547928852E-2</v>
      </c>
      <c r="CE812" s="14">
        <v>0.10877746533963507</v>
      </c>
      <c r="CF812" s="14">
        <v>3.7937671753955154E-3</v>
      </c>
      <c r="CG812" s="14">
        <v>1.8978119195951982E-2</v>
      </c>
      <c r="CH812" s="14">
        <v>4.2628825625105435E-2</v>
      </c>
      <c r="CI812" s="14">
        <v>2.4123605415276482E-4</v>
      </c>
      <c r="CJ812" s="14">
        <v>6.2319311188128966E-2</v>
      </c>
      <c r="CK812" s="14">
        <v>7.2150790464199893E-2</v>
      </c>
      <c r="CL812" s="14">
        <v>7.334904839563265E-3</v>
      </c>
      <c r="CM812" s="14">
        <v>1.5492371708888088E-2</v>
      </c>
      <c r="CN812" s="14">
        <v>5.2394551367524328E-2</v>
      </c>
    </row>
    <row r="813" spans="2:92" x14ac:dyDescent="0.2">
      <c r="B813">
        <v>808</v>
      </c>
      <c r="C813" s="14">
        <v>7.3554010000164262E-3</v>
      </c>
      <c r="D813" s="14">
        <v>1.3583555672164094</v>
      </c>
      <c r="E813" s="14">
        <v>1.4896878075175433</v>
      </c>
      <c r="F813" s="14">
        <v>0.16871681614835837</v>
      </c>
      <c r="G813" s="14">
        <v>0.59905053920553852</v>
      </c>
      <c r="H813" s="14">
        <v>1.4869913470065437</v>
      </c>
      <c r="I813" s="14">
        <v>6.7398998939620077E-5</v>
      </c>
      <c r="J813" s="14">
        <v>1.9454105314906076E-2</v>
      </c>
      <c r="K813" s="14">
        <v>2.059354908281753E-2</v>
      </c>
      <c r="L813" s="14">
        <v>7.3929025749294697E-4</v>
      </c>
      <c r="M813" s="14">
        <v>2.2078136017086901E-3</v>
      </c>
      <c r="N813" s="14">
        <v>6.6404013460405935E-3</v>
      </c>
      <c r="O813" s="14">
        <v>1.1002304908478039E-4</v>
      </c>
      <c r="P813" s="14">
        <v>5.8921573929540897E-3</v>
      </c>
      <c r="Q813" s="14">
        <v>6.1010693888134092E-3</v>
      </c>
      <c r="R813" s="14">
        <v>6.523546736568708E-4</v>
      </c>
      <c r="S813" s="14">
        <v>1.2863946243120577E-3</v>
      </c>
      <c r="T813" s="14">
        <v>3.6147982972675931E-3</v>
      </c>
      <c r="U813" s="14">
        <v>3.8350998821851649E-4</v>
      </c>
      <c r="V813" s="14">
        <v>0.90423973304936933</v>
      </c>
      <c r="W813" s="14">
        <v>0.85514274848524974</v>
      </c>
      <c r="X813" s="14">
        <v>3.0662873164027552E-2</v>
      </c>
      <c r="Y813" s="14">
        <v>1.8857801118461522E-2</v>
      </c>
      <c r="Z813" s="14">
        <v>0.20712317056336485</v>
      </c>
      <c r="AA813" s="14">
        <v>1.9310862722882822E-3</v>
      </c>
      <c r="AB813" s="14">
        <v>1.9238005919829186</v>
      </c>
      <c r="AC813" s="14">
        <v>1.731081529441203</v>
      </c>
      <c r="AD813" s="14">
        <v>8.9606833869678645E-2</v>
      </c>
      <c r="AE813" s="14">
        <v>0.20067472125758676</v>
      </c>
      <c r="AF813" s="14">
        <v>0.64896094261533255</v>
      </c>
      <c r="AG813" s="14">
        <v>4.3539507192849221E-3</v>
      </c>
      <c r="AH813" s="14">
        <v>3.4747560128128616</v>
      </c>
      <c r="AI813" s="14">
        <v>3.2569403396776795</v>
      </c>
      <c r="AJ813" s="14">
        <v>0.20120790836391031</v>
      </c>
      <c r="AK813" s="14">
        <v>0.41176562539400197</v>
      </c>
      <c r="AL813" s="14">
        <v>1.3674292922857332</v>
      </c>
      <c r="AM813" s="14">
        <v>7.2870127445538741E-3</v>
      </c>
      <c r="AN813" s="14">
        <v>3.5501017688170027</v>
      </c>
      <c r="AO813" s="14">
        <v>3.2025800455698969</v>
      </c>
      <c r="AP813" s="14">
        <v>0.33021476764971769</v>
      </c>
      <c r="AQ813" s="14">
        <v>0.70840177978614471</v>
      </c>
      <c r="AR813" s="14">
        <v>2.49778354278207</v>
      </c>
      <c r="AS813" s="14">
        <v>7.7426977227273638E-3</v>
      </c>
      <c r="AT813" s="14">
        <v>3.588040587922716E-3</v>
      </c>
      <c r="AU813" s="14">
        <v>5.5703981835841581E-3</v>
      </c>
      <c r="AV813" s="14">
        <v>0.33691330089667004</v>
      </c>
      <c r="AW813" s="14">
        <v>0.70303161205979603</v>
      </c>
      <c r="AX813" s="14">
        <v>2.421936157653295</v>
      </c>
      <c r="AY813" s="14">
        <v>3.3833696156100857E-3</v>
      </c>
      <c r="AZ813" s="14">
        <v>0.5719538556039061</v>
      </c>
      <c r="BA813" s="14">
        <v>0.65773705368258195</v>
      </c>
      <c r="BB813" s="14">
        <v>3.4991026082748067E-2</v>
      </c>
      <c r="BC813" s="14">
        <v>0.36738835324693853</v>
      </c>
      <c r="BD813" s="14">
        <v>0.47671146412488635</v>
      </c>
      <c r="BE813" s="14">
        <v>3.0148457249965819E-6</v>
      </c>
      <c r="BF813" s="14">
        <v>1.150809746450334E-8</v>
      </c>
      <c r="BG813" s="14">
        <v>7.0404893295502938E-9</v>
      </c>
      <c r="BH813" s="14">
        <v>3.4815862551184006E-5</v>
      </c>
      <c r="BI813" s="14">
        <v>9.7342710123283924E-5</v>
      </c>
      <c r="BJ813" s="14">
        <v>5.1660279536974415E-4</v>
      </c>
      <c r="BK813" s="14">
        <v>3.7153718952250176E-11</v>
      </c>
      <c r="BL813" s="14">
        <v>14503.206766182671</v>
      </c>
      <c r="BM813" s="14">
        <v>17154.399034847935</v>
      </c>
      <c r="BN813" s="14">
        <v>1.5109405612569628E-10</v>
      </c>
      <c r="BO813" s="14">
        <v>1.2215511936684531E-9</v>
      </c>
      <c r="BP813" s="14">
        <v>9.3271344500602738E-9</v>
      </c>
      <c r="BQ813" s="20">
        <v>36.685616529420876</v>
      </c>
      <c r="BR813" s="20">
        <v>0.16466573323845271</v>
      </c>
      <c r="BS813" s="20">
        <v>0.62266425374446022</v>
      </c>
      <c r="BT813" s="20">
        <v>3450.0488596702385</v>
      </c>
      <c r="BU813" s="20">
        <v>4318.168421038994</v>
      </c>
      <c r="BV813" s="20">
        <v>18648.416902492892</v>
      </c>
      <c r="BW813" s="14">
        <v>1.1022510423352791E-4</v>
      </c>
      <c r="BX813" s="14">
        <v>3.1256385577090595E-2</v>
      </c>
      <c r="BY813" s="14">
        <v>3.3057873456210946E-2</v>
      </c>
      <c r="BZ813" s="14">
        <v>2.9664548642433148E-3</v>
      </c>
      <c r="CA813" s="14">
        <v>4.0272799374902789E-3</v>
      </c>
      <c r="CB813" s="14">
        <v>2.9919690429611595E-2</v>
      </c>
      <c r="CC813" s="14">
        <v>3.1908618493960546E-4</v>
      </c>
      <c r="CD813" s="14">
        <v>8.8135415864337194E-2</v>
      </c>
      <c r="CE813" s="14">
        <v>0.10705356132961774</v>
      </c>
      <c r="CF813" s="14">
        <v>3.8055775497683789E-3</v>
      </c>
      <c r="CG813" s="14">
        <v>1.8650289462016703E-2</v>
      </c>
      <c r="CH813" s="14">
        <v>4.0835385209946583E-2</v>
      </c>
      <c r="CI813" s="14">
        <v>2.4234219752997631E-4</v>
      </c>
      <c r="CJ813" s="14">
        <v>6.3685492479826508E-2</v>
      </c>
      <c r="CK813" s="14">
        <v>6.7214655122887837E-2</v>
      </c>
      <c r="CL813" s="14">
        <v>7.4764773646295345E-3</v>
      </c>
      <c r="CM813" s="14">
        <v>1.578679705020853E-2</v>
      </c>
      <c r="CN813" s="14">
        <v>4.9772802037742404E-2</v>
      </c>
    </row>
    <row r="814" spans="2:92" x14ac:dyDescent="0.2">
      <c r="B814">
        <v>809</v>
      </c>
      <c r="C814" s="14">
        <v>7.1261477004794464E-3</v>
      </c>
      <c r="D814" s="14">
        <v>1.451273578806209</v>
      </c>
      <c r="E814" s="14">
        <v>1.4713181416996381</v>
      </c>
      <c r="F814" s="14">
        <v>0.17032130865879735</v>
      </c>
      <c r="G814" s="14">
        <v>0.57001588395881075</v>
      </c>
      <c r="H814" s="14">
        <v>1.4914434105896897</v>
      </c>
      <c r="I814" s="14">
        <v>6.2351520260648581E-5</v>
      </c>
      <c r="J814" s="14">
        <v>1.8791265347307087E-2</v>
      </c>
      <c r="K814" s="14">
        <v>2.223477510578584E-2</v>
      </c>
      <c r="L814" s="14">
        <v>7.3423801851335839E-4</v>
      </c>
      <c r="M814" s="14">
        <v>2.2033138267367539E-3</v>
      </c>
      <c r="N814" s="14">
        <v>6.4471944571123287E-3</v>
      </c>
      <c r="O814" s="14">
        <v>1.1230476930952639E-4</v>
      </c>
      <c r="P814" s="14">
        <v>5.9168368535970628E-3</v>
      </c>
      <c r="Q814" s="14">
        <v>6.5990821078181676E-3</v>
      </c>
      <c r="R814" s="14">
        <v>6.4422443857630894E-4</v>
      </c>
      <c r="S814" s="14">
        <v>1.2602918374094783E-3</v>
      </c>
      <c r="T814" s="14">
        <v>3.5768133336854056E-3</v>
      </c>
      <c r="U814" s="14">
        <v>3.6602769585006425E-4</v>
      </c>
      <c r="V814" s="14">
        <v>0.92359742855232141</v>
      </c>
      <c r="W814" s="14">
        <v>0.82811857460070093</v>
      </c>
      <c r="X814" s="14">
        <v>3.1233573821699837E-2</v>
      </c>
      <c r="Y814" s="14">
        <v>1.8780330796603784E-2</v>
      </c>
      <c r="Z814" s="14">
        <v>0.20355393359801366</v>
      </c>
      <c r="AA814" s="14">
        <v>1.9944425333265018E-3</v>
      </c>
      <c r="AB814" s="14">
        <v>2.0540050170724187</v>
      </c>
      <c r="AC814" s="14">
        <v>1.6547226203809333</v>
      </c>
      <c r="AD814" s="14">
        <v>9.3809708827335733E-2</v>
      </c>
      <c r="AE814" s="14">
        <v>0.18479679579383548</v>
      </c>
      <c r="AF814" s="14">
        <v>0.64512222807733677</v>
      </c>
      <c r="AG814" s="14">
        <v>4.2129333209744105E-3</v>
      </c>
      <c r="AH814" s="14">
        <v>3.5099621447892635</v>
      </c>
      <c r="AI814" s="14">
        <v>3.1894306161139676</v>
      </c>
      <c r="AJ814" s="14">
        <v>0.20133953492995921</v>
      </c>
      <c r="AK814" s="14">
        <v>0.39282018182539974</v>
      </c>
      <c r="AL814" s="14">
        <v>1.3674351446056701</v>
      </c>
      <c r="AM814" s="14">
        <v>7.4468047575437929E-3</v>
      </c>
      <c r="AN814" s="14">
        <v>3.3642202770107974</v>
      </c>
      <c r="AO814" s="14">
        <v>3.1347271979770097</v>
      </c>
      <c r="AP814" s="14">
        <v>0.34576315905657562</v>
      </c>
      <c r="AQ814" s="14">
        <v>0.72823455669410841</v>
      </c>
      <c r="AR814" s="14">
        <v>2.3856579506152533</v>
      </c>
      <c r="AS814" s="14">
        <v>7.8522199980665241E-3</v>
      </c>
      <c r="AT814" s="14">
        <v>3.6495644493527643E-3</v>
      </c>
      <c r="AU814" s="14">
        <v>5.5968547493763475E-3</v>
      </c>
      <c r="AV814" s="14">
        <v>0.35509292397750369</v>
      </c>
      <c r="AW814" s="14">
        <v>0.71894892352757189</v>
      </c>
      <c r="AX814" s="14">
        <v>2.5082500109553645</v>
      </c>
      <c r="AY814" s="14">
        <v>3.4636809819333916E-3</v>
      </c>
      <c r="AZ814" s="14">
        <v>0.59501932136751445</v>
      </c>
      <c r="BA814" s="14">
        <v>0.62879062808612807</v>
      </c>
      <c r="BB814" s="14">
        <v>3.412046111735318E-2</v>
      </c>
      <c r="BC814" s="14">
        <v>0.38334940435871107</v>
      </c>
      <c r="BD814" s="14">
        <v>0.51165964507701955</v>
      </c>
      <c r="BE814" s="14">
        <v>2.7908634991071154E-6</v>
      </c>
      <c r="BF814" s="14">
        <v>1.0639195674329195E-8</v>
      </c>
      <c r="BG814" s="14">
        <v>6.8069304766543529E-9</v>
      </c>
      <c r="BH814" s="14">
        <v>3.5914882758120747E-5</v>
      </c>
      <c r="BI814" s="14">
        <v>1.000363467757306E-4</v>
      </c>
      <c r="BJ814" s="14">
        <v>5.0567276149196538E-4</v>
      </c>
      <c r="BK814" s="14">
        <v>3.7715742685433499E-11</v>
      </c>
      <c r="BL814" s="14">
        <v>13745.377281636382</v>
      </c>
      <c r="BM814" s="14">
        <v>15942.023724472188</v>
      </c>
      <c r="BN814" s="14">
        <v>1.5381558911295456E-10</v>
      </c>
      <c r="BO814" s="14">
        <v>1.2175775289788993E-9</v>
      </c>
      <c r="BP814" s="14">
        <v>9.3159683060204855E-9</v>
      </c>
      <c r="BQ814" s="20">
        <v>35.327151173216535</v>
      </c>
      <c r="BR814" s="20">
        <v>0.16934085133959598</v>
      </c>
      <c r="BS814" s="20">
        <v>0.59208302249246636</v>
      </c>
      <c r="BT814" s="20">
        <v>3179.5655780690713</v>
      </c>
      <c r="BU814" s="20">
        <v>4562.3906686773744</v>
      </c>
      <c r="BV814" s="20">
        <v>18444.965214609038</v>
      </c>
      <c r="BW814" s="14">
        <v>1.1922666421506044E-4</v>
      </c>
      <c r="BX814" s="14">
        <v>3.070343829024114E-2</v>
      </c>
      <c r="BY814" s="14">
        <v>3.0788879110786222E-2</v>
      </c>
      <c r="BZ814" s="14">
        <v>3.0874471993914917E-3</v>
      </c>
      <c r="CA814" s="14">
        <v>3.9168000504575503E-3</v>
      </c>
      <c r="CB814" s="14">
        <v>2.8125190390470619E-2</v>
      </c>
      <c r="CC814" s="14">
        <v>3.1847343894020043E-4</v>
      </c>
      <c r="CD814" s="14">
        <v>8.6518862829869495E-2</v>
      </c>
      <c r="CE814" s="14">
        <v>0.11449528874581485</v>
      </c>
      <c r="CF814" s="14">
        <v>3.8403110908880661E-3</v>
      </c>
      <c r="CG814" s="14">
        <v>1.830406126315158E-2</v>
      </c>
      <c r="CH814" s="14">
        <v>3.903216991856287E-2</v>
      </c>
      <c r="CI814" s="14">
        <v>2.4414924474480009E-4</v>
      </c>
      <c r="CJ814" s="14">
        <v>6.3095908956935801E-2</v>
      </c>
      <c r="CK814" s="14">
        <v>7.2505679587913097E-2</v>
      </c>
      <c r="CL814" s="14">
        <v>7.4764518814148242E-3</v>
      </c>
      <c r="CM814" s="14">
        <v>1.6084557123755262E-2</v>
      </c>
      <c r="CN814" s="14">
        <v>5.0483750166370127E-2</v>
      </c>
    </row>
    <row r="815" spans="2:92" x14ac:dyDescent="0.2">
      <c r="B815">
        <v>810</v>
      </c>
      <c r="C815" s="14">
        <v>7.5515903639461254E-3</v>
      </c>
      <c r="D815" s="14">
        <v>1.424647205038102</v>
      </c>
      <c r="E815" s="14">
        <v>1.3987574873410948</v>
      </c>
      <c r="F815" s="14">
        <v>0.18432786907147661</v>
      </c>
      <c r="G815" s="14">
        <v>0.5998533494813254</v>
      </c>
      <c r="H815" s="14">
        <v>1.4432857937594474</v>
      </c>
      <c r="I815" s="14">
        <v>6.6443028991306101E-5</v>
      </c>
      <c r="J815" s="14">
        <v>1.9195287538671564E-2</v>
      </c>
      <c r="K815" s="14">
        <v>2.184595094100257E-2</v>
      </c>
      <c r="L815" s="14">
        <v>7.2656252718188987E-4</v>
      </c>
      <c r="M815" s="14">
        <v>2.2994291854907972E-3</v>
      </c>
      <c r="N815" s="14">
        <v>6.4910843276439331E-3</v>
      </c>
      <c r="O815" s="14">
        <v>1.1545995370263869E-4</v>
      </c>
      <c r="P815" s="14">
        <v>5.9732993404518209E-3</v>
      </c>
      <c r="Q815" s="14">
        <v>6.1197102982099858E-3</v>
      </c>
      <c r="R815" s="14">
        <v>6.7174343534190546E-4</v>
      </c>
      <c r="S815" s="14">
        <v>1.3064336027270756E-3</v>
      </c>
      <c r="T815" s="14">
        <v>3.6407001541643811E-3</v>
      </c>
      <c r="U815" s="14">
        <v>3.8765415469921652E-4</v>
      </c>
      <c r="V815" s="14">
        <v>0.92783840554532682</v>
      </c>
      <c r="W815" s="14">
        <v>0.82835076925180384</v>
      </c>
      <c r="X815" s="14">
        <v>2.9254048181859015E-2</v>
      </c>
      <c r="Y815" s="14">
        <v>1.9297155649476493E-2</v>
      </c>
      <c r="Z815" s="14">
        <v>0.19854117311874056</v>
      </c>
      <c r="AA815" s="14">
        <v>2.0358877827980192E-3</v>
      </c>
      <c r="AB815" s="14">
        <v>1.904287882989026</v>
      </c>
      <c r="AC815" s="14">
        <v>1.6098390764541957</v>
      </c>
      <c r="AD815" s="14">
        <v>8.989008181678497E-2</v>
      </c>
      <c r="AE815" s="14">
        <v>0.18611954298199024</v>
      </c>
      <c r="AF815" s="14">
        <v>0.65096231398731574</v>
      </c>
      <c r="AG815" s="14">
        <v>4.5194289025143417E-3</v>
      </c>
      <c r="AH815" s="14">
        <v>3.4886730667527184</v>
      </c>
      <c r="AI815" s="14">
        <v>3.0130244402035551</v>
      </c>
      <c r="AJ815" s="14">
        <v>0.20651169621184418</v>
      </c>
      <c r="AK815" s="14">
        <v>0.41068562607463921</v>
      </c>
      <c r="AL815" s="14">
        <v>1.365502488085891</v>
      </c>
      <c r="AM815" s="14">
        <v>7.2494120846776132E-3</v>
      </c>
      <c r="AN815" s="14">
        <v>3.6162691265415217</v>
      </c>
      <c r="AO815" s="14">
        <v>3.2323818499612376</v>
      </c>
      <c r="AP815" s="14">
        <v>0.3184346044079856</v>
      </c>
      <c r="AQ815" s="14">
        <v>0.67947061484847515</v>
      </c>
      <c r="AR815" s="14">
        <v>2.3415399367047707</v>
      </c>
      <c r="AS815" s="14">
        <v>7.8399841417654374E-3</v>
      </c>
      <c r="AT815" s="14">
        <v>3.6491304354753207E-3</v>
      </c>
      <c r="AU815" s="14">
        <v>5.6398117845863349E-3</v>
      </c>
      <c r="AV815" s="14">
        <v>0.35555697376632539</v>
      </c>
      <c r="AW815" s="14">
        <v>0.69610092180062644</v>
      </c>
      <c r="AX815" s="14">
        <v>2.3924612983218405</v>
      </c>
      <c r="AY815" s="14">
        <v>3.1929220879597297E-3</v>
      </c>
      <c r="AZ815" s="14">
        <v>0.6061312875291599</v>
      </c>
      <c r="BA815" s="14">
        <v>0.62673958420307596</v>
      </c>
      <c r="BB815" s="14">
        <v>3.7231540458792595E-2</v>
      </c>
      <c r="BC815" s="14">
        <v>0.36729794265560578</v>
      </c>
      <c r="BD815" s="14">
        <v>0.49558032710951272</v>
      </c>
      <c r="BE815" s="14">
        <v>2.8503393767675429E-6</v>
      </c>
      <c r="BF815" s="14">
        <v>1.1131833484730373E-8</v>
      </c>
      <c r="BG815" s="14">
        <v>6.6630412517193997E-9</v>
      </c>
      <c r="BH815" s="14">
        <v>3.4390754407619526E-5</v>
      </c>
      <c r="BI815" s="14">
        <v>1.0243390472778059E-4</v>
      </c>
      <c r="BJ815" s="14">
        <v>4.9798305182283651E-4</v>
      </c>
      <c r="BK815" s="14">
        <v>3.7191068262642187E-11</v>
      </c>
      <c r="BL815" s="14">
        <v>14982.833174701516</v>
      </c>
      <c r="BM815" s="14">
        <v>15756.168230927762</v>
      </c>
      <c r="BN815" s="14">
        <v>1.4370921517477042E-10</v>
      </c>
      <c r="BO815" s="14">
        <v>1.2531260904527814E-9</v>
      </c>
      <c r="BP815" s="14">
        <v>9.8724246404274668E-9</v>
      </c>
      <c r="BQ815" s="20">
        <v>37.992678603982093</v>
      </c>
      <c r="BR815" s="20">
        <v>0.16923173312484374</v>
      </c>
      <c r="BS815" s="20">
        <v>0.61328405174917577</v>
      </c>
      <c r="BT815" s="20">
        <v>3208.5379606150191</v>
      </c>
      <c r="BU815" s="20">
        <v>4412.9601357031015</v>
      </c>
      <c r="BV815" s="20">
        <v>18167.404912322163</v>
      </c>
      <c r="BW815" s="14">
        <v>1.1556266839641447E-4</v>
      </c>
      <c r="BX815" s="14">
        <v>3.1500569461564785E-2</v>
      </c>
      <c r="BY815" s="14">
        <v>3.0401417744657835E-2</v>
      </c>
      <c r="BZ815" s="14">
        <v>3.2229887299953124E-3</v>
      </c>
      <c r="CA815" s="14">
        <v>3.9327388666667955E-3</v>
      </c>
      <c r="CB815" s="14">
        <v>2.7875484960666982E-2</v>
      </c>
      <c r="CC815" s="14">
        <v>2.9552623139364183E-4</v>
      </c>
      <c r="CD815" s="14">
        <v>8.478530130697437E-2</v>
      </c>
      <c r="CE815" s="14">
        <v>0.11646365478349757</v>
      </c>
      <c r="CF815" s="14">
        <v>3.7286169985381377E-3</v>
      </c>
      <c r="CG815" s="14">
        <v>1.7677563675307574E-2</v>
      </c>
      <c r="CH815" s="14">
        <v>4.133542731111127E-2</v>
      </c>
      <c r="CI815" s="14">
        <v>2.4827591956082484E-4</v>
      </c>
      <c r="CJ815" s="14">
        <v>6.8127621189277635E-2</v>
      </c>
      <c r="CK815" s="14">
        <v>7.0748528215868356E-2</v>
      </c>
      <c r="CL815" s="14">
        <v>7.3264864188163567E-3</v>
      </c>
      <c r="CM815" s="14">
        <v>1.522439844615321E-2</v>
      </c>
      <c r="CN815" s="14">
        <v>5.0671971596826099E-2</v>
      </c>
    </row>
    <row r="816" spans="2:92" x14ac:dyDescent="0.2">
      <c r="B816">
        <v>811</v>
      </c>
      <c r="C816" s="14">
        <v>7.0555714732489184E-3</v>
      </c>
      <c r="D816" s="14">
        <v>1.341480330390348</v>
      </c>
      <c r="E816" s="14">
        <v>1.4362651927805938</v>
      </c>
      <c r="F816" s="14">
        <v>0.18405781112156722</v>
      </c>
      <c r="G816" s="14">
        <v>0.60092305163334403</v>
      </c>
      <c r="H816" s="14">
        <v>1.5641620127996685</v>
      </c>
      <c r="I816" s="14">
        <v>6.3358298339342501E-5</v>
      </c>
      <c r="J816" s="14">
        <v>2.0065524886909842E-2</v>
      </c>
      <c r="K816" s="14">
        <v>2.2021385247591029E-2</v>
      </c>
      <c r="L816" s="14">
        <v>7.4282461136749905E-4</v>
      </c>
      <c r="M816" s="14">
        <v>2.4017680221098134E-3</v>
      </c>
      <c r="N816" s="14">
        <v>6.5835627266892377E-3</v>
      </c>
      <c r="O816" s="14">
        <v>1.1186966670742922E-4</v>
      </c>
      <c r="P816" s="14">
        <v>6.1183280898552978E-3</v>
      </c>
      <c r="Q816" s="14">
        <v>6.516762831756626E-3</v>
      </c>
      <c r="R816" s="14">
        <v>6.4183104973561931E-4</v>
      </c>
      <c r="S816" s="14">
        <v>1.2422188340058295E-3</v>
      </c>
      <c r="T816" s="14">
        <v>3.5636773479508256E-3</v>
      </c>
      <c r="U816" s="14">
        <v>3.8808853819797704E-4</v>
      </c>
      <c r="V816" s="14">
        <v>0.89774012015853599</v>
      </c>
      <c r="W816" s="14">
        <v>0.8506207298743047</v>
      </c>
      <c r="X816" s="14">
        <v>3.0419750767880525E-2</v>
      </c>
      <c r="Y816" s="14">
        <v>1.8555398694430812E-2</v>
      </c>
      <c r="Z816" s="14">
        <v>0.19350282507343403</v>
      </c>
      <c r="AA816" s="14">
        <v>1.9611221275944116E-3</v>
      </c>
      <c r="AB816" s="14">
        <v>1.996147273245338</v>
      </c>
      <c r="AC816" s="14">
        <v>1.7246801761576052</v>
      </c>
      <c r="AD816" s="14">
        <v>9.2612490897802643E-2</v>
      </c>
      <c r="AE816" s="14">
        <v>0.18656609527220808</v>
      </c>
      <c r="AF816" s="14">
        <v>0.62900386295099364</v>
      </c>
      <c r="AG816" s="14">
        <v>4.5104220394473456E-3</v>
      </c>
      <c r="AH816" s="14">
        <v>3.512971501816327</v>
      </c>
      <c r="AI816" s="14">
        <v>3.0065563818379668</v>
      </c>
      <c r="AJ816" s="14">
        <v>0.19367423190979743</v>
      </c>
      <c r="AK816" s="14">
        <v>0.43255797585439593</v>
      </c>
      <c r="AL816" s="14">
        <v>1.4535555165862863</v>
      </c>
      <c r="AM816" s="14">
        <v>7.2873913713929111E-3</v>
      </c>
      <c r="AN816" s="14">
        <v>3.4491882279117823</v>
      </c>
      <c r="AO816" s="14">
        <v>3.1678245110800178</v>
      </c>
      <c r="AP816" s="14">
        <v>0.33302980646187241</v>
      </c>
      <c r="AQ816" s="14">
        <v>0.71395765884219631</v>
      </c>
      <c r="AR816" s="14">
        <v>2.4482391352747812</v>
      </c>
      <c r="AS816" s="14">
        <v>8.0371079273952092E-3</v>
      </c>
      <c r="AT816" s="14">
        <v>3.7009288851955892E-3</v>
      </c>
      <c r="AU816" s="14">
        <v>5.8186917733035809E-3</v>
      </c>
      <c r="AV816" s="14">
        <v>0.34328212229368205</v>
      </c>
      <c r="AW816" s="14">
        <v>0.71397580519322557</v>
      </c>
      <c r="AX816" s="14">
        <v>2.5162906862453935</v>
      </c>
      <c r="AY816" s="14">
        <v>3.3868284734941598E-3</v>
      </c>
      <c r="AZ816" s="14">
        <v>0.5945166014699601</v>
      </c>
      <c r="BA816" s="14">
        <v>0.67156851477852952</v>
      </c>
      <c r="BB816" s="14">
        <v>3.6961683852957998E-2</v>
      </c>
      <c r="BC816" s="14">
        <v>0.39728061798794506</v>
      </c>
      <c r="BD816" s="14">
        <v>0.50187214521877965</v>
      </c>
      <c r="BE816" s="14">
        <v>3.0444632903444915E-6</v>
      </c>
      <c r="BF816" s="14">
        <v>1.1352052424392899E-8</v>
      </c>
      <c r="BG816" s="14">
        <v>6.6371335113282655E-9</v>
      </c>
      <c r="BH816" s="14">
        <v>3.4725665803131632E-5</v>
      </c>
      <c r="BI816" s="14">
        <v>9.7872182258239602E-5</v>
      </c>
      <c r="BJ816" s="14">
        <v>5.0700824604836049E-4</v>
      </c>
      <c r="BK816" s="14">
        <v>3.5183022359807444E-11</v>
      </c>
      <c r="BL816" s="14">
        <v>13865.959257632794</v>
      </c>
      <c r="BM816" s="14">
        <v>16989.974109689978</v>
      </c>
      <c r="BN816" s="14">
        <v>1.4911509914442206E-10</v>
      </c>
      <c r="BO816" s="14">
        <v>1.2305620309656569E-9</v>
      </c>
      <c r="BP816" s="14">
        <v>9.5731440171662397E-9</v>
      </c>
      <c r="BQ816" s="20">
        <v>38.131158080240752</v>
      </c>
      <c r="BR816" s="20">
        <v>0.16487984980443812</v>
      </c>
      <c r="BS816" s="20">
        <v>0.62756842371047517</v>
      </c>
      <c r="BT816" s="20">
        <v>3325.8098114842742</v>
      </c>
      <c r="BU816" s="20">
        <v>4491.3663752065168</v>
      </c>
      <c r="BV816" s="20">
        <v>17308.872583526128</v>
      </c>
      <c r="BW816" s="14">
        <v>1.0960196662379756E-4</v>
      </c>
      <c r="BX816" s="14">
        <v>3.0853321851573273E-2</v>
      </c>
      <c r="BY816" s="14">
        <v>3.2268907754791201E-2</v>
      </c>
      <c r="BZ816" s="14">
        <v>3.0285429480067217E-3</v>
      </c>
      <c r="CA816" s="14">
        <v>4.2378183508955305E-3</v>
      </c>
      <c r="CB816" s="14">
        <v>3.03316505327429E-2</v>
      </c>
      <c r="CC816" s="14">
        <v>2.9926412853210411E-4</v>
      </c>
      <c r="CD816" s="14">
        <v>9.0396605576847686E-2</v>
      </c>
      <c r="CE816" s="14">
        <v>0.10684533413141185</v>
      </c>
      <c r="CF816" s="14">
        <v>4.0629050793577221E-3</v>
      </c>
      <c r="CG816" s="14">
        <v>1.7974847189972921E-2</v>
      </c>
      <c r="CH816" s="14">
        <v>4.015449581168528E-2</v>
      </c>
      <c r="CI816" s="14">
        <v>2.4498212088382306E-4</v>
      </c>
      <c r="CJ816" s="14">
        <v>6.4707467643535355E-2</v>
      </c>
      <c r="CK816" s="14">
        <v>6.7936527433267432E-2</v>
      </c>
      <c r="CL816" s="14">
        <v>7.8781578837936218E-3</v>
      </c>
      <c r="CM816" s="14">
        <v>1.5220674705576859E-2</v>
      </c>
      <c r="CN816" s="14">
        <v>5.2690312163768981E-2</v>
      </c>
    </row>
    <row r="817" spans="2:92" x14ac:dyDescent="0.2">
      <c r="B817">
        <v>812</v>
      </c>
      <c r="C817" s="14">
        <v>7.4827474061282097E-3</v>
      </c>
      <c r="D817" s="14">
        <v>1.3956118762471574</v>
      </c>
      <c r="E817" s="14">
        <v>1.5044712567315079</v>
      </c>
      <c r="F817" s="14">
        <v>0.17247936796940419</v>
      </c>
      <c r="G817" s="14">
        <v>0.5650334955224755</v>
      </c>
      <c r="H817" s="14">
        <v>1.5473695100808078</v>
      </c>
      <c r="I817" s="14">
        <v>6.4835114017193973E-5</v>
      </c>
      <c r="J817" s="14">
        <v>1.8822171404296824E-2</v>
      </c>
      <c r="K817" s="14">
        <v>2.1529167664615961E-2</v>
      </c>
      <c r="L817" s="14">
        <v>7.5105753083539069E-4</v>
      </c>
      <c r="M817" s="14">
        <v>2.3902785091351559E-3</v>
      </c>
      <c r="N817" s="14">
        <v>6.6516845485005615E-3</v>
      </c>
      <c r="O817" s="14">
        <v>1.0528757852338904E-4</v>
      </c>
      <c r="P817" s="14">
        <v>5.7515190048529567E-3</v>
      </c>
      <c r="Q817" s="14">
        <v>6.5721106475374906E-3</v>
      </c>
      <c r="R817" s="14">
        <v>6.6688081284026885E-4</v>
      </c>
      <c r="S817" s="14">
        <v>1.2021233521087387E-3</v>
      </c>
      <c r="T817" s="14">
        <v>3.5186967675427498E-3</v>
      </c>
      <c r="U817" s="14">
        <v>3.9303250137623092E-4</v>
      </c>
      <c r="V817" s="14">
        <v>0.9616846718590174</v>
      </c>
      <c r="W817" s="14">
        <v>0.80637135635229595</v>
      </c>
      <c r="X817" s="14">
        <v>3.0853183442451595E-2</v>
      </c>
      <c r="Y817" s="14">
        <v>1.7891202539932042E-2</v>
      </c>
      <c r="Z817" s="14">
        <v>0.19185230032894368</v>
      </c>
      <c r="AA817" s="14">
        <v>2.068783827994723E-3</v>
      </c>
      <c r="AB817" s="14">
        <v>1.9892831117695178</v>
      </c>
      <c r="AC817" s="14">
        <v>1.7711713460111467</v>
      </c>
      <c r="AD817" s="14">
        <v>9.4171626868494868E-2</v>
      </c>
      <c r="AE817" s="14">
        <v>0.1946825963936252</v>
      </c>
      <c r="AF817" s="14">
        <v>0.66757266638019375</v>
      </c>
      <c r="AG817" s="14">
        <v>4.5945675679396917E-3</v>
      </c>
      <c r="AH817" s="14">
        <v>3.2237317497248381</v>
      </c>
      <c r="AI817" s="14">
        <v>3.2078748782265136</v>
      </c>
      <c r="AJ817" s="14">
        <v>0.20491339898129637</v>
      </c>
      <c r="AK817" s="14">
        <v>0.39495256542555024</v>
      </c>
      <c r="AL817" s="14">
        <v>1.4623632058119755</v>
      </c>
      <c r="AM817" s="14">
        <v>7.6526790523270315E-3</v>
      </c>
      <c r="AN817" s="14">
        <v>3.5358806205220912</v>
      </c>
      <c r="AO817" s="14">
        <v>3.4555452758337939</v>
      </c>
      <c r="AP817" s="14">
        <v>0.33887221094763997</v>
      </c>
      <c r="AQ817" s="14">
        <v>0.70064162869675217</v>
      </c>
      <c r="AR817" s="14">
        <v>2.4177247033988616</v>
      </c>
      <c r="AS817" s="14">
        <v>7.5472494947020742E-3</v>
      </c>
      <c r="AT817" s="14">
        <v>3.4768354583899212E-3</v>
      </c>
      <c r="AU817" s="14">
        <v>5.5480760127818943E-3</v>
      </c>
      <c r="AV817" s="14">
        <v>0.3284117930201168</v>
      </c>
      <c r="AW817" s="14">
        <v>0.69939200687684533</v>
      </c>
      <c r="AX817" s="14">
        <v>2.6195775421714438</v>
      </c>
      <c r="AY817" s="14">
        <v>3.2595325073882459E-3</v>
      </c>
      <c r="AZ817" s="14">
        <v>0.59331042087832775</v>
      </c>
      <c r="BA817" s="14">
        <v>0.67392008437015771</v>
      </c>
      <c r="BB817" s="14">
        <v>3.4706949360083027E-2</v>
      </c>
      <c r="BC817" s="14">
        <v>0.37171420827109736</v>
      </c>
      <c r="BD817" s="14">
        <v>0.49393052898585932</v>
      </c>
      <c r="BE817" s="14">
        <v>2.7973781218435671E-6</v>
      </c>
      <c r="BF817" s="14">
        <v>1.1177578474171989E-8</v>
      </c>
      <c r="BG817" s="14">
        <v>6.434316200509725E-9</v>
      </c>
      <c r="BH817" s="14">
        <v>3.5927437020302111E-5</v>
      </c>
      <c r="BI817" s="14">
        <v>9.6355790413244955E-5</v>
      </c>
      <c r="BJ817" s="14">
        <v>5.24244301012803E-4</v>
      </c>
      <c r="BK817" s="14">
        <v>3.7372354436880776E-11</v>
      </c>
      <c r="BL817" s="14">
        <v>14057.93019896475</v>
      </c>
      <c r="BM817" s="14">
        <v>16563.341016418952</v>
      </c>
      <c r="BN817" s="14">
        <v>1.4251632530198015E-10</v>
      </c>
      <c r="BO817" s="14">
        <v>1.2429590506593508E-9</v>
      </c>
      <c r="BP817" s="14">
        <v>1.0259508910829713E-8</v>
      </c>
      <c r="BQ817" s="20">
        <v>36.440515366724959</v>
      </c>
      <c r="BR817" s="20">
        <v>0.16988255334660646</v>
      </c>
      <c r="BS817" s="20">
        <v>0.63830171041942707</v>
      </c>
      <c r="BT817" s="20">
        <v>3253.7797722727241</v>
      </c>
      <c r="BU817" s="20">
        <v>4268.7779827100358</v>
      </c>
      <c r="BV817" s="20">
        <v>18136.7536884451</v>
      </c>
      <c r="BW817" s="14">
        <v>1.0983824624747139E-4</v>
      </c>
      <c r="BX817" s="14">
        <v>3.0617371614385987E-2</v>
      </c>
      <c r="BY817" s="14">
        <v>3.1515123855357395E-2</v>
      </c>
      <c r="BZ817" s="14">
        <v>3.216132307532009E-3</v>
      </c>
      <c r="CA817" s="14">
        <v>4.2386426095639973E-3</v>
      </c>
      <c r="CB817" s="14">
        <v>2.9960570818928788E-2</v>
      </c>
      <c r="CC817" s="14">
        <v>3.1897879736755077E-4</v>
      </c>
      <c r="CD817" s="14">
        <v>9.1426893469088125E-2</v>
      </c>
      <c r="CE817" s="14">
        <v>0.10849524291489784</v>
      </c>
      <c r="CF817" s="14">
        <v>3.7906524667090978E-3</v>
      </c>
      <c r="CG817" s="14">
        <v>1.8681609236953247E-2</v>
      </c>
      <c r="CH817" s="14">
        <v>4.0259737506534936E-2</v>
      </c>
      <c r="CI817" s="14">
        <v>2.4437492908048215E-4</v>
      </c>
      <c r="CJ817" s="14">
        <v>6.5632502242653726E-2</v>
      </c>
      <c r="CK817" s="14">
        <v>7.263000595644506E-2</v>
      </c>
      <c r="CL817" s="14">
        <v>7.7174260331248409E-3</v>
      </c>
      <c r="CM817" s="14">
        <v>1.5919577104396013E-2</v>
      </c>
      <c r="CN817" s="14">
        <v>4.902612964251097E-2</v>
      </c>
    </row>
    <row r="818" spans="2:92" x14ac:dyDescent="0.2">
      <c r="B818">
        <v>813</v>
      </c>
      <c r="C818" s="14">
        <v>7.449989933890685E-3</v>
      </c>
      <c r="D818" s="14">
        <v>1.3576089123285622</v>
      </c>
      <c r="E818" s="14">
        <v>1.4149560967379691</v>
      </c>
      <c r="F818" s="14">
        <v>0.18502217406204605</v>
      </c>
      <c r="G818" s="14">
        <v>0.60621791728700414</v>
      </c>
      <c r="H818" s="14">
        <v>1.4600273462078379</v>
      </c>
      <c r="I818" s="14">
        <v>6.4356131827100632E-5</v>
      </c>
      <c r="J818" s="14">
        <v>1.8591175845281176E-2</v>
      </c>
      <c r="K818" s="14">
        <v>2.1257794662657661E-2</v>
      </c>
      <c r="L818" s="14">
        <v>7.3420960287316403E-4</v>
      </c>
      <c r="M818" s="14">
        <v>2.3160532644273409E-3</v>
      </c>
      <c r="N818" s="14">
        <v>6.5976000691230748E-3</v>
      </c>
      <c r="O818" s="14">
        <v>1.127995275383355E-4</v>
      </c>
      <c r="P818" s="14">
        <v>6.0554682466940528E-3</v>
      </c>
      <c r="Q818" s="14">
        <v>6.5967298360616088E-3</v>
      </c>
      <c r="R818" s="14">
        <v>6.4259747607049885E-4</v>
      </c>
      <c r="S818" s="14">
        <v>1.2684336304636117E-3</v>
      </c>
      <c r="T818" s="14">
        <v>3.6244876506826315E-3</v>
      </c>
      <c r="U818" s="14">
        <v>3.9040645664541315E-4</v>
      </c>
      <c r="V818" s="14">
        <v>0.93901698322084004</v>
      </c>
      <c r="W818" s="14">
        <v>0.80576094835462886</v>
      </c>
      <c r="X818" s="14">
        <v>3.011866240911891E-2</v>
      </c>
      <c r="Y818" s="14">
        <v>1.874614700477541E-2</v>
      </c>
      <c r="Z818" s="14">
        <v>0.20226849500654209</v>
      </c>
      <c r="AA818" s="14">
        <v>1.943890705238895E-3</v>
      </c>
      <c r="AB818" s="14">
        <v>2.074549228726835</v>
      </c>
      <c r="AC818" s="14">
        <v>1.6261085509262121</v>
      </c>
      <c r="AD818" s="14">
        <v>9.5982851349113218E-2</v>
      </c>
      <c r="AE818" s="14">
        <v>0.19096090135612379</v>
      </c>
      <c r="AF818" s="14">
        <v>0.65188596102408225</v>
      </c>
      <c r="AG818" s="14">
        <v>4.2211615490036786E-3</v>
      </c>
      <c r="AH818" s="14">
        <v>3.3586532827481239</v>
      </c>
      <c r="AI818" s="14">
        <v>3.054168571464325</v>
      </c>
      <c r="AJ818" s="14">
        <v>0.20567467681437787</v>
      </c>
      <c r="AK818" s="14">
        <v>0.42523655958954465</v>
      </c>
      <c r="AL818" s="14">
        <v>1.4553260490123403</v>
      </c>
      <c r="AM818" s="14">
        <v>7.5621046474681868E-3</v>
      </c>
      <c r="AN818" s="14">
        <v>3.3442708235090293</v>
      </c>
      <c r="AO818" s="14">
        <v>3.2873205342113181</v>
      </c>
      <c r="AP818" s="14">
        <v>0.33513113652699278</v>
      </c>
      <c r="AQ818" s="14">
        <v>0.67605758770118973</v>
      </c>
      <c r="AR818" s="14">
        <v>2.4225252116169189</v>
      </c>
      <c r="AS818" s="14">
        <v>7.4253884199626096E-3</v>
      </c>
      <c r="AT818" s="14">
        <v>3.4280378208794392E-3</v>
      </c>
      <c r="AU818" s="14">
        <v>5.7528820478202269E-3</v>
      </c>
      <c r="AV818" s="14">
        <v>0.35514256301277125</v>
      </c>
      <c r="AW818" s="14">
        <v>0.71564874404941325</v>
      </c>
      <c r="AX818" s="14">
        <v>2.4711309774714136</v>
      </c>
      <c r="AY818" s="14">
        <v>3.4376932363820649E-3</v>
      </c>
      <c r="AZ818" s="14">
        <v>0.57524053920805784</v>
      </c>
      <c r="BA818" s="14">
        <v>0.63672829017351984</v>
      </c>
      <c r="BB818" s="14">
        <v>3.4996774961456791E-2</v>
      </c>
      <c r="BC818" s="14">
        <v>0.36712258533949982</v>
      </c>
      <c r="BD818" s="14">
        <v>0.4728061898799959</v>
      </c>
      <c r="BE818" s="14">
        <v>3.0281917584527252E-6</v>
      </c>
      <c r="BF818" s="14">
        <v>1.1429318756546134E-8</v>
      </c>
      <c r="BG818" s="14">
        <v>6.8063567885429904E-9</v>
      </c>
      <c r="BH818" s="14">
        <v>3.6315473874527685E-5</v>
      </c>
      <c r="BI818" s="14">
        <v>1.0025911329904677E-4</v>
      </c>
      <c r="BJ818" s="14">
        <v>5.3029189274114035E-4</v>
      </c>
      <c r="BK818" s="14">
        <v>3.4257758384072442E-11</v>
      </c>
      <c r="BL818" s="14">
        <v>13894.16959537752</v>
      </c>
      <c r="BM818" s="14">
        <v>15935.658459798276</v>
      </c>
      <c r="BN818" s="14">
        <v>1.4468983284634486E-10</v>
      </c>
      <c r="BO818" s="14">
        <v>1.1786435410259958E-9</v>
      </c>
      <c r="BP818" s="14">
        <v>1.0254089736263086E-8</v>
      </c>
      <c r="BQ818" s="20">
        <v>35.683417506300209</v>
      </c>
      <c r="BR818" s="20">
        <v>0.17341394453919215</v>
      </c>
      <c r="BS818" s="20">
        <v>0.60978932576317413</v>
      </c>
      <c r="BT818" s="20">
        <v>3351.6300000108631</v>
      </c>
      <c r="BU818" s="20">
        <v>4518.3272756294527</v>
      </c>
      <c r="BV818" s="20">
        <v>17751.255534971842</v>
      </c>
      <c r="BW818" s="14">
        <v>1.1768192876695079E-4</v>
      </c>
      <c r="BX818" s="14">
        <v>3.2143869633214237E-2</v>
      </c>
      <c r="BY818" s="14">
        <v>3.0581722445440756E-2</v>
      </c>
      <c r="BZ818" s="14">
        <v>3.0060627282344449E-3</v>
      </c>
      <c r="CA818" s="14">
        <v>4.0073794371683919E-3</v>
      </c>
      <c r="CB818" s="14">
        <v>2.9760577389447051E-2</v>
      </c>
      <c r="CC818" s="14">
        <v>3.1800086308069554E-4</v>
      </c>
      <c r="CD818" s="14">
        <v>8.6261150324044647E-2</v>
      </c>
      <c r="CE818" s="14">
        <v>0.11445726088231072</v>
      </c>
      <c r="CF818" s="14">
        <v>3.8690495576407659E-3</v>
      </c>
      <c r="CG818" s="14">
        <v>1.8332734085194275E-2</v>
      </c>
      <c r="CH818" s="14">
        <v>4.1986466506287165E-2</v>
      </c>
      <c r="CI818" s="14">
        <v>2.5593897084280197E-4</v>
      </c>
      <c r="CJ818" s="14">
        <v>6.4856048410989964E-2</v>
      </c>
      <c r="CK818" s="14">
        <v>7.0603149805127927E-2</v>
      </c>
      <c r="CL818" s="14">
        <v>7.4033846842576747E-3</v>
      </c>
      <c r="CM818" s="14">
        <v>1.5334170516752258E-2</v>
      </c>
      <c r="CN818" s="14">
        <v>5.2540747370438401E-2</v>
      </c>
    </row>
    <row r="819" spans="2:92" x14ac:dyDescent="0.2">
      <c r="B819">
        <v>814</v>
      </c>
      <c r="C819" s="14">
        <v>7.0894341781820554E-3</v>
      </c>
      <c r="D819" s="14">
        <v>1.404767878934325</v>
      </c>
      <c r="E819" s="14">
        <v>1.5047880523248558</v>
      </c>
      <c r="F819" s="14">
        <v>0.1714388690979802</v>
      </c>
      <c r="G819" s="14">
        <v>0.60377391449977802</v>
      </c>
      <c r="H819" s="14">
        <v>1.5160065217512035</v>
      </c>
      <c r="I819" s="14">
        <v>6.440682399008674E-5</v>
      </c>
      <c r="J819" s="14">
        <v>1.9864467939947499E-2</v>
      </c>
      <c r="K819" s="14">
        <v>2.0819039022331402E-2</v>
      </c>
      <c r="L819" s="14">
        <v>7.5996164057151692E-4</v>
      </c>
      <c r="M819" s="14">
        <v>2.3229020925848443E-3</v>
      </c>
      <c r="N819" s="14">
        <v>6.8263415253611614E-3</v>
      </c>
      <c r="O819" s="14">
        <v>1.1240463065928193E-4</v>
      </c>
      <c r="P819" s="14">
        <v>5.9079821609582649E-3</v>
      </c>
      <c r="Q819" s="14">
        <v>6.5534504357959052E-3</v>
      </c>
      <c r="R819" s="14">
        <v>6.6502065785967028E-4</v>
      </c>
      <c r="S819" s="14">
        <v>1.2473963057399321E-3</v>
      </c>
      <c r="T819" s="14">
        <v>3.6408480461433746E-3</v>
      </c>
      <c r="U819" s="14">
        <v>3.643900311048326E-4</v>
      </c>
      <c r="V819" s="14">
        <v>0.9197652694330124</v>
      </c>
      <c r="W819" s="14">
        <v>0.83451942349440578</v>
      </c>
      <c r="X819" s="14">
        <v>2.9958092863025306E-2</v>
      </c>
      <c r="Y819" s="14">
        <v>1.8315852279834444E-2</v>
      </c>
      <c r="Z819" s="14">
        <v>0.19776097182449093</v>
      </c>
      <c r="AA819" s="14">
        <v>2.0578484868954854E-3</v>
      </c>
      <c r="AB819" s="14">
        <v>1.8978457533822337</v>
      </c>
      <c r="AC819" s="14">
        <v>1.6877913738287287</v>
      </c>
      <c r="AD819" s="14">
        <v>9.2933602445899113E-2</v>
      </c>
      <c r="AE819" s="14">
        <v>0.1917760795413963</v>
      </c>
      <c r="AF819" s="14">
        <v>0.66032596477276051</v>
      </c>
      <c r="AG819" s="14">
        <v>4.5136236487439106E-3</v>
      </c>
      <c r="AH819" s="14">
        <v>3.4113762720608882</v>
      </c>
      <c r="AI819" s="14">
        <v>2.987942653648104</v>
      </c>
      <c r="AJ819" s="14">
        <v>0.19744751729220905</v>
      </c>
      <c r="AK819" s="14">
        <v>0.41398774495292556</v>
      </c>
      <c r="AL819" s="14">
        <v>1.376862230048151</v>
      </c>
      <c r="AM819" s="14">
        <v>7.2634083809376693E-3</v>
      </c>
      <c r="AN819" s="14">
        <v>3.3894759168416577</v>
      </c>
      <c r="AO819" s="14">
        <v>3.1722207529616928</v>
      </c>
      <c r="AP819" s="14">
        <v>0.34720618642531997</v>
      </c>
      <c r="AQ819" s="14">
        <v>0.72882251770868078</v>
      </c>
      <c r="AR819" s="14">
        <v>2.3216942120768325</v>
      </c>
      <c r="AS819" s="14">
        <v>7.6401319981293193E-3</v>
      </c>
      <c r="AT819" s="14">
        <v>3.607232859203034E-3</v>
      </c>
      <c r="AU819" s="14">
        <v>5.5681455190874033E-3</v>
      </c>
      <c r="AV819" s="14">
        <v>0.33581581683089934</v>
      </c>
      <c r="AW819" s="14">
        <v>0.72569977043789025</v>
      </c>
      <c r="AX819" s="14">
        <v>2.5163810417215524</v>
      </c>
      <c r="AY819" s="14">
        <v>3.1706829365882165E-3</v>
      </c>
      <c r="AZ819" s="14">
        <v>0.56637330709164424</v>
      </c>
      <c r="BA819" s="14">
        <v>0.65403532304236356</v>
      </c>
      <c r="BB819" s="14">
        <v>3.3929063578719783E-2</v>
      </c>
      <c r="BC819" s="14">
        <v>0.38267431279639474</v>
      </c>
      <c r="BD819" s="14">
        <v>0.50305286285390594</v>
      </c>
      <c r="BE819" s="14">
        <v>2.8626290503394366E-6</v>
      </c>
      <c r="BF819" s="14">
        <v>1.05468301947707E-8</v>
      </c>
      <c r="BG819" s="14">
        <v>6.8438537331318671E-9</v>
      </c>
      <c r="BH819" s="14">
        <v>3.3357128766403193E-5</v>
      </c>
      <c r="BI819" s="14">
        <v>1.0105223457439941E-4</v>
      </c>
      <c r="BJ819" s="14">
        <v>5.0867852137399046E-4</v>
      </c>
      <c r="BK819" s="14">
        <v>3.468836443940665E-11</v>
      </c>
      <c r="BL819" s="14">
        <v>14468.616629922662</v>
      </c>
      <c r="BM819" s="14">
        <v>16787.1614118707</v>
      </c>
      <c r="BN819" s="14">
        <v>1.5429544187547795E-10</v>
      </c>
      <c r="BO819" s="14">
        <v>1.1865357189878116E-9</v>
      </c>
      <c r="BP819" s="14">
        <v>1.0048364697542722E-8</v>
      </c>
      <c r="BQ819" s="20">
        <v>36.987248601892226</v>
      </c>
      <c r="BR819" s="20">
        <v>0.16403058268716031</v>
      </c>
      <c r="BS819" s="20">
        <v>0.62097476091379322</v>
      </c>
      <c r="BT819" s="20">
        <v>3310.9534771485041</v>
      </c>
      <c r="BU819" s="20">
        <v>4587.2394287114212</v>
      </c>
      <c r="BV819" s="20">
        <v>17867.32806265141</v>
      </c>
      <c r="BW819" s="14">
        <v>1.1232820931768825E-4</v>
      </c>
      <c r="BX819" s="14">
        <v>3.0631407100338685E-2</v>
      </c>
      <c r="BY819" s="14">
        <v>3.2513804284828855E-2</v>
      </c>
      <c r="BZ819" s="14">
        <v>3.1806373326233699E-3</v>
      </c>
      <c r="CA819" s="14">
        <v>4.0102836099489515E-3</v>
      </c>
      <c r="CB819" s="14">
        <v>2.789505116605338E-2</v>
      </c>
      <c r="CC819" s="14">
        <v>3.0881209800281192E-4</v>
      </c>
      <c r="CD819" s="14">
        <v>9.0444212108820268E-2</v>
      </c>
      <c r="CE819" s="14">
        <v>0.10645213137550184</v>
      </c>
      <c r="CF819" s="14">
        <v>3.9893405932178161E-3</v>
      </c>
      <c r="CG819" s="14">
        <v>1.8940318284828696E-2</v>
      </c>
      <c r="CH819" s="14">
        <v>4.1570073516583719E-2</v>
      </c>
      <c r="CI819" s="14">
        <v>2.4205652856533802E-4</v>
      </c>
      <c r="CJ819" s="14">
        <v>6.3326181164259823E-2</v>
      </c>
      <c r="CK819" s="14">
        <v>6.8806364768884465E-2</v>
      </c>
      <c r="CL819" s="14">
        <v>7.873319831793053E-3</v>
      </c>
      <c r="CM819" s="14">
        <v>1.4857162964703925E-2</v>
      </c>
      <c r="CN819" s="14">
        <v>5.2314736747689855E-2</v>
      </c>
    </row>
    <row r="820" spans="2:92" x14ac:dyDescent="0.2">
      <c r="B820">
        <v>815</v>
      </c>
      <c r="C820" s="14">
        <v>7.1806806727452528E-3</v>
      </c>
      <c r="D820" s="14">
        <v>1.4719900746634182</v>
      </c>
      <c r="E820" s="14">
        <v>1.4343668431229346</v>
      </c>
      <c r="F820" s="14">
        <v>0.17739411128078145</v>
      </c>
      <c r="G820" s="14">
        <v>0.58648335500782212</v>
      </c>
      <c r="H820" s="14">
        <v>1.4707904002245151</v>
      </c>
      <c r="I820" s="14">
        <v>6.8190745163987612E-5</v>
      </c>
      <c r="J820" s="14">
        <v>1.9967787872804482E-2</v>
      </c>
      <c r="K820" s="14">
        <v>2.0496379031671209E-2</v>
      </c>
      <c r="L820" s="14">
        <v>7.2883207248240832E-4</v>
      </c>
      <c r="M820" s="14">
        <v>2.4105597264981802E-3</v>
      </c>
      <c r="N820" s="14">
        <v>6.3460197739959572E-3</v>
      </c>
      <c r="O820" s="14">
        <v>1.1094514667996713E-4</v>
      </c>
      <c r="P820" s="14">
        <v>6.1238693643147577E-3</v>
      </c>
      <c r="Q820" s="14">
        <v>6.2000664523045304E-3</v>
      </c>
      <c r="R820" s="14">
        <v>6.2246922945572184E-4</v>
      </c>
      <c r="S820" s="14">
        <v>1.2957077566400862E-3</v>
      </c>
      <c r="T820" s="14">
        <v>3.4454192621294452E-3</v>
      </c>
      <c r="U820" s="14">
        <v>3.9668166027839562E-4</v>
      </c>
      <c r="V820" s="14">
        <v>0.89992755688053561</v>
      </c>
      <c r="W820" s="14">
        <v>0.82438494131591977</v>
      </c>
      <c r="X820" s="14">
        <v>3.0654940643624447E-2</v>
      </c>
      <c r="Y820" s="14">
        <v>1.855878999404276E-2</v>
      </c>
      <c r="Z820" s="14">
        <v>0.20632375464381966</v>
      </c>
      <c r="AA820" s="14">
        <v>1.9993793277662212E-3</v>
      </c>
      <c r="AB820" s="14">
        <v>1.9014798501511767</v>
      </c>
      <c r="AC820" s="14">
        <v>1.7030319949243582</v>
      </c>
      <c r="AD820" s="14">
        <v>9.8071824968758561E-2</v>
      </c>
      <c r="AE820" s="14">
        <v>0.19611229696776106</v>
      </c>
      <c r="AF820" s="14">
        <v>0.65965042872742941</v>
      </c>
      <c r="AG820" s="14">
        <v>4.2745330744826367E-3</v>
      </c>
      <c r="AH820" s="14">
        <v>3.4036449423762019</v>
      </c>
      <c r="AI820" s="14">
        <v>2.996284970053217</v>
      </c>
      <c r="AJ820" s="14">
        <v>0.19342397051404897</v>
      </c>
      <c r="AK820" s="14">
        <v>0.41677828341568662</v>
      </c>
      <c r="AL820" s="14">
        <v>1.3837628198884815</v>
      </c>
      <c r="AM820" s="14">
        <v>7.1452523087640702E-3</v>
      </c>
      <c r="AN820" s="14">
        <v>3.4298655858999956</v>
      </c>
      <c r="AO820" s="14">
        <v>3.4494186099384878</v>
      </c>
      <c r="AP820" s="14">
        <v>0.34272595543695383</v>
      </c>
      <c r="AQ820" s="14">
        <v>0.69945382976818926</v>
      </c>
      <c r="AR820" s="14">
        <v>2.3909521817430206</v>
      </c>
      <c r="AS820" s="14">
        <v>8.0455343273579082E-3</v>
      </c>
      <c r="AT820" s="14">
        <v>3.4544448605862538E-3</v>
      </c>
      <c r="AU820" s="14">
        <v>5.8452269237424231E-3</v>
      </c>
      <c r="AV820" s="14">
        <v>0.34999564888354523</v>
      </c>
      <c r="AW820" s="14">
        <v>0.75258463715788149</v>
      </c>
      <c r="AX820" s="14">
        <v>2.3938921363973966</v>
      </c>
      <c r="AY820" s="14">
        <v>3.4437502197716299E-3</v>
      </c>
      <c r="AZ820" s="14">
        <v>0.57668247139054107</v>
      </c>
      <c r="BA820" s="14">
        <v>0.68249462660425742</v>
      </c>
      <c r="BB820" s="14">
        <v>3.4091123669799037E-2</v>
      </c>
      <c r="BC820" s="14">
        <v>0.38391016421918861</v>
      </c>
      <c r="BD820" s="14">
        <v>0.50591090470285827</v>
      </c>
      <c r="BE820" s="14">
        <v>3.0291025996245408E-6</v>
      </c>
      <c r="BF820" s="14">
        <v>1.126889504461884E-8</v>
      </c>
      <c r="BG820" s="14">
        <v>6.5139991577184911E-9</v>
      </c>
      <c r="BH820" s="14">
        <v>3.3875419181102728E-5</v>
      </c>
      <c r="BI820" s="14">
        <v>1.0130677576579024E-4</v>
      </c>
      <c r="BJ820" s="14">
        <v>5.4451862484003629E-4</v>
      </c>
      <c r="BK820" s="14">
        <v>3.4365169803686411E-11</v>
      </c>
      <c r="BL820" s="14">
        <v>14456.408410652815</v>
      </c>
      <c r="BM820" s="14">
        <v>16562.098599135101</v>
      </c>
      <c r="BN820" s="14">
        <v>1.5588604824602325E-10</v>
      </c>
      <c r="BO820" s="14">
        <v>1.2061034178580271E-9</v>
      </c>
      <c r="BP820" s="14">
        <v>9.7253982105035169E-9</v>
      </c>
      <c r="BQ820" s="20">
        <v>35.409700001101363</v>
      </c>
      <c r="BR820" s="20">
        <v>0.16341058623791987</v>
      </c>
      <c r="BS820" s="20">
        <v>0.58877968510311329</v>
      </c>
      <c r="BT820" s="20">
        <v>3384.2670560515976</v>
      </c>
      <c r="BU820" s="20">
        <v>4447.9016643740042</v>
      </c>
      <c r="BV820" s="20">
        <v>18731.161354612723</v>
      </c>
      <c r="BW820" s="14">
        <v>1.1037799650791823E-4</v>
      </c>
      <c r="BX820" s="14">
        <v>3.134027123878496E-2</v>
      </c>
      <c r="BY820" s="14">
        <v>3.2374662593827562E-2</v>
      </c>
      <c r="BZ820" s="14">
        <v>3.2230363113031845E-3</v>
      </c>
      <c r="CA820" s="14">
        <v>4.2066408299015392E-3</v>
      </c>
      <c r="CB820" s="14">
        <v>2.8741388437906974E-2</v>
      </c>
      <c r="CC820" s="14">
        <v>2.9490462783844542E-4</v>
      </c>
      <c r="CD820" s="14">
        <v>9.1628237629653581E-2</v>
      </c>
      <c r="CE820" s="14">
        <v>0.10904165553811544</v>
      </c>
      <c r="CF820" s="14">
        <v>4.0353780914467617E-3</v>
      </c>
      <c r="CG820" s="14">
        <v>1.845846034575525E-2</v>
      </c>
      <c r="CH820" s="14">
        <v>4.2289132397536122E-2</v>
      </c>
      <c r="CI820" s="14">
        <v>2.3925512774853293E-4</v>
      </c>
      <c r="CJ820" s="14">
        <v>6.2059078918453178E-2</v>
      </c>
      <c r="CK820" s="14">
        <v>7.3523939028016613E-2</v>
      </c>
      <c r="CL820" s="14">
        <v>7.9569572645706004E-3</v>
      </c>
      <c r="CM820" s="14">
        <v>1.5097928052636917E-2</v>
      </c>
      <c r="CN820" s="14">
        <v>5.0687522496115307E-2</v>
      </c>
    </row>
    <row r="821" spans="2:92" x14ac:dyDescent="0.2">
      <c r="B821">
        <v>816</v>
      </c>
      <c r="C821" s="14">
        <v>7.132887973852863E-3</v>
      </c>
      <c r="D821" s="14">
        <v>1.3723792056152115</v>
      </c>
      <c r="E821" s="14">
        <v>1.3884089566133242</v>
      </c>
      <c r="F821" s="14">
        <v>0.18105169862457365</v>
      </c>
      <c r="G821" s="14">
        <v>0.58379041241714857</v>
      </c>
      <c r="H821" s="14">
        <v>1.5005311352220954</v>
      </c>
      <c r="I821" s="14">
        <v>6.7440150314433282E-5</v>
      </c>
      <c r="J821" s="14">
        <v>1.8743399928765395E-2</v>
      </c>
      <c r="K821" s="14">
        <v>2.2048950593869951E-2</v>
      </c>
      <c r="L821" s="14">
        <v>7.1897420058553054E-4</v>
      </c>
      <c r="M821" s="14">
        <v>2.3249914750476889E-3</v>
      </c>
      <c r="N821" s="14">
        <v>6.7236153017712049E-3</v>
      </c>
      <c r="O821" s="14">
        <v>1.1313416338309428E-4</v>
      </c>
      <c r="P821" s="14">
        <v>6.3297125964662544E-3</v>
      </c>
      <c r="Q821" s="14">
        <v>6.2133647105426862E-3</v>
      </c>
      <c r="R821" s="14">
        <v>6.1851380781604388E-4</v>
      </c>
      <c r="S821" s="14">
        <v>1.2341732424457042E-3</v>
      </c>
      <c r="T821" s="14">
        <v>3.5283585733585443E-3</v>
      </c>
      <c r="U821" s="14">
        <v>3.6188203895475343E-4</v>
      </c>
      <c r="V821" s="14">
        <v>0.92890605066636889</v>
      </c>
      <c r="W821" s="14">
        <v>0.81656226381909747</v>
      </c>
      <c r="X821" s="14">
        <v>2.9230035485996772E-2</v>
      </c>
      <c r="Y821" s="14">
        <v>1.8556438843981216E-2</v>
      </c>
      <c r="Z821" s="14">
        <v>0.19148506158666695</v>
      </c>
      <c r="AA821" s="14">
        <v>2.0644447097454975E-3</v>
      </c>
      <c r="AB821" s="14">
        <v>1.998908087956478</v>
      </c>
      <c r="AC821" s="14">
        <v>1.7635202278259856</v>
      </c>
      <c r="AD821" s="14">
        <v>9.5520443863125123E-2</v>
      </c>
      <c r="AE821" s="14">
        <v>0.20065752615737664</v>
      </c>
      <c r="AF821" s="14">
        <v>0.67460216559377506</v>
      </c>
      <c r="AG821" s="14">
        <v>4.4381429641160448E-3</v>
      </c>
      <c r="AH821" s="14">
        <v>3.3234878783218922</v>
      </c>
      <c r="AI821" s="14">
        <v>3.1211045426604151</v>
      </c>
      <c r="AJ821" s="14">
        <v>0.19256890791948444</v>
      </c>
      <c r="AK821" s="14">
        <v>0.42395129619037791</v>
      </c>
      <c r="AL821" s="14">
        <v>1.3649527322029935</v>
      </c>
      <c r="AM821" s="14">
        <v>7.4955115696752417E-3</v>
      </c>
      <c r="AN821" s="14">
        <v>3.6786658455881698</v>
      </c>
      <c r="AO821" s="14">
        <v>3.4047415502119356</v>
      </c>
      <c r="AP821" s="14">
        <v>0.34783465495726268</v>
      </c>
      <c r="AQ821" s="14">
        <v>0.68791782024509018</v>
      </c>
      <c r="AR821" s="14">
        <v>2.4587939652179296</v>
      </c>
      <c r="AS821" s="14">
        <v>7.7904644321846201E-3</v>
      </c>
      <c r="AT821" s="14">
        <v>3.5757737810974029E-3</v>
      </c>
      <c r="AU821" s="14">
        <v>5.4378780584882101E-3</v>
      </c>
      <c r="AV821" s="14">
        <v>0.33238791240736482</v>
      </c>
      <c r="AW821" s="14">
        <v>0.70144619696452981</v>
      </c>
      <c r="AX821" s="14">
        <v>2.5175400456722308</v>
      </c>
      <c r="AY821" s="14">
        <v>3.2051900249019929E-3</v>
      </c>
      <c r="AZ821" s="14">
        <v>0.56937913161593001</v>
      </c>
      <c r="BA821" s="14">
        <v>0.65336786454257545</v>
      </c>
      <c r="BB821" s="14">
        <v>3.6229164375717514E-2</v>
      </c>
      <c r="BC821" s="14">
        <v>0.38765885488046903</v>
      </c>
      <c r="BD821" s="14">
        <v>0.48567350496998629</v>
      </c>
      <c r="BE821" s="14">
        <v>2.8223723394298502E-6</v>
      </c>
      <c r="BF821" s="14">
        <v>1.0721167300612464E-8</v>
      </c>
      <c r="BG821" s="14">
        <v>6.6752118106295388E-9</v>
      </c>
      <c r="BH821" s="14">
        <v>3.5736986854137421E-5</v>
      </c>
      <c r="BI821" s="14">
        <v>9.3606623998233223E-5</v>
      </c>
      <c r="BJ821" s="14">
        <v>5.1444888990568205E-4</v>
      </c>
      <c r="BK821" s="14">
        <v>3.465086705896E-11</v>
      </c>
      <c r="BL821" s="14">
        <v>14866.745487823695</v>
      </c>
      <c r="BM821" s="14">
        <v>16549.267856050021</v>
      </c>
      <c r="BN821" s="14">
        <v>1.5182335911045682E-10</v>
      </c>
      <c r="BO821" s="14">
        <v>1.2785311581071911E-9</v>
      </c>
      <c r="BP821" s="14">
        <v>9.9148761846486512E-9</v>
      </c>
      <c r="BQ821" s="20">
        <v>36.409461809848757</v>
      </c>
      <c r="BR821" s="20">
        <v>0.16398731298080765</v>
      </c>
      <c r="BS821" s="20">
        <v>0.58933607479272221</v>
      </c>
      <c r="BT821" s="20">
        <v>3146.6240147606145</v>
      </c>
      <c r="BU821" s="20">
        <v>4587.0084522827701</v>
      </c>
      <c r="BV821" s="20">
        <v>17743.385486952397</v>
      </c>
      <c r="BW821" s="14">
        <v>1.1554440684977527E-4</v>
      </c>
      <c r="BX821" s="14">
        <v>3.1246243181364129E-2</v>
      </c>
      <c r="BY821" s="14">
        <v>3.1226748616506914E-2</v>
      </c>
      <c r="BZ821" s="14">
        <v>3.1826925649440264E-3</v>
      </c>
      <c r="CA821" s="14">
        <v>4.0607078345708718E-3</v>
      </c>
      <c r="CB821" s="14">
        <v>2.9825792181737511E-2</v>
      </c>
      <c r="CC821" s="14">
        <v>3.0512088684716914E-4</v>
      </c>
      <c r="CD821" s="14">
        <v>8.9112015109979334E-2</v>
      </c>
      <c r="CE821" s="14">
        <v>0.11636535015567577</v>
      </c>
      <c r="CF821" s="14">
        <v>3.9870532757809198E-3</v>
      </c>
      <c r="CG821" s="14">
        <v>1.8633913179234008E-2</v>
      </c>
      <c r="CH821" s="14">
        <v>4.1038952412904485E-2</v>
      </c>
      <c r="CI821" s="14">
        <v>2.4026796370204466E-4</v>
      </c>
      <c r="CJ821" s="14">
        <v>6.5676406707696103E-2</v>
      </c>
      <c r="CK821" s="14">
        <v>6.7696876379746959E-2</v>
      </c>
      <c r="CL821" s="14">
        <v>7.3020375472846906E-3</v>
      </c>
      <c r="CM821" s="14">
        <v>1.5019931335799982E-2</v>
      </c>
      <c r="CN821" s="14">
        <v>5.1354599637830858E-2</v>
      </c>
    </row>
    <row r="822" spans="2:92" x14ac:dyDescent="0.2">
      <c r="B822">
        <v>817</v>
      </c>
      <c r="C822" s="14">
        <v>7.0477493075850979E-3</v>
      </c>
      <c r="D822" s="14">
        <v>1.4468218699838373</v>
      </c>
      <c r="E822" s="14">
        <v>1.4109642337293782</v>
      </c>
      <c r="F822" s="14">
        <v>0.18536779167424985</v>
      </c>
      <c r="G822" s="14">
        <v>0.60584476712413904</v>
      </c>
      <c r="H822" s="14">
        <v>1.5244847353752542</v>
      </c>
      <c r="I822" s="14">
        <v>6.5072595060681627E-5</v>
      </c>
      <c r="J822" s="14">
        <v>1.9048351300206639E-2</v>
      </c>
      <c r="K822" s="14">
        <v>2.1751733793351248E-2</v>
      </c>
      <c r="L822" s="14">
        <v>7.2514689073105995E-4</v>
      </c>
      <c r="M822" s="14">
        <v>2.251699581516671E-3</v>
      </c>
      <c r="N822" s="14">
        <v>6.2532970676452346E-3</v>
      </c>
      <c r="O822" s="14">
        <v>1.1017016787514232E-4</v>
      </c>
      <c r="P822" s="14">
        <v>5.8095674471192746E-3</v>
      </c>
      <c r="Q822" s="14">
        <v>6.4779926985051896E-3</v>
      </c>
      <c r="R822" s="14">
        <v>6.6457858997502541E-4</v>
      </c>
      <c r="S822" s="14">
        <v>1.3046429074152939E-3</v>
      </c>
      <c r="T822" s="14">
        <v>3.646292804385355E-3</v>
      </c>
      <c r="U822" s="14">
        <v>3.7886748596282685E-4</v>
      </c>
      <c r="V822" s="14">
        <v>0.96964437840849704</v>
      </c>
      <c r="W822" s="14">
        <v>0.78047103996856027</v>
      </c>
      <c r="X822" s="14">
        <v>2.9869324009953294E-2</v>
      </c>
      <c r="Y822" s="14">
        <v>1.9638146434496791E-2</v>
      </c>
      <c r="Z822" s="14">
        <v>0.19550182606188204</v>
      </c>
      <c r="AA822" s="14">
        <v>1.9787903181200162E-3</v>
      </c>
      <c r="AB822" s="14">
        <v>2.0472187508615458</v>
      </c>
      <c r="AC822" s="14">
        <v>1.7149194704350326</v>
      </c>
      <c r="AD822" s="14">
        <v>9.4961159041335272E-2</v>
      </c>
      <c r="AE822" s="14">
        <v>0.19339150718099699</v>
      </c>
      <c r="AF822" s="14">
        <v>0.65710594751537987</v>
      </c>
      <c r="AG822" s="14">
        <v>4.2711105408518432E-3</v>
      </c>
      <c r="AH822" s="14">
        <v>3.4184957855937625</v>
      </c>
      <c r="AI822" s="14">
        <v>3.1233972014759672</v>
      </c>
      <c r="AJ822" s="14">
        <v>0.19193327534185542</v>
      </c>
      <c r="AK822" s="14">
        <v>0.43101729567929686</v>
      </c>
      <c r="AL822" s="14">
        <v>1.3896294325368452</v>
      </c>
      <c r="AM822" s="14">
        <v>7.1918561980192988E-3</v>
      </c>
      <c r="AN822" s="14">
        <v>3.4826509115522404</v>
      </c>
      <c r="AO822" s="14">
        <v>3.4448977127708313</v>
      </c>
      <c r="AP822" s="14">
        <v>0.34365184397912729</v>
      </c>
      <c r="AQ822" s="14">
        <v>0.68930812661190888</v>
      </c>
      <c r="AR822" s="14">
        <v>2.4955510257834645</v>
      </c>
      <c r="AS822" s="14">
        <v>7.71366850112547E-3</v>
      </c>
      <c r="AT822" s="14">
        <v>3.6313409411175353E-3</v>
      </c>
      <c r="AU822" s="14">
        <v>5.809728829252043E-3</v>
      </c>
      <c r="AV822" s="14">
        <v>0.35219909050854004</v>
      </c>
      <c r="AW822" s="14">
        <v>0.70783060547841603</v>
      </c>
      <c r="AX822" s="14">
        <v>2.4718863026509488</v>
      </c>
      <c r="AY822" s="14">
        <v>3.3030076544394524E-3</v>
      </c>
      <c r="AZ822" s="14">
        <v>0.57304320999915015</v>
      </c>
      <c r="BA822" s="14">
        <v>0.68972381261655602</v>
      </c>
      <c r="BB822" s="14">
        <v>3.6199682677319052E-2</v>
      </c>
      <c r="BC822" s="14">
        <v>0.36941013608829792</v>
      </c>
      <c r="BD822" s="14">
        <v>0.48995857567970186</v>
      </c>
      <c r="BE822" s="14">
        <v>2.9329916733651067E-6</v>
      </c>
      <c r="BF822" s="14">
        <v>1.1360804921944639E-8</v>
      </c>
      <c r="BG822" s="14">
        <v>6.9116603420935722E-9</v>
      </c>
      <c r="BH822" s="14">
        <v>3.5014934022238134E-5</v>
      </c>
      <c r="BI822" s="14">
        <v>1.0304656160476083E-4</v>
      </c>
      <c r="BJ822" s="14">
        <v>5.2297564241434499E-4</v>
      </c>
      <c r="BK822" s="14">
        <v>3.4463612313232852E-11</v>
      </c>
      <c r="BL822" s="14">
        <v>13797.992077826892</v>
      </c>
      <c r="BM822" s="14">
        <v>16696.675278199786</v>
      </c>
      <c r="BN822" s="14">
        <v>1.4943798812665552E-10</v>
      </c>
      <c r="BO822" s="14">
        <v>1.2463301465857599E-9</v>
      </c>
      <c r="BP822" s="14">
        <v>1.0140055079844803E-8</v>
      </c>
      <c r="BQ822" s="20">
        <v>38.709199907813819</v>
      </c>
      <c r="BR822" s="20">
        <v>0.16837067586015825</v>
      </c>
      <c r="BS822" s="20">
        <v>0.59260417225390349</v>
      </c>
      <c r="BT822" s="20">
        <v>3221.5349090331811</v>
      </c>
      <c r="BU822" s="20">
        <v>4375.2327036430534</v>
      </c>
      <c r="BV822" s="20">
        <v>17871.932988760465</v>
      </c>
      <c r="BW822" s="14">
        <v>1.1989436186069706E-4</v>
      </c>
      <c r="BX822" s="14">
        <v>3.2786803847736835E-2</v>
      </c>
      <c r="BY822" s="14">
        <v>3.3126254542781078E-2</v>
      </c>
      <c r="BZ822" s="14">
        <v>3.231198054590084E-3</v>
      </c>
      <c r="CA822" s="14">
        <v>4.0092440843678655E-3</v>
      </c>
      <c r="CB822" s="14">
        <v>2.871179834337987E-2</v>
      </c>
      <c r="CC822" s="14">
        <v>3.173802158119083E-4</v>
      </c>
      <c r="CD822" s="14">
        <v>8.463950480712816E-2</v>
      </c>
      <c r="CE822" s="14">
        <v>0.11166525318504367</v>
      </c>
      <c r="CF822" s="14">
        <v>3.8010933736496453E-3</v>
      </c>
      <c r="CG822" s="14">
        <v>1.7518635367963598E-2</v>
      </c>
      <c r="CH822" s="14">
        <v>4.18892657871641E-2</v>
      </c>
      <c r="CI822" s="14">
        <v>2.3600903012577587E-4</v>
      </c>
      <c r="CJ822" s="14">
        <v>6.2245506220357655E-2</v>
      </c>
      <c r="CK822" s="14">
        <v>7.217141871322437E-2</v>
      </c>
      <c r="CL822" s="14">
        <v>7.6912446728667387E-3</v>
      </c>
      <c r="CM822" s="14">
        <v>1.5252519187339319E-2</v>
      </c>
      <c r="CN822" s="14">
        <v>4.9645516061626149E-2</v>
      </c>
    </row>
    <row r="823" spans="2:92" x14ac:dyDescent="0.2">
      <c r="B823">
        <v>818</v>
      </c>
      <c r="C823" s="14">
        <v>7.2034852933906537E-3</v>
      </c>
      <c r="D823" s="14">
        <v>1.4636265377874174</v>
      </c>
      <c r="E823" s="14">
        <v>1.4363554451171148</v>
      </c>
      <c r="F823" s="14">
        <v>0.17049918408358522</v>
      </c>
      <c r="G823" s="14">
        <v>0.5768529598982699</v>
      </c>
      <c r="H823" s="14">
        <v>1.5477478653096985</v>
      </c>
      <c r="I823" s="14">
        <v>6.6252578971961426E-5</v>
      </c>
      <c r="J823" s="14">
        <v>1.9347569499639772E-2</v>
      </c>
      <c r="K823" s="14">
        <v>2.0228271844605256E-2</v>
      </c>
      <c r="L823" s="14">
        <v>7.5419102621186273E-4</v>
      </c>
      <c r="M823" s="14">
        <v>2.315360542095989E-3</v>
      </c>
      <c r="N823" s="14">
        <v>6.4577834953063722E-3</v>
      </c>
      <c r="O823" s="14">
        <v>1.0940578069269181E-4</v>
      </c>
      <c r="P823" s="14">
        <v>5.7533851099183979E-3</v>
      </c>
      <c r="Q823" s="14">
        <v>6.5713086371476902E-3</v>
      </c>
      <c r="R823" s="14">
        <v>6.5486957091645602E-4</v>
      </c>
      <c r="S823" s="14">
        <v>1.1931985624396896E-3</v>
      </c>
      <c r="T823" s="14">
        <v>3.6441407955779491E-3</v>
      </c>
      <c r="U823" s="14">
        <v>3.6635524356130124E-4</v>
      </c>
      <c r="V823" s="14">
        <v>0.90392326935823053</v>
      </c>
      <c r="W823" s="14">
        <v>0.82658289399956719</v>
      </c>
      <c r="X823" s="14">
        <v>2.9495624587204006E-2</v>
      </c>
      <c r="Y823" s="14">
        <v>1.929070846325907E-2</v>
      </c>
      <c r="Z823" s="14">
        <v>0.19434480617221389</v>
      </c>
      <c r="AA823" s="14">
        <v>2.0420917486416446E-3</v>
      </c>
      <c r="AB823" s="14">
        <v>1.9894407708293238</v>
      </c>
      <c r="AC823" s="14">
        <v>1.6894184097642777</v>
      </c>
      <c r="AD823" s="14">
        <v>9.4056928769492704E-2</v>
      </c>
      <c r="AE823" s="14">
        <v>0.19199614955550706</v>
      </c>
      <c r="AF823" s="14">
        <v>0.6500788302141306</v>
      </c>
      <c r="AG823" s="14">
        <v>4.568424621705364E-3</v>
      </c>
      <c r="AH823" s="14">
        <v>3.2699023083676697</v>
      </c>
      <c r="AI823" s="14">
        <v>2.974574586138822</v>
      </c>
      <c r="AJ823" s="14">
        <v>0.20969021103715638</v>
      </c>
      <c r="AK823" s="14">
        <v>0.39322765220120087</v>
      </c>
      <c r="AL823" s="14">
        <v>1.3533521145260365</v>
      </c>
      <c r="AM823" s="14">
        <v>7.5690836686106659E-3</v>
      </c>
      <c r="AN823" s="14">
        <v>3.3393147781934278</v>
      </c>
      <c r="AO823" s="14">
        <v>3.2229855567378691</v>
      </c>
      <c r="AP823" s="14">
        <v>0.34909411028098525</v>
      </c>
      <c r="AQ823" s="14">
        <v>0.67517756833126996</v>
      </c>
      <c r="AR823" s="14">
        <v>2.4207823832365523</v>
      </c>
      <c r="AS823" s="14">
        <v>7.4203743940517465E-3</v>
      </c>
      <c r="AT823" s="14">
        <v>3.495135463392592E-3</v>
      </c>
      <c r="AU823" s="14">
        <v>5.8094452071619984E-3</v>
      </c>
      <c r="AV823" s="14">
        <v>0.34599589610061487</v>
      </c>
      <c r="AW823" s="14">
        <v>0.69150337048393573</v>
      </c>
      <c r="AX823" s="14">
        <v>2.5750693518079681</v>
      </c>
      <c r="AY823" s="14">
        <v>3.299391195292082E-3</v>
      </c>
      <c r="AZ823" s="14">
        <v>0.61093762693104947</v>
      </c>
      <c r="BA823" s="14">
        <v>0.656986941852714</v>
      </c>
      <c r="BB823" s="14">
        <v>3.432678015529371E-2</v>
      </c>
      <c r="BC823" s="14">
        <v>0.39896865199941745</v>
      </c>
      <c r="BD823" s="14">
        <v>0.50820494932240257</v>
      </c>
      <c r="BE823" s="14">
        <v>2.8188668451971661E-6</v>
      </c>
      <c r="BF823" s="14">
        <v>1.0662120164048228E-8</v>
      </c>
      <c r="BG823" s="14">
        <v>6.9008226580842427E-9</v>
      </c>
      <c r="BH823" s="14">
        <v>3.484457464718309E-5</v>
      </c>
      <c r="BI823" s="14">
        <v>9.9431647084483385E-5</v>
      </c>
      <c r="BJ823" s="14">
        <v>5.264531205435443E-4</v>
      </c>
      <c r="BK823" s="14">
        <v>3.4388224259657991E-11</v>
      </c>
      <c r="BL823" s="14">
        <v>15060.599235810168</v>
      </c>
      <c r="BM823" s="14">
        <v>16111.207304765599</v>
      </c>
      <c r="BN823" s="14">
        <v>1.4661128881145228E-10</v>
      </c>
      <c r="BO823" s="14">
        <v>1.2172471644901612E-9</v>
      </c>
      <c r="BP823" s="14">
        <v>1.0083587336232359E-8</v>
      </c>
      <c r="BQ823" s="20">
        <v>38.097125250118637</v>
      </c>
      <c r="BR823" s="20">
        <v>0.16201316150804601</v>
      </c>
      <c r="BS823" s="20">
        <v>0.62396767522875007</v>
      </c>
      <c r="BT823" s="20">
        <v>3214.8718799833464</v>
      </c>
      <c r="BU823" s="20">
        <v>4446.147489560266</v>
      </c>
      <c r="BV823" s="20">
        <v>18367.166221610489</v>
      </c>
      <c r="BW823" s="14">
        <v>1.1448435029714961E-4</v>
      </c>
      <c r="BX823" s="14">
        <v>3.177661904968454E-2</v>
      </c>
      <c r="BY823" s="14">
        <v>3.2601210599388475E-2</v>
      </c>
      <c r="BZ823" s="14">
        <v>3.087164776895769E-3</v>
      </c>
      <c r="CA823" s="14">
        <v>4.2874206854595235E-3</v>
      </c>
      <c r="CB823" s="14">
        <v>2.9979966469009856E-2</v>
      </c>
      <c r="CC823" s="14">
        <v>2.9965946584312262E-4</v>
      </c>
      <c r="CD823" s="14">
        <v>8.6370213749990821E-2</v>
      </c>
      <c r="CE823" s="14">
        <v>0.10736304122628715</v>
      </c>
      <c r="CF823" s="14">
        <v>3.77754619769716E-3</v>
      </c>
      <c r="CG823" s="14">
        <v>1.8105781162664415E-2</v>
      </c>
      <c r="CH823" s="14">
        <v>4.1402718939000341E-2</v>
      </c>
      <c r="CI823" s="14">
        <v>2.3952584971020127E-4</v>
      </c>
      <c r="CJ823" s="14">
        <v>6.4852041047933962E-2</v>
      </c>
      <c r="CK823" s="14">
        <v>7.0820075587299025E-2</v>
      </c>
      <c r="CL823" s="14">
        <v>7.3525483771523853E-3</v>
      </c>
      <c r="CM823" s="14">
        <v>1.6146547584262552E-2</v>
      </c>
      <c r="CN823" s="14">
        <v>5.1490769811799619E-2</v>
      </c>
    </row>
    <row r="824" spans="2:92" x14ac:dyDescent="0.2">
      <c r="B824">
        <v>819</v>
      </c>
      <c r="C824" s="14">
        <v>7.4086260358874967E-3</v>
      </c>
      <c r="D824" s="14">
        <v>1.4141580439439481</v>
      </c>
      <c r="E824" s="14">
        <v>1.4330559567248979</v>
      </c>
      <c r="F824" s="14">
        <v>0.17887421365419826</v>
      </c>
      <c r="G824" s="14">
        <v>0.59151217907744169</v>
      </c>
      <c r="H824" s="14">
        <v>1.5673014022779002</v>
      </c>
      <c r="I824" s="14">
        <v>6.2915634541412229E-5</v>
      </c>
      <c r="J824" s="14">
        <v>1.941881920708723E-2</v>
      </c>
      <c r="K824" s="14">
        <v>2.0387439886921797E-2</v>
      </c>
      <c r="L824" s="14">
        <v>7.6424824464791285E-4</v>
      </c>
      <c r="M824" s="14">
        <v>2.2972103171430237E-3</v>
      </c>
      <c r="N824" s="14">
        <v>6.4373737947805041E-3</v>
      </c>
      <c r="O824" s="14">
        <v>1.0780154515201941E-4</v>
      </c>
      <c r="P824" s="14">
        <v>5.8227373252318472E-3</v>
      </c>
      <c r="Q824" s="14">
        <v>5.9843515505942817E-3</v>
      </c>
      <c r="R824" s="14">
        <v>6.4907353288229256E-4</v>
      </c>
      <c r="S824" s="14">
        <v>1.249031738865916E-3</v>
      </c>
      <c r="T824" s="14">
        <v>3.4538218733482732E-3</v>
      </c>
      <c r="U824" s="14">
        <v>3.7684317525057281E-4</v>
      </c>
      <c r="V824" s="14">
        <v>0.90080439205104379</v>
      </c>
      <c r="W824" s="14">
        <v>0.81241968833823341</v>
      </c>
      <c r="X824" s="14">
        <v>3.0114419495716454E-2</v>
      </c>
      <c r="Y824" s="14">
        <v>1.9085477145177044E-2</v>
      </c>
      <c r="Z824" s="14">
        <v>0.20358988081650212</v>
      </c>
      <c r="AA824" s="14">
        <v>1.9610669207631199E-3</v>
      </c>
      <c r="AB824" s="14">
        <v>2.0459651238303955</v>
      </c>
      <c r="AC824" s="14">
        <v>1.7120965163469737</v>
      </c>
      <c r="AD824" s="14">
        <v>9.5061675634820597E-2</v>
      </c>
      <c r="AE824" s="14">
        <v>0.19909544785028657</v>
      </c>
      <c r="AF824" s="14">
        <v>0.6673105268441315</v>
      </c>
      <c r="AG824" s="14">
        <v>4.1975183342017721E-3</v>
      </c>
      <c r="AH824" s="14">
        <v>3.283325890670115</v>
      </c>
      <c r="AI824" s="14">
        <v>3.0447488425498515</v>
      </c>
      <c r="AJ824" s="14">
        <v>0.19198988832180094</v>
      </c>
      <c r="AK824" s="14">
        <v>0.40600030879129628</v>
      </c>
      <c r="AL824" s="14">
        <v>1.3987346916739161</v>
      </c>
      <c r="AM824" s="14">
        <v>7.2011670129182173E-3</v>
      </c>
      <c r="AN824" s="14">
        <v>3.3767148667930256</v>
      </c>
      <c r="AO824" s="14">
        <v>3.1901241443726605</v>
      </c>
      <c r="AP824" s="14">
        <v>0.33349504797401963</v>
      </c>
      <c r="AQ824" s="14">
        <v>0.70947573972890798</v>
      </c>
      <c r="AR824" s="14">
        <v>2.3465829756945489</v>
      </c>
      <c r="AS824" s="14">
        <v>7.4832407367366009E-3</v>
      </c>
      <c r="AT824" s="14">
        <v>3.6849801247518564E-3</v>
      </c>
      <c r="AU824" s="14">
        <v>5.762157233789208E-3</v>
      </c>
      <c r="AV824" s="14">
        <v>0.33359734225513699</v>
      </c>
      <c r="AW824" s="14">
        <v>0.75870860531636664</v>
      </c>
      <c r="AX824" s="14">
        <v>2.5215161074178769</v>
      </c>
      <c r="AY824" s="14">
        <v>3.4379178345499183E-3</v>
      </c>
      <c r="AZ824" s="14">
        <v>0.61148339283718967</v>
      </c>
      <c r="BA824" s="14">
        <v>0.66767619217821317</v>
      </c>
      <c r="BB824" s="14">
        <v>3.3878959692160072E-2</v>
      </c>
      <c r="BC824" s="14">
        <v>0.39903802037330049</v>
      </c>
      <c r="BD824" s="14">
        <v>0.49660322609911783</v>
      </c>
      <c r="BE824" s="14">
        <v>2.8697463627985654E-6</v>
      </c>
      <c r="BF824" s="14">
        <v>1.048461777322622E-8</v>
      </c>
      <c r="BG824" s="14">
        <v>7.0774040866376856E-9</v>
      </c>
      <c r="BH824" s="14">
        <v>3.360425245238947E-5</v>
      </c>
      <c r="BI824" s="14">
        <v>1.0225858432119741E-4</v>
      </c>
      <c r="BJ824" s="14">
        <v>4.9872525518719244E-4</v>
      </c>
      <c r="BK824" s="14">
        <v>3.6036904225371163E-11</v>
      </c>
      <c r="BL824" s="14">
        <v>13699.437876340155</v>
      </c>
      <c r="BM824" s="14">
        <v>15837.167640949005</v>
      </c>
      <c r="BN824" s="14">
        <v>1.5578473366229321E-10</v>
      </c>
      <c r="BO824" s="14">
        <v>1.2040891984349597E-9</v>
      </c>
      <c r="BP824" s="14">
        <v>9.6478129419508367E-9</v>
      </c>
      <c r="BQ824" s="20">
        <v>36.277086924878112</v>
      </c>
      <c r="BR824" s="20">
        <v>0.16594326822677244</v>
      </c>
      <c r="BS824" s="20">
        <v>0.60062827719734935</v>
      </c>
      <c r="BT824" s="20">
        <v>3388.7669496950193</v>
      </c>
      <c r="BU824" s="20">
        <v>4596.1587033426995</v>
      </c>
      <c r="BV824" s="20">
        <v>18146.162700894711</v>
      </c>
      <c r="BW824" s="14">
        <v>1.2003348106433997E-4</v>
      </c>
      <c r="BX824" s="14">
        <v>3.057135195317124E-2</v>
      </c>
      <c r="BY824" s="14">
        <v>3.1258485507139132E-2</v>
      </c>
      <c r="BZ824" s="14">
        <v>3.1018378823140704E-3</v>
      </c>
      <c r="CA824" s="14">
        <v>4.059428126115254E-3</v>
      </c>
      <c r="CB824" s="14">
        <v>2.8514383607505425E-2</v>
      </c>
      <c r="CC824" s="14">
        <v>3.205388419184418E-4</v>
      </c>
      <c r="CD824" s="14">
        <v>8.969094563046015E-2</v>
      </c>
      <c r="CE824" s="14">
        <v>0.1110020278489602</v>
      </c>
      <c r="CF824" s="14">
        <v>3.9597502290017999E-3</v>
      </c>
      <c r="CG824" s="14">
        <v>1.8880729650881171E-2</v>
      </c>
      <c r="CH824" s="14">
        <v>3.9484184200262847E-2</v>
      </c>
      <c r="CI824" s="14">
        <v>2.3765998745284647E-4</v>
      </c>
      <c r="CJ824" s="14">
        <v>6.4837655239335171E-2</v>
      </c>
      <c r="CK824" s="14">
        <v>7.0658721484431225E-2</v>
      </c>
      <c r="CL824" s="14">
        <v>7.2323440409179027E-3</v>
      </c>
      <c r="CM824" s="14">
        <v>1.5107430381419672E-2</v>
      </c>
      <c r="CN824" s="14">
        <v>4.9286941572851219E-2</v>
      </c>
    </row>
    <row r="825" spans="2:92" x14ac:dyDescent="0.2">
      <c r="B825">
        <v>820</v>
      </c>
      <c r="C825" s="14">
        <v>6.9736172452697677E-3</v>
      </c>
      <c r="D825" s="14">
        <v>1.3995972271819073</v>
      </c>
      <c r="E825" s="14">
        <v>1.393058958129177</v>
      </c>
      <c r="F825" s="14">
        <v>0.17865372326754278</v>
      </c>
      <c r="G825" s="14">
        <v>0.58498781176292514</v>
      </c>
      <c r="H825" s="14">
        <v>1.5730516651307904</v>
      </c>
      <c r="I825" s="14">
        <v>6.689894182297857E-5</v>
      </c>
      <c r="J825" s="14">
        <v>1.8549056878671484E-2</v>
      </c>
      <c r="K825" s="14">
        <v>2.0381256366383264E-2</v>
      </c>
      <c r="L825" s="14">
        <v>7.349985450281687E-4</v>
      </c>
      <c r="M825" s="14">
        <v>2.2221111746115428E-3</v>
      </c>
      <c r="N825" s="14">
        <v>6.7884957084883126E-3</v>
      </c>
      <c r="O825" s="14">
        <v>1.122137712978291E-4</v>
      </c>
      <c r="P825" s="14">
        <v>5.7787259213002871E-3</v>
      </c>
      <c r="Q825" s="14">
        <v>6.5504318706371013E-3</v>
      </c>
      <c r="R825" s="14">
        <v>6.4233414215221333E-4</v>
      </c>
      <c r="S825" s="14">
        <v>1.232643282267266E-3</v>
      </c>
      <c r="T825" s="14">
        <v>3.5253335660472341E-3</v>
      </c>
      <c r="U825" s="14">
        <v>3.9678801277675857E-4</v>
      </c>
      <c r="V825" s="14">
        <v>0.92611775074362523</v>
      </c>
      <c r="W825" s="14">
        <v>0.85358792099911196</v>
      </c>
      <c r="X825" s="14">
        <v>3.187751653091845E-2</v>
      </c>
      <c r="Y825" s="14">
        <v>1.8390937722819873E-2</v>
      </c>
      <c r="Z825" s="14">
        <v>0.2047938351738276</v>
      </c>
      <c r="AA825" s="14">
        <v>2.0510701116425245E-3</v>
      </c>
      <c r="AB825" s="14">
        <v>2.0457419987328702</v>
      </c>
      <c r="AC825" s="14">
        <v>1.6780157441302941</v>
      </c>
      <c r="AD825" s="14">
        <v>9.7794823051631549E-2</v>
      </c>
      <c r="AE825" s="14">
        <v>0.19443175529545484</v>
      </c>
      <c r="AF825" s="14">
        <v>0.69301786145231126</v>
      </c>
      <c r="AG825" s="14">
        <v>4.482220947296966E-3</v>
      </c>
      <c r="AH825" s="14">
        <v>3.3124755088242499</v>
      </c>
      <c r="AI825" s="14">
        <v>3.2277005943373211</v>
      </c>
      <c r="AJ825" s="14">
        <v>0.19786292294109759</v>
      </c>
      <c r="AK825" s="14">
        <v>0.39501134338899013</v>
      </c>
      <c r="AL825" s="14">
        <v>1.4090786264641499</v>
      </c>
      <c r="AM825" s="14">
        <v>7.3314036671053989E-3</v>
      </c>
      <c r="AN825" s="14">
        <v>3.4998653200837286</v>
      </c>
      <c r="AO825" s="14">
        <v>3.1672551589800757</v>
      </c>
      <c r="AP825" s="14">
        <v>0.32799357427195458</v>
      </c>
      <c r="AQ825" s="14">
        <v>0.71713036553031206</v>
      </c>
      <c r="AR825" s="14">
        <v>2.3405362974599431</v>
      </c>
      <c r="AS825" s="14">
        <v>7.8570370483707803E-3</v>
      </c>
      <c r="AT825" s="14">
        <v>3.6238191929811106E-3</v>
      </c>
      <c r="AU825" s="14">
        <v>5.7776061340921265E-3</v>
      </c>
      <c r="AV825" s="14">
        <v>0.34440772846546786</v>
      </c>
      <c r="AW825" s="14">
        <v>0.69034621019358122</v>
      </c>
      <c r="AX825" s="14">
        <v>2.4543418092037528</v>
      </c>
      <c r="AY825" s="14">
        <v>3.3591062119827301E-3</v>
      </c>
      <c r="AZ825" s="14">
        <v>0.57899410590272926</v>
      </c>
      <c r="BA825" s="14">
        <v>0.68965628724704386</v>
      </c>
      <c r="BB825" s="14">
        <v>3.4936166081326409E-2</v>
      </c>
      <c r="BC825" s="14">
        <v>0.38321807514132045</v>
      </c>
      <c r="BD825" s="14">
        <v>0.46777269913547054</v>
      </c>
      <c r="BE825" s="14">
        <v>2.8928741617413008E-6</v>
      </c>
      <c r="BF825" s="14">
        <v>1.0505055169946343E-8</v>
      </c>
      <c r="BG825" s="14">
        <v>6.7224160324163231E-9</v>
      </c>
      <c r="BH825" s="14">
        <v>3.626711648130546E-5</v>
      </c>
      <c r="BI825" s="14">
        <v>9.5534516537143838E-5</v>
      </c>
      <c r="BJ825" s="14">
        <v>5.0077247572709771E-4</v>
      </c>
      <c r="BK825" s="14">
        <v>3.4665224983639147E-11</v>
      </c>
      <c r="BL825" s="14">
        <v>14231.723908615977</v>
      </c>
      <c r="BM825" s="14">
        <v>15840.323441443537</v>
      </c>
      <c r="BN825" s="14">
        <v>1.555529670411912E-10</v>
      </c>
      <c r="BO825" s="14">
        <v>1.2385049323323169E-9</v>
      </c>
      <c r="BP825" s="14">
        <v>9.5339565102268828E-9</v>
      </c>
      <c r="BQ825" s="20">
        <v>35.900746324805752</v>
      </c>
      <c r="BR825" s="20">
        <v>0.17744692844219215</v>
      </c>
      <c r="BS825" s="20">
        <v>0.62072710568423606</v>
      </c>
      <c r="BT825" s="20">
        <v>3288.8494572443528</v>
      </c>
      <c r="BU825" s="20">
        <v>4277.799535741472</v>
      </c>
      <c r="BV825" s="20">
        <v>17795.068826407663</v>
      </c>
      <c r="BW825" s="14">
        <v>1.1995273944275424E-4</v>
      </c>
      <c r="BX825" s="14">
        <v>3.2571995385514849E-2</v>
      </c>
      <c r="BY825" s="14">
        <v>3.1928146338396517E-2</v>
      </c>
      <c r="BZ825" s="14">
        <v>2.9815927843024432E-3</v>
      </c>
      <c r="CA825" s="14">
        <v>3.9496603878365275E-3</v>
      </c>
      <c r="CB825" s="14">
        <v>2.9541411234382725E-2</v>
      </c>
      <c r="CC825" s="14">
        <v>2.9436213279653646E-4</v>
      </c>
      <c r="CD825" s="14">
        <v>8.5658114926598472E-2</v>
      </c>
      <c r="CE825" s="14">
        <v>0.10834765414817352</v>
      </c>
      <c r="CF825" s="14">
        <v>3.8704187836034682E-3</v>
      </c>
      <c r="CG825" s="14">
        <v>1.8122427187024951E-2</v>
      </c>
      <c r="CH825" s="14">
        <v>3.8908288914859382E-2</v>
      </c>
      <c r="CI825" s="14">
        <v>2.3500963460371653E-4</v>
      </c>
      <c r="CJ825" s="14">
        <v>6.755871052357279E-2</v>
      </c>
      <c r="CK825" s="14">
        <v>7.2516635323901249E-2</v>
      </c>
      <c r="CL825" s="14">
        <v>7.2219381366709556E-3</v>
      </c>
      <c r="CM825" s="14">
        <v>1.490771019013234E-2</v>
      </c>
      <c r="CN825" s="14">
        <v>5.1506136691094113E-2</v>
      </c>
    </row>
    <row r="826" spans="2:92" x14ac:dyDescent="0.2">
      <c r="B826">
        <v>821</v>
      </c>
      <c r="C826" s="14">
        <v>7.0140079349769293E-3</v>
      </c>
      <c r="D826" s="14">
        <v>1.4157467902633571</v>
      </c>
      <c r="E826" s="14">
        <v>1.4648001760828031</v>
      </c>
      <c r="F826" s="14">
        <v>0.1814959009491583</v>
      </c>
      <c r="G826" s="14">
        <v>0.60058719910338476</v>
      </c>
      <c r="H826" s="14">
        <v>1.5220540574291033</v>
      </c>
      <c r="I826" s="14">
        <v>6.2379777997552741E-5</v>
      </c>
      <c r="J826" s="14">
        <v>1.9654985253325149E-2</v>
      </c>
      <c r="K826" s="14">
        <v>2.0750444361125504E-2</v>
      </c>
      <c r="L826" s="14">
        <v>7.8545330311224491E-4</v>
      </c>
      <c r="M826" s="14">
        <v>2.2792457849372281E-3</v>
      </c>
      <c r="N826" s="14">
        <v>6.5571893493635101E-3</v>
      </c>
      <c r="O826" s="14">
        <v>1.149623553713488E-4</v>
      </c>
      <c r="P826" s="14">
        <v>6.1214309388428721E-3</v>
      </c>
      <c r="Q826" s="14">
        <v>6.0847613438999486E-3</v>
      </c>
      <c r="R826" s="14">
        <v>6.3492586375899851E-4</v>
      </c>
      <c r="S826" s="14">
        <v>1.2036708628483939E-3</v>
      </c>
      <c r="T826" s="14">
        <v>3.536866648374624E-3</v>
      </c>
      <c r="U826" s="14">
        <v>3.9867863679998857E-4</v>
      </c>
      <c r="V826" s="14">
        <v>0.93910983458912323</v>
      </c>
      <c r="W826" s="14">
        <v>0.79666276855553708</v>
      </c>
      <c r="X826" s="14">
        <v>3.1881770226513548E-2</v>
      </c>
      <c r="Y826" s="14">
        <v>1.8844403861449137E-2</v>
      </c>
      <c r="Z826" s="14">
        <v>0.19412986370937288</v>
      </c>
      <c r="AA826" s="14">
        <v>2.091578953876792E-3</v>
      </c>
      <c r="AB826" s="14">
        <v>2.0333703106755112</v>
      </c>
      <c r="AC826" s="14">
        <v>1.7597275821457048</v>
      </c>
      <c r="AD826" s="14">
        <v>9.6700117366176952E-2</v>
      </c>
      <c r="AE826" s="14">
        <v>0.18585277070455858</v>
      </c>
      <c r="AF826" s="14">
        <v>0.63515967009532992</v>
      </c>
      <c r="AG826" s="14">
        <v>4.3731149684252714E-3</v>
      </c>
      <c r="AH826" s="14">
        <v>3.5358150436926219</v>
      </c>
      <c r="AI826" s="14">
        <v>3.0257202427975667</v>
      </c>
      <c r="AJ826" s="14">
        <v>0.20753370774505117</v>
      </c>
      <c r="AK826" s="14">
        <v>0.40397330166085871</v>
      </c>
      <c r="AL826" s="14">
        <v>1.3422534975727021</v>
      </c>
      <c r="AM826" s="14">
        <v>7.3435943810387363E-3</v>
      </c>
      <c r="AN826" s="14">
        <v>3.6757300874079712</v>
      </c>
      <c r="AO826" s="14">
        <v>3.3479709891750247</v>
      </c>
      <c r="AP826" s="14">
        <v>0.32627085411420237</v>
      </c>
      <c r="AQ826" s="14">
        <v>0.68514514271922766</v>
      </c>
      <c r="AR826" s="14">
        <v>2.4329077493667977</v>
      </c>
      <c r="AS826" s="14">
        <v>7.4405749344300717E-3</v>
      </c>
      <c r="AT826" s="14">
        <v>3.4604963909739858E-3</v>
      </c>
      <c r="AU826" s="14">
        <v>5.4603821444681499E-3</v>
      </c>
      <c r="AV826" s="14">
        <v>0.35806421463187249</v>
      </c>
      <c r="AW826" s="14">
        <v>0.70442200684745926</v>
      </c>
      <c r="AX826" s="14">
        <v>2.4068701401626802</v>
      </c>
      <c r="AY826" s="14">
        <v>3.341921824259568E-3</v>
      </c>
      <c r="AZ826" s="14">
        <v>0.56542397835666802</v>
      </c>
      <c r="BA826" s="14">
        <v>0.68305830017976543</v>
      </c>
      <c r="BB826" s="14">
        <v>3.6702554311797871E-2</v>
      </c>
      <c r="BC826" s="14">
        <v>0.36605085162648116</v>
      </c>
      <c r="BD826" s="14">
        <v>0.48055160029609506</v>
      </c>
      <c r="BE826" s="14">
        <v>2.9975279242787774E-6</v>
      </c>
      <c r="BF826" s="14">
        <v>1.1318667811333137E-8</v>
      </c>
      <c r="BG826" s="14">
        <v>6.6506929783345475E-9</v>
      </c>
      <c r="BH826" s="14">
        <v>3.64116452207971E-5</v>
      </c>
      <c r="BI826" s="14">
        <v>9.9007239638940984E-5</v>
      </c>
      <c r="BJ826" s="14">
        <v>5.1137746944777561E-4</v>
      </c>
      <c r="BK826" s="14">
        <v>3.6976925700953711E-11</v>
      </c>
      <c r="BL826" s="14">
        <v>13868.225974169549</v>
      </c>
      <c r="BM826" s="14">
        <v>16543.513762084727</v>
      </c>
      <c r="BN826" s="14">
        <v>1.5284030072246713E-10</v>
      </c>
      <c r="BO826" s="14">
        <v>1.2592633569248536E-9</v>
      </c>
      <c r="BP826" s="14">
        <v>1.0148580833339405E-8</v>
      </c>
      <c r="BQ826" s="20">
        <v>38.426502854390947</v>
      </c>
      <c r="BR826" s="20">
        <v>0.17082173097617059</v>
      </c>
      <c r="BS826" s="20">
        <v>0.63837039345116042</v>
      </c>
      <c r="BT826" s="20">
        <v>3231.9526055785673</v>
      </c>
      <c r="BU826" s="20">
        <v>4387.6960837558972</v>
      </c>
      <c r="BV826" s="20">
        <v>18633.462270199449</v>
      </c>
      <c r="BW826" s="14">
        <v>1.119993939914012E-4</v>
      </c>
      <c r="BX826" s="14">
        <v>3.1302751342083913E-2</v>
      </c>
      <c r="BY826" s="14">
        <v>3.2062582071940009E-2</v>
      </c>
      <c r="BZ826" s="14">
        <v>3.1291280747932767E-3</v>
      </c>
      <c r="CA826" s="14">
        <v>4.1369347803638882E-3</v>
      </c>
      <c r="CB826" s="14">
        <v>2.8090518921254325E-2</v>
      </c>
      <c r="CC826" s="14">
        <v>3.0368701075585744E-4</v>
      </c>
      <c r="CD826" s="14">
        <v>8.4334111275031612E-2</v>
      </c>
      <c r="CE826" s="14">
        <v>0.11073554172069641</v>
      </c>
      <c r="CF826" s="14">
        <v>4.0515136637295146E-3</v>
      </c>
      <c r="CG826" s="14">
        <v>1.7751246395005214E-2</v>
      </c>
      <c r="CH826" s="14">
        <v>3.8921938571639676E-2</v>
      </c>
      <c r="CI826" s="14">
        <v>2.3359540124535776E-4</v>
      </c>
      <c r="CJ826" s="14">
        <v>6.666141173310651E-2</v>
      </c>
      <c r="CK826" s="14">
        <v>6.7564629189835884E-2</v>
      </c>
      <c r="CL826" s="14">
        <v>7.8445825293325024E-3</v>
      </c>
      <c r="CM826" s="14">
        <v>1.5733733569014446E-2</v>
      </c>
      <c r="CN826" s="14">
        <v>5.2152617507972884E-2</v>
      </c>
    </row>
    <row r="827" spans="2:92" x14ac:dyDescent="0.2">
      <c r="B827">
        <v>822</v>
      </c>
      <c r="C827" s="14">
        <v>7.3408879895205253E-3</v>
      </c>
      <c r="D827" s="14">
        <v>1.4486805704014833</v>
      </c>
      <c r="E827" s="14">
        <v>1.4358288624547961</v>
      </c>
      <c r="F827" s="14">
        <v>0.17958767999465367</v>
      </c>
      <c r="G827" s="14">
        <v>0.59951267492324711</v>
      </c>
      <c r="H827" s="14">
        <v>1.4780662015227763</v>
      </c>
      <c r="I827" s="14">
        <v>6.2728952575796549E-5</v>
      </c>
      <c r="J827" s="14">
        <v>2.0109679780927998E-2</v>
      </c>
      <c r="K827" s="14">
        <v>2.1420449938748427E-2</v>
      </c>
      <c r="L827" s="14">
        <v>7.1443473098137082E-4</v>
      </c>
      <c r="M827" s="14">
        <v>2.3492103054201328E-3</v>
      </c>
      <c r="N827" s="14">
        <v>6.7689805752957424E-3</v>
      </c>
      <c r="O827" s="14">
        <v>1.1144407561215015E-4</v>
      </c>
      <c r="P827" s="14">
        <v>5.9383536359608477E-3</v>
      </c>
      <c r="Q827" s="14">
        <v>6.5252166767778832E-3</v>
      </c>
      <c r="R827" s="14">
        <v>6.4420599391308802E-4</v>
      </c>
      <c r="S827" s="14">
        <v>1.2795275747143578E-3</v>
      </c>
      <c r="T827" s="14">
        <v>3.5352142894783489E-3</v>
      </c>
      <c r="U827" s="14">
        <v>3.7653316678827261E-4</v>
      </c>
      <c r="V827" s="14">
        <v>0.95837943637885792</v>
      </c>
      <c r="W827" s="14">
        <v>0.78814879286594963</v>
      </c>
      <c r="X827" s="14">
        <v>3.0177824458503526E-2</v>
      </c>
      <c r="Y827" s="14">
        <v>1.7958926082968292E-2</v>
      </c>
      <c r="Z827" s="14">
        <v>0.20983259816637329</v>
      </c>
      <c r="AA827" s="14">
        <v>1.9419970753252935E-3</v>
      </c>
      <c r="AB827" s="14">
        <v>2.004768454228977</v>
      </c>
      <c r="AC827" s="14">
        <v>1.6372003019609505</v>
      </c>
      <c r="AD827" s="14">
        <v>9.3828041189228495E-2</v>
      </c>
      <c r="AE827" s="14">
        <v>0.19210626191328753</v>
      </c>
      <c r="AF827" s="14">
        <v>0.66180715911067167</v>
      </c>
      <c r="AG827" s="14">
        <v>4.3866622780976824E-3</v>
      </c>
      <c r="AH827" s="14">
        <v>3.3803503577405354</v>
      </c>
      <c r="AI827" s="14">
        <v>3.0419486844615826</v>
      </c>
      <c r="AJ827" s="14">
        <v>0.20369512008885665</v>
      </c>
      <c r="AK827" s="14">
        <v>0.4306724876866499</v>
      </c>
      <c r="AL827" s="14">
        <v>1.4533440006940432</v>
      </c>
      <c r="AM827" s="14">
        <v>7.224472955628513E-3</v>
      </c>
      <c r="AN827" s="14">
        <v>3.6543000440280351</v>
      </c>
      <c r="AO827" s="14">
        <v>3.2639565312605168</v>
      </c>
      <c r="AP827" s="14">
        <v>0.33965051880145236</v>
      </c>
      <c r="AQ827" s="14">
        <v>0.67976765422027285</v>
      </c>
      <c r="AR827" s="14">
        <v>2.3821200860178395</v>
      </c>
      <c r="AS827" s="14">
        <v>7.9295246514209817E-3</v>
      </c>
      <c r="AT827" s="14">
        <v>3.4224789429174369E-3</v>
      </c>
      <c r="AU827" s="14">
        <v>5.7660502197655738E-3</v>
      </c>
      <c r="AV827" s="14">
        <v>0.35541777031552096</v>
      </c>
      <c r="AW827" s="14">
        <v>0.75413243412673003</v>
      </c>
      <c r="AX827" s="14">
        <v>2.4517813186590356</v>
      </c>
      <c r="AY827" s="14">
        <v>3.3515210492796126E-3</v>
      </c>
      <c r="AZ827" s="14">
        <v>0.59927335862428466</v>
      </c>
      <c r="BA827" s="14">
        <v>0.64687530824423034</v>
      </c>
      <c r="BB827" s="14">
        <v>3.7062522963893757E-2</v>
      </c>
      <c r="BC827" s="14">
        <v>0.38083916571827592</v>
      </c>
      <c r="BD827" s="14">
        <v>0.49028105866829857</v>
      </c>
      <c r="BE827" s="14">
        <v>2.9817653781831717E-6</v>
      </c>
      <c r="BF827" s="14">
        <v>1.0473636490465675E-8</v>
      </c>
      <c r="BG827" s="14">
        <v>6.6957454637160888E-9</v>
      </c>
      <c r="BH827" s="14">
        <v>3.5523338267511968E-5</v>
      </c>
      <c r="BI827" s="14">
        <v>9.70442245645021E-5</v>
      </c>
      <c r="BJ827" s="14">
        <v>5.0510603731316348E-4</v>
      </c>
      <c r="BK827" s="14">
        <v>3.5866534968580292E-11</v>
      </c>
      <c r="BL827" s="14">
        <v>14132.713574725076</v>
      </c>
      <c r="BM827" s="14">
        <v>15690.286760533252</v>
      </c>
      <c r="BN827" s="14">
        <v>1.5272256746116679E-10</v>
      </c>
      <c r="BO827" s="14">
        <v>1.1905487119547771E-9</v>
      </c>
      <c r="BP827" s="14">
        <v>1.0159588333151643E-8</v>
      </c>
      <c r="BQ827" s="20">
        <v>37.07317261618585</v>
      </c>
      <c r="BR827" s="20">
        <v>0.16877995996158535</v>
      </c>
      <c r="BS827" s="20">
        <v>0.61657628298157208</v>
      </c>
      <c r="BT827" s="20">
        <v>3359.8832549077915</v>
      </c>
      <c r="BU827" s="20">
        <v>4234.3327343729397</v>
      </c>
      <c r="BV827" s="20">
        <v>18648.586930148882</v>
      </c>
      <c r="BW827" s="14">
        <v>1.1299712742869732E-4</v>
      </c>
      <c r="BX827" s="14">
        <v>3.0698844515353235E-2</v>
      </c>
      <c r="BY827" s="14">
        <v>3.1658317156602368E-2</v>
      </c>
      <c r="BZ827" s="14">
        <v>2.989983584632551E-3</v>
      </c>
      <c r="CA827" s="14">
        <v>4.2131585708463778E-3</v>
      </c>
      <c r="CB827" s="14">
        <v>2.7748707150723785E-2</v>
      </c>
      <c r="CC827" s="14">
        <v>3.0995775729666524E-4</v>
      </c>
      <c r="CD827" s="14">
        <v>8.7935068295421595E-2</v>
      </c>
      <c r="CE827" s="14">
        <v>0.11599484605104812</v>
      </c>
      <c r="CF827" s="14">
        <v>3.882987740844101E-3</v>
      </c>
      <c r="CG827" s="14">
        <v>1.7645990769125975E-2</v>
      </c>
      <c r="CH827" s="14">
        <v>3.9572862732968853E-2</v>
      </c>
      <c r="CI827" s="14">
        <v>2.4814241579347276E-4</v>
      </c>
      <c r="CJ827" s="14">
        <v>6.4684879927300654E-2</v>
      </c>
      <c r="CK827" s="14">
        <v>7.3675984789860399E-2</v>
      </c>
      <c r="CL827" s="14">
        <v>7.7762974374811396E-3</v>
      </c>
      <c r="CM827" s="14">
        <v>1.550472164647388E-2</v>
      </c>
      <c r="CN827" s="14">
        <v>5.18150282313075E-2</v>
      </c>
    </row>
    <row r="828" spans="2:92" x14ac:dyDescent="0.2">
      <c r="B828">
        <v>823</v>
      </c>
      <c r="C828" s="14">
        <v>7.3177040868696525E-3</v>
      </c>
      <c r="D828" s="14">
        <v>1.463378706346121</v>
      </c>
      <c r="E828" s="14">
        <v>1.4264512636600464</v>
      </c>
      <c r="F828" s="14">
        <v>0.17063535407169958</v>
      </c>
      <c r="G828" s="14">
        <v>0.60887120780366388</v>
      </c>
      <c r="H828" s="14">
        <v>1.5035828050320599</v>
      </c>
      <c r="I828" s="14">
        <v>6.7442768642036896E-5</v>
      </c>
      <c r="J828" s="14">
        <v>1.8952257292341675E-2</v>
      </c>
      <c r="K828" s="14">
        <v>2.2104739413591416E-2</v>
      </c>
      <c r="L828" s="14">
        <v>7.7646375933317503E-4</v>
      </c>
      <c r="M828" s="14">
        <v>2.3914907083376863E-3</v>
      </c>
      <c r="N828" s="14">
        <v>6.4847476897505179E-3</v>
      </c>
      <c r="O828" s="14">
        <v>1.0924442405083234E-4</v>
      </c>
      <c r="P828" s="14">
        <v>6.3324459957178284E-3</v>
      </c>
      <c r="Q828" s="14">
        <v>6.229361011960058E-3</v>
      </c>
      <c r="R828" s="14">
        <v>6.4965251209247793E-4</v>
      </c>
      <c r="S828" s="14">
        <v>1.2616582272139741E-3</v>
      </c>
      <c r="T828" s="14">
        <v>3.5233601716964207E-3</v>
      </c>
      <c r="U828" s="14">
        <v>3.7744388036019201E-4</v>
      </c>
      <c r="V828" s="14">
        <v>0.90376127605235801</v>
      </c>
      <c r="W828" s="14">
        <v>0.80358343055152115</v>
      </c>
      <c r="X828" s="14">
        <v>3.0802024028832507E-2</v>
      </c>
      <c r="Y828" s="14">
        <v>1.9305729120155896E-2</v>
      </c>
      <c r="Z828" s="14">
        <v>0.19666311763081734</v>
      </c>
      <c r="AA828" s="14">
        <v>2.020993992785847E-3</v>
      </c>
      <c r="AB828" s="14">
        <v>1.9548768632735933</v>
      </c>
      <c r="AC828" s="14">
        <v>1.7716367601980467</v>
      </c>
      <c r="AD828" s="14">
        <v>9.4331132822343747E-2</v>
      </c>
      <c r="AE828" s="14">
        <v>0.1892882556729279</v>
      </c>
      <c r="AF828" s="14">
        <v>0.65433684570114348</v>
      </c>
      <c r="AG828" s="14">
        <v>4.2379315332851698E-3</v>
      </c>
      <c r="AH828" s="14">
        <v>3.2025410002410934</v>
      </c>
      <c r="AI828" s="14">
        <v>2.9966607762967845</v>
      </c>
      <c r="AJ828" s="14">
        <v>0.19626404191997071</v>
      </c>
      <c r="AK828" s="14">
        <v>0.40991024582348778</v>
      </c>
      <c r="AL828" s="14">
        <v>1.4414641474137033</v>
      </c>
      <c r="AM828" s="14">
        <v>7.5148232841603744E-3</v>
      </c>
      <c r="AN828" s="14">
        <v>3.6230434666975104</v>
      </c>
      <c r="AO828" s="14">
        <v>3.230113523339782</v>
      </c>
      <c r="AP828" s="14">
        <v>0.33827578759527904</v>
      </c>
      <c r="AQ828" s="14">
        <v>0.68446535384459839</v>
      </c>
      <c r="AR828" s="14">
        <v>2.3908157252556794</v>
      </c>
      <c r="AS828" s="14">
        <v>8.0354315600625371E-3</v>
      </c>
      <c r="AT828" s="14">
        <v>3.5740189916073075E-3</v>
      </c>
      <c r="AU828" s="14">
        <v>5.9532812328584473E-3</v>
      </c>
      <c r="AV828" s="14">
        <v>0.34157481026270026</v>
      </c>
      <c r="AW828" s="14">
        <v>0.75252791662135321</v>
      </c>
      <c r="AX828" s="14">
        <v>2.4309495216999375</v>
      </c>
      <c r="AY828" s="14">
        <v>3.3854641866868282E-3</v>
      </c>
      <c r="AZ828" s="14">
        <v>0.5746791936008161</v>
      </c>
      <c r="BA828" s="14">
        <v>0.64439978000715281</v>
      </c>
      <c r="BB828" s="14">
        <v>3.415728971910735E-2</v>
      </c>
      <c r="BC828" s="14">
        <v>0.3770499918647166</v>
      </c>
      <c r="BD828" s="14">
        <v>0.49270949089334926</v>
      </c>
      <c r="BE828" s="14">
        <v>2.9143836937615017E-6</v>
      </c>
      <c r="BF828" s="14">
        <v>1.0545523832794241E-8</v>
      </c>
      <c r="BG828" s="14">
        <v>6.5625150884395859E-9</v>
      </c>
      <c r="BH828" s="14">
        <v>3.3171251166477405E-5</v>
      </c>
      <c r="BI828" s="14">
        <v>9.3768037948059341E-5</v>
      </c>
      <c r="BJ828" s="14">
        <v>5.2777531662014608E-4</v>
      </c>
      <c r="BK828" s="14">
        <v>3.5573777753615003E-11</v>
      </c>
      <c r="BL828" s="14">
        <v>13736.937710145932</v>
      </c>
      <c r="BM828" s="14">
        <v>15711.519354427453</v>
      </c>
      <c r="BN828" s="14">
        <v>1.5511344636903736E-10</v>
      </c>
      <c r="BO828" s="14">
        <v>1.2145054035181536E-9</v>
      </c>
      <c r="BP828" s="14">
        <v>1.01894533249774E-8</v>
      </c>
      <c r="BQ828" s="20">
        <v>38.78731089220004</v>
      </c>
      <c r="BR828" s="20">
        <v>0.17178652774532596</v>
      </c>
      <c r="BS828" s="20">
        <v>0.62864599599407878</v>
      </c>
      <c r="BT828" s="20">
        <v>3205.1148063180717</v>
      </c>
      <c r="BU828" s="20">
        <v>4226.2744779178802</v>
      </c>
      <c r="BV828" s="20">
        <v>18701.12616622333</v>
      </c>
      <c r="BW828" s="14">
        <v>1.1676466177496504E-4</v>
      </c>
      <c r="BX828" s="14">
        <v>3.0993238488144306E-2</v>
      </c>
      <c r="BY828" s="14">
        <v>3.0358537946042898E-2</v>
      </c>
      <c r="BZ828" s="14">
        <v>3.22313283029173E-3</v>
      </c>
      <c r="CA828" s="14">
        <v>4.0490286741306815E-3</v>
      </c>
      <c r="CB828" s="14">
        <v>3.01780917039993E-2</v>
      </c>
      <c r="CC828" s="14">
        <v>2.9442760587947121E-4</v>
      </c>
      <c r="CD828" s="14">
        <v>8.5763321236528953E-2</v>
      </c>
      <c r="CE828" s="14">
        <v>0.1165164857950349</v>
      </c>
      <c r="CF828" s="14">
        <v>3.8809990238129395E-3</v>
      </c>
      <c r="CG828" s="14">
        <v>1.7940127906503157E-2</v>
      </c>
      <c r="CH828" s="14">
        <v>4.139951265177199E-2</v>
      </c>
      <c r="CI828" s="14">
        <v>2.5258590093177514E-4</v>
      </c>
      <c r="CJ828" s="14">
        <v>6.2105808936377162E-2</v>
      </c>
      <c r="CK828" s="14">
        <v>7.0322105773575325E-2</v>
      </c>
      <c r="CL828" s="14">
        <v>7.605973360548442E-3</v>
      </c>
      <c r="CM828" s="14">
        <v>1.4970261386852653E-2</v>
      </c>
      <c r="CN828" s="14">
        <v>5.259539564384471E-2</v>
      </c>
    </row>
    <row r="829" spans="2:92" x14ac:dyDescent="0.2">
      <c r="B829">
        <v>824</v>
      </c>
      <c r="C829" s="14">
        <v>7.3872775512440264E-3</v>
      </c>
      <c r="D829" s="14">
        <v>1.3725897358431796</v>
      </c>
      <c r="E829" s="14">
        <v>1.4803724377345953</v>
      </c>
      <c r="F829" s="14">
        <v>0.18247993883804267</v>
      </c>
      <c r="G829" s="14">
        <v>0.5917924308760546</v>
      </c>
      <c r="H829" s="14">
        <v>1.4653814782877717</v>
      </c>
      <c r="I829" s="14">
        <v>6.2442307406088252E-5</v>
      </c>
      <c r="J829" s="14">
        <v>1.8825026469306831E-2</v>
      </c>
      <c r="K829" s="14">
        <v>2.2182630464740633E-2</v>
      </c>
      <c r="L829" s="14">
        <v>7.329960669887767E-4</v>
      </c>
      <c r="M829" s="14">
        <v>2.4109019156926441E-3</v>
      </c>
      <c r="N829" s="14">
        <v>6.5542339522671727E-3</v>
      </c>
      <c r="O829" s="14">
        <v>1.1515595453489647E-4</v>
      </c>
      <c r="P829" s="14">
        <v>5.7665755021182735E-3</v>
      </c>
      <c r="Q829" s="14">
        <v>6.2324360896054429E-3</v>
      </c>
      <c r="R829" s="14">
        <v>6.2712307445967328E-4</v>
      </c>
      <c r="S829" s="14">
        <v>1.269262933596822E-3</v>
      </c>
      <c r="T829" s="14">
        <v>3.6924258010108072E-3</v>
      </c>
      <c r="U829" s="14">
        <v>3.9394633789411639E-4</v>
      </c>
      <c r="V829" s="14">
        <v>0.92162025926152236</v>
      </c>
      <c r="W829" s="14">
        <v>0.78410867773778048</v>
      </c>
      <c r="X829" s="14">
        <v>3.0238032283544273E-2</v>
      </c>
      <c r="Y829" s="14">
        <v>1.8244641799621739E-2</v>
      </c>
      <c r="Z829" s="14">
        <v>0.20270468605172917</v>
      </c>
      <c r="AA829" s="14">
        <v>1.9611608015532205E-3</v>
      </c>
      <c r="AB829" s="14">
        <v>2.0268456309181744</v>
      </c>
      <c r="AC829" s="14">
        <v>1.6455980207000456</v>
      </c>
      <c r="AD829" s="14">
        <v>9.1094783097428078E-2</v>
      </c>
      <c r="AE829" s="14">
        <v>0.19890326587334661</v>
      </c>
      <c r="AF829" s="14">
        <v>0.6884747930970011</v>
      </c>
      <c r="AG829" s="14">
        <v>4.3919614572765359E-3</v>
      </c>
      <c r="AH829" s="14">
        <v>3.4985167167633655</v>
      </c>
      <c r="AI829" s="14">
        <v>3.1873880891076269</v>
      </c>
      <c r="AJ829" s="14">
        <v>0.19990916185173477</v>
      </c>
      <c r="AK829" s="14">
        <v>0.39629902078620782</v>
      </c>
      <c r="AL829" s="14">
        <v>1.3997091286230978</v>
      </c>
      <c r="AM829" s="14">
        <v>7.1127785261859717E-3</v>
      </c>
      <c r="AN829" s="14">
        <v>3.4614582272219683</v>
      </c>
      <c r="AO829" s="14">
        <v>3.3644096286988434</v>
      </c>
      <c r="AP829" s="14">
        <v>0.34002013920672391</v>
      </c>
      <c r="AQ829" s="14">
        <v>0.71754454277820801</v>
      </c>
      <c r="AR829" s="14">
        <v>2.3022879416798498</v>
      </c>
      <c r="AS829" s="14">
        <v>7.7506090473646264E-3</v>
      </c>
      <c r="AT829" s="14">
        <v>3.704881421894696E-3</v>
      </c>
      <c r="AU829" s="14">
        <v>5.5995609385549941E-3</v>
      </c>
      <c r="AV829" s="14">
        <v>0.32972434413026319</v>
      </c>
      <c r="AW829" s="14">
        <v>0.76007870666041699</v>
      </c>
      <c r="AX829" s="14">
        <v>2.583910212536773</v>
      </c>
      <c r="AY829" s="14">
        <v>3.4182494137533753E-3</v>
      </c>
      <c r="AZ829" s="14">
        <v>0.56512548802017393</v>
      </c>
      <c r="BA829" s="14">
        <v>0.65743221156176168</v>
      </c>
      <c r="BB829" s="14">
        <v>3.5046848679093932E-2</v>
      </c>
      <c r="BC829" s="14">
        <v>0.40133576555314121</v>
      </c>
      <c r="BD829" s="14">
        <v>0.47575017207877313</v>
      </c>
      <c r="BE829" s="14">
        <v>2.9966210283071039E-6</v>
      </c>
      <c r="BF829" s="14">
        <v>1.0539014969623202E-8</v>
      </c>
      <c r="BG829" s="14">
        <v>6.6294234923258363E-9</v>
      </c>
      <c r="BH829" s="14">
        <v>3.6203562678181188E-5</v>
      </c>
      <c r="BI829" s="14">
        <v>1.0209950411137414E-4</v>
      </c>
      <c r="BJ829" s="14">
        <v>5.1406166345572472E-4</v>
      </c>
      <c r="BK829" s="14">
        <v>3.525571353031438E-11</v>
      </c>
      <c r="BL829" s="14">
        <v>14898.737501764335</v>
      </c>
      <c r="BM829" s="14">
        <v>16917.866590348734</v>
      </c>
      <c r="BN829" s="14">
        <v>1.5574021307926578E-10</v>
      </c>
      <c r="BO829" s="14">
        <v>1.2506487583331385E-9</v>
      </c>
      <c r="BP829" s="14">
        <v>9.3198895701522609E-9</v>
      </c>
      <c r="BQ829" s="20">
        <v>36.059630754670593</v>
      </c>
      <c r="BR829" s="20">
        <v>0.16155594398458403</v>
      </c>
      <c r="BS829" s="20">
        <v>0.60237776718105607</v>
      </c>
      <c r="BT829" s="20">
        <v>3267.8174524823703</v>
      </c>
      <c r="BU829" s="20">
        <v>4579.2007812482188</v>
      </c>
      <c r="BV829" s="20">
        <v>17362.727858796919</v>
      </c>
      <c r="BW829" s="14">
        <v>1.1452011552985942E-4</v>
      </c>
      <c r="BX829" s="14">
        <v>3.0746162978909239E-2</v>
      </c>
      <c r="BY829" s="14">
        <v>3.2207393074445492E-2</v>
      </c>
      <c r="BZ829" s="14">
        <v>3.0910439425662298E-3</v>
      </c>
      <c r="CA829" s="14">
        <v>4.2733907161908039E-3</v>
      </c>
      <c r="CB829" s="14">
        <v>2.7775890476236898E-2</v>
      </c>
      <c r="CC829" s="14">
        <v>3.0434965882827084E-4</v>
      </c>
      <c r="CD829" s="14">
        <v>8.4890815289239835E-2</v>
      </c>
      <c r="CE829" s="14">
        <v>0.10746026889121409</v>
      </c>
      <c r="CF829" s="14">
        <v>3.8137660800935651E-3</v>
      </c>
      <c r="CG829" s="14">
        <v>1.7427305483785235E-2</v>
      </c>
      <c r="CH829" s="14">
        <v>4.0067650943859591E-2</v>
      </c>
      <c r="CI829" s="14">
        <v>2.5335033042168286E-4</v>
      </c>
      <c r="CJ829" s="14">
        <v>6.3677606902642458E-2</v>
      </c>
      <c r="CK829" s="14">
        <v>7.0304865436013261E-2</v>
      </c>
      <c r="CL829" s="14">
        <v>7.3451868980242054E-3</v>
      </c>
      <c r="CM829" s="14">
        <v>1.501703704256328E-2</v>
      </c>
      <c r="CN829" s="14">
        <v>5.009882735686056E-2</v>
      </c>
    </row>
    <row r="830" spans="2:92" x14ac:dyDescent="0.2">
      <c r="B830">
        <v>825</v>
      </c>
      <c r="C830" s="14">
        <v>7.3022789207789268E-3</v>
      </c>
      <c r="D830" s="14">
        <v>1.4740933150444151</v>
      </c>
      <c r="E830" s="14">
        <v>1.4104340304013125</v>
      </c>
      <c r="F830" s="14">
        <v>0.17860332125741457</v>
      </c>
      <c r="G830" s="14">
        <v>0.56441215118874077</v>
      </c>
      <c r="H830" s="14">
        <v>1.5765680656318626</v>
      </c>
      <c r="I830" s="14">
        <v>6.561293572607797E-5</v>
      </c>
      <c r="J830" s="14">
        <v>1.902659418999577E-2</v>
      </c>
      <c r="K830" s="14">
        <v>2.0506711828169988E-2</v>
      </c>
      <c r="L830" s="14">
        <v>7.3869895854472838E-4</v>
      </c>
      <c r="M830" s="14">
        <v>2.2696686656235388E-3</v>
      </c>
      <c r="N830" s="14">
        <v>6.4850430509251246E-3</v>
      </c>
      <c r="O830" s="14">
        <v>1.0634256138203741E-4</v>
      </c>
      <c r="P830" s="14">
        <v>6.1661317908970042E-3</v>
      </c>
      <c r="Q830" s="14">
        <v>6.4325526465287925E-3</v>
      </c>
      <c r="R830" s="14">
        <v>6.3478650695726754E-4</v>
      </c>
      <c r="S830" s="14">
        <v>1.2926203813094161E-3</v>
      </c>
      <c r="T830" s="14">
        <v>3.5110842149366564E-3</v>
      </c>
      <c r="U830" s="14">
        <v>3.8511190621357271E-4</v>
      </c>
      <c r="V830" s="14">
        <v>0.94642324756686846</v>
      </c>
      <c r="W830" s="14">
        <v>0.78817289035161342</v>
      </c>
      <c r="X830" s="14">
        <v>3.1609490952516854E-2</v>
      </c>
      <c r="Y830" s="14">
        <v>1.8924107542628181E-2</v>
      </c>
      <c r="Z830" s="14">
        <v>0.1958342153267269</v>
      </c>
      <c r="AA830" s="14">
        <v>1.9636604657660506E-3</v>
      </c>
      <c r="AB830" s="14">
        <v>2.044242716977692</v>
      </c>
      <c r="AC830" s="14">
        <v>1.733889355403115</v>
      </c>
      <c r="AD830" s="14">
        <v>9.8210792739087296E-2</v>
      </c>
      <c r="AE830" s="14">
        <v>0.18866916745856979</v>
      </c>
      <c r="AF830" s="14">
        <v>0.63635817772436076</v>
      </c>
      <c r="AG830" s="14">
        <v>4.2540298386757108E-3</v>
      </c>
      <c r="AH830" s="14">
        <v>3.3013119548315699</v>
      </c>
      <c r="AI830" s="14">
        <v>3.2577126419157265</v>
      </c>
      <c r="AJ830" s="14">
        <v>0.19330727357623967</v>
      </c>
      <c r="AK830" s="14">
        <v>0.42482504481903965</v>
      </c>
      <c r="AL830" s="14">
        <v>1.3860578302991753</v>
      </c>
      <c r="AM830" s="14">
        <v>7.760852900769135E-3</v>
      </c>
      <c r="AN830" s="14">
        <v>3.673451799188741</v>
      </c>
      <c r="AO830" s="14">
        <v>3.2056637353086512</v>
      </c>
      <c r="AP830" s="14">
        <v>0.32348396768319065</v>
      </c>
      <c r="AQ830" s="14">
        <v>0.72405921512097504</v>
      </c>
      <c r="AR830" s="14">
        <v>2.4209744385798428</v>
      </c>
      <c r="AS830" s="14">
        <v>7.4318222763832134E-3</v>
      </c>
      <c r="AT830" s="14">
        <v>3.5270472741139505E-3</v>
      </c>
      <c r="AU830" s="14">
        <v>5.45735623598679E-3</v>
      </c>
      <c r="AV830" s="14">
        <v>0.33512345128797671</v>
      </c>
      <c r="AW830" s="14">
        <v>0.70443620861177447</v>
      </c>
      <c r="AX830" s="14">
        <v>2.3770149752509724</v>
      </c>
      <c r="AY830" s="14">
        <v>3.2723226535618616E-3</v>
      </c>
      <c r="AZ830" s="14">
        <v>0.57783992737081213</v>
      </c>
      <c r="BA830" s="14">
        <v>0.66511296789785068</v>
      </c>
      <c r="BB830" s="14">
        <v>3.6591407060267367E-2</v>
      </c>
      <c r="BC830" s="14">
        <v>0.37511148104052433</v>
      </c>
      <c r="BD830" s="14">
        <v>0.48535034331811089</v>
      </c>
      <c r="BE830" s="14">
        <v>2.9376475363970997E-6</v>
      </c>
      <c r="BF830" s="14">
        <v>1.0593608637758642E-8</v>
      </c>
      <c r="BG830" s="14">
        <v>6.6625178644167688E-9</v>
      </c>
      <c r="BH830" s="14">
        <v>3.4599719070391737E-5</v>
      </c>
      <c r="BI830" s="14">
        <v>1.0199793422436987E-4</v>
      </c>
      <c r="BJ830" s="14">
        <v>5.4464702659197145E-4</v>
      </c>
      <c r="BK830" s="14">
        <v>3.426616516181736E-11</v>
      </c>
      <c r="BL830" s="14">
        <v>13858.157680288459</v>
      </c>
      <c r="BM830" s="14">
        <v>17093.078973258645</v>
      </c>
      <c r="BN830" s="14">
        <v>1.5728275847173984E-10</v>
      </c>
      <c r="BO830" s="14">
        <v>1.2534241936706078E-9</v>
      </c>
      <c r="BP830" s="14">
        <v>1.0218763895051532E-8</v>
      </c>
      <c r="BQ830" s="20">
        <v>37.988713572772781</v>
      </c>
      <c r="BR830" s="20">
        <v>0.17553668645147588</v>
      </c>
      <c r="BS830" s="20">
        <v>0.62820987711250853</v>
      </c>
      <c r="BT830" s="20">
        <v>3258.3140575684647</v>
      </c>
      <c r="BU830" s="20">
        <v>4193.7747541024964</v>
      </c>
      <c r="BV830" s="20">
        <v>16994.937498128646</v>
      </c>
      <c r="BW830" s="14">
        <v>1.1491883224383107E-4</v>
      </c>
      <c r="BX830" s="14">
        <v>3.2822071440549605E-2</v>
      </c>
      <c r="BY830" s="14">
        <v>3.3278329609366823E-2</v>
      </c>
      <c r="BZ830" s="14">
        <v>3.052747897061653E-3</v>
      </c>
      <c r="CA830" s="14">
        <v>3.9478730864570761E-3</v>
      </c>
      <c r="CB830" s="14">
        <v>2.9121856611991164E-2</v>
      </c>
      <c r="CC830" s="14">
        <v>3.2280437040388773E-4</v>
      </c>
      <c r="CD830" s="14">
        <v>8.7828796265597489E-2</v>
      </c>
      <c r="CE830" s="14">
        <v>0.1083220128770227</v>
      </c>
      <c r="CF830" s="14">
        <v>3.7094966350964221E-3</v>
      </c>
      <c r="CG830" s="14">
        <v>1.8326864152552327E-2</v>
      </c>
      <c r="CH830" s="14">
        <v>3.9833966802733309E-2</v>
      </c>
      <c r="CI830" s="14">
        <v>2.5335026149426212E-4</v>
      </c>
      <c r="CJ830" s="14">
        <v>6.4735668212896225E-2</v>
      </c>
      <c r="CK830" s="14">
        <v>6.9425729447488385E-2</v>
      </c>
      <c r="CL830" s="14">
        <v>7.8993868025970439E-3</v>
      </c>
      <c r="CM830" s="14">
        <v>1.5543530445816942E-2</v>
      </c>
      <c r="CN830" s="14">
        <v>4.8728316215983447E-2</v>
      </c>
    </row>
    <row r="831" spans="2:92" x14ac:dyDescent="0.2">
      <c r="B831">
        <v>826</v>
      </c>
      <c r="C831" s="14">
        <v>7.2833731705603966E-3</v>
      </c>
      <c r="D831" s="14">
        <v>1.464966641522691</v>
      </c>
      <c r="E831" s="14">
        <v>1.4960159090580818</v>
      </c>
      <c r="F831" s="14">
        <v>0.18425058646412687</v>
      </c>
      <c r="G831" s="14">
        <v>0.58008596254671707</v>
      </c>
      <c r="H831" s="14">
        <v>1.4831234425311697</v>
      </c>
      <c r="I831" s="14">
        <v>6.7768875262204381E-5</v>
      </c>
      <c r="J831" s="14">
        <v>1.9162319050635011E-2</v>
      </c>
      <c r="K831" s="14">
        <v>2.0260519046880362E-2</v>
      </c>
      <c r="L831" s="14">
        <v>7.4208516721302529E-4</v>
      </c>
      <c r="M831" s="14">
        <v>2.2196356720236288E-3</v>
      </c>
      <c r="N831" s="14">
        <v>6.4818823530196018E-3</v>
      </c>
      <c r="O831" s="14">
        <v>1.1300531544417749E-4</v>
      </c>
      <c r="P831" s="14">
        <v>5.812022935589199E-3</v>
      </c>
      <c r="Q831" s="14">
        <v>6.2527052612919801E-3</v>
      </c>
      <c r="R831" s="14">
        <v>6.6615804104155408E-4</v>
      </c>
      <c r="S831" s="14">
        <v>1.2078952155879688E-3</v>
      </c>
      <c r="T831" s="14">
        <v>3.4652300391260198E-3</v>
      </c>
      <c r="U831" s="14">
        <v>3.8939723301500739E-4</v>
      </c>
      <c r="V831" s="14">
        <v>0.95346555442932956</v>
      </c>
      <c r="W831" s="14">
        <v>0.82053675228575296</v>
      </c>
      <c r="X831" s="14">
        <v>3.1286967509294522E-2</v>
      </c>
      <c r="Y831" s="14">
        <v>1.8646232388573131E-2</v>
      </c>
      <c r="Z831" s="14">
        <v>0.20315735017180481</v>
      </c>
      <c r="AA831" s="14">
        <v>1.9082208133092747E-3</v>
      </c>
      <c r="AB831" s="14">
        <v>2.0356123358599221</v>
      </c>
      <c r="AC831" s="14">
        <v>1.6609975958664083</v>
      </c>
      <c r="AD831" s="14">
        <v>8.9795114498500583E-2</v>
      </c>
      <c r="AE831" s="14">
        <v>0.20276214503215956</v>
      </c>
      <c r="AF831" s="14">
        <v>0.65827858271762374</v>
      </c>
      <c r="AG831" s="14">
        <v>4.191382652266441E-3</v>
      </c>
      <c r="AH831" s="14">
        <v>3.2924018336262293</v>
      </c>
      <c r="AI831" s="14">
        <v>2.9961524702083437</v>
      </c>
      <c r="AJ831" s="14">
        <v>0.19642075542989748</v>
      </c>
      <c r="AK831" s="14">
        <v>0.39401883950685573</v>
      </c>
      <c r="AL831" s="14">
        <v>1.4248742267204688</v>
      </c>
      <c r="AM831" s="14">
        <v>7.1680407450821684E-3</v>
      </c>
      <c r="AN831" s="14">
        <v>3.6084977191322842</v>
      </c>
      <c r="AO831" s="14">
        <v>3.3655764353691078</v>
      </c>
      <c r="AP831" s="14">
        <v>0.32285149779109967</v>
      </c>
      <c r="AQ831" s="14">
        <v>0.71155763716492282</v>
      </c>
      <c r="AR831" s="14">
        <v>2.3498667186364459</v>
      </c>
      <c r="AS831" s="14">
        <v>7.7681749220322692E-3</v>
      </c>
      <c r="AT831" s="14">
        <v>3.553213056089125E-3</v>
      </c>
      <c r="AU831" s="14">
        <v>5.4803407439736312E-3</v>
      </c>
      <c r="AV831" s="14">
        <v>0.34600860561621444</v>
      </c>
      <c r="AW831" s="14">
        <v>0.73870090109310527</v>
      </c>
      <c r="AX831" s="14">
        <v>2.605816124747411</v>
      </c>
      <c r="AY831" s="14">
        <v>3.1572199973891992E-3</v>
      </c>
      <c r="AZ831" s="14">
        <v>0.57278959125095752</v>
      </c>
      <c r="BA831" s="14">
        <v>0.67405974373435651</v>
      </c>
      <c r="BB831" s="14">
        <v>3.4640765053555324E-2</v>
      </c>
      <c r="BC831" s="14">
        <v>0.36669365174652296</v>
      </c>
      <c r="BD831" s="14">
        <v>0.47459840249601826</v>
      </c>
      <c r="BE831" s="14">
        <v>2.7568276594404407E-6</v>
      </c>
      <c r="BF831" s="14">
        <v>1.1495823359101926E-8</v>
      </c>
      <c r="BG831" s="14">
        <v>6.9174354468208246E-9</v>
      </c>
      <c r="BH831" s="14">
        <v>3.5177110109804425E-5</v>
      </c>
      <c r="BI831" s="14">
        <v>9.7654544856174498E-5</v>
      </c>
      <c r="BJ831" s="14">
        <v>5.3980969760003788E-4</v>
      </c>
      <c r="BK831" s="14">
        <v>3.6345858812564263E-11</v>
      </c>
      <c r="BL831" s="14">
        <v>15048.14158227452</v>
      </c>
      <c r="BM831" s="14">
        <v>16722.834142706924</v>
      </c>
      <c r="BN831" s="14">
        <v>1.5112939791122333E-10</v>
      </c>
      <c r="BO831" s="14">
        <v>1.2710378007064392E-9</v>
      </c>
      <c r="BP831" s="14">
        <v>9.6486731995935211E-9</v>
      </c>
      <c r="BQ831" s="20">
        <v>37.569613533360787</v>
      </c>
      <c r="BR831" s="20">
        <v>0.16717630506097109</v>
      </c>
      <c r="BS831" s="20">
        <v>0.64451299697964659</v>
      </c>
      <c r="BT831" s="20">
        <v>3318.1816535927678</v>
      </c>
      <c r="BU831" s="20">
        <v>4495.7131023891834</v>
      </c>
      <c r="BV831" s="20">
        <v>18482.797933109596</v>
      </c>
      <c r="BW831" s="14">
        <v>1.1331619286358282E-4</v>
      </c>
      <c r="BX831" s="14">
        <v>3.1959581291053231E-2</v>
      </c>
      <c r="BY831" s="14">
        <v>3.0470922206784948E-2</v>
      </c>
      <c r="BZ831" s="14">
        <v>3.1411008424541594E-3</v>
      </c>
      <c r="CA831" s="14">
        <v>4.0427245031165564E-3</v>
      </c>
      <c r="CB831" s="14">
        <v>2.9686944218370891E-2</v>
      </c>
      <c r="CC831" s="14">
        <v>2.9413423134696707E-4</v>
      </c>
      <c r="CD831" s="14">
        <v>9.0421440522706287E-2</v>
      </c>
      <c r="CE831" s="14">
        <v>0.10997734431012024</v>
      </c>
      <c r="CF831" s="14">
        <v>4.0019734235667501E-3</v>
      </c>
      <c r="CG831" s="14">
        <v>1.7518343512575616E-2</v>
      </c>
      <c r="CH831" s="14">
        <v>4.1345607595802532E-2</v>
      </c>
      <c r="CI831" s="14">
        <v>2.4385079953436769E-4</v>
      </c>
      <c r="CJ831" s="14">
        <v>6.2678713253546181E-2</v>
      </c>
      <c r="CK831" s="14">
        <v>7.342722502122305E-2</v>
      </c>
      <c r="CL831" s="14">
        <v>7.6063337814626323E-3</v>
      </c>
      <c r="CM831" s="14">
        <v>1.5231524978525715E-2</v>
      </c>
      <c r="CN831" s="14">
        <v>4.8835607723629784E-2</v>
      </c>
    </row>
    <row r="832" spans="2:92" x14ac:dyDescent="0.2">
      <c r="B832">
        <v>827</v>
      </c>
      <c r="C832" s="14">
        <v>7.475752203470229E-3</v>
      </c>
      <c r="D832" s="14">
        <v>1.4197840885144415</v>
      </c>
      <c r="E832" s="14">
        <v>1.4868674072731698</v>
      </c>
      <c r="F832" s="14">
        <v>0.17386756690088678</v>
      </c>
      <c r="G832" s="14">
        <v>0.61886020242642559</v>
      </c>
      <c r="H832" s="14">
        <v>1.5378462837715836</v>
      </c>
      <c r="I832" s="14">
        <v>6.5649830479630046E-5</v>
      </c>
      <c r="J832" s="14">
        <v>1.8818846723401474E-2</v>
      </c>
      <c r="K832" s="14">
        <v>2.1593169996460996E-2</v>
      </c>
      <c r="L832" s="14">
        <v>7.3374861983326435E-4</v>
      </c>
      <c r="M832" s="14">
        <v>2.3111190576095182E-3</v>
      </c>
      <c r="N832" s="14">
        <v>6.5013850687408248E-3</v>
      </c>
      <c r="O832" s="14">
        <v>1.1252741397682212E-4</v>
      </c>
      <c r="P832" s="14">
        <v>5.8893029205026037E-3</v>
      </c>
      <c r="Q832" s="14">
        <v>6.0688127547001763E-3</v>
      </c>
      <c r="R832" s="14">
        <v>6.2502053785756264E-4</v>
      </c>
      <c r="S832" s="14">
        <v>1.288685711244116E-3</v>
      </c>
      <c r="T832" s="14">
        <v>3.6588948753950024E-3</v>
      </c>
      <c r="U832" s="14">
        <v>3.9467335696151721E-4</v>
      </c>
      <c r="V832" s="14">
        <v>0.902527140633823</v>
      </c>
      <c r="W832" s="14">
        <v>0.83063749068703374</v>
      </c>
      <c r="X832" s="14">
        <v>3.0961351247712651E-2</v>
      </c>
      <c r="Y832" s="14">
        <v>1.9059452237179812E-2</v>
      </c>
      <c r="Z832" s="14">
        <v>0.20875461796766243</v>
      </c>
      <c r="AA832" s="14">
        <v>2.0269716360279359E-3</v>
      </c>
      <c r="AB832" s="14">
        <v>1.9114521682473049</v>
      </c>
      <c r="AC832" s="14">
        <v>1.6309271724924461</v>
      </c>
      <c r="AD832" s="14">
        <v>9.3654981266187792E-2</v>
      </c>
      <c r="AE832" s="14">
        <v>0.18512355137603959</v>
      </c>
      <c r="AF832" s="14">
        <v>0.67339527727228221</v>
      </c>
      <c r="AG832" s="14">
        <v>4.2388902051056507E-3</v>
      </c>
      <c r="AH832" s="14">
        <v>3.2564122422482176</v>
      </c>
      <c r="AI832" s="14">
        <v>3.2088050618245951</v>
      </c>
      <c r="AJ832" s="14">
        <v>0.20764572931394581</v>
      </c>
      <c r="AK832" s="14">
        <v>0.42265535956512384</v>
      </c>
      <c r="AL832" s="14">
        <v>1.4513108964441135</v>
      </c>
      <c r="AM832" s="14">
        <v>7.5433093112453288E-3</v>
      </c>
      <c r="AN832" s="14">
        <v>3.5251114049285786</v>
      </c>
      <c r="AO832" s="14">
        <v>3.2235029442295171</v>
      </c>
      <c r="AP832" s="14">
        <v>0.33608184343450731</v>
      </c>
      <c r="AQ832" s="14">
        <v>0.6679778180983752</v>
      </c>
      <c r="AR832" s="14">
        <v>2.4808059426207212</v>
      </c>
      <c r="AS832" s="14">
        <v>8.0562263028270235E-3</v>
      </c>
      <c r="AT832" s="14">
        <v>3.4615657423631989E-3</v>
      </c>
      <c r="AU832" s="14">
        <v>5.6774269379864977E-3</v>
      </c>
      <c r="AV832" s="14">
        <v>0.33941415274952086</v>
      </c>
      <c r="AW832" s="14">
        <v>0.71357725427665553</v>
      </c>
      <c r="AX832" s="14">
        <v>2.5956517381036623</v>
      </c>
      <c r="AY832" s="14">
        <v>3.3806868341465478E-3</v>
      </c>
      <c r="AZ832" s="14">
        <v>0.59969122508380612</v>
      </c>
      <c r="BA832" s="14">
        <v>0.67224866433670705</v>
      </c>
      <c r="BB832" s="14">
        <v>3.5675715795338035E-2</v>
      </c>
      <c r="BC832" s="14">
        <v>0.37269477118160671</v>
      </c>
      <c r="BD832" s="14">
        <v>0.47908098521761389</v>
      </c>
      <c r="BE832" s="14">
        <v>2.8251343682194544E-6</v>
      </c>
      <c r="BF832" s="14">
        <v>1.073494467111331E-8</v>
      </c>
      <c r="BG832" s="14">
        <v>6.7350901150323518E-9</v>
      </c>
      <c r="BH832" s="14">
        <v>3.3193040916238061E-5</v>
      </c>
      <c r="BI832" s="14">
        <v>9.7674518191215957E-5</v>
      </c>
      <c r="BJ832" s="14">
        <v>5.4232638079938734E-4</v>
      </c>
      <c r="BK832" s="14">
        <v>3.7367605695520029E-11</v>
      </c>
      <c r="BL832" s="14">
        <v>14448.375359744678</v>
      </c>
      <c r="BM832" s="14">
        <v>15990.656280624949</v>
      </c>
      <c r="BN832" s="14">
        <v>1.4827894315821178E-10</v>
      </c>
      <c r="BO832" s="14">
        <v>1.188585563138826E-9</v>
      </c>
      <c r="BP832" s="14">
        <v>9.9819684963446107E-9</v>
      </c>
      <c r="BQ832" s="20">
        <v>38.457928441271171</v>
      </c>
      <c r="BR832" s="20">
        <v>0.17391752258547899</v>
      </c>
      <c r="BS832" s="20">
        <v>0.61965505199015525</v>
      </c>
      <c r="BT832" s="20">
        <v>3210.8956636784078</v>
      </c>
      <c r="BU832" s="20">
        <v>4235.4511855179308</v>
      </c>
      <c r="BV832" s="20">
        <v>18151.391363348419</v>
      </c>
      <c r="BW832" s="14">
        <v>1.1792718477772495E-4</v>
      </c>
      <c r="BX832" s="14">
        <v>3.1895634770105492E-2</v>
      </c>
      <c r="BY832" s="14">
        <v>3.1804275357932517E-2</v>
      </c>
      <c r="BZ832" s="14">
        <v>3.2460659252196594E-3</v>
      </c>
      <c r="CA832" s="14">
        <v>4.1983529701694429E-3</v>
      </c>
      <c r="CB832" s="14">
        <v>3.025239398803823E-2</v>
      </c>
      <c r="CC832" s="14">
        <v>2.9654801730563988E-4</v>
      </c>
      <c r="CD832" s="14">
        <v>8.4262550670988923E-2</v>
      </c>
      <c r="CE832" s="14">
        <v>0.10970376327757897</v>
      </c>
      <c r="CF832" s="14">
        <v>3.8039453166881696E-3</v>
      </c>
      <c r="CG832" s="14">
        <v>1.9078200626854801E-2</v>
      </c>
      <c r="CH832" s="14">
        <v>3.946211217757619E-2</v>
      </c>
      <c r="CI832" s="14">
        <v>2.4081812252032772E-4</v>
      </c>
      <c r="CJ832" s="14">
        <v>6.4651127327029198E-2</v>
      </c>
      <c r="CK832" s="14">
        <v>7.1852149763857107E-2</v>
      </c>
      <c r="CL832" s="14">
        <v>7.5785056250944191E-3</v>
      </c>
      <c r="CM832" s="14">
        <v>1.5491480777959438E-2</v>
      </c>
      <c r="CN832" s="14">
        <v>5.2157665335169218E-2</v>
      </c>
    </row>
    <row r="833" spans="2:92" x14ac:dyDescent="0.2">
      <c r="B833">
        <v>828</v>
      </c>
      <c r="C833" s="14">
        <v>7.4892366850357536E-3</v>
      </c>
      <c r="D833" s="14">
        <v>1.3543227043017787</v>
      </c>
      <c r="E833" s="14">
        <v>1.5213405582973369</v>
      </c>
      <c r="F833" s="14">
        <v>0.17417340828330541</v>
      </c>
      <c r="G833" s="14">
        <v>0.59897343215794752</v>
      </c>
      <c r="H833" s="14">
        <v>1.488876924286912</v>
      </c>
      <c r="I833" s="14">
        <v>6.8220130088623109E-5</v>
      </c>
      <c r="J833" s="14">
        <v>1.8561935952529654E-2</v>
      </c>
      <c r="K833" s="14">
        <v>2.0325238984142093E-2</v>
      </c>
      <c r="L833" s="14">
        <v>7.6340455909156783E-4</v>
      </c>
      <c r="M833" s="14">
        <v>2.4268279765458593E-3</v>
      </c>
      <c r="N833" s="14">
        <v>6.673611012338326E-3</v>
      </c>
      <c r="O833" s="14">
        <v>1.0835850024877408E-4</v>
      </c>
      <c r="P833" s="14">
        <v>6.1613149524621658E-3</v>
      </c>
      <c r="Q833" s="14">
        <v>6.3559364387715499E-3</v>
      </c>
      <c r="R833" s="14">
        <v>6.3724468691521798E-4</v>
      </c>
      <c r="S833" s="14">
        <v>1.2527561947549579E-3</v>
      </c>
      <c r="T833" s="14">
        <v>3.6794619399663771E-3</v>
      </c>
      <c r="U833" s="14">
        <v>3.9363834499827146E-4</v>
      </c>
      <c r="V833" s="14">
        <v>0.96491104241584191</v>
      </c>
      <c r="W833" s="14">
        <v>0.80516036874099683</v>
      </c>
      <c r="X833" s="14">
        <v>3.0270036489778562E-2</v>
      </c>
      <c r="Y833" s="14">
        <v>1.975835967614889E-2</v>
      </c>
      <c r="Z833" s="14">
        <v>0.20440213547726188</v>
      </c>
      <c r="AA833" s="14">
        <v>2.0112362307570433E-3</v>
      </c>
      <c r="AB833" s="14">
        <v>1.9661033114728634</v>
      </c>
      <c r="AC833" s="14">
        <v>1.6348398193830678</v>
      </c>
      <c r="AD833" s="14">
        <v>9.3853819943986061E-2</v>
      </c>
      <c r="AE833" s="14">
        <v>0.20148614948502772</v>
      </c>
      <c r="AF833" s="14">
        <v>0.65485271949495394</v>
      </c>
      <c r="AG833" s="14">
        <v>4.3114512206592608E-3</v>
      </c>
      <c r="AH833" s="14">
        <v>3.3065500659128881</v>
      </c>
      <c r="AI833" s="14">
        <v>3.2048198227683713</v>
      </c>
      <c r="AJ833" s="14">
        <v>0.19310813143984454</v>
      </c>
      <c r="AK833" s="14">
        <v>0.41877733877843509</v>
      </c>
      <c r="AL833" s="14">
        <v>1.3730465180830602</v>
      </c>
      <c r="AM833" s="14">
        <v>7.069004357174496E-3</v>
      </c>
      <c r="AN833" s="14">
        <v>3.59079395566964</v>
      </c>
      <c r="AO833" s="14">
        <v>3.3859828130427339</v>
      </c>
      <c r="AP833" s="14">
        <v>0.33316179433989068</v>
      </c>
      <c r="AQ833" s="14">
        <v>0.7297172031216751</v>
      </c>
      <c r="AR833" s="14">
        <v>2.4785033243470767</v>
      </c>
      <c r="AS833" s="14">
        <v>7.6459699213813149E-3</v>
      </c>
      <c r="AT833" s="14">
        <v>3.6196011865005568E-3</v>
      </c>
      <c r="AU833" s="14">
        <v>5.6702513650128466E-3</v>
      </c>
      <c r="AV833" s="14">
        <v>0.34374488372470696</v>
      </c>
      <c r="AW833" s="14">
        <v>0.72244285025222055</v>
      </c>
      <c r="AX833" s="14">
        <v>2.4724809168365454</v>
      </c>
      <c r="AY833" s="14">
        <v>3.4180209577520889E-3</v>
      </c>
      <c r="AZ833" s="14">
        <v>0.57463468168978626</v>
      </c>
      <c r="BA833" s="14">
        <v>0.63061045610922672</v>
      </c>
      <c r="BB833" s="14">
        <v>3.5653836644611005E-2</v>
      </c>
      <c r="BC833" s="14">
        <v>0.37374418817759614</v>
      </c>
      <c r="BD833" s="14">
        <v>0.50731601004997673</v>
      </c>
      <c r="BE833" s="14">
        <v>2.9304888663450471E-6</v>
      </c>
      <c r="BF833" s="14">
        <v>1.0963040417968843E-8</v>
      </c>
      <c r="BG833" s="14">
        <v>6.8179040993379183E-9</v>
      </c>
      <c r="BH833" s="14">
        <v>3.6274029754821144E-5</v>
      </c>
      <c r="BI833" s="14">
        <v>1.025022495666396E-4</v>
      </c>
      <c r="BJ833" s="14">
        <v>5.2930002992699677E-4</v>
      </c>
      <c r="BK833" s="14">
        <v>3.5225473056433203E-11</v>
      </c>
      <c r="BL833" s="14">
        <v>14962.718521359206</v>
      </c>
      <c r="BM833" s="14">
        <v>17051.347669430488</v>
      </c>
      <c r="BN833" s="14">
        <v>1.4814439881754748E-10</v>
      </c>
      <c r="BO833" s="14">
        <v>1.2659542742398732E-9</v>
      </c>
      <c r="BP833" s="14">
        <v>9.8167880971549088E-9</v>
      </c>
      <c r="BQ833" s="20">
        <v>35.437070010869903</v>
      </c>
      <c r="BR833" s="20">
        <v>0.17437333690749832</v>
      </c>
      <c r="BS833" s="20">
        <v>0.60361663816167344</v>
      </c>
      <c r="BT833" s="20">
        <v>3419.1322536308758</v>
      </c>
      <c r="BU833" s="20">
        <v>4411.1328612325824</v>
      </c>
      <c r="BV833" s="20">
        <v>18435.736802655298</v>
      </c>
      <c r="BW833" s="14">
        <v>1.1234748597688227E-4</v>
      </c>
      <c r="BX833" s="14">
        <v>3.2618135986389296E-2</v>
      </c>
      <c r="BY833" s="14">
        <v>3.2938757544745026E-2</v>
      </c>
      <c r="BZ833" s="14">
        <v>3.1357988765507313E-3</v>
      </c>
      <c r="CA833" s="14">
        <v>3.9253442886214443E-3</v>
      </c>
      <c r="CB833" s="14">
        <v>3.0264041282944687E-2</v>
      </c>
      <c r="CC833" s="14">
        <v>2.9467815088975142E-4</v>
      </c>
      <c r="CD833" s="14">
        <v>8.4801521552274536E-2</v>
      </c>
      <c r="CE833" s="14">
        <v>0.1088822743755891</v>
      </c>
      <c r="CF833" s="14">
        <v>3.7518344495989231E-3</v>
      </c>
      <c r="CG833" s="14">
        <v>1.7438211103039895E-2</v>
      </c>
      <c r="CH833" s="14">
        <v>4.0607780953544677E-2</v>
      </c>
      <c r="CI833" s="14">
        <v>2.4435794706075616E-4</v>
      </c>
      <c r="CJ833" s="14">
        <v>6.4236423569355661E-2</v>
      </c>
      <c r="CK833" s="14">
        <v>6.9215947867880892E-2</v>
      </c>
      <c r="CL833" s="14">
        <v>7.9159241252989097E-3</v>
      </c>
      <c r="CM833" s="14">
        <v>1.5084891252313546E-2</v>
      </c>
      <c r="CN833" s="14">
        <v>5.1513765276331967E-2</v>
      </c>
    </row>
    <row r="834" spans="2:92" x14ac:dyDescent="0.2">
      <c r="B834">
        <v>829</v>
      </c>
      <c r="C834" s="14">
        <v>7.3957531288619061E-3</v>
      </c>
      <c r="D834" s="14">
        <v>1.4413967143875015</v>
      </c>
      <c r="E834" s="14">
        <v>1.4450012053876959</v>
      </c>
      <c r="F834" s="14">
        <v>0.17848651661261455</v>
      </c>
      <c r="G834" s="14">
        <v>0.58341451661591348</v>
      </c>
      <c r="H834" s="14">
        <v>1.5522095538935705</v>
      </c>
      <c r="I834" s="14">
        <v>6.6106825596088693E-5</v>
      </c>
      <c r="J834" s="14">
        <v>1.887562986032933E-2</v>
      </c>
      <c r="K834" s="14">
        <v>2.0544305144572367E-2</v>
      </c>
      <c r="L834" s="14">
        <v>7.6154894074885297E-4</v>
      </c>
      <c r="M834" s="14">
        <v>2.2955642772988245E-3</v>
      </c>
      <c r="N834" s="14">
        <v>6.269997693193659E-3</v>
      </c>
      <c r="O834" s="14">
        <v>1.1283732337366761E-4</v>
      </c>
      <c r="P834" s="14">
        <v>5.7743876931771326E-3</v>
      </c>
      <c r="Q834" s="14">
        <v>6.0253875329981587E-3</v>
      </c>
      <c r="R834" s="14">
        <v>6.434960511519346E-4</v>
      </c>
      <c r="S834" s="14">
        <v>1.2059852552786102E-3</v>
      </c>
      <c r="T834" s="14">
        <v>3.4548809389700419E-3</v>
      </c>
      <c r="U834" s="14">
        <v>3.7158118220471448E-4</v>
      </c>
      <c r="V834" s="14">
        <v>0.90973897309209051</v>
      </c>
      <c r="W834" s="14">
        <v>0.80289372950004378</v>
      </c>
      <c r="X834" s="14">
        <v>3.1795565060395825E-2</v>
      </c>
      <c r="Y834" s="14">
        <v>1.9244547818210452E-2</v>
      </c>
      <c r="Z834" s="14">
        <v>0.19583825576287184</v>
      </c>
      <c r="AA834" s="14">
        <v>2.0213003171070838E-3</v>
      </c>
      <c r="AB834" s="14">
        <v>2.0754297625246498</v>
      </c>
      <c r="AC834" s="14">
        <v>1.688456210207371</v>
      </c>
      <c r="AD834" s="14">
        <v>9.0897762444610536E-2</v>
      </c>
      <c r="AE834" s="14">
        <v>0.20176640917100078</v>
      </c>
      <c r="AF834" s="14">
        <v>0.66801220418626639</v>
      </c>
      <c r="AG834" s="14">
        <v>4.4325652069586562E-3</v>
      </c>
      <c r="AH834" s="14">
        <v>3.4597772179009207</v>
      </c>
      <c r="AI834" s="14">
        <v>2.9825810488571705</v>
      </c>
      <c r="AJ834" s="14">
        <v>0.19699672053217435</v>
      </c>
      <c r="AK834" s="14">
        <v>0.41947643118114053</v>
      </c>
      <c r="AL834" s="14">
        <v>1.4052014280806198</v>
      </c>
      <c r="AM834" s="14">
        <v>7.0616382784445602E-3</v>
      </c>
      <c r="AN834" s="14">
        <v>3.565113414312377</v>
      </c>
      <c r="AO834" s="14">
        <v>3.4090126226239432</v>
      </c>
      <c r="AP834" s="14">
        <v>0.35021147402667063</v>
      </c>
      <c r="AQ834" s="14">
        <v>0.67452027500343192</v>
      </c>
      <c r="AR834" s="14">
        <v>2.3264010924045779</v>
      </c>
      <c r="AS834" s="14">
        <v>7.6337629723957495E-3</v>
      </c>
      <c r="AT834" s="14">
        <v>3.6085259413498202E-3</v>
      </c>
      <c r="AU834" s="14">
        <v>5.7782368734678622E-3</v>
      </c>
      <c r="AV834" s="14">
        <v>0.34006266495482423</v>
      </c>
      <c r="AW834" s="14">
        <v>0.72638115179534857</v>
      </c>
      <c r="AX834" s="14">
        <v>2.399667876149433</v>
      </c>
      <c r="AY834" s="14">
        <v>3.3793429789496089E-3</v>
      </c>
      <c r="AZ834" s="14">
        <v>0.59902925597019319</v>
      </c>
      <c r="BA834" s="14">
        <v>0.65483431655245827</v>
      </c>
      <c r="BB834" s="14">
        <v>3.3778362166037419E-2</v>
      </c>
      <c r="BC834" s="14">
        <v>0.38444747916172128</v>
      </c>
      <c r="BD834" s="14">
        <v>0.5040508082594688</v>
      </c>
      <c r="BE834" s="14">
        <v>2.9876423854389002E-6</v>
      </c>
      <c r="BF834" s="14">
        <v>1.1478928806178227E-8</v>
      </c>
      <c r="BG834" s="14">
        <v>6.96366934475723E-9</v>
      </c>
      <c r="BH834" s="14">
        <v>3.36512922319646E-5</v>
      </c>
      <c r="BI834" s="14">
        <v>9.6842336998558445E-5</v>
      </c>
      <c r="BJ834" s="14">
        <v>5.3912071761496466E-4</v>
      </c>
      <c r="BK834" s="14">
        <v>3.6731416667586449E-11</v>
      </c>
      <c r="BL834" s="14">
        <v>14141.712884932873</v>
      </c>
      <c r="BM834" s="14">
        <v>16412.114460245262</v>
      </c>
      <c r="BN834" s="14">
        <v>1.4721449297369845E-10</v>
      </c>
      <c r="BO834" s="14">
        <v>1.195318410447772E-9</v>
      </c>
      <c r="BP834" s="14">
        <v>9.9008864515761859E-9</v>
      </c>
      <c r="BQ834" s="20">
        <v>35.288844216476569</v>
      </c>
      <c r="BR834" s="20">
        <v>0.16680140562346854</v>
      </c>
      <c r="BS834" s="20">
        <v>0.64039700980123637</v>
      </c>
      <c r="BT834" s="20">
        <v>3369.7297771820095</v>
      </c>
      <c r="BU834" s="20">
        <v>4546.95676308566</v>
      </c>
      <c r="BV834" s="20">
        <v>17179.76049755629</v>
      </c>
      <c r="BW834" s="14">
        <v>1.1219739976932681E-4</v>
      </c>
      <c r="BX834" s="14">
        <v>3.2027621265323408E-2</v>
      </c>
      <c r="BY834" s="14">
        <v>3.0671573442861675E-2</v>
      </c>
      <c r="BZ834" s="14">
        <v>3.2413063381561773E-3</v>
      </c>
      <c r="CA834" s="14">
        <v>4.1214500827323709E-3</v>
      </c>
      <c r="CB834" s="14">
        <v>2.7767448354496561E-2</v>
      </c>
      <c r="CC834" s="14">
        <v>3.1677859510914646E-4</v>
      </c>
      <c r="CD834" s="14">
        <v>8.5692080837263609E-2</v>
      </c>
      <c r="CE834" s="14">
        <v>0.1146306943380186</v>
      </c>
      <c r="CF834" s="14">
        <v>3.8247652304688093E-3</v>
      </c>
      <c r="CG834" s="14">
        <v>1.7623850791309431E-2</v>
      </c>
      <c r="CH834" s="14">
        <v>4.0461461244883583E-2</v>
      </c>
      <c r="CI834" s="14">
        <v>2.3403810959879971E-4</v>
      </c>
      <c r="CJ834" s="14">
        <v>6.5343566112832874E-2</v>
      </c>
      <c r="CK834" s="14">
        <v>7.1702573548499654E-2</v>
      </c>
      <c r="CL834" s="14">
        <v>7.6344729190480805E-3</v>
      </c>
      <c r="CM834" s="14">
        <v>1.5554069926221445E-2</v>
      </c>
      <c r="CN834" s="14">
        <v>4.9443926676060075E-2</v>
      </c>
    </row>
    <row r="835" spans="2:92" x14ac:dyDescent="0.2">
      <c r="B835">
        <v>830</v>
      </c>
      <c r="C835" s="14">
        <v>6.9753098144285861E-3</v>
      </c>
      <c r="D835" s="14">
        <v>1.4780768841411143</v>
      </c>
      <c r="E835" s="14">
        <v>1.4869246120507997</v>
      </c>
      <c r="F835" s="14">
        <v>0.18520301917387133</v>
      </c>
      <c r="G835" s="14">
        <v>0.62250237730653857</v>
      </c>
      <c r="H835" s="14">
        <v>1.4413211019360976</v>
      </c>
      <c r="I835" s="14">
        <v>6.5585882766932717E-5</v>
      </c>
      <c r="J835" s="14">
        <v>1.8986021532703599E-2</v>
      </c>
      <c r="K835" s="14">
        <v>2.0994525372513041E-2</v>
      </c>
      <c r="L835" s="14">
        <v>7.3415776465501556E-4</v>
      </c>
      <c r="M835" s="14">
        <v>2.3200139015627052E-3</v>
      </c>
      <c r="N835" s="14">
        <v>6.4668762686115183E-3</v>
      </c>
      <c r="O835" s="14">
        <v>1.100121408495775E-4</v>
      </c>
      <c r="P835" s="14">
        <v>5.9704218435353649E-3</v>
      </c>
      <c r="Q835" s="14">
        <v>6.0823821592620904E-3</v>
      </c>
      <c r="R835" s="14">
        <v>6.268438110030196E-4</v>
      </c>
      <c r="S835" s="14">
        <v>1.2149161601569711E-3</v>
      </c>
      <c r="T835" s="14">
        <v>3.7452942865565443E-3</v>
      </c>
      <c r="U835" s="14">
        <v>3.8185715315090823E-4</v>
      </c>
      <c r="V835" s="14">
        <v>0.98505713580077892</v>
      </c>
      <c r="W835" s="14">
        <v>0.81830973989467815</v>
      </c>
      <c r="X835" s="14">
        <v>2.9710678096299199E-2</v>
      </c>
      <c r="Y835" s="14">
        <v>1.975237287566425E-2</v>
      </c>
      <c r="Z835" s="14">
        <v>0.2022926140056048</v>
      </c>
      <c r="AA835" s="14">
        <v>1.9378948943868366E-3</v>
      </c>
      <c r="AB835" s="14">
        <v>2.0120688677962084</v>
      </c>
      <c r="AC835" s="14">
        <v>1.6707832657314987</v>
      </c>
      <c r="AD835" s="14">
        <v>9.3664581266092672E-2</v>
      </c>
      <c r="AE835" s="14">
        <v>0.19651467991833677</v>
      </c>
      <c r="AF835" s="14">
        <v>0.66946490737283237</v>
      </c>
      <c r="AG835" s="14">
        <v>4.3617485570762301E-3</v>
      </c>
      <c r="AH835" s="14">
        <v>3.2944272888280715</v>
      </c>
      <c r="AI835" s="14">
        <v>3.035436861719532</v>
      </c>
      <c r="AJ835" s="14">
        <v>0.20888416614956293</v>
      </c>
      <c r="AK835" s="14">
        <v>0.4233527893771406</v>
      </c>
      <c r="AL835" s="14">
        <v>1.3492826339610917</v>
      </c>
      <c r="AM835" s="14">
        <v>7.1087325844696797E-3</v>
      </c>
      <c r="AN835" s="14">
        <v>3.6464275488367033</v>
      </c>
      <c r="AO835" s="14">
        <v>3.2715045731314274</v>
      </c>
      <c r="AP835" s="14">
        <v>0.33314115575735037</v>
      </c>
      <c r="AQ835" s="14">
        <v>0.72101524851491006</v>
      </c>
      <c r="AR835" s="14">
        <v>2.5074497053597549</v>
      </c>
      <c r="AS835" s="14">
        <v>8.176363023919388E-3</v>
      </c>
      <c r="AT835" s="14">
        <v>3.4794141664618652E-3</v>
      </c>
      <c r="AU835" s="14">
        <v>5.9978802192978921E-3</v>
      </c>
      <c r="AV835" s="14">
        <v>0.33411235789983007</v>
      </c>
      <c r="AW835" s="14">
        <v>0.70804222837398867</v>
      </c>
      <c r="AX835" s="14">
        <v>2.4795207999093187</v>
      </c>
      <c r="AY835" s="14">
        <v>3.413545831650816E-3</v>
      </c>
      <c r="AZ835" s="14">
        <v>0.60775782036715331</v>
      </c>
      <c r="BA835" s="14">
        <v>0.65752440879159679</v>
      </c>
      <c r="BB835" s="14">
        <v>3.7113318138518855E-2</v>
      </c>
      <c r="BC835" s="14">
        <v>0.38008656888666192</v>
      </c>
      <c r="BD835" s="14">
        <v>0.48441548329375472</v>
      </c>
      <c r="BE835" s="14">
        <v>3.0439299272051323E-6</v>
      </c>
      <c r="BF835" s="14">
        <v>1.0490866306633237E-8</v>
      </c>
      <c r="BG835" s="14">
        <v>6.723473878549385E-9</v>
      </c>
      <c r="BH835" s="14">
        <v>3.5548030958255903E-5</v>
      </c>
      <c r="BI835" s="14">
        <v>1.0019714938545341E-4</v>
      </c>
      <c r="BJ835" s="14">
        <v>5.3960438725219684E-4</v>
      </c>
      <c r="BK835" s="14">
        <v>3.5361302871351569E-11</v>
      </c>
      <c r="BL835" s="14">
        <v>13656.586928851602</v>
      </c>
      <c r="BM835" s="14">
        <v>16346.465506308867</v>
      </c>
      <c r="BN835" s="14">
        <v>1.4639839063333926E-10</v>
      </c>
      <c r="BO835" s="14">
        <v>1.1645634908927427E-9</v>
      </c>
      <c r="BP835" s="14">
        <v>1.0073912121737985E-8</v>
      </c>
      <c r="BQ835" s="20">
        <v>36.041231825068174</v>
      </c>
      <c r="BR835" s="20">
        <v>0.17821217617610527</v>
      </c>
      <c r="BS835" s="20">
        <v>0.64269543186136191</v>
      </c>
      <c r="BT835" s="20">
        <v>3321.2018371544414</v>
      </c>
      <c r="BU835" s="20">
        <v>4465.3202235785056</v>
      </c>
      <c r="BV835" s="20">
        <v>17226.548055105883</v>
      </c>
      <c r="BW835" s="14">
        <v>1.1725910391901379E-4</v>
      </c>
      <c r="BX835" s="14">
        <v>3.0477517402020558E-2</v>
      </c>
      <c r="BY835" s="14">
        <v>3.0511566192267314E-2</v>
      </c>
      <c r="BZ835" s="14">
        <v>3.1546189054113705E-3</v>
      </c>
      <c r="CA835" s="14">
        <v>4.0599677411444499E-3</v>
      </c>
      <c r="CB835" s="14">
        <v>2.9039682765588579E-2</v>
      </c>
      <c r="CC835" s="14">
        <v>3.1700934577277628E-4</v>
      </c>
      <c r="CD835" s="14">
        <v>9.0886461880221009E-2</v>
      </c>
      <c r="CE835" s="14">
        <v>0.10710811308598985</v>
      </c>
      <c r="CF835" s="14">
        <v>3.776973830074081E-3</v>
      </c>
      <c r="CG835" s="14">
        <v>1.8354730822299246E-2</v>
      </c>
      <c r="CH835" s="14">
        <v>4.0532238391498193E-2</v>
      </c>
      <c r="CI835" s="14">
        <v>2.3933638800246581E-4</v>
      </c>
      <c r="CJ835" s="14">
        <v>6.6266019621125216E-2</v>
      </c>
      <c r="CK835" s="14">
        <v>7.249502739533531E-2</v>
      </c>
      <c r="CL835" s="14">
        <v>7.9409508608471301E-3</v>
      </c>
      <c r="CM835" s="14">
        <v>1.5341600269439384E-2</v>
      </c>
      <c r="CN835" s="14">
        <v>4.9290644892810376E-2</v>
      </c>
    </row>
    <row r="836" spans="2:92" x14ac:dyDescent="0.2">
      <c r="B836">
        <v>831</v>
      </c>
      <c r="C836" s="14">
        <v>6.8414011644331732E-3</v>
      </c>
      <c r="D836" s="14">
        <v>1.350878078149041</v>
      </c>
      <c r="E836" s="14">
        <v>1.3917432016799691</v>
      </c>
      <c r="F836" s="14">
        <v>0.18059527919065343</v>
      </c>
      <c r="G836" s="14">
        <v>0.61918026907279122</v>
      </c>
      <c r="H836" s="14">
        <v>1.5120309566882324</v>
      </c>
      <c r="I836" s="14">
        <v>6.6293251385141623E-5</v>
      </c>
      <c r="J836" s="14">
        <v>1.889573491157984E-2</v>
      </c>
      <c r="K836" s="14">
        <v>2.0332197674640572E-2</v>
      </c>
      <c r="L836" s="14">
        <v>7.1951549389936184E-4</v>
      </c>
      <c r="M836" s="14">
        <v>2.2174115801303781E-3</v>
      </c>
      <c r="N836" s="14">
        <v>6.3936284017587506E-3</v>
      </c>
      <c r="O836" s="14">
        <v>1.1056529015420743E-4</v>
      </c>
      <c r="P836" s="14">
        <v>6.0821930416097179E-3</v>
      </c>
      <c r="Q836" s="14">
        <v>6.0677078308221822E-3</v>
      </c>
      <c r="R836" s="14">
        <v>6.6818750412955721E-4</v>
      </c>
      <c r="S836" s="14">
        <v>1.2998311567894328E-3</v>
      </c>
      <c r="T836" s="14">
        <v>3.7393855379386398E-3</v>
      </c>
      <c r="U836" s="14">
        <v>3.6605994842879938E-4</v>
      </c>
      <c r="V836" s="14">
        <v>0.9425367225695731</v>
      </c>
      <c r="W836" s="14">
        <v>0.80721703544853352</v>
      </c>
      <c r="X836" s="14">
        <v>3.1036335343792128E-2</v>
      </c>
      <c r="Y836" s="14">
        <v>1.9186049755188523E-2</v>
      </c>
      <c r="Z836" s="14">
        <v>0.19440524633867476</v>
      </c>
      <c r="AA836" s="14">
        <v>1.9832297698588403E-3</v>
      </c>
      <c r="AB836" s="14">
        <v>1.8941497516544119</v>
      </c>
      <c r="AC836" s="14">
        <v>1.7680575317574765</v>
      </c>
      <c r="AD836" s="14">
        <v>9.4581006768955256E-2</v>
      </c>
      <c r="AE836" s="14">
        <v>0.1880376387074828</v>
      </c>
      <c r="AF836" s="14">
        <v>0.68139528486696133</v>
      </c>
      <c r="AG836" s="14">
        <v>4.5676303447104924E-3</v>
      </c>
      <c r="AH836" s="14">
        <v>3.4426524895577786</v>
      </c>
      <c r="AI836" s="14">
        <v>3.2177764153150648</v>
      </c>
      <c r="AJ836" s="14">
        <v>0.1943990977051322</v>
      </c>
      <c r="AK836" s="14">
        <v>0.41732167354438843</v>
      </c>
      <c r="AL836" s="14">
        <v>1.3847379061846175</v>
      </c>
      <c r="AM836" s="14">
        <v>7.7155874398767525E-3</v>
      </c>
      <c r="AN836" s="14">
        <v>3.5977720374731752</v>
      </c>
      <c r="AO836" s="14">
        <v>3.1802008016687862</v>
      </c>
      <c r="AP836" s="14">
        <v>0.32372593130136351</v>
      </c>
      <c r="AQ836" s="14">
        <v>0.73001803265751075</v>
      </c>
      <c r="AR836" s="14">
        <v>2.3797568449208035</v>
      </c>
      <c r="AS836" s="14">
        <v>7.4939315835731738E-3</v>
      </c>
      <c r="AT836" s="14">
        <v>3.5410513381503982E-3</v>
      </c>
      <c r="AU836" s="14">
        <v>5.6542324564760379E-3</v>
      </c>
      <c r="AV836" s="14">
        <v>0.33040579701206413</v>
      </c>
      <c r="AW836" s="14">
        <v>0.71693897238970605</v>
      </c>
      <c r="AX836" s="14">
        <v>2.6035764328555504</v>
      </c>
      <c r="AY836" s="14">
        <v>3.302974024064534E-3</v>
      </c>
      <c r="AZ836" s="14">
        <v>0.57916604727136545</v>
      </c>
      <c r="BA836" s="14">
        <v>0.67140956242057237</v>
      </c>
      <c r="BB836" s="14">
        <v>3.4554233696696433E-2</v>
      </c>
      <c r="BC836" s="14">
        <v>0.39687990462423306</v>
      </c>
      <c r="BD836" s="14">
        <v>0.51334551638181414</v>
      </c>
      <c r="BE836" s="14">
        <v>3.0238227402003636E-6</v>
      </c>
      <c r="BF836" s="14">
        <v>1.124947737231366E-8</v>
      </c>
      <c r="BG836" s="14">
        <v>6.8139293836671001E-9</v>
      </c>
      <c r="BH836" s="14">
        <v>3.5871457349475839E-5</v>
      </c>
      <c r="BI836" s="14">
        <v>9.6674923639774449E-5</v>
      </c>
      <c r="BJ836" s="14">
        <v>5.1439094652496256E-4</v>
      </c>
      <c r="BK836" s="14">
        <v>3.6607719512318738E-11</v>
      </c>
      <c r="BL836" s="14">
        <v>14191.45481529991</v>
      </c>
      <c r="BM836" s="14">
        <v>15986.605896541378</v>
      </c>
      <c r="BN836" s="14">
        <v>1.5054786120726893E-10</v>
      </c>
      <c r="BO836" s="14">
        <v>1.2530956161755671E-9</v>
      </c>
      <c r="BP836" s="14">
        <v>9.5754302370148529E-9</v>
      </c>
      <c r="BQ836" s="20">
        <v>37.661608192563634</v>
      </c>
      <c r="BR836" s="20">
        <v>0.17212786816639894</v>
      </c>
      <c r="BS836" s="20">
        <v>0.63048044177829732</v>
      </c>
      <c r="BT836" s="20">
        <v>3208.7031923548438</v>
      </c>
      <c r="BU836" s="20">
        <v>4453.7339361751074</v>
      </c>
      <c r="BV836" s="20">
        <v>17415.758121255058</v>
      </c>
      <c r="BW836" s="14">
        <v>1.1270232359931209E-4</v>
      </c>
      <c r="BX836" s="14">
        <v>3.2629003216765165E-2</v>
      </c>
      <c r="BY836" s="14">
        <v>3.140888094579497E-2</v>
      </c>
      <c r="BZ836" s="14">
        <v>3.1814888355392039E-3</v>
      </c>
      <c r="CA836" s="14">
        <v>4.0946051689345403E-3</v>
      </c>
      <c r="CB836" s="14">
        <v>2.8068535679825788E-2</v>
      </c>
      <c r="CC836" s="14">
        <v>3.0207543266859817E-4</v>
      </c>
      <c r="CD836" s="14">
        <v>8.3507552950652958E-2</v>
      </c>
      <c r="CE836" s="14">
        <v>0.10891869253763983</v>
      </c>
      <c r="CF836" s="14">
        <v>3.8478799409025844E-3</v>
      </c>
      <c r="CG836" s="14">
        <v>1.8824555754363065E-2</v>
      </c>
      <c r="CH836" s="14">
        <v>4.19667695877049E-2</v>
      </c>
      <c r="CI836" s="14">
        <v>2.5180031062787796E-4</v>
      </c>
      <c r="CJ836" s="14">
        <v>6.2915131990763581E-2</v>
      </c>
      <c r="CK836" s="14">
        <v>7.0012420225891131E-2</v>
      </c>
      <c r="CL836" s="14">
        <v>7.312848625855445E-3</v>
      </c>
      <c r="CM836" s="14">
        <v>1.6247046247554922E-2</v>
      </c>
      <c r="CN836" s="14">
        <v>5.0804215889250909E-2</v>
      </c>
    </row>
    <row r="837" spans="2:92" x14ac:dyDescent="0.2">
      <c r="B837">
        <v>832</v>
      </c>
      <c r="C837" s="14">
        <v>7.1026133736964338E-3</v>
      </c>
      <c r="D837" s="14">
        <v>1.4360445261640857</v>
      </c>
      <c r="E837" s="14">
        <v>1.4645112894373895</v>
      </c>
      <c r="F837" s="14">
        <v>0.18161038165555968</v>
      </c>
      <c r="G837" s="14">
        <v>0.6089413027400864</v>
      </c>
      <c r="H837" s="14">
        <v>1.5320889406835396</v>
      </c>
      <c r="I837" s="14">
        <v>6.2496531584207187E-5</v>
      </c>
      <c r="J837" s="14">
        <v>1.9945333867313293E-2</v>
      </c>
      <c r="K837" s="14">
        <v>2.2089072120520189E-2</v>
      </c>
      <c r="L837" s="14">
        <v>7.8007912235065005E-4</v>
      </c>
      <c r="M837" s="14">
        <v>2.4050410623864434E-3</v>
      </c>
      <c r="N837" s="14">
        <v>6.3449744313058519E-3</v>
      </c>
      <c r="O837" s="14">
        <v>1.090018215798399E-4</v>
      </c>
      <c r="P837" s="14">
        <v>5.940505428542007E-3</v>
      </c>
      <c r="Q837" s="14">
        <v>6.3509179391930369E-3</v>
      </c>
      <c r="R837" s="14">
        <v>6.3494162447106023E-4</v>
      </c>
      <c r="S837" s="14">
        <v>1.2123428287933507E-3</v>
      </c>
      <c r="T837" s="14">
        <v>3.3981142485620419E-3</v>
      </c>
      <c r="U837" s="14">
        <v>3.9154537352383814E-4</v>
      </c>
      <c r="V837" s="14">
        <v>0.9220851129703389</v>
      </c>
      <c r="W837" s="14">
        <v>0.81052334166464435</v>
      </c>
      <c r="X837" s="14">
        <v>3.0163440717263512E-2</v>
      </c>
      <c r="Y837" s="14">
        <v>1.9719492834509873E-2</v>
      </c>
      <c r="Z837" s="14">
        <v>0.19379356118062949</v>
      </c>
      <c r="AA837" s="14">
        <v>1.9861577249411181E-3</v>
      </c>
      <c r="AB837" s="14">
        <v>2.0186325316140703</v>
      </c>
      <c r="AC837" s="14">
        <v>1.7511592155655442</v>
      </c>
      <c r="AD837" s="14">
        <v>9.5521470624116922E-2</v>
      </c>
      <c r="AE837" s="14">
        <v>0.20237109319756322</v>
      </c>
      <c r="AF837" s="14">
        <v>0.65507895308321318</v>
      </c>
      <c r="AG837" s="14">
        <v>4.2640761283301472E-3</v>
      </c>
      <c r="AH837" s="14">
        <v>3.405483952226743</v>
      </c>
      <c r="AI837" s="14">
        <v>3.1814750957804887</v>
      </c>
      <c r="AJ837" s="14">
        <v>0.20663706039837512</v>
      </c>
      <c r="AK837" s="14">
        <v>0.41424633578028974</v>
      </c>
      <c r="AL837" s="14">
        <v>1.352277792367685</v>
      </c>
      <c r="AM837" s="14">
        <v>7.5812763884085697E-3</v>
      </c>
      <c r="AN837" s="14">
        <v>3.6051763876463929</v>
      </c>
      <c r="AO837" s="14">
        <v>3.420842777958756</v>
      </c>
      <c r="AP837" s="14">
        <v>0.32788323611886605</v>
      </c>
      <c r="AQ837" s="14">
        <v>0.71107997724855199</v>
      </c>
      <c r="AR837" s="14">
        <v>2.418189602225723</v>
      </c>
      <c r="AS837" s="14">
        <v>7.8852112325948666E-3</v>
      </c>
      <c r="AT837" s="14">
        <v>3.5147142698515443E-3</v>
      </c>
      <c r="AU837" s="14">
        <v>5.4633039916465011E-3</v>
      </c>
      <c r="AV837" s="14">
        <v>0.34896916632231395</v>
      </c>
      <c r="AW837" s="14">
        <v>0.7148056136417118</v>
      </c>
      <c r="AX837" s="14">
        <v>2.5132597923617732</v>
      </c>
      <c r="AY837" s="14">
        <v>3.2876827423982441E-3</v>
      </c>
      <c r="AZ837" s="14">
        <v>0.58176890303513018</v>
      </c>
      <c r="BA837" s="14">
        <v>0.62629652320189011</v>
      </c>
      <c r="BB837" s="14">
        <v>3.7224690072666787E-2</v>
      </c>
      <c r="BC837" s="14">
        <v>0.37589504329324425</v>
      </c>
      <c r="BD837" s="14">
        <v>0.50777527712173476</v>
      </c>
      <c r="BE837" s="14">
        <v>2.8505518360241062E-6</v>
      </c>
      <c r="BF837" s="14">
        <v>1.1359112781006309E-8</v>
      </c>
      <c r="BG837" s="14">
        <v>6.8387674229804658E-9</v>
      </c>
      <c r="BH837" s="14">
        <v>3.4790388927208375E-5</v>
      </c>
      <c r="BI837" s="14">
        <v>9.4950127856441408E-5</v>
      </c>
      <c r="BJ837" s="14">
        <v>5.2035769396202938E-4</v>
      </c>
      <c r="BK837" s="14">
        <v>3.7091587039357005E-11</v>
      </c>
      <c r="BL837" s="14">
        <v>13876.397964289506</v>
      </c>
      <c r="BM837" s="14">
        <v>16931.250268430354</v>
      </c>
      <c r="BN837" s="14">
        <v>1.5577693058599695E-10</v>
      </c>
      <c r="BO837" s="14">
        <v>1.1825566215450763E-9</v>
      </c>
      <c r="BP837" s="14">
        <v>9.4439240352533481E-9</v>
      </c>
      <c r="BQ837" s="20">
        <v>36.958942560576752</v>
      </c>
      <c r="BR837" s="20">
        <v>0.17080070883604934</v>
      </c>
      <c r="BS837" s="20">
        <v>0.60267198604390515</v>
      </c>
      <c r="BT837" s="20">
        <v>3137.1130924248678</v>
      </c>
      <c r="BU837" s="20">
        <v>4564.8451554484554</v>
      </c>
      <c r="BV837" s="20">
        <v>18037.482274626196</v>
      </c>
      <c r="BW837" s="14">
        <v>1.1671671971302016E-4</v>
      </c>
      <c r="BX837" s="14">
        <v>3.2464890255418474E-2</v>
      </c>
      <c r="BY837" s="14">
        <v>3.1074851140361542E-2</v>
      </c>
      <c r="BZ837" s="14">
        <v>3.1696017526299048E-3</v>
      </c>
      <c r="CA837" s="14">
        <v>4.2351725679790498E-3</v>
      </c>
      <c r="CB837" s="14">
        <v>2.8309530676919468E-2</v>
      </c>
      <c r="CC837" s="14">
        <v>2.9921825411735207E-4</v>
      </c>
      <c r="CD837" s="14">
        <v>8.5508827418327563E-2</v>
      </c>
      <c r="CE837" s="14">
        <v>0.11335131458814143</v>
      </c>
      <c r="CF837" s="14">
        <v>3.7935705468927186E-3</v>
      </c>
      <c r="CG837" s="14">
        <v>1.843249205685905E-2</v>
      </c>
      <c r="CH837" s="14">
        <v>3.9951793260159428E-2</v>
      </c>
      <c r="CI837" s="14">
        <v>2.3808540069870262E-4</v>
      </c>
      <c r="CJ837" s="14">
        <v>6.7028483801318456E-2</v>
      </c>
      <c r="CK837" s="14">
        <v>7.1114915790750605E-2</v>
      </c>
      <c r="CL837" s="14">
        <v>7.8743468150946835E-3</v>
      </c>
      <c r="CM837" s="14">
        <v>1.6148134681280055E-2</v>
      </c>
      <c r="CN837" s="14">
        <v>4.8398655412593125E-2</v>
      </c>
    </row>
    <row r="838" spans="2:92" x14ac:dyDescent="0.2">
      <c r="B838">
        <v>833</v>
      </c>
      <c r="C838" s="14">
        <v>7.2892068972011184E-3</v>
      </c>
      <c r="D838" s="14">
        <v>1.4762922358230912</v>
      </c>
      <c r="E838" s="14">
        <v>1.4729034575401407</v>
      </c>
      <c r="F838" s="14">
        <v>0.17959796095602076</v>
      </c>
      <c r="G838" s="14">
        <v>0.57701467638655934</v>
      </c>
      <c r="H838" s="14">
        <v>1.4757349491743967</v>
      </c>
      <c r="I838" s="14">
        <v>6.2003335320026407E-5</v>
      </c>
      <c r="J838" s="14">
        <v>1.9185736420244497E-2</v>
      </c>
      <c r="K838" s="14">
        <v>2.1848083980378692E-2</v>
      </c>
      <c r="L838" s="14">
        <v>7.1488950293600514E-4</v>
      </c>
      <c r="M838" s="14">
        <v>2.4151168399267732E-3</v>
      </c>
      <c r="N838" s="14">
        <v>6.8215497397085788E-3</v>
      </c>
      <c r="O838" s="14">
        <v>1.0647109284339519E-4</v>
      </c>
      <c r="P838" s="14">
        <v>5.8178111580445089E-3</v>
      </c>
      <c r="Q838" s="14">
        <v>6.3073215388894932E-3</v>
      </c>
      <c r="R838" s="14">
        <v>6.1692486948089725E-4</v>
      </c>
      <c r="S838" s="14">
        <v>1.3050425429152442E-3</v>
      </c>
      <c r="T838" s="14">
        <v>3.5763990791404343E-3</v>
      </c>
      <c r="U838" s="14">
        <v>3.6206234861401528E-4</v>
      </c>
      <c r="V838" s="14">
        <v>0.93002349210905944</v>
      </c>
      <c r="W838" s="14">
        <v>0.84766537673303988</v>
      </c>
      <c r="X838" s="14">
        <v>3.1416471443923996E-2</v>
      </c>
      <c r="Y838" s="14">
        <v>1.9735812058583272E-2</v>
      </c>
      <c r="Z838" s="14">
        <v>0.19279102966902661</v>
      </c>
      <c r="AA838" s="14">
        <v>2.0349740735049549E-3</v>
      </c>
      <c r="AB838" s="14">
        <v>1.9822400295649325</v>
      </c>
      <c r="AC838" s="14">
        <v>1.6224587271961153</v>
      </c>
      <c r="AD838" s="14">
        <v>9.3407237605278678E-2</v>
      </c>
      <c r="AE838" s="14">
        <v>0.19138724379742819</v>
      </c>
      <c r="AF838" s="14">
        <v>0.66249982705553712</v>
      </c>
      <c r="AG838" s="14">
        <v>4.5264518875368668E-3</v>
      </c>
      <c r="AH838" s="14">
        <v>3.327141616521752</v>
      </c>
      <c r="AI838" s="14">
        <v>3.1172418241240147</v>
      </c>
      <c r="AJ838" s="14">
        <v>0.20811346514835055</v>
      </c>
      <c r="AK838" s="14">
        <v>0.40826233182072802</v>
      </c>
      <c r="AL838" s="14">
        <v>1.4502191673444453</v>
      </c>
      <c r="AM838" s="14">
        <v>7.1371546379505896E-3</v>
      </c>
      <c r="AN838" s="14">
        <v>3.5142614599232811</v>
      </c>
      <c r="AO838" s="14">
        <v>3.1364734310703848</v>
      </c>
      <c r="AP838" s="14">
        <v>0.33877177057533475</v>
      </c>
      <c r="AQ838" s="14">
        <v>0.69261774551557442</v>
      </c>
      <c r="AR838" s="14">
        <v>2.4708386967770561</v>
      </c>
      <c r="AS838" s="14">
        <v>8.1044684582546999E-3</v>
      </c>
      <c r="AT838" s="14">
        <v>3.6893950607954683E-3</v>
      </c>
      <c r="AU838" s="14">
        <v>5.4956213475288581E-3</v>
      </c>
      <c r="AV838" s="14">
        <v>0.34890535188449151</v>
      </c>
      <c r="AW838" s="14">
        <v>0.70459663106998338</v>
      </c>
      <c r="AX838" s="14">
        <v>2.5451773089818941</v>
      </c>
      <c r="AY838" s="14">
        <v>3.1577258171235382E-3</v>
      </c>
      <c r="AZ838" s="14">
        <v>0.57601243023044513</v>
      </c>
      <c r="BA838" s="14">
        <v>0.65349175323170539</v>
      </c>
      <c r="BB838" s="14">
        <v>3.5656061246801818E-2</v>
      </c>
      <c r="BC838" s="14">
        <v>0.39668174098604697</v>
      </c>
      <c r="BD838" s="14">
        <v>0.48768412014040441</v>
      </c>
      <c r="BE838" s="14">
        <v>2.7984626273828394E-6</v>
      </c>
      <c r="BF838" s="14">
        <v>1.0530015165680477E-8</v>
      </c>
      <c r="BG838" s="14">
        <v>6.6087545918101354E-9</v>
      </c>
      <c r="BH838" s="14">
        <v>3.5648928400714923E-5</v>
      </c>
      <c r="BI838" s="14">
        <v>1.0293780677799099E-4</v>
      </c>
      <c r="BJ838" s="14">
        <v>5.2221430117419009E-4</v>
      </c>
      <c r="BK838" s="14">
        <v>3.6900660316076901E-11</v>
      </c>
      <c r="BL838" s="14">
        <v>14003.442604195499</v>
      </c>
      <c r="BM838" s="14">
        <v>15820.521987226715</v>
      </c>
      <c r="BN838" s="14">
        <v>1.5148034026625227E-10</v>
      </c>
      <c r="BO838" s="14">
        <v>1.2415316190957186E-9</v>
      </c>
      <c r="BP838" s="14">
        <v>1.023028990161886E-8</v>
      </c>
      <c r="BQ838" s="20">
        <v>35.331813182772592</v>
      </c>
      <c r="BR838" s="20">
        <v>0.17092293880715498</v>
      </c>
      <c r="BS838" s="20">
        <v>0.64255106482135482</v>
      </c>
      <c r="BT838" s="20">
        <v>3159.1507258782131</v>
      </c>
      <c r="BU838" s="20">
        <v>4473.7957281892777</v>
      </c>
      <c r="BV838" s="20">
        <v>18531.573556901862</v>
      </c>
      <c r="BW838" s="14">
        <v>1.1870136436931031E-4</v>
      </c>
      <c r="BX838" s="14">
        <v>3.0628993953059867E-2</v>
      </c>
      <c r="BY838" s="14">
        <v>3.0472559931301869E-2</v>
      </c>
      <c r="BZ838" s="14">
        <v>2.9935397492014647E-3</v>
      </c>
      <c r="CA838" s="14">
        <v>4.0174488778554323E-3</v>
      </c>
      <c r="CB838" s="14">
        <v>3.032547248872532E-2</v>
      </c>
      <c r="CC838" s="14">
        <v>3.1939387112886171E-4</v>
      </c>
      <c r="CD838" s="14">
        <v>8.8206723309903048E-2</v>
      </c>
      <c r="CE838" s="14">
        <v>0.11587471702568612</v>
      </c>
      <c r="CF838" s="14">
        <v>4.0216271378576279E-3</v>
      </c>
      <c r="CG838" s="14">
        <v>1.9171093338495246E-2</v>
      </c>
      <c r="CH838" s="14">
        <v>4.2214594745920375E-2</v>
      </c>
      <c r="CI838" s="14">
        <v>2.4400427092689019E-4</v>
      </c>
      <c r="CJ838" s="14">
        <v>6.3931731701986863E-2</v>
      </c>
      <c r="CK838" s="14">
        <v>7.3106788451064886E-2</v>
      </c>
      <c r="CL838" s="14">
        <v>7.3024163105343855E-3</v>
      </c>
      <c r="CM838" s="14">
        <v>1.5076929196010827E-2</v>
      </c>
      <c r="CN838" s="14">
        <v>4.971035606756425E-2</v>
      </c>
    </row>
    <row r="839" spans="2:92" x14ac:dyDescent="0.2">
      <c r="B839">
        <v>834</v>
      </c>
      <c r="C839" s="14">
        <v>7.3122314636261503E-3</v>
      </c>
      <c r="D839" s="14">
        <v>1.3600921059740974</v>
      </c>
      <c r="E839" s="14">
        <v>1.4362760181891729</v>
      </c>
      <c r="F839" s="14">
        <v>0.17566027256056535</v>
      </c>
      <c r="G839" s="14">
        <v>0.5868100405346367</v>
      </c>
      <c r="H839" s="14">
        <v>1.4722675468712745</v>
      </c>
      <c r="I839" s="14">
        <v>6.1910925087438261E-5</v>
      </c>
      <c r="J839" s="14">
        <v>1.9757929998337101E-2</v>
      </c>
      <c r="K839" s="14">
        <v>2.1741195289106938E-2</v>
      </c>
      <c r="L839" s="14">
        <v>7.8634567655472179E-4</v>
      </c>
      <c r="M839" s="14">
        <v>2.2041794051714083E-3</v>
      </c>
      <c r="N839" s="14">
        <v>6.8477300584755393E-3</v>
      </c>
      <c r="O839" s="14">
        <v>1.0611358805311466E-4</v>
      </c>
      <c r="P839" s="14">
        <v>6.2893893465332893E-3</v>
      </c>
      <c r="Q839" s="14">
        <v>6.4210780336605494E-3</v>
      </c>
      <c r="R839" s="14">
        <v>6.403805096960193E-4</v>
      </c>
      <c r="S839" s="14">
        <v>1.2313399004435556E-3</v>
      </c>
      <c r="T839" s="14">
        <v>3.6460138599474813E-3</v>
      </c>
      <c r="U839" s="14">
        <v>3.6850171534437648E-4</v>
      </c>
      <c r="V839" s="14">
        <v>0.90013589001586536</v>
      </c>
      <c r="W839" s="14">
        <v>0.81524033203815205</v>
      </c>
      <c r="X839" s="14">
        <v>3.1496675172866126E-2</v>
      </c>
      <c r="Y839" s="14">
        <v>1.838811970036382E-2</v>
      </c>
      <c r="Z839" s="14">
        <v>0.19890509836804909</v>
      </c>
      <c r="AA839" s="14">
        <v>2.0517591942331324E-3</v>
      </c>
      <c r="AB839" s="14">
        <v>1.9925114070085945</v>
      </c>
      <c r="AC839" s="14">
        <v>1.7356902345442935</v>
      </c>
      <c r="AD839" s="14">
        <v>9.8771834557596305E-2</v>
      </c>
      <c r="AE839" s="14">
        <v>0.19869338949232479</v>
      </c>
      <c r="AF839" s="14">
        <v>0.65060631356888621</v>
      </c>
      <c r="AG839" s="14">
        <v>4.5133367110645802E-3</v>
      </c>
      <c r="AH839" s="14">
        <v>3.3597674977179977</v>
      </c>
      <c r="AI839" s="14">
        <v>3.1848741722166882</v>
      </c>
      <c r="AJ839" s="14">
        <v>0.21032311209375726</v>
      </c>
      <c r="AK839" s="14">
        <v>0.42183205437286614</v>
      </c>
      <c r="AL839" s="14">
        <v>1.4363440260330675</v>
      </c>
      <c r="AM839" s="14">
        <v>7.3157408310137832E-3</v>
      </c>
      <c r="AN839" s="14">
        <v>3.6851290848593785</v>
      </c>
      <c r="AO839" s="14">
        <v>3.4574919413752347</v>
      </c>
      <c r="AP839" s="14">
        <v>0.34660363689189705</v>
      </c>
      <c r="AQ839" s="14">
        <v>0.66442036451013975</v>
      </c>
      <c r="AR839" s="14">
        <v>2.3682242668249609</v>
      </c>
      <c r="AS839" s="14">
        <v>7.8903029477707092E-3</v>
      </c>
      <c r="AT839" s="14">
        <v>3.6209365034031056E-3</v>
      </c>
      <c r="AU839" s="14">
        <v>5.5491822255503281E-3</v>
      </c>
      <c r="AV839" s="14">
        <v>0.3469200329263929</v>
      </c>
      <c r="AW839" s="14">
        <v>0.71355908254269551</v>
      </c>
      <c r="AX839" s="14">
        <v>2.4632798229761632</v>
      </c>
      <c r="AY839" s="14">
        <v>3.4012748241795628E-3</v>
      </c>
      <c r="AZ839" s="14">
        <v>0.56553435899610915</v>
      </c>
      <c r="BA839" s="14">
        <v>0.67608648508620262</v>
      </c>
      <c r="BB839" s="14">
        <v>3.6865176036443098E-2</v>
      </c>
      <c r="BC839" s="14">
        <v>0.37017534337197383</v>
      </c>
      <c r="BD839" s="14">
        <v>0.50020191224465116</v>
      </c>
      <c r="BE839" s="14">
        <v>2.9928615501308779E-6</v>
      </c>
      <c r="BF839" s="14">
        <v>1.0807830957591245E-8</v>
      </c>
      <c r="BG839" s="14">
        <v>6.7914616323312378E-9</v>
      </c>
      <c r="BH839" s="14">
        <v>3.504635542373116E-5</v>
      </c>
      <c r="BI839" s="14">
        <v>9.7756419963584555E-5</v>
      </c>
      <c r="BJ839" s="14">
        <v>5.074186155017722E-4</v>
      </c>
      <c r="BK839" s="14">
        <v>3.6106044450439422E-11</v>
      </c>
      <c r="BL839" s="14">
        <v>14171.955293370827</v>
      </c>
      <c r="BM839" s="14">
        <v>16816.375550957109</v>
      </c>
      <c r="BN839" s="14">
        <v>1.4928787690485788E-10</v>
      </c>
      <c r="BO839" s="14">
        <v>1.1593827718798404E-9</v>
      </c>
      <c r="BP839" s="14">
        <v>9.7961610699894843E-9</v>
      </c>
      <c r="BQ839" s="20">
        <v>37.067935392830478</v>
      </c>
      <c r="BR839" s="20">
        <v>0.16921011041426789</v>
      </c>
      <c r="BS839" s="20">
        <v>0.59979792341203497</v>
      </c>
      <c r="BT839" s="20">
        <v>3348.5101514093312</v>
      </c>
      <c r="BU839" s="20">
        <v>4527.9354025883895</v>
      </c>
      <c r="BV839" s="20">
        <v>18127.453332208213</v>
      </c>
      <c r="BW839" s="14">
        <v>1.1227966496766975E-4</v>
      </c>
      <c r="BX839" s="14">
        <v>3.057726933532515E-2</v>
      </c>
      <c r="BY839" s="14">
        <v>3.115845182543114E-2</v>
      </c>
      <c r="BZ839" s="14">
        <v>3.2708387291691186E-3</v>
      </c>
      <c r="CA839" s="14">
        <v>3.9559428649224605E-3</v>
      </c>
      <c r="CB839" s="14">
        <v>2.774571015100195E-2</v>
      </c>
      <c r="CC839" s="14">
        <v>2.9473007952498647E-4</v>
      </c>
      <c r="CD839" s="14">
        <v>9.2178687108980875E-2</v>
      </c>
      <c r="CE839" s="14">
        <v>0.11517501824955262</v>
      </c>
      <c r="CF839" s="14">
        <v>3.9084973040477968E-3</v>
      </c>
      <c r="CG839" s="14">
        <v>1.813650917057338E-2</v>
      </c>
      <c r="CH839" s="14">
        <v>4.0516849212773841E-2</v>
      </c>
      <c r="CI839" s="14">
        <v>2.3725249239605237E-4</v>
      </c>
      <c r="CJ839" s="14">
        <v>6.8021513524316693E-2</v>
      </c>
      <c r="CK839" s="14">
        <v>7.3601256427792944E-2</v>
      </c>
      <c r="CL839" s="14">
        <v>7.7592424525655167E-3</v>
      </c>
      <c r="CM839" s="14">
        <v>1.5218139292933017E-2</v>
      </c>
      <c r="CN839" s="14">
        <v>5.1285207679595025E-2</v>
      </c>
    </row>
    <row r="840" spans="2:92" x14ac:dyDescent="0.2">
      <c r="B840">
        <v>835</v>
      </c>
      <c r="C840" s="14">
        <v>7.0932576799558741E-3</v>
      </c>
      <c r="D840" s="14">
        <v>1.4657231091090015</v>
      </c>
      <c r="E840" s="14">
        <v>1.4610260104514616</v>
      </c>
      <c r="F840" s="14">
        <v>0.18083085778605973</v>
      </c>
      <c r="G840" s="14">
        <v>0.57786453407120675</v>
      </c>
      <c r="H840" s="14">
        <v>1.5109940207639856</v>
      </c>
      <c r="I840" s="14">
        <v>6.3045708537659022E-5</v>
      </c>
      <c r="J840" s="14">
        <v>1.9970992354815861E-2</v>
      </c>
      <c r="K840" s="14">
        <v>2.2260901921914579E-2</v>
      </c>
      <c r="L840" s="14">
        <v>7.5892481786844822E-4</v>
      </c>
      <c r="M840" s="14">
        <v>2.3802909026976182E-3</v>
      </c>
      <c r="N840" s="14">
        <v>6.7066130989232361E-3</v>
      </c>
      <c r="O840" s="14">
        <v>1.1264965863732893E-4</v>
      </c>
      <c r="P840" s="14">
        <v>5.9203510028800529E-3</v>
      </c>
      <c r="Q840" s="14">
        <v>6.0871691491653215E-3</v>
      </c>
      <c r="R840" s="14">
        <v>6.397874757411167E-4</v>
      </c>
      <c r="S840" s="14">
        <v>1.2686737474001009E-3</v>
      </c>
      <c r="T840" s="14">
        <v>3.3997673847714796E-3</v>
      </c>
      <c r="U840" s="14">
        <v>3.9768491236462605E-4</v>
      </c>
      <c r="V840" s="14">
        <v>0.96924716669221533</v>
      </c>
      <c r="W840" s="14">
        <v>0.82224380604649638</v>
      </c>
      <c r="X840" s="14">
        <v>2.9403092873980841E-2</v>
      </c>
      <c r="Y840" s="14">
        <v>1.8980006186692405E-2</v>
      </c>
      <c r="Z840" s="14">
        <v>0.20187977661671982</v>
      </c>
      <c r="AA840" s="14">
        <v>2.0371747111160884E-3</v>
      </c>
      <c r="AB840" s="14">
        <v>1.9652043678520512</v>
      </c>
      <c r="AC840" s="14">
        <v>1.6199634492967752</v>
      </c>
      <c r="AD840" s="14">
        <v>9.4951933779437281E-2</v>
      </c>
      <c r="AE840" s="14">
        <v>0.19106304280168382</v>
      </c>
      <c r="AF840" s="14">
        <v>0.66970980807035008</v>
      </c>
      <c r="AG840" s="14">
        <v>4.6155982620016594E-3</v>
      </c>
      <c r="AH840" s="14">
        <v>3.2886131714329925</v>
      </c>
      <c r="AI840" s="14">
        <v>3.2225986799916098</v>
      </c>
      <c r="AJ840" s="14">
        <v>0.19750783140038564</v>
      </c>
      <c r="AK840" s="14">
        <v>0.4327849875187042</v>
      </c>
      <c r="AL840" s="14">
        <v>1.3955268964266525</v>
      </c>
      <c r="AM840" s="14">
        <v>7.2729977785486229E-3</v>
      </c>
      <c r="AN840" s="14">
        <v>3.543323401046881</v>
      </c>
      <c r="AO840" s="14">
        <v>3.3817697837892831</v>
      </c>
      <c r="AP840" s="14">
        <v>0.32855450510213596</v>
      </c>
      <c r="AQ840" s="14">
        <v>0.71393069768729123</v>
      </c>
      <c r="AR840" s="14">
        <v>2.3366073440929562</v>
      </c>
      <c r="AS840" s="14">
        <v>7.4913965453416529E-3</v>
      </c>
      <c r="AT840" s="14">
        <v>3.6551930729279243E-3</v>
      </c>
      <c r="AU840" s="14">
        <v>5.605699903997674E-3</v>
      </c>
      <c r="AV840" s="14">
        <v>0.34735769191459709</v>
      </c>
      <c r="AW840" s="14">
        <v>0.74463779449051826</v>
      </c>
      <c r="AX840" s="14">
        <v>2.6141789233817718</v>
      </c>
      <c r="AY840" s="14">
        <v>3.1685761083999789E-3</v>
      </c>
      <c r="AZ840" s="14">
        <v>0.55984712327047315</v>
      </c>
      <c r="BA840" s="14">
        <v>0.65623920948152836</v>
      </c>
      <c r="BB840" s="14">
        <v>3.4144713394152044E-2</v>
      </c>
      <c r="BC840" s="14">
        <v>0.38972952378231807</v>
      </c>
      <c r="BD840" s="14">
        <v>0.48630558203022611</v>
      </c>
      <c r="BE840" s="14">
        <v>2.9320383631565681E-6</v>
      </c>
      <c r="BF840" s="14">
        <v>1.1546781199899984E-8</v>
      </c>
      <c r="BG840" s="14">
        <v>6.4953290228488935E-9</v>
      </c>
      <c r="BH840" s="14">
        <v>3.6418996904112242E-5</v>
      </c>
      <c r="BI840" s="14">
        <v>1.0111554237983137E-4</v>
      </c>
      <c r="BJ840" s="14">
        <v>5.2426083407429349E-4</v>
      </c>
      <c r="BK840" s="14">
        <v>3.5037128481443866E-11</v>
      </c>
      <c r="BL840" s="14">
        <v>14847.262840846013</v>
      </c>
      <c r="BM840" s="14">
        <v>16071.462375209721</v>
      </c>
      <c r="BN840" s="14">
        <v>1.4499543193291805E-10</v>
      </c>
      <c r="BO840" s="14">
        <v>1.2075681958071812E-9</v>
      </c>
      <c r="BP840" s="14">
        <v>9.6316970224561678E-9</v>
      </c>
      <c r="BQ840" s="20">
        <v>37.196874162886409</v>
      </c>
      <c r="BR840" s="20">
        <v>0.17605826358699772</v>
      </c>
      <c r="BS840" s="20">
        <v>0.60008884046368394</v>
      </c>
      <c r="BT840" s="20">
        <v>3252.1708962132079</v>
      </c>
      <c r="BU840" s="20">
        <v>4408.2163043767205</v>
      </c>
      <c r="BV840" s="20">
        <v>17084.139049686382</v>
      </c>
      <c r="BW840" s="14">
        <v>1.1202313539457006E-4</v>
      </c>
      <c r="BX840" s="14">
        <v>3.1825329287803718E-2</v>
      </c>
      <c r="BY840" s="14">
        <v>3.2238440327428612E-2</v>
      </c>
      <c r="BZ840" s="14">
        <v>3.0117435144036316E-3</v>
      </c>
      <c r="CA840" s="14">
        <v>4.0411998233448208E-3</v>
      </c>
      <c r="CB840" s="14">
        <v>2.8988437882336102E-2</v>
      </c>
      <c r="CC840" s="14">
        <v>3.2192299991607533E-4</v>
      </c>
      <c r="CD840" s="14">
        <v>8.8890668825119756E-2</v>
      </c>
      <c r="CE840" s="14">
        <v>0.11551623753061682</v>
      </c>
      <c r="CF840" s="14">
        <v>3.9265365559378396E-3</v>
      </c>
      <c r="CG840" s="14">
        <v>1.8565775724039595E-2</v>
      </c>
      <c r="CH840" s="14">
        <v>4.2317647184715479E-2</v>
      </c>
      <c r="CI840" s="14">
        <v>2.4828592967229368E-4</v>
      </c>
      <c r="CJ840" s="14">
        <v>6.4449096272257922E-2</v>
      </c>
      <c r="CK840" s="14">
        <v>7.1223687568764113E-2</v>
      </c>
      <c r="CL840" s="14">
        <v>7.6229568856567313E-3</v>
      </c>
      <c r="CM840" s="14">
        <v>1.4997198299878486E-2</v>
      </c>
      <c r="CN840" s="14">
        <v>5.2361638827605063E-2</v>
      </c>
    </row>
    <row r="841" spans="2:92" x14ac:dyDescent="0.2">
      <c r="B841">
        <v>836</v>
      </c>
      <c r="C841" s="14">
        <v>6.9750687336886889E-3</v>
      </c>
      <c r="D841" s="14">
        <v>1.3614765598961098</v>
      </c>
      <c r="E841" s="14">
        <v>1.4222609273155993</v>
      </c>
      <c r="F841" s="14">
        <v>0.17664091355394854</v>
      </c>
      <c r="G841" s="14">
        <v>0.56675317629266597</v>
      </c>
      <c r="H841" s="14">
        <v>1.548141149139119</v>
      </c>
      <c r="I841" s="14">
        <v>6.4909037538461053E-5</v>
      </c>
      <c r="J841" s="14">
        <v>1.9574658034376191E-2</v>
      </c>
      <c r="K841" s="14">
        <v>2.055938765480083E-2</v>
      </c>
      <c r="L841" s="14">
        <v>7.3792210807570367E-4</v>
      </c>
      <c r="M841" s="14">
        <v>2.1977101656338168E-3</v>
      </c>
      <c r="N841" s="14">
        <v>6.2451138752310275E-3</v>
      </c>
      <c r="O841" s="14">
        <v>1.1354982320838895E-4</v>
      </c>
      <c r="P841" s="14">
        <v>6.2716864185785167E-3</v>
      </c>
      <c r="Q841" s="14">
        <v>6.6056960308613997E-3</v>
      </c>
      <c r="R841" s="14">
        <v>6.4740554878260918E-4</v>
      </c>
      <c r="S841" s="14">
        <v>1.2356734413141468E-3</v>
      </c>
      <c r="T841" s="14">
        <v>3.6946705108614154E-3</v>
      </c>
      <c r="U841" s="14">
        <v>3.9207129083239199E-4</v>
      </c>
      <c r="V841" s="14">
        <v>0.94586269892291752</v>
      </c>
      <c r="W841" s="14">
        <v>0.84401342397113965</v>
      </c>
      <c r="X841" s="14">
        <v>2.9369798675438246E-2</v>
      </c>
      <c r="Y841" s="14">
        <v>1.8160652238603595E-2</v>
      </c>
      <c r="Z841" s="14">
        <v>0.2084675316655428</v>
      </c>
      <c r="AA841" s="14">
        <v>2.0654375687403871E-3</v>
      </c>
      <c r="AB841" s="14">
        <v>2.0648775347801385</v>
      </c>
      <c r="AC841" s="14">
        <v>1.6881947557288526</v>
      </c>
      <c r="AD841" s="14">
        <v>9.7935218217180334E-2</v>
      </c>
      <c r="AE841" s="14">
        <v>0.19058826754377875</v>
      </c>
      <c r="AF841" s="14">
        <v>0.65935449697666038</v>
      </c>
      <c r="AG841" s="14">
        <v>4.2974730450557556E-3</v>
      </c>
      <c r="AH841" s="14">
        <v>3.3431934404714054</v>
      </c>
      <c r="AI841" s="14">
        <v>3.1192413563793564</v>
      </c>
      <c r="AJ841" s="14">
        <v>0.19094914377428207</v>
      </c>
      <c r="AK841" s="14">
        <v>0.42939706285430901</v>
      </c>
      <c r="AL841" s="14">
        <v>1.4567058777117183</v>
      </c>
      <c r="AM841" s="14">
        <v>7.0353978570188366E-3</v>
      </c>
      <c r="AN841" s="14">
        <v>3.4573835569575211</v>
      </c>
      <c r="AO841" s="14">
        <v>3.4143599661311708</v>
      </c>
      <c r="AP841" s="14">
        <v>0.33223976790560328</v>
      </c>
      <c r="AQ841" s="14">
        <v>0.70442932766019106</v>
      </c>
      <c r="AR841" s="14">
        <v>2.4450116318533954</v>
      </c>
      <c r="AS841" s="14">
        <v>8.1206732763110957E-3</v>
      </c>
      <c r="AT841" s="14">
        <v>3.4364802158140082E-3</v>
      </c>
      <c r="AU841" s="14">
        <v>5.5048698111034378E-3</v>
      </c>
      <c r="AV841" s="14">
        <v>0.33228119133200174</v>
      </c>
      <c r="AW841" s="14">
        <v>0.75643472209545082</v>
      </c>
      <c r="AX841" s="14">
        <v>2.6031402501068048</v>
      </c>
      <c r="AY841" s="14">
        <v>3.2967625516737817E-3</v>
      </c>
      <c r="AZ841" s="14">
        <v>0.57701847272095397</v>
      </c>
      <c r="BA841" s="14">
        <v>0.65883920349362113</v>
      </c>
      <c r="BB841" s="14">
        <v>3.6669126408973358E-2</v>
      </c>
      <c r="BC841" s="14">
        <v>0.39668617435559345</v>
      </c>
      <c r="BD841" s="14">
        <v>0.48900487242928753</v>
      </c>
      <c r="BE841" s="14">
        <v>2.9576807576032518E-6</v>
      </c>
      <c r="BF841" s="14">
        <v>1.0777228316534815E-8</v>
      </c>
      <c r="BG841" s="14">
        <v>6.8864676311044715E-9</v>
      </c>
      <c r="BH841" s="14">
        <v>3.3951915174635612E-5</v>
      </c>
      <c r="BI841" s="14">
        <v>9.9514101831154413E-5</v>
      </c>
      <c r="BJ841" s="14">
        <v>5.0932450698451775E-4</v>
      </c>
      <c r="BK841" s="14">
        <v>3.5166960488526035E-11</v>
      </c>
      <c r="BL841" s="14">
        <v>14570.67173207725</v>
      </c>
      <c r="BM841" s="14">
        <v>16307.90912637431</v>
      </c>
      <c r="BN841" s="14">
        <v>1.5464217931678166E-10</v>
      </c>
      <c r="BO841" s="14">
        <v>1.1686467067832494E-9</v>
      </c>
      <c r="BP841" s="14">
        <v>9.3238865158507871E-9</v>
      </c>
      <c r="BQ841" s="20">
        <v>38.163686946226903</v>
      </c>
      <c r="BR841" s="20">
        <v>0.16453501325367487</v>
      </c>
      <c r="BS841" s="20">
        <v>0.6297384441590973</v>
      </c>
      <c r="BT841" s="20">
        <v>3156.842924496133</v>
      </c>
      <c r="BU841" s="20">
        <v>4338.8532438147722</v>
      </c>
      <c r="BV841" s="20">
        <v>17519.851413866159</v>
      </c>
      <c r="BW841" s="14">
        <v>1.1610395303812162E-4</v>
      </c>
      <c r="BX841" s="14">
        <v>3.195379836701482E-2</v>
      </c>
      <c r="BY841" s="14">
        <v>3.263997300746603E-2</v>
      </c>
      <c r="BZ841" s="14">
        <v>3.0340996610298105E-3</v>
      </c>
      <c r="CA841" s="14">
        <v>3.9680577699278833E-3</v>
      </c>
      <c r="CB841" s="14">
        <v>2.769626864119705E-2</v>
      </c>
      <c r="CC841" s="14">
        <v>3.1221053613919185E-4</v>
      </c>
      <c r="CD841" s="14">
        <v>8.67895011532272E-2</v>
      </c>
      <c r="CE841" s="14">
        <v>0.11393488544671775</v>
      </c>
      <c r="CF841" s="14">
        <v>3.7179027687147675E-3</v>
      </c>
      <c r="CG841" s="14">
        <v>1.8284219374596393E-2</v>
      </c>
      <c r="CH841" s="14">
        <v>4.075137516093056E-2</v>
      </c>
      <c r="CI841" s="14">
        <v>2.4535842705418346E-4</v>
      </c>
      <c r="CJ841" s="14">
        <v>6.469690154827612E-2</v>
      </c>
      <c r="CK841" s="14">
        <v>7.0810462865554299E-2</v>
      </c>
      <c r="CL841" s="14">
        <v>7.844012975069892E-3</v>
      </c>
      <c r="CM841" s="14">
        <v>1.6030427260713135E-2</v>
      </c>
      <c r="CN841" s="14">
        <v>5.1909412751528744E-2</v>
      </c>
    </row>
    <row r="842" spans="2:92" x14ac:dyDescent="0.2">
      <c r="B842">
        <v>837</v>
      </c>
      <c r="C842" s="14">
        <v>7.4821656163141237E-3</v>
      </c>
      <c r="D842" s="14">
        <v>1.3700424310531782</v>
      </c>
      <c r="E842" s="14">
        <v>1.4274171319291011</v>
      </c>
      <c r="F842" s="14">
        <v>0.17247114122413176</v>
      </c>
      <c r="G842" s="14">
        <v>0.62089869270932829</v>
      </c>
      <c r="H842" s="14">
        <v>1.4390351211400692</v>
      </c>
      <c r="I842" s="14">
        <v>6.3073134331544041E-5</v>
      </c>
      <c r="J842" s="14">
        <v>1.8988032085793725E-2</v>
      </c>
      <c r="K842" s="14">
        <v>2.0490899378476746E-2</v>
      </c>
      <c r="L842" s="14">
        <v>7.4401935916567166E-4</v>
      </c>
      <c r="M842" s="14">
        <v>2.316615986415247E-3</v>
      </c>
      <c r="N842" s="14">
        <v>6.3181051662675744E-3</v>
      </c>
      <c r="O842" s="14">
        <v>1.0861346995715626E-4</v>
      </c>
      <c r="P842" s="14">
        <v>6.1995702606780145E-3</v>
      </c>
      <c r="Q842" s="14">
        <v>6.0843610359417599E-3</v>
      </c>
      <c r="R842" s="14">
        <v>6.5078421389529238E-4</v>
      </c>
      <c r="S842" s="14">
        <v>1.3012839772294572E-3</v>
      </c>
      <c r="T842" s="14">
        <v>3.62190144398554E-3</v>
      </c>
      <c r="U842" s="14">
        <v>3.8871107042415427E-4</v>
      </c>
      <c r="V842" s="14">
        <v>0.99023570957045259</v>
      </c>
      <c r="W842" s="14">
        <v>0.79829342955601157</v>
      </c>
      <c r="X842" s="14">
        <v>2.9988176478104634E-2</v>
      </c>
      <c r="Y842" s="14">
        <v>1.8233607305084432E-2</v>
      </c>
      <c r="Z842" s="14">
        <v>0.20543419645640135</v>
      </c>
      <c r="AA842" s="14">
        <v>2.0064435289033344E-3</v>
      </c>
      <c r="AB842" s="14">
        <v>1.9767707546996336</v>
      </c>
      <c r="AC842" s="14">
        <v>1.6215040503984066</v>
      </c>
      <c r="AD842" s="14">
        <v>9.2000901981251576E-2</v>
      </c>
      <c r="AE842" s="14">
        <v>0.18462760350220894</v>
      </c>
      <c r="AF842" s="14">
        <v>0.62886843061582454</v>
      </c>
      <c r="AG842" s="14">
        <v>4.5340213674228145E-3</v>
      </c>
      <c r="AH842" s="14">
        <v>3.4913947632647013</v>
      </c>
      <c r="AI842" s="14">
        <v>3.0856078937381941</v>
      </c>
      <c r="AJ842" s="14">
        <v>0.20508329246448301</v>
      </c>
      <c r="AK842" s="14">
        <v>0.41107770307009378</v>
      </c>
      <c r="AL842" s="14">
        <v>1.4031219991165442</v>
      </c>
      <c r="AM842" s="14">
        <v>7.7526753543728745E-3</v>
      </c>
      <c r="AN842" s="14">
        <v>3.6281437851678895</v>
      </c>
      <c r="AO842" s="14">
        <v>3.213807816432587</v>
      </c>
      <c r="AP842" s="14">
        <v>0.33658718033052742</v>
      </c>
      <c r="AQ842" s="14">
        <v>0.66294584578122007</v>
      </c>
      <c r="AR842" s="14">
        <v>2.4746266488898083</v>
      </c>
      <c r="AS842" s="14">
        <v>7.8874555853396082E-3</v>
      </c>
      <c r="AT842" s="14">
        <v>3.4412422595651794E-3</v>
      </c>
      <c r="AU842" s="14">
        <v>5.8758777864466672E-3</v>
      </c>
      <c r="AV842" s="14">
        <v>0.36072003691657484</v>
      </c>
      <c r="AW842" s="14">
        <v>0.70457625696280324</v>
      </c>
      <c r="AX842" s="14">
        <v>2.485581075000062</v>
      </c>
      <c r="AY842" s="14">
        <v>3.2137397882680608E-3</v>
      </c>
      <c r="AZ842" s="14">
        <v>0.57995440744351323</v>
      </c>
      <c r="BA842" s="14">
        <v>0.67014440355244975</v>
      </c>
      <c r="BB842" s="14">
        <v>3.5272293793212069E-2</v>
      </c>
      <c r="BC842" s="14">
        <v>0.38678281190434138</v>
      </c>
      <c r="BD842" s="14">
        <v>0.46560454805709844</v>
      </c>
      <c r="BE842" s="14">
        <v>3.0331395864314253E-6</v>
      </c>
      <c r="BF842" s="14">
        <v>1.1001069134333242E-8</v>
      </c>
      <c r="BG842" s="14">
        <v>6.5581615067901107E-9</v>
      </c>
      <c r="BH842" s="14">
        <v>3.359236252692478E-5</v>
      </c>
      <c r="BI842" s="14">
        <v>9.3324153226859386E-5</v>
      </c>
      <c r="BJ842" s="14">
        <v>5.4787650576892434E-4</v>
      </c>
      <c r="BK842" s="14">
        <v>3.464735177100153E-11</v>
      </c>
      <c r="BL842" s="14">
        <v>13713.523082393984</v>
      </c>
      <c r="BM842" s="14">
        <v>16936.208594410018</v>
      </c>
      <c r="BN842" s="14">
        <v>1.4458824510473552E-10</v>
      </c>
      <c r="BO842" s="14">
        <v>1.199173371568601E-9</v>
      </c>
      <c r="BP842" s="14">
        <v>9.9403108911511376E-9</v>
      </c>
      <c r="BQ842" s="20">
        <v>35.204616780001359</v>
      </c>
      <c r="BR842" s="20">
        <v>0.16897571372384146</v>
      </c>
      <c r="BS842" s="20">
        <v>0.62269042872763403</v>
      </c>
      <c r="BT842" s="20">
        <v>3273.0997934818351</v>
      </c>
      <c r="BU842" s="20">
        <v>4531.8901828170956</v>
      </c>
      <c r="BV842" s="20">
        <v>17414.516860622069</v>
      </c>
      <c r="BW842" s="14">
        <v>1.1093542747074827E-4</v>
      </c>
      <c r="BX842" s="14">
        <v>3.1868604942987301E-2</v>
      </c>
      <c r="BY842" s="14">
        <v>3.1827253937207811E-2</v>
      </c>
      <c r="BZ842" s="14">
        <v>3.1744924439799718E-3</v>
      </c>
      <c r="CA842" s="14">
        <v>4.0469970257435567E-3</v>
      </c>
      <c r="CB842" s="14">
        <v>2.8410971879244577E-2</v>
      </c>
      <c r="CC842" s="14">
        <v>3.0648060392832351E-4</v>
      </c>
      <c r="CD842" s="14">
        <v>8.3873836701249455E-2</v>
      </c>
      <c r="CE842" s="14">
        <v>0.11595410527393347</v>
      </c>
      <c r="CF842" s="14">
        <v>3.8883864188146398E-3</v>
      </c>
      <c r="CG842" s="14">
        <v>1.8024988088021658E-2</v>
      </c>
      <c r="CH842" s="14">
        <v>4.2688044647907243E-2</v>
      </c>
      <c r="CI842" s="14">
        <v>2.5336579438517886E-4</v>
      </c>
      <c r="CJ842" s="14">
        <v>6.6990864794449489E-2</v>
      </c>
      <c r="CK842" s="14">
        <v>7.148904266377798E-2</v>
      </c>
      <c r="CL842" s="14">
        <v>7.5456158390982157E-3</v>
      </c>
      <c r="CM842" s="14">
        <v>1.4834672388453646E-2</v>
      </c>
      <c r="CN842" s="14">
        <v>4.8707179596854479E-2</v>
      </c>
    </row>
    <row r="843" spans="2:92" x14ac:dyDescent="0.2">
      <c r="B843">
        <v>838</v>
      </c>
      <c r="C843" s="14">
        <v>6.9109918216106962E-3</v>
      </c>
      <c r="D843" s="14">
        <v>1.4741123748883589</v>
      </c>
      <c r="E843" s="14">
        <v>1.4967503945191125</v>
      </c>
      <c r="F843" s="14">
        <v>0.17205420206275396</v>
      </c>
      <c r="G843" s="14">
        <v>0.62035834850626914</v>
      </c>
      <c r="H843" s="14">
        <v>1.5058062684261677</v>
      </c>
      <c r="I843" s="14">
        <v>6.7871084621281094E-5</v>
      </c>
      <c r="J843" s="14">
        <v>1.8441838590834158E-2</v>
      </c>
      <c r="K843" s="14">
        <v>2.1440048734385563E-2</v>
      </c>
      <c r="L843" s="14">
        <v>7.7709879726352228E-4</v>
      </c>
      <c r="M843" s="14">
        <v>2.3662329478861877E-3</v>
      </c>
      <c r="N843" s="14">
        <v>6.2461722140141306E-3</v>
      </c>
      <c r="O843" s="14">
        <v>1.1182485414680491E-4</v>
      </c>
      <c r="P843" s="14">
        <v>6.1894780046923645E-3</v>
      </c>
      <c r="Q843" s="14">
        <v>6.4002050996838436E-3</v>
      </c>
      <c r="R843" s="14">
        <v>6.6406523876279418E-4</v>
      </c>
      <c r="S843" s="14">
        <v>1.3081037777460764E-3</v>
      </c>
      <c r="T843" s="14">
        <v>3.4038563671156831E-3</v>
      </c>
      <c r="U843" s="14">
        <v>3.8672786579241585E-4</v>
      </c>
      <c r="V843" s="14">
        <v>0.96287022361942876</v>
      </c>
      <c r="W843" s="14">
        <v>0.83720228080454817</v>
      </c>
      <c r="X843" s="14">
        <v>3.0957385209595838E-2</v>
      </c>
      <c r="Y843" s="14">
        <v>1.8591085217596608E-2</v>
      </c>
      <c r="Z843" s="14">
        <v>0.19842842055434179</v>
      </c>
      <c r="AA843" s="14">
        <v>2.0236759330661516E-3</v>
      </c>
      <c r="AB843" s="14">
        <v>1.99468604131531</v>
      </c>
      <c r="AC843" s="14">
        <v>1.7255936583807252</v>
      </c>
      <c r="AD843" s="14">
        <v>9.5327412954064758E-2</v>
      </c>
      <c r="AE843" s="14">
        <v>0.19164086076781645</v>
      </c>
      <c r="AF843" s="14">
        <v>0.67330067285485784</v>
      </c>
      <c r="AG843" s="14">
        <v>4.6134763189960397E-3</v>
      </c>
      <c r="AH843" s="14">
        <v>3.2301518677648788</v>
      </c>
      <c r="AI843" s="14">
        <v>3.2716711409516788</v>
      </c>
      <c r="AJ843" s="14">
        <v>0.20589972229911011</v>
      </c>
      <c r="AK843" s="14">
        <v>0.4265184687129856</v>
      </c>
      <c r="AL843" s="14">
        <v>1.4308399282966966</v>
      </c>
      <c r="AM843" s="14">
        <v>7.067293574152163E-3</v>
      </c>
      <c r="AN843" s="14">
        <v>3.5009410231608857</v>
      </c>
      <c r="AO843" s="14">
        <v>3.2082287985320543</v>
      </c>
      <c r="AP843" s="14">
        <v>0.32592148201145527</v>
      </c>
      <c r="AQ843" s="14">
        <v>0.66764727941459223</v>
      </c>
      <c r="AR843" s="14">
        <v>2.3782902451549646</v>
      </c>
      <c r="AS843" s="14">
        <v>7.619656993220778E-3</v>
      </c>
      <c r="AT843" s="14">
        <v>3.5645199893632345E-3</v>
      </c>
      <c r="AU843" s="14">
        <v>5.9640558736521482E-3</v>
      </c>
      <c r="AV843" s="14">
        <v>0.35798898021406461</v>
      </c>
      <c r="AW843" s="14">
        <v>0.72667512671459966</v>
      </c>
      <c r="AX843" s="14">
        <v>2.4087606093878287</v>
      </c>
      <c r="AY843" s="14">
        <v>3.1658606154443898E-3</v>
      </c>
      <c r="AZ843" s="14">
        <v>0.57110748992268257</v>
      </c>
      <c r="BA843" s="14">
        <v>0.63607148458900165</v>
      </c>
      <c r="BB843" s="14">
        <v>3.5029984055774115E-2</v>
      </c>
      <c r="BC843" s="14">
        <v>0.3763603638339485</v>
      </c>
      <c r="BD843" s="14">
        <v>0.47695270697888459</v>
      </c>
      <c r="BE843" s="14">
        <v>2.8959603524134034E-6</v>
      </c>
      <c r="BF843" s="14">
        <v>1.0560198909202062E-8</v>
      </c>
      <c r="BG843" s="14">
        <v>6.5756529447183383E-9</v>
      </c>
      <c r="BH843" s="14">
        <v>3.4425562649619261E-5</v>
      </c>
      <c r="BI843" s="14">
        <v>9.558885154328629E-5</v>
      </c>
      <c r="BJ843" s="14">
        <v>5.2069457052466629E-4</v>
      </c>
      <c r="BK843" s="14">
        <v>3.4225457764213804E-11</v>
      </c>
      <c r="BL843" s="14">
        <v>13632.598924154458</v>
      </c>
      <c r="BM843" s="14">
        <v>17090.181316721177</v>
      </c>
      <c r="BN843" s="14">
        <v>1.5102082461655788E-10</v>
      </c>
      <c r="BO843" s="14">
        <v>1.2132913351503708E-9</v>
      </c>
      <c r="BP843" s="14">
        <v>9.4060048671091778E-9</v>
      </c>
      <c r="BQ843" s="20">
        <v>38.350336530261707</v>
      </c>
      <c r="BR843" s="20">
        <v>0.16272962952492226</v>
      </c>
      <c r="BS843" s="20">
        <v>0.59484198333372418</v>
      </c>
      <c r="BT843" s="20">
        <v>3149.6231524957575</v>
      </c>
      <c r="BU843" s="20">
        <v>4556.6534425594145</v>
      </c>
      <c r="BV843" s="20">
        <v>17025.16734659161</v>
      </c>
      <c r="BW843" s="14">
        <v>1.1140674105530131E-4</v>
      </c>
      <c r="BX843" s="14">
        <v>3.0744998147462597E-2</v>
      </c>
      <c r="BY843" s="14">
        <v>3.3429994860034874E-2</v>
      </c>
      <c r="BZ843" s="14">
        <v>3.0780195929923002E-3</v>
      </c>
      <c r="CA843" s="14">
        <v>4.2460913793601236E-3</v>
      </c>
      <c r="CB843" s="14">
        <v>2.8007522183813863E-2</v>
      </c>
      <c r="CC843" s="14">
        <v>3.1335704379531926E-4</v>
      </c>
      <c r="CD843" s="14">
        <v>9.0015762397692808E-2</v>
      </c>
      <c r="CE843" s="14">
        <v>0.11038249554015975</v>
      </c>
      <c r="CF843" s="14">
        <v>3.8465781668206747E-3</v>
      </c>
      <c r="CG843" s="14">
        <v>1.7895919955493896E-2</v>
      </c>
      <c r="CH843" s="14">
        <v>4.178164379834428E-2</v>
      </c>
      <c r="CI843" s="14">
        <v>2.5355306167630057E-4</v>
      </c>
      <c r="CJ843" s="14">
        <v>6.4382844854754914E-2</v>
      </c>
      <c r="CK843" s="14">
        <v>6.7795082895580477E-2</v>
      </c>
      <c r="CL843" s="14">
        <v>7.7013893443951464E-3</v>
      </c>
      <c r="CM843" s="14">
        <v>1.5714300071885585E-2</v>
      </c>
      <c r="CN843" s="14">
        <v>5.2932111060101456E-2</v>
      </c>
    </row>
    <row r="844" spans="2:92" x14ac:dyDescent="0.2">
      <c r="B844">
        <v>839</v>
      </c>
      <c r="C844" s="14">
        <v>7.0784573798156293E-3</v>
      </c>
      <c r="D844" s="14">
        <v>1.40921241169145</v>
      </c>
      <c r="E844" s="14">
        <v>1.4679219063763176</v>
      </c>
      <c r="F844" s="14">
        <v>0.1767266665107558</v>
      </c>
      <c r="G844" s="14">
        <v>0.61574774249281861</v>
      </c>
      <c r="H844" s="14">
        <v>1.5594923848966373</v>
      </c>
      <c r="I844" s="14">
        <v>6.6730034838873207E-5</v>
      </c>
      <c r="J844" s="14">
        <v>1.9775523197865734E-2</v>
      </c>
      <c r="K844" s="14">
        <v>2.0824691783015954E-2</v>
      </c>
      <c r="L844" s="14">
        <v>7.1304855638485028E-4</v>
      </c>
      <c r="M844" s="14">
        <v>2.2321492846252436E-3</v>
      </c>
      <c r="N844" s="14">
        <v>6.5578654436925163E-3</v>
      </c>
      <c r="O844" s="14">
        <v>1.1329298650254756E-4</v>
      </c>
      <c r="P844" s="14">
        <v>6.2597799342760186E-3</v>
      </c>
      <c r="Q844" s="14">
        <v>6.3961952928530503E-3</v>
      </c>
      <c r="R844" s="14">
        <v>6.6181721740541765E-4</v>
      </c>
      <c r="S844" s="14">
        <v>1.2172825470667286E-3</v>
      </c>
      <c r="T844" s="14">
        <v>3.3983807117345093E-3</v>
      </c>
      <c r="U844" s="14">
        <v>3.6392376831281576E-4</v>
      </c>
      <c r="V844" s="14">
        <v>0.97784657692109223</v>
      </c>
      <c r="W844" s="14">
        <v>0.77859385218895194</v>
      </c>
      <c r="X844" s="14">
        <v>3.0224751949660372E-2</v>
      </c>
      <c r="Y844" s="14">
        <v>1.9188515549392902E-2</v>
      </c>
      <c r="Z844" s="14">
        <v>0.19531229766606356</v>
      </c>
      <c r="AA844" s="14">
        <v>2.0505234784036577E-3</v>
      </c>
      <c r="AB844" s="14">
        <v>1.915271487684538</v>
      </c>
      <c r="AC844" s="14">
        <v>1.7536704830821437</v>
      </c>
      <c r="AD844" s="14">
        <v>9.2691495052648398E-2</v>
      </c>
      <c r="AE844" s="14">
        <v>0.19110743608307468</v>
      </c>
      <c r="AF844" s="14">
        <v>0.69402771299755006</v>
      </c>
      <c r="AG844" s="14">
        <v>4.51358098287543E-3</v>
      </c>
      <c r="AH844" s="14">
        <v>3.4997043939222272</v>
      </c>
      <c r="AI844" s="14">
        <v>3.0960124356560481</v>
      </c>
      <c r="AJ844" s="14">
        <v>0.20250485417275035</v>
      </c>
      <c r="AK844" s="14">
        <v>0.43078227956286802</v>
      </c>
      <c r="AL844" s="14">
        <v>1.346853971510839</v>
      </c>
      <c r="AM844" s="14">
        <v>7.585798396525581E-3</v>
      </c>
      <c r="AN844" s="14">
        <v>3.5112703109462831</v>
      </c>
      <c r="AO844" s="14">
        <v>3.1923228203731902</v>
      </c>
      <c r="AP844" s="14">
        <v>0.33294646820638862</v>
      </c>
      <c r="AQ844" s="14">
        <v>0.72135987092922571</v>
      </c>
      <c r="AR844" s="14">
        <v>2.4127926444761392</v>
      </c>
      <c r="AS844" s="14">
        <v>7.5331841925093635E-3</v>
      </c>
      <c r="AT844" s="14">
        <v>3.6092050090824625E-3</v>
      </c>
      <c r="AU844" s="14">
        <v>5.5426599467454764E-3</v>
      </c>
      <c r="AV844" s="14">
        <v>0.35614834580359395</v>
      </c>
      <c r="AW844" s="14">
        <v>0.75327154551673281</v>
      </c>
      <c r="AX844" s="14">
        <v>2.5619184857483641</v>
      </c>
      <c r="AY844" s="14">
        <v>3.156885385367941E-3</v>
      </c>
      <c r="AZ844" s="14">
        <v>0.60072015165072012</v>
      </c>
      <c r="BA844" s="14">
        <v>0.65883226104213188</v>
      </c>
      <c r="BB844" s="14">
        <v>3.6043700057512541E-2</v>
      </c>
      <c r="BC844" s="14">
        <v>0.36770204048185406</v>
      </c>
      <c r="BD844" s="14">
        <v>0.48040723879110481</v>
      </c>
      <c r="BE844" s="14">
        <v>2.9862921874677484E-6</v>
      </c>
      <c r="BF844" s="14">
        <v>1.1184577711488399E-8</v>
      </c>
      <c r="BG844" s="14">
        <v>6.5497889696797712E-9</v>
      </c>
      <c r="BH844" s="14">
        <v>3.4945659174380097E-5</v>
      </c>
      <c r="BI844" s="14">
        <v>9.4596929346792543E-5</v>
      </c>
      <c r="BJ844" s="14">
        <v>5.19528947195343E-4</v>
      </c>
      <c r="BK844" s="14">
        <v>3.567430398030812E-11</v>
      </c>
      <c r="BL844" s="14">
        <v>14826.382858075875</v>
      </c>
      <c r="BM844" s="14">
        <v>16639.119811302018</v>
      </c>
      <c r="BN844" s="14">
        <v>1.5652103442318504E-10</v>
      </c>
      <c r="BO844" s="14">
        <v>1.1851954547175093E-9</v>
      </c>
      <c r="BP844" s="14">
        <v>9.8123889708950748E-9</v>
      </c>
      <c r="BQ844" s="20">
        <v>36.893147284260273</v>
      </c>
      <c r="BR844" s="20">
        <v>0.17623226136389464</v>
      </c>
      <c r="BS844" s="20">
        <v>0.5987147127179413</v>
      </c>
      <c r="BT844" s="20">
        <v>3439.9532982869432</v>
      </c>
      <c r="BU844" s="20">
        <v>4201.2207939099662</v>
      </c>
      <c r="BV844" s="20">
        <v>17727.291185940088</v>
      </c>
      <c r="BW844" s="14">
        <v>1.1267371243168743E-4</v>
      </c>
      <c r="BX844" s="14">
        <v>3.1137686552939262E-2</v>
      </c>
      <c r="BY844" s="14">
        <v>3.2096216445161939E-2</v>
      </c>
      <c r="BZ844" s="14">
        <v>3.1655122646814479E-3</v>
      </c>
      <c r="CA844" s="14">
        <v>4.009444335072959E-3</v>
      </c>
      <c r="CB844" s="14">
        <v>2.8465671987987731E-2</v>
      </c>
      <c r="CC844" s="14">
        <v>3.1732469313879328E-4</v>
      </c>
      <c r="CD844" s="14">
        <v>8.4573325993752085E-2</v>
      </c>
      <c r="CE844" s="14">
        <v>0.10878862488080542</v>
      </c>
      <c r="CF844" s="14">
        <v>3.8909466143960455E-3</v>
      </c>
      <c r="CG844" s="14">
        <v>1.7639829221739935E-2</v>
      </c>
      <c r="CH844" s="14">
        <v>4.0822461469483255E-2</v>
      </c>
      <c r="CI844" s="14">
        <v>2.3795580815898736E-4</v>
      </c>
      <c r="CJ844" s="14">
        <v>6.3208429411236791E-2</v>
      </c>
      <c r="CK844" s="14">
        <v>6.8632931544502188E-2</v>
      </c>
      <c r="CL844" s="14">
        <v>7.4621125313862812E-3</v>
      </c>
      <c r="CM844" s="14">
        <v>1.6211335556683949E-2</v>
      </c>
      <c r="CN844" s="14">
        <v>4.8697962766527783E-2</v>
      </c>
    </row>
    <row r="845" spans="2:92" x14ac:dyDescent="0.2">
      <c r="B845">
        <v>840</v>
      </c>
      <c r="C845" s="14">
        <v>7.5084083032661746E-3</v>
      </c>
      <c r="D845" s="14">
        <v>1.4411863114176382</v>
      </c>
      <c r="E845" s="14">
        <v>1.4384741594303598</v>
      </c>
      <c r="F845" s="14">
        <v>0.17305968916766021</v>
      </c>
      <c r="G845" s="14">
        <v>0.60532324881298061</v>
      </c>
      <c r="H845" s="14">
        <v>1.5880871183655916</v>
      </c>
      <c r="I845" s="14">
        <v>6.5345332848625729E-5</v>
      </c>
      <c r="J845" s="14">
        <v>1.9834832425381834E-2</v>
      </c>
      <c r="K845" s="14">
        <v>2.1896360681403632E-2</v>
      </c>
      <c r="L845" s="14">
        <v>7.4273008306474707E-4</v>
      </c>
      <c r="M845" s="14">
        <v>2.3559840423438097E-3</v>
      </c>
      <c r="N845" s="14">
        <v>6.3229132145694736E-3</v>
      </c>
      <c r="O845" s="14">
        <v>1.1544361046104753E-4</v>
      </c>
      <c r="P845" s="14">
        <v>6.2848421668497767E-3</v>
      </c>
      <c r="Q845" s="14">
        <v>6.5657441358811667E-3</v>
      </c>
      <c r="R845" s="14">
        <v>6.3392070124463002E-4</v>
      </c>
      <c r="S845" s="14">
        <v>1.2161236161311541E-3</v>
      </c>
      <c r="T845" s="14">
        <v>3.6330279962563318E-3</v>
      </c>
      <c r="U845" s="14">
        <v>3.6388217010727505E-4</v>
      </c>
      <c r="V845" s="14">
        <v>0.94928773977433478</v>
      </c>
      <c r="W845" s="14">
        <v>0.81955832437935638</v>
      </c>
      <c r="X845" s="14">
        <v>2.9357960213876873E-2</v>
      </c>
      <c r="Y845" s="14">
        <v>1.933979091094527E-2</v>
      </c>
      <c r="Z845" s="14">
        <v>0.19747998095637709</v>
      </c>
      <c r="AA845" s="14">
        <v>1.9878252599678232E-3</v>
      </c>
      <c r="AB845" s="14">
        <v>1.9899965184046908</v>
      </c>
      <c r="AC845" s="14">
        <v>1.6882244931029609</v>
      </c>
      <c r="AD845" s="14">
        <v>9.0840092312322956E-2</v>
      </c>
      <c r="AE845" s="14">
        <v>0.19733548570328205</v>
      </c>
      <c r="AF845" s="14">
        <v>0.67798879352823072</v>
      </c>
      <c r="AG845" s="14">
        <v>4.3411560205785264E-3</v>
      </c>
      <c r="AH845" s="14">
        <v>3.4905152299118178</v>
      </c>
      <c r="AI845" s="14">
        <v>3.0614813597382815</v>
      </c>
      <c r="AJ845" s="14">
        <v>0.20492039568593362</v>
      </c>
      <c r="AK845" s="14">
        <v>0.39996323205513606</v>
      </c>
      <c r="AL845" s="14">
        <v>1.3613798969473401</v>
      </c>
      <c r="AM845" s="14">
        <v>7.7157760071264042E-3</v>
      </c>
      <c r="AN845" s="14">
        <v>3.5015462088249789</v>
      </c>
      <c r="AO845" s="14">
        <v>3.3700227341279154</v>
      </c>
      <c r="AP845" s="14">
        <v>0.34706701657997707</v>
      </c>
      <c r="AQ845" s="14">
        <v>0.69770547191450105</v>
      </c>
      <c r="AR845" s="14">
        <v>2.3533689043719117</v>
      </c>
      <c r="AS845" s="14">
        <v>7.7225419063625704E-3</v>
      </c>
      <c r="AT845" s="14">
        <v>3.4235927376917059E-3</v>
      </c>
      <c r="AU845" s="14">
        <v>5.6801003385421609E-3</v>
      </c>
      <c r="AV845" s="14">
        <v>0.34233637192883554</v>
      </c>
      <c r="AW845" s="14">
        <v>0.70148928055241355</v>
      </c>
      <c r="AX845" s="14">
        <v>2.4284032702987939</v>
      </c>
      <c r="AY845" s="14">
        <v>3.2947443692869318E-3</v>
      </c>
      <c r="AZ845" s="14">
        <v>0.5980963846175904</v>
      </c>
      <c r="BA845" s="14">
        <v>0.64263442099725065</v>
      </c>
      <c r="BB845" s="14">
        <v>3.5623750452548453E-2</v>
      </c>
      <c r="BC845" s="14">
        <v>0.36726095672573467</v>
      </c>
      <c r="BD845" s="14">
        <v>0.51381257150039628</v>
      </c>
      <c r="BE845" s="14">
        <v>2.7856254407649699E-6</v>
      </c>
      <c r="BF845" s="14">
        <v>1.1177159414705567E-8</v>
      </c>
      <c r="BG845" s="14">
        <v>6.7464068044502063E-9</v>
      </c>
      <c r="BH845" s="14">
        <v>3.4275802132090255E-5</v>
      </c>
      <c r="BI845" s="14">
        <v>9.6217050248024197E-5</v>
      </c>
      <c r="BJ845" s="14">
        <v>5.1045298577089796E-4</v>
      </c>
      <c r="BK845" s="14">
        <v>3.4680612973967322E-11</v>
      </c>
      <c r="BL845" s="14">
        <v>15038.876145315095</v>
      </c>
      <c r="BM845" s="14">
        <v>15786.29332782197</v>
      </c>
      <c r="BN845" s="14">
        <v>1.5515183186700189E-10</v>
      </c>
      <c r="BO845" s="14">
        <v>1.1942279172937065E-9</v>
      </c>
      <c r="BP845" s="14">
        <v>9.5112730892689604E-9</v>
      </c>
      <c r="BQ845" s="20">
        <v>38.445293631937169</v>
      </c>
      <c r="BR845" s="20">
        <v>0.17678986058650176</v>
      </c>
      <c r="BS845" s="20">
        <v>0.6027275663779289</v>
      </c>
      <c r="BT845" s="20">
        <v>3277.302530058083</v>
      </c>
      <c r="BU845" s="20">
        <v>4416.2241225224334</v>
      </c>
      <c r="BV845" s="20">
        <v>17751.31101272229</v>
      </c>
      <c r="BW845" s="14">
        <v>1.1424767198631153E-4</v>
      </c>
      <c r="BX845" s="14">
        <v>3.1355058160957495E-2</v>
      </c>
      <c r="BY845" s="14">
        <v>3.2900838907072794E-2</v>
      </c>
      <c r="BZ845" s="14">
        <v>3.0298810483171982E-3</v>
      </c>
      <c r="CA845" s="14">
        <v>4.1640349843699836E-3</v>
      </c>
      <c r="CB845" s="14">
        <v>2.9232413123802075E-2</v>
      </c>
      <c r="CC845" s="14">
        <v>3.186985869475057E-4</v>
      </c>
      <c r="CD845" s="14">
        <v>9.2066763928049869E-2</v>
      </c>
      <c r="CE845" s="14">
        <v>0.1140040003763341</v>
      </c>
      <c r="CF845" s="14">
        <v>4.0256185479687805E-3</v>
      </c>
      <c r="CG845" s="14">
        <v>1.8396429366733059E-2</v>
      </c>
      <c r="CH845" s="14">
        <v>3.9740252378494462E-2</v>
      </c>
      <c r="CI845" s="14">
        <v>2.5293162932219708E-4</v>
      </c>
      <c r="CJ845" s="14">
        <v>6.8323167536259569E-2</v>
      </c>
      <c r="CK845" s="14">
        <v>6.6809891357178047E-2</v>
      </c>
      <c r="CL845" s="14">
        <v>7.8242390212123203E-3</v>
      </c>
      <c r="CM845" s="14">
        <v>1.5677154835244421E-2</v>
      </c>
      <c r="CN845" s="14">
        <v>5.2653659863724014E-2</v>
      </c>
    </row>
    <row r="846" spans="2:92" x14ac:dyDescent="0.2">
      <c r="B846">
        <v>841</v>
      </c>
      <c r="C846" s="14">
        <v>7.1552631661730114E-3</v>
      </c>
      <c r="D846" s="14">
        <v>1.411093889983366</v>
      </c>
      <c r="E846" s="14">
        <v>1.4397997794346546</v>
      </c>
      <c r="F846" s="14">
        <v>0.17013205696023379</v>
      </c>
      <c r="G846" s="14">
        <v>0.56378711131312009</v>
      </c>
      <c r="H846" s="14">
        <v>1.5344943610622226</v>
      </c>
      <c r="I846" s="14">
        <v>6.6959107600140624E-5</v>
      </c>
      <c r="J846" s="14">
        <v>1.8356414945605349E-2</v>
      </c>
      <c r="K846" s="14">
        <v>2.0739831628227394E-2</v>
      </c>
      <c r="L846" s="14">
        <v>7.5120469267708279E-4</v>
      </c>
      <c r="M846" s="14">
        <v>2.3847943213577334E-3</v>
      </c>
      <c r="N846" s="14">
        <v>6.4022791633656954E-3</v>
      </c>
      <c r="O846" s="14">
        <v>1.1093636736828434E-4</v>
      </c>
      <c r="P846" s="14">
        <v>5.7618364028466399E-3</v>
      </c>
      <c r="Q846" s="14">
        <v>6.4838200768419368E-3</v>
      </c>
      <c r="R846" s="14">
        <v>6.2052077476082684E-4</v>
      </c>
      <c r="S846" s="14">
        <v>1.22592200625455E-3</v>
      </c>
      <c r="T846" s="14">
        <v>3.4990482354491583E-3</v>
      </c>
      <c r="U846" s="14">
        <v>3.8764402468873888E-4</v>
      </c>
      <c r="V846" s="14">
        <v>0.90417347404746229</v>
      </c>
      <c r="W846" s="14">
        <v>0.8176232085209274</v>
      </c>
      <c r="X846" s="14">
        <v>2.9644844202490271E-2</v>
      </c>
      <c r="Y846" s="14">
        <v>1.9585712300516575E-2</v>
      </c>
      <c r="Z846" s="14">
        <v>0.19316300934610547</v>
      </c>
      <c r="AA846" s="14">
        <v>1.9962636197244465E-3</v>
      </c>
      <c r="AB846" s="14">
        <v>1.8828014129875184</v>
      </c>
      <c r="AC846" s="14">
        <v>1.6272634837219029</v>
      </c>
      <c r="AD846" s="14">
        <v>9.4362666112323065E-2</v>
      </c>
      <c r="AE846" s="14">
        <v>0.1913218661939268</v>
      </c>
      <c r="AF846" s="14">
        <v>0.65700558844355572</v>
      </c>
      <c r="AG846" s="14">
        <v>4.3708374788723574E-3</v>
      </c>
      <c r="AH846" s="14">
        <v>3.4263427874196344</v>
      </c>
      <c r="AI846" s="14">
        <v>3.0992247388353404</v>
      </c>
      <c r="AJ846" s="14">
        <v>0.19635215513094767</v>
      </c>
      <c r="AK846" s="14">
        <v>0.40168923680014917</v>
      </c>
      <c r="AL846" s="14">
        <v>1.4517715573579772</v>
      </c>
      <c r="AM846" s="14">
        <v>7.3018710274428619E-3</v>
      </c>
      <c r="AN846" s="14">
        <v>3.5007572399687925</v>
      </c>
      <c r="AO846" s="14">
        <v>3.4472977058775931</v>
      </c>
      <c r="AP846" s="14">
        <v>0.31855749987962356</v>
      </c>
      <c r="AQ846" s="14">
        <v>0.68395783227157658</v>
      </c>
      <c r="AR846" s="14">
        <v>2.4093708442920159</v>
      </c>
      <c r="AS846" s="14">
        <v>7.8819976562155974E-3</v>
      </c>
      <c r="AT846" s="14">
        <v>3.5381995065336532E-3</v>
      </c>
      <c r="AU846" s="14">
        <v>5.7555116600792296E-3</v>
      </c>
      <c r="AV846" s="14">
        <v>0.32927834745499429</v>
      </c>
      <c r="AW846" s="14">
        <v>0.75418958257547342</v>
      </c>
      <c r="AX846" s="14">
        <v>2.5880638661064528</v>
      </c>
      <c r="AY846" s="14">
        <v>3.3187031941425754E-3</v>
      </c>
      <c r="AZ846" s="14">
        <v>0.56765154931197315</v>
      </c>
      <c r="BA846" s="14">
        <v>0.66234611731389037</v>
      </c>
      <c r="BB846" s="14">
        <v>3.501454516006245E-2</v>
      </c>
      <c r="BC846" s="14">
        <v>0.3797293944782969</v>
      </c>
      <c r="BD846" s="14">
        <v>0.50804025982872414</v>
      </c>
      <c r="BE846" s="14">
        <v>2.88031620950885E-6</v>
      </c>
      <c r="BF846" s="14">
        <v>1.0662674592315432E-8</v>
      </c>
      <c r="BG846" s="14">
        <v>6.654786693648768E-9</v>
      </c>
      <c r="BH846" s="14">
        <v>3.3073691340306834E-5</v>
      </c>
      <c r="BI846" s="14">
        <v>9.9064372991162762E-5</v>
      </c>
      <c r="BJ846" s="14">
        <v>5.2892096287851216E-4</v>
      </c>
      <c r="BK846" s="14">
        <v>3.7254962859894962E-11</v>
      </c>
      <c r="BL846" s="14">
        <v>14640.076221448096</v>
      </c>
      <c r="BM846" s="14">
        <v>16012.492091679131</v>
      </c>
      <c r="BN846" s="14">
        <v>1.5164258318000335E-10</v>
      </c>
      <c r="BO846" s="14">
        <v>1.2650211385107562E-9</v>
      </c>
      <c r="BP846" s="14">
        <v>9.2910132524088066E-9</v>
      </c>
      <c r="BQ846" s="20">
        <v>37.159292420381632</v>
      </c>
      <c r="BR846" s="20">
        <v>0.16801253685693907</v>
      </c>
      <c r="BS846" s="20">
        <v>0.62666307184064385</v>
      </c>
      <c r="BT846" s="20">
        <v>3359.8946156463339</v>
      </c>
      <c r="BU846" s="20">
        <v>4534.3876242357373</v>
      </c>
      <c r="BV846" s="20">
        <v>18195.600094958398</v>
      </c>
      <c r="BW846" s="14">
        <v>1.2009675194327855E-4</v>
      </c>
      <c r="BX846" s="14">
        <v>3.2718724686577091E-2</v>
      </c>
      <c r="BY846" s="14">
        <v>3.0822887812777901E-2</v>
      </c>
      <c r="BZ846" s="14">
        <v>3.1527659064692691E-3</v>
      </c>
      <c r="CA846" s="14">
        <v>4.0203878389276143E-3</v>
      </c>
      <c r="CB846" s="14">
        <v>3.0499619319483015E-2</v>
      </c>
      <c r="CC846" s="14">
        <v>3.0067809709054364E-4</v>
      </c>
      <c r="CD846" s="14">
        <v>8.4222211740757863E-2</v>
      </c>
      <c r="CE846" s="14">
        <v>0.11604948124017464</v>
      </c>
      <c r="CF846" s="14">
        <v>3.7457300992899275E-3</v>
      </c>
      <c r="CG846" s="14">
        <v>1.7553136583838717E-2</v>
      </c>
      <c r="CH846" s="14">
        <v>3.9602969056723995E-2</v>
      </c>
      <c r="CI846" s="14">
        <v>2.4860835691632217E-4</v>
      </c>
      <c r="CJ846" s="14">
        <v>6.6166578421805788E-2</v>
      </c>
      <c r="CK846" s="14">
        <v>7.3385389509383808E-2</v>
      </c>
      <c r="CL846" s="14">
        <v>7.535584064516509E-3</v>
      </c>
      <c r="CM846" s="14">
        <v>1.5523703938143094E-2</v>
      </c>
      <c r="CN846" s="14">
        <v>4.9051049767017574E-2</v>
      </c>
    </row>
    <row r="847" spans="2:92" x14ac:dyDescent="0.2">
      <c r="B847">
        <v>842</v>
      </c>
      <c r="C847" s="14">
        <v>7.0508792268397687E-3</v>
      </c>
      <c r="D847" s="14">
        <v>1.4388056300301875</v>
      </c>
      <c r="E847" s="14">
        <v>1.4423454050661155</v>
      </c>
      <c r="F847" s="14">
        <v>0.18087583385202347</v>
      </c>
      <c r="G847" s="14">
        <v>0.57220558542013111</v>
      </c>
      <c r="H847" s="14">
        <v>1.5380202292578466</v>
      </c>
      <c r="I847" s="14">
        <v>6.3092879409523269E-5</v>
      </c>
      <c r="J847" s="14">
        <v>1.8788568526507177E-2</v>
      </c>
      <c r="K847" s="14">
        <v>2.1297232839204601E-2</v>
      </c>
      <c r="L847" s="14">
        <v>7.3182302691941759E-4</v>
      </c>
      <c r="M847" s="14">
        <v>2.4155887470526608E-3</v>
      </c>
      <c r="N847" s="14">
        <v>6.732915944558571E-3</v>
      </c>
      <c r="O847" s="14">
        <v>1.1398077247019267E-4</v>
      </c>
      <c r="P847" s="14">
        <v>5.9085586755455626E-3</v>
      </c>
      <c r="Q847" s="14">
        <v>6.33975778947511E-3</v>
      </c>
      <c r="R847" s="14">
        <v>6.7235033122501459E-4</v>
      </c>
      <c r="S847" s="14">
        <v>1.2485375229485112E-3</v>
      </c>
      <c r="T847" s="14">
        <v>3.404649599105373E-3</v>
      </c>
      <c r="U847" s="14">
        <v>3.6682074347670117E-4</v>
      </c>
      <c r="V847" s="14">
        <v>0.94537341511608441</v>
      </c>
      <c r="W847" s="14">
        <v>0.80804068338962742</v>
      </c>
      <c r="X847" s="14">
        <v>2.9844947460946979E-2</v>
      </c>
      <c r="Y847" s="14">
        <v>1.9341794883319888E-2</v>
      </c>
      <c r="Z847" s="14">
        <v>0.19337838923121425</v>
      </c>
      <c r="AA847" s="14">
        <v>1.9843977803090354E-3</v>
      </c>
      <c r="AB847" s="14">
        <v>1.8953721584867933</v>
      </c>
      <c r="AC847" s="14">
        <v>1.7307201738054112</v>
      </c>
      <c r="AD847" s="14">
        <v>9.4078558582446611E-2</v>
      </c>
      <c r="AE847" s="14">
        <v>0.18691269788853693</v>
      </c>
      <c r="AF847" s="14">
        <v>0.638739554664291</v>
      </c>
      <c r="AG847" s="14">
        <v>4.3886392495337406E-3</v>
      </c>
      <c r="AH847" s="14">
        <v>3.3223388500171795</v>
      </c>
      <c r="AI847" s="14">
        <v>3.031960403225237</v>
      </c>
      <c r="AJ847" s="14">
        <v>0.20416224923285145</v>
      </c>
      <c r="AK847" s="14">
        <v>0.40284913953398122</v>
      </c>
      <c r="AL847" s="14">
        <v>1.3412567980336043</v>
      </c>
      <c r="AM847" s="14">
        <v>7.6371605925924469E-3</v>
      </c>
      <c r="AN847" s="14">
        <v>3.4918725900293093</v>
      </c>
      <c r="AO847" s="14">
        <v>3.3872592593181832</v>
      </c>
      <c r="AP847" s="14">
        <v>0.33597745820087821</v>
      </c>
      <c r="AQ847" s="14">
        <v>0.67134379515742537</v>
      </c>
      <c r="AR847" s="14">
        <v>2.4098691409746347</v>
      </c>
      <c r="AS847" s="14">
        <v>7.992827287005554E-3</v>
      </c>
      <c r="AT847" s="14">
        <v>3.5370947099745754E-3</v>
      </c>
      <c r="AU847" s="14">
        <v>5.6546918614576872E-3</v>
      </c>
      <c r="AV847" s="14">
        <v>0.33548620261311757</v>
      </c>
      <c r="AW847" s="14">
        <v>0.72367380250232161</v>
      </c>
      <c r="AX847" s="14">
        <v>2.4074725618914461</v>
      </c>
      <c r="AY847" s="14">
        <v>3.3014790559724319E-3</v>
      </c>
      <c r="AZ847" s="14">
        <v>0.59500391111044626</v>
      </c>
      <c r="BA847" s="14">
        <v>0.66973710597423053</v>
      </c>
      <c r="BB847" s="14">
        <v>3.5510630115244024E-2</v>
      </c>
      <c r="BC847" s="14">
        <v>0.39426443667555533</v>
      </c>
      <c r="BD847" s="14">
        <v>0.48700998007894569</v>
      </c>
      <c r="BE847" s="14">
        <v>2.8426528553391711E-6</v>
      </c>
      <c r="BF847" s="14">
        <v>1.0936688000204203E-8</v>
      </c>
      <c r="BG847" s="14">
        <v>6.4765361916677469E-9</v>
      </c>
      <c r="BH847" s="14">
        <v>3.4996295857098113E-5</v>
      </c>
      <c r="BI847" s="14">
        <v>9.8492276574387109E-5</v>
      </c>
      <c r="BJ847" s="14">
        <v>5.3920436840646999E-4</v>
      </c>
      <c r="BK847" s="14">
        <v>3.6417875363801753E-11</v>
      </c>
      <c r="BL847" s="14">
        <v>14472.756034736989</v>
      </c>
      <c r="BM847" s="14">
        <v>15971.72790890235</v>
      </c>
      <c r="BN847" s="14">
        <v>1.4777836681190595E-10</v>
      </c>
      <c r="BO847" s="14">
        <v>1.2092856552943477E-9</v>
      </c>
      <c r="BP847" s="14">
        <v>9.6523040322235837E-9</v>
      </c>
      <c r="BQ847" s="20">
        <v>37.854338264295798</v>
      </c>
      <c r="BR847" s="20">
        <v>0.17121311493847036</v>
      </c>
      <c r="BS847" s="20">
        <v>0.64379774137118295</v>
      </c>
      <c r="BT847" s="20">
        <v>3255.1712619484165</v>
      </c>
      <c r="BU847" s="20">
        <v>4405.9093980329308</v>
      </c>
      <c r="BV847" s="20">
        <v>18361.162619088034</v>
      </c>
      <c r="BW847" s="14">
        <v>1.2056004976143747E-4</v>
      </c>
      <c r="BX847" s="14">
        <v>3.2158474848768402E-2</v>
      </c>
      <c r="BY847" s="14">
        <v>3.1504059527507872E-2</v>
      </c>
      <c r="BZ847" s="14">
        <v>3.1097861268572055E-3</v>
      </c>
      <c r="CA847" s="14">
        <v>3.9325975244795868E-3</v>
      </c>
      <c r="CB847" s="14">
        <v>2.9435806715681877E-2</v>
      </c>
      <c r="CC847" s="14">
        <v>3.2404425194620663E-4</v>
      </c>
      <c r="CD847" s="14">
        <v>9.1232754591561313E-2</v>
      </c>
      <c r="CE847" s="14">
        <v>0.11559212050404176</v>
      </c>
      <c r="CF847" s="14">
        <v>3.9557296415234531E-3</v>
      </c>
      <c r="CG847" s="14">
        <v>1.7407253546550969E-2</v>
      </c>
      <c r="CH847" s="14">
        <v>4.237087043218532E-2</v>
      </c>
      <c r="CI847" s="14">
        <v>2.4810647441575836E-4</v>
      </c>
      <c r="CJ847" s="14">
        <v>6.4086105915192232E-2</v>
      </c>
      <c r="CK847" s="14">
        <v>6.8475677521062775E-2</v>
      </c>
      <c r="CL847" s="14">
        <v>7.4491866785724795E-3</v>
      </c>
      <c r="CM847" s="14">
        <v>1.501212830785389E-2</v>
      </c>
      <c r="CN847" s="14">
        <v>5.0269472699174166E-2</v>
      </c>
    </row>
    <row r="848" spans="2:92" x14ac:dyDescent="0.2">
      <c r="B848">
        <v>843</v>
      </c>
      <c r="C848" s="14">
        <v>7.1787268920362303E-3</v>
      </c>
      <c r="D848" s="14">
        <v>1.3548286675373646</v>
      </c>
      <c r="E848" s="14">
        <v>1.3787920121008537</v>
      </c>
      <c r="F848" s="14">
        <v>0.17311140420009316</v>
      </c>
      <c r="G848" s="14">
        <v>0.58693915131207541</v>
      </c>
      <c r="H848" s="14">
        <v>1.4979129161803166</v>
      </c>
      <c r="I848" s="14">
        <v>6.4984726805343083E-5</v>
      </c>
      <c r="J848" s="14">
        <v>1.914956049252468E-2</v>
      </c>
      <c r="K848" s="14">
        <v>2.0461699197053665E-2</v>
      </c>
      <c r="L848" s="14">
        <v>7.798078473580947E-4</v>
      </c>
      <c r="M848" s="14">
        <v>2.3202613097937732E-3</v>
      </c>
      <c r="N848" s="14">
        <v>6.3887319386285299E-3</v>
      </c>
      <c r="O848" s="14">
        <v>1.0755985105984542E-4</v>
      </c>
      <c r="P848" s="14">
        <v>6.2117188504742602E-3</v>
      </c>
      <c r="Q848" s="14">
        <v>6.5833408978481431E-3</v>
      </c>
      <c r="R848" s="14">
        <v>6.2327068791580601E-4</v>
      </c>
      <c r="S848" s="14">
        <v>1.3071562960304535E-3</v>
      </c>
      <c r="T848" s="14">
        <v>3.6967768947142642E-3</v>
      </c>
      <c r="U848" s="14">
        <v>3.8327323573621121E-4</v>
      </c>
      <c r="V848" s="14">
        <v>0.96304547224828241</v>
      </c>
      <c r="W848" s="14">
        <v>0.82528198309040379</v>
      </c>
      <c r="X848" s="14">
        <v>3.0591602670050747E-2</v>
      </c>
      <c r="Y848" s="14">
        <v>1.8586961375684857E-2</v>
      </c>
      <c r="Z848" s="14">
        <v>0.20445402863065729</v>
      </c>
      <c r="AA848" s="14">
        <v>1.9888133075639243E-3</v>
      </c>
      <c r="AB848" s="14">
        <v>1.8855346624203748</v>
      </c>
      <c r="AC848" s="14">
        <v>1.6954684716557313</v>
      </c>
      <c r="AD848" s="14">
        <v>9.6357709869840519E-2</v>
      </c>
      <c r="AE848" s="14">
        <v>0.18692225049440012</v>
      </c>
      <c r="AF848" s="14">
        <v>0.68986821307499335</v>
      </c>
      <c r="AG848" s="14">
        <v>4.4131278415087726E-3</v>
      </c>
      <c r="AH848" s="14">
        <v>3.4524697269820948</v>
      </c>
      <c r="AI848" s="14">
        <v>3.1796468382402194</v>
      </c>
      <c r="AJ848" s="14">
        <v>0.20773570731237126</v>
      </c>
      <c r="AK848" s="14">
        <v>0.40085860895085773</v>
      </c>
      <c r="AL848" s="14">
        <v>1.4120495573379226</v>
      </c>
      <c r="AM848" s="14">
        <v>7.617177671516504E-3</v>
      </c>
      <c r="AN848" s="14">
        <v>3.6361111942371558</v>
      </c>
      <c r="AO848" s="14">
        <v>3.2514109134616063</v>
      </c>
      <c r="AP848" s="14">
        <v>0.34540977915405563</v>
      </c>
      <c r="AQ848" s="14">
        <v>0.70811166162152217</v>
      </c>
      <c r="AR848" s="14">
        <v>2.4271410257321446</v>
      </c>
      <c r="AS848" s="14">
        <v>8.1748330383142245E-3</v>
      </c>
      <c r="AT848" s="14">
        <v>3.6504155573061458E-3</v>
      </c>
      <c r="AU848" s="14">
        <v>5.5584893471498859E-3</v>
      </c>
      <c r="AV848" s="14">
        <v>0.34461495779255985</v>
      </c>
      <c r="AW848" s="14">
        <v>0.69014159231751759</v>
      </c>
      <c r="AX848" s="14">
        <v>2.4933985606490596</v>
      </c>
      <c r="AY848" s="14">
        <v>3.3391996417373644E-3</v>
      </c>
      <c r="AZ848" s="14">
        <v>0.58413900980219968</v>
      </c>
      <c r="BA848" s="14">
        <v>0.67180513093026395</v>
      </c>
      <c r="BB848" s="14">
        <v>3.4634148155616253E-2</v>
      </c>
      <c r="BC848" s="14">
        <v>0.36855559848716618</v>
      </c>
      <c r="BD848" s="14">
        <v>0.48613851558834148</v>
      </c>
      <c r="BE848" s="14">
        <v>2.8779386262859453E-6</v>
      </c>
      <c r="BF848" s="14">
        <v>1.1058831707153743E-8</v>
      </c>
      <c r="BG848" s="14">
        <v>6.4888622926290971E-9</v>
      </c>
      <c r="BH848" s="14">
        <v>3.3169300358401162E-5</v>
      </c>
      <c r="BI848" s="14">
        <v>9.7678987889429002E-5</v>
      </c>
      <c r="BJ848" s="14">
        <v>5.2222024217878831E-4</v>
      </c>
      <c r="BK848" s="14">
        <v>3.653996444551623E-11</v>
      </c>
      <c r="BL848" s="14">
        <v>13679.177969683877</v>
      </c>
      <c r="BM848" s="14">
        <v>16894.165965393058</v>
      </c>
      <c r="BN848" s="14">
        <v>1.519399976957834E-10</v>
      </c>
      <c r="BO848" s="14">
        <v>1.2540862710981572E-9</v>
      </c>
      <c r="BP848" s="14">
        <v>1.0245464835467908E-8</v>
      </c>
      <c r="BQ848" s="20">
        <v>36.476851818785441</v>
      </c>
      <c r="BR848" s="20">
        <v>0.16165707287380748</v>
      </c>
      <c r="BS848" s="20">
        <v>0.58655419314169521</v>
      </c>
      <c r="BT848" s="20">
        <v>3240.2775802935839</v>
      </c>
      <c r="BU848" s="20">
        <v>4311.17926272147</v>
      </c>
      <c r="BV848" s="20">
        <v>18505.213514529809</v>
      </c>
      <c r="BW848" s="14">
        <v>1.0943104543343221E-4</v>
      </c>
      <c r="BX848" s="14">
        <v>3.153014567203654E-2</v>
      </c>
      <c r="BY848" s="14">
        <v>3.2796632124505704E-2</v>
      </c>
      <c r="BZ848" s="14">
        <v>3.1637535482005597E-3</v>
      </c>
      <c r="CA848" s="14">
        <v>3.955115882492968E-3</v>
      </c>
      <c r="CB848" s="14">
        <v>2.8290706905796978E-2</v>
      </c>
      <c r="CC848" s="14">
        <v>3.0218798846531848E-4</v>
      </c>
      <c r="CD848" s="14">
        <v>8.5483057986402114E-2</v>
      </c>
      <c r="CE848" s="14">
        <v>0.1077035108668286</v>
      </c>
      <c r="CF848" s="14">
        <v>3.7732033964198823E-3</v>
      </c>
      <c r="CG848" s="14">
        <v>1.8951983248793238E-2</v>
      </c>
      <c r="CH848" s="14">
        <v>4.256493676817194E-2</v>
      </c>
      <c r="CI848" s="14">
        <v>2.4277131452438735E-4</v>
      </c>
      <c r="CJ848" s="14">
        <v>6.3213964504503589E-2</v>
      </c>
      <c r="CK848" s="14">
        <v>7.0095391556840678E-2</v>
      </c>
      <c r="CL848" s="14">
        <v>7.732607584057514E-3</v>
      </c>
      <c r="CM848" s="14">
        <v>1.532034215967162E-2</v>
      </c>
      <c r="CN848" s="14">
        <v>5.2263414767509841E-2</v>
      </c>
    </row>
    <row r="849" spans="2:92" x14ac:dyDescent="0.2">
      <c r="B849">
        <v>844</v>
      </c>
      <c r="C849" s="14">
        <v>6.9328421418898174E-3</v>
      </c>
      <c r="D849" s="14">
        <v>1.4288373817687778</v>
      </c>
      <c r="E849" s="14">
        <v>1.50775307474762</v>
      </c>
      <c r="F849" s="14">
        <v>0.16897138597133954</v>
      </c>
      <c r="G849" s="14">
        <v>0.60604208945089244</v>
      </c>
      <c r="H849" s="14">
        <v>1.4491410307707842</v>
      </c>
      <c r="I849" s="14">
        <v>6.5456750206729724E-5</v>
      </c>
      <c r="J849" s="14">
        <v>1.994217597632221E-2</v>
      </c>
      <c r="K849" s="14">
        <v>2.073882431581945E-2</v>
      </c>
      <c r="L849" s="14">
        <v>7.8333841685738754E-4</v>
      </c>
      <c r="M849" s="14">
        <v>2.3696322694294497E-3</v>
      </c>
      <c r="N849" s="14">
        <v>6.8550549679482322E-3</v>
      </c>
      <c r="O849" s="14">
        <v>1.0661744351985428E-4</v>
      </c>
      <c r="P849" s="14">
        <v>5.8744920159854285E-3</v>
      </c>
      <c r="Q849" s="14">
        <v>6.3806532677230634E-3</v>
      </c>
      <c r="R849" s="14">
        <v>6.2484460668355132E-4</v>
      </c>
      <c r="S849" s="14">
        <v>1.3162250164648868E-3</v>
      </c>
      <c r="T849" s="14">
        <v>3.5061579609166767E-3</v>
      </c>
      <c r="U849" s="14">
        <v>3.7239050030305051E-4</v>
      </c>
      <c r="V849" s="14">
        <v>0.92619238316092278</v>
      </c>
      <c r="W849" s="14">
        <v>0.79613901230161643</v>
      </c>
      <c r="X849" s="14">
        <v>3.1966551365728617E-2</v>
      </c>
      <c r="Y849" s="14">
        <v>1.9668501544592959E-2</v>
      </c>
      <c r="Z849" s="14">
        <v>0.20780810763473456</v>
      </c>
      <c r="AA849" s="14">
        <v>2.0106981380648898E-3</v>
      </c>
      <c r="AB849" s="14">
        <v>1.9821578595049336</v>
      </c>
      <c r="AC849" s="14">
        <v>1.6600772454794306</v>
      </c>
      <c r="AD849" s="14">
        <v>9.4989037340642721E-2</v>
      </c>
      <c r="AE849" s="14">
        <v>0.19902998028272506</v>
      </c>
      <c r="AF849" s="14">
        <v>0.6720980320696246</v>
      </c>
      <c r="AG849" s="14">
        <v>4.2528266306636857E-3</v>
      </c>
      <c r="AH849" s="14">
        <v>3.4097162077156971</v>
      </c>
      <c r="AI849" s="14">
        <v>3.0811753851510106</v>
      </c>
      <c r="AJ849" s="14">
        <v>0.19397219669768381</v>
      </c>
      <c r="AK849" s="14">
        <v>0.39952542849975475</v>
      </c>
      <c r="AL849" s="14">
        <v>1.3390521247637093</v>
      </c>
      <c r="AM849" s="14">
        <v>7.4824408837837423E-3</v>
      </c>
      <c r="AN849" s="14">
        <v>3.5548763995228567</v>
      </c>
      <c r="AO849" s="14">
        <v>3.3788470927009473</v>
      </c>
      <c r="AP849" s="14">
        <v>0.32245226602624255</v>
      </c>
      <c r="AQ849" s="14">
        <v>0.68406577186929329</v>
      </c>
      <c r="AR849" s="14">
        <v>2.3258181532067499</v>
      </c>
      <c r="AS849" s="14">
        <v>7.4975602409071947E-3</v>
      </c>
      <c r="AT849" s="14">
        <v>3.7000333554880879E-3</v>
      </c>
      <c r="AU849" s="14">
        <v>5.8495424955196879E-3</v>
      </c>
      <c r="AV849" s="14">
        <v>0.35170127826028508</v>
      </c>
      <c r="AW849" s="14">
        <v>0.70048785958736515</v>
      </c>
      <c r="AX849" s="14">
        <v>2.4268441959125755</v>
      </c>
      <c r="AY849" s="14">
        <v>3.2962573829941888E-3</v>
      </c>
      <c r="AZ849" s="14">
        <v>0.57129952882284141</v>
      </c>
      <c r="BA849" s="14">
        <v>0.68263181917507043</v>
      </c>
      <c r="BB849" s="14">
        <v>3.3790837208224817E-2</v>
      </c>
      <c r="BC849" s="14">
        <v>0.36791288566143193</v>
      </c>
      <c r="BD849" s="14">
        <v>0.48186316218914965</v>
      </c>
      <c r="BE849" s="14">
        <v>3.0384975118953127E-6</v>
      </c>
      <c r="BF849" s="14">
        <v>1.1085314219926894E-8</v>
      </c>
      <c r="BG849" s="14">
        <v>6.4496982993288402E-9</v>
      </c>
      <c r="BH849" s="14">
        <v>3.5194538059460338E-5</v>
      </c>
      <c r="BI849" s="14">
        <v>1.0149402361734839E-4</v>
      </c>
      <c r="BJ849" s="14">
        <v>5.1420088311225154E-4</v>
      </c>
      <c r="BK849" s="14">
        <v>3.4386683866900858E-11</v>
      </c>
      <c r="BL849" s="14">
        <v>14478.484438024525</v>
      </c>
      <c r="BM849" s="14">
        <v>16028.355393218038</v>
      </c>
      <c r="BN849" s="14">
        <v>1.430400421051766E-10</v>
      </c>
      <c r="BO849" s="14">
        <v>1.1831152177190757E-9</v>
      </c>
      <c r="BP849" s="14">
        <v>9.7936776072797152E-9</v>
      </c>
      <c r="BQ849" s="20">
        <v>35.727186725320962</v>
      </c>
      <c r="BR849" s="20">
        <v>0.16383812296405645</v>
      </c>
      <c r="BS849" s="20">
        <v>0.60100707495187333</v>
      </c>
      <c r="BT849" s="20">
        <v>3354.5779834609648</v>
      </c>
      <c r="BU849" s="20">
        <v>4509.8488109461132</v>
      </c>
      <c r="BV849" s="20">
        <v>17892.678686168871</v>
      </c>
      <c r="BW849" s="14">
        <v>1.1292270068184334E-4</v>
      </c>
      <c r="BX849" s="14">
        <v>3.2350789687566363E-2</v>
      </c>
      <c r="BY849" s="14">
        <v>3.1383467252035807E-2</v>
      </c>
      <c r="BZ849" s="14">
        <v>3.1866837008486418E-3</v>
      </c>
      <c r="CA849" s="14">
        <v>4.2287347598016596E-3</v>
      </c>
      <c r="CB849" s="14">
        <v>2.7775569834814638E-2</v>
      </c>
      <c r="CC849" s="14">
        <v>3.1615337974396339E-4</v>
      </c>
      <c r="CD849" s="14">
        <v>8.5010499802905024E-2</v>
      </c>
      <c r="CE849" s="14">
        <v>0.11665307506184333</v>
      </c>
      <c r="CF849" s="14">
        <v>3.6939084804805196E-3</v>
      </c>
      <c r="CG849" s="14">
        <v>1.8652079287932496E-2</v>
      </c>
      <c r="CH849" s="14">
        <v>4.1175059402413866E-2</v>
      </c>
      <c r="CI849" s="14">
        <v>2.3869899932464313E-4</v>
      </c>
      <c r="CJ849" s="14">
        <v>6.7801979965370365E-2</v>
      </c>
      <c r="CK849" s="14">
        <v>6.8147521989408044E-2</v>
      </c>
      <c r="CL849" s="14">
        <v>7.9212127117377039E-3</v>
      </c>
      <c r="CM849" s="14">
        <v>1.4857131809087912E-2</v>
      </c>
      <c r="CN849" s="14">
        <v>5.1386229086926062E-2</v>
      </c>
    </row>
    <row r="850" spans="2:92" x14ac:dyDescent="0.2">
      <c r="B850">
        <v>845</v>
      </c>
      <c r="C850" s="14">
        <v>7.3272703487796218E-3</v>
      </c>
      <c r="D850" s="14">
        <v>1.3884927396819167</v>
      </c>
      <c r="E850" s="14">
        <v>1.3884210780474469</v>
      </c>
      <c r="F850" s="14">
        <v>0.17421322723736066</v>
      </c>
      <c r="G850" s="14">
        <v>0.59523658646619415</v>
      </c>
      <c r="H850" s="14">
        <v>1.5141895763699187</v>
      </c>
      <c r="I850" s="14">
        <v>6.5351910352263453E-5</v>
      </c>
      <c r="J850" s="14">
        <v>1.983111403385291E-2</v>
      </c>
      <c r="K850" s="14">
        <v>2.1984287996751339E-2</v>
      </c>
      <c r="L850" s="14">
        <v>7.4673261613903308E-4</v>
      </c>
      <c r="M850" s="14">
        <v>2.4046089488794515E-3</v>
      </c>
      <c r="N850" s="14">
        <v>6.4538463366683512E-3</v>
      </c>
      <c r="O850" s="14">
        <v>1.057902128610415E-4</v>
      </c>
      <c r="P850" s="14">
        <v>5.8687537239831087E-3</v>
      </c>
      <c r="Q850" s="14">
        <v>6.25150110974054E-3</v>
      </c>
      <c r="R850" s="14">
        <v>6.388759917857178E-4</v>
      </c>
      <c r="S850" s="14">
        <v>1.2697275423139255E-3</v>
      </c>
      <c r="T850" s="14">
        <v>3.5283081362814505E-3</v>
      </c>
      <c r="U850" s="14">
        <v>3.8659401021813562E-4</v>
      </c>
      <c r="V850" s="14">
        <v>0.98011382618199061</v>
      </c>
      <c r="W850" s="14">
        <v>0.78745035187551204</v>
      </c>
      <c r="X850" s="14">
        <v>3.0952829376406692E-2</v>
      </c>
      <c r="Y850" s="14">
        <v>1.841738408056515E-2</v>
      </c>
      <c r="Z850" s="14">
        <v>0.2059554533567732</v>
      </c>
      <c r="AA850" s="14">
        <v>2.0411640014061996E-3</v>
      </c>
      <c r="AB850" s="14">
        <v>1.9470762348399522</v>
      </c>
      <c r="AC850" s="14">
        <v>1.7464108504286568</v>
      </c>
      <c r="AD850" s="14">
        <v>9.4625973485412171E-2</v>
      </c>
      <c r="AE850" s="14">
        <v>0.19836333260232369</v>
      </c>
      <c r="AF850" s="14">
        <v>0.64237293780082705</v>
      </c>
      <c r="AG850" s="14">
        <v>4.5920504354688947E-3</v>
      </c>
      <c r="AH850" s="14">
        <v>3.4486359090344982</v>
      </c>
      <c r="AI850" s="14">
        <v>3.1935422716471931</v>
      </c>
      <c r="AJ850" s="14">
        <v>0.19347065337563363</v>
      </c>
      <c r="AK850" s="14">
        <v>0.42891071439172157</v>
      </c>
      <c r="AL850" s="14">
        <v>1.4184829666771124</v>
      </c>
      <c r="AM850" s="14">
        <v>7.2034865808513768E-3</v>
      </c>
      <c r="AN850" s="14">
        <v>3.6377777721295956</v>
      </c>
      <c r="AO850" s="14">
        <v>3.3564533283129436</v>
      </c>
      <c r="AP850" s="14">
        <v>0.32386440218382873</v>
      </c>
      <c r="AQ850" s="14">
        <v>0.69414850189681587</v>
      </c>
      <c r="AR850" s="14">
        <v>2.5028265171882293</v>
      </c>
      <c r="AS850" s="14">
        <v>7.4705359006860799E-3</v>
      </c>
      <c r="AT850" s="14">
        <v>3.3879400766933005E-3</v>
      </c>
      <c r="AU850" s="14">
        <v>5.7803202860687956E-3</v>
      </c>
      <c r="AV850" s="14">
        <v>0.35582607770935537</v>
      </c>
      <c r="AW850" s="14">
        <v>0.71745145654335574</v>
      </c>
      <c r="AX850" s="14">
        <v>2.5977183131664985</v>
      </c>
      <c r="AY850" s="14">
        <v>3.3272844240322666E-3</v>
      </c>
      <c r="AZ850" s="14">
        <v>0.58615626824549882</v>
      </c>
      <c r="BA850" s="14">
        <v>0.63731979666791427</v>
      </c>
      <c r="BB850" s="14">
        <v>3.6161126714612246E-2</v>
      </c>
      <c r="BC850" s="14">
        <v>0.36977960944287375</v>
      </c>
      <c r="BD850" s="14">
        <v>0.48541832410593361</v>
      </c>
      <c r="BE850" s="14">
        <v>2.9607789026454522E-6</v>
      </c>
      <c r="BF850" s="14">
        <v>1.1138062672412834E-8</v>
      </c>
      <c r="BG850" s="14">
        <v>6.9099566299296939E-9</v>
      </c>
      <c r="BH850" s="14">
        <v>3.364215182843657E-5</v>
      </c>
      <c r="BI850" s="14">
        <v>1.0272662087824335E-4</v>
      </c>
      <c r="BJ850" s="14">
        <v>5.4184047837329131E-4</v>
      </c>
      <c r="BK850" s="14">
        <v>3.5074633858837048E-11</v>
      </c>
      <c r="BL850" s="14">
        <v>14483.597244575261</v>
      </c>
      <c r="BM850" s="14">
        <v>16960.937501907127</v>
      </c>
      <c r="BN850" s="14">
        <v>1.4788228263551715E-10</v>
      </c>
      <c r="BO850" s="14">
        <v>1.2376231155828305E-9</v>
      </c>
      <c r="BP850" s="14">
        <v>9.7299957592377905E-9</v>
      </c>
      <c r="BQ850" s="20">
        <v>36.941526231198154</v>
      </c>
      <c r="BR850" s="20">
        <v>0.17521255034401761</v>
      </c>
      <c r="BS850" s="20">
        <v>0.60777977728457933</v>
      </c>
      <c r="BT850" s="20">
        <v>3368.3527878566942</v>
      </c>
      <c r="BU850" s="20">
        <v>4425.6903133205087</v>
      </c>
      <c r="BV850" s="20">
        <v>18482.721393302658</v>
      </c>
      <c r="BW850" s="14">
        <v>1.1894650983616448E-4</v>
      </c>
      <c r="BX850" s="14">
        <v>3.1470038859046957E-2</v>
      </c>
      <c r="BY850" s="14">
        <v>3.266172754316074E-2</v>
      </c>
      <c r="BZ850" s="14">
        <v>3.207904980518551E-3</v>
      </c>
      <c r="CA850" s="14">
        <v>4.0347102497942091E-3</v>
      </c>
      <c r="CB850" s="14">
        <v>2.9644328671081813E-2</v>
      </c>
      <c r="CC850" s="14">
        <v>3.0904312900741608E-4</v>
      </c>
      <c r="CD850" s="14">
        <v>8.8883670258780009E-2</v>
      </c>
      <c r="CE850" s="14">
        <v>0.11311290419734331</v>
      </c>
      <c r="CF850" s="14">
        <v>3.8287907694844669E-3</v>
      </c>
      <c r="CG850" s="14">
        <v>1.7760426861966799E-2</v>
      </c>
      <c r="CH850" s="14">
        <v>3.904985055609779E-2</v>
      </c>
      <c r="CI850" s="14">
        <v>2.5191293109199785E-4</v>
      </c>
      <c r="CJ850" s="14">
        <v>6.5886033544397801E-2</v>
      </c>
      <c r="CK850" s="14">
        <v>7.0233561436194344E-2</v>
      </c>
      <c r="CL850" s="14">
        <v>7.5663110890121501E-3</v>
      </c>
      <c r="CM850" s="14">
        <v>1.5981076146675027E-2</v>
      </c>
      <c r="CN850" s="14">
        <v>5.2829465476774098E-2</v>
      </c>
    </row>
    <row r="851" spans="2:92" x14ac:dyDescent="0.2">
      <c r="B851">
        <v>846</v>
      </c>
      <c r="C851" s="14">
        <v>7.5156822732582963E-3</v>
      </c>
      <c r="D851" s="14">
        <v>1.359676354916999</v>
      </c>
      <c r="E851" s="14">
        <v>1.3888071040476873</v>
      </c>
      <c r="F851" s="14">
        <v>0.1706622257668193</v>
      </c>
      <c r="G851" s="14">
        <v>0.61909751606407215</v>
      </c>
      <c r="H851" s="14">
        <v>1.5807140648848934</v>
      </c>
      <c r="I851" s="14">
        <v>6.6201884726236823E-5</v>
      </c>
      <c r="J851" s="14">
        <v>1.9436151086872824E-2</v>
      </c>
      <c r="K851" s="14">
        <v>2.0981330043247655E-2</v>
      </c>
      <c r="L851" s="14">
        <v>7.4500081682560618E-4</v>
      </c>
      <c r="M851" s="14">
        <v>2.4271428848265477E-3</v>
      </c>
      <c r="N851" s="14">
        <v>6.6773084017891808E-3</v>
      </c>
      <c r="O851" s="14">
        <v>1.0469714877188677E-4</v>
      </c>
      <c r="P851" s="14">
        <v>5.8759065241001671E-3</v>
      </c>
      <c r="Q851" s="14">
        <v>6.3285670491785347E-3</v>
      </c>
      <c r="R851" s="14">
        <v>6.6721747971866486E-4</v>
      </c>
      <c r="S851" s="14">
        <v>1.2372615034301562E-3</v>
      </c>
      <c r="T851" s="14">
        <v>3.7147664753009015E-3</v>
      </c>
      <c r="U851" s="14">
        <v>3.9381699972844934E-4</v>
      </c>
      <c r="V851" s="14">
        <v>0.91117552658078549</v>
      </c>
      <c r="W851" s="14">
        <v>0.84684001524372554</v>
      </c>
      <c r="X851" s="14">
        <v>3.1808556287207169E-2</v>
      </c>
      <c r="Y851" s="14">
        <v>1.9655122545121761E-2</v>
      </c>
      <c r="Z851" s="14">
        <v>0.20590622670277331</v>
      </c>
      <c r="AA851" s="14">
        <v>2.0155943695778001E-3</v>
      </c>
      <c r="AB851" s="14">
        <v>2.0729021430719459</v>
      </c>
      <c r="AC851" s="14">
        <v>1.7030023192285377</v>
      </c>
      <c r="AD851" s="14">
        <v>9.3500429942217647E-2</v>
      </c>
      <c r="AE851" s="14">
        <v>0.18516706264151586</v>
      </c>
      <c r="AF851" s="14">
        <v>0.67941898439730308</v>
      </c>
      <c r="AG851" s="14">
        <v>4.4390681140114609E-3</v>
      </c>
      <c r="AH851" s="14">
        <v>3.4725667429818978</v>
      </c>
      <c r="AI851" s="14">
        <v>3.0573106565891877</v>
      </c>
      <c r="AJ851" s="14">
        <v>0.20720157228238492</v>
      </c>
      <c r="AK851" s="14">
        <v>0.41947502376021639</v>
      </c>
      <c r="AL851" s="14">
        <v>1.4178860436860405</v>
      </c>
      <c r="AM851" s="14">
        <v>7.6739826303087698E-3</v>
      </c>
      <c r="AN851" s="14">
        <v>3.3637666175777166</v>
      </c>
      <c r="AO851" s="14">
        <v>3.1408215422722079</v>
      </c>
      <c r="AP851" s="14">
        <v>0.34129563167252225</v>
      </c>
      <c r="AQ851" s="14">
        <v>0.68638678748420479</v>
      </c>
      <c r="AR851" s="14">
        <v>2.2996928990758438</v>
      </c>
      <c r="AS851" s="14">
        <v>7.9969593760390797E-3</v>
      </c>
      <c r="AT851" s="14">
        <v>3.4974125122886131E-3</v>
      </c>
      <c r="AU851" s="14">
        <v>5.580626006502977E-3</v>
      </c>
      <c r="AV851" s="14">
        <v>0.33799340812968681</v>
      </c>
      <c r="AW851" s="14">
        <v>0.69790751126701023</v>
      </c>
      <c r="AX851" s="14">
        <v>2.396249549540582</v>
      </c>
      <c r="AY851" s="14">
        <v>3.3533566306336959E-3</v>
      </c>
      <c r="AZ851" s="14">
        <v>0.58276656278250472</v>
      </c>
      <c r="BA851" s="14">
        <v>0.64141581802030545</v>
      </c>
      <c r="BB851" s="14">
        <v>3.6230767289542463E-2</v>
      </c>
      <c r="BC851" s="14">
        <v>0.37199424547824617</v>
      </c>
      <c r="BD851" s="14">
        <v>0.51208835124343244</v>
      </c>
      <c r="BE851" s="14">
        <v>2.9678267388355074E-6</v>
      </c>
      <c r="BF851" s="14">
        <v>1.080634399280739E-8</v>
      </c>
      <c r="BG851" s="14">
        <v>6.4486096101970533E-9</v>
      </c>
      <c r="BH851" s="14">
        <v>3.5420768810281432E-5</v>
      </c>
      <c r="BI851" s="14">
        <v>9.6948277553117934E-5</v>
      </c>
      <c r="BJ851" s="14">
        <v>5.4589620439905956E-4</v>
      </c>
      <c r="BK851" s="14">
        <v>3.5461695691339011E-11</v>
      </c>
      <c r="BL851" s="14">
        <v>14087.554119687655</v>
      </c>
      <c r="BM851" s="14">
        <v>15822.669211620569</v>
      </c>
      <c r="BN851" s="14">
        <v>1.5027372745946277E-10</v>
      </c>
      <c r="BO851" s="14">
        <v>1.2336870129335067E-9</v>
      </c>
      <c r="BP851" s="14">
        <v>9.4074799153978383E-9</v>
      </c>
      <c r="BQ851" s="20">
        <v>38.262281975161741</v>
      </c>
      <c r="BR851" s="20">
        <v>0.17033618419716665</v>
      </c>
      <c r="BS851" s="20">
        <v>0.62057828491623068</v>
      </c>
      <c r="BT851" s="20">
        <v>3299.1384010485108</v>
      </c>
      <c r="BU851" s="20">
        <v>4328.3231496441613</v>
      </c>
      <c r="BV851" s="20">
        <v>18186.885245036996</v>
      </c>
      <c r="BW851" s="14">
        <v>1.1638300985840036E-4</v>
      </c>
      <c r="BX851" s="14">
        <v>3.1958385270682108E-2</v>
      </c>
      <c r="BY851" s="14">
        <v>3.3047944691718317E-2</v>
      </c>
      <c r="BZ851" s="14">
        <v>3.1305897233036149E-3</v>
      </c>
      <c r="CA851" s="14">
        <v>3.973093888679325E-3</v>
      </c>
      <c r="CB851" s="14">
        <v>3.0331212370788403E-2</v>
      </c>
      <c r="CC851" s="14">
        <v>3.2065319653838209E-4</v>
      </c>
      <c r="CD851" s="14">
        <v>8.4249643397878479E-2</v>
      </c>
      <c r="CE851" s="14">
        <v>0.106644311707169</v>
      </c>
      <c r="CF851" s="14">
        <v>3.7042707894074144E-3</v>
      </c>
      <c r="CG851" s="14">
        <v>1.893817748035731E-2</v>
      </c>
      <c r="CH851" s="14">
        <v>4.0387753978606923E-2</v>
      </c>
      <c r="CI851" s="14">
        <v>2.5088004014675944E-4</v>
      </c>
      <c r="CJ851" s="14">
        <v>6.2215822532439249E-2</v>
      </c>
      <c r="CK851" s="14">
        <v>6.7346713433983504E-2</v>
      </c>
      <c r="CL851" s="14">
        <v>7.9290435360324912E-3</v>
      </c>
      <c r="CM851" s="14">
        <v>1.5485967845405964E-2</v>
      </c>
      <c r="CN851" s="14">
        <v>5.2059128003895075E-2</v>
      </c>
    </row>
    <row r="852" spans="2:92" x14ac:dyDescent="0.2">
      <c r="B852">
        <v>847</v>
      </c>
      <c r="C852" s="14">
        <v>7.3566542714897393E-3</v>
      </c>
      <c r="D852" s="14">
        <v>1.4547464083688815</v>
      </c>
      <c r="E852" s="14">
        <v>1.5209518415956798</v>
      </c>
      <c r="F852" s="14">
        <v>0.17281533499130664</v>
      </c>
      <c r="G852" s="14">
        <v>0.61869415861564736</v>
      </c>
      <c r="H852" s="14">
        <v>1.5775671766820121</v>
      </c>
      <c r="I852" s="14">
        <v>6.7370937585882807E-5</v>
      </c>
      <c r="J852" s="14">
        <v>1.8842102859159004E-2</v>
      </c>
      <c r="K852" s="14">
        <v>2.1146936833682975E-2</v>
      </c>
      <c r="L852" s="14">
        <v>7.7513175261155031E-4</v>
      </c>
      <c r="M852" s="14">
        <v>2.2142463819649818E-3</v>
      </c>
      <c r="N852" s="14">
        <v>6.5453705058536567E-3</v>
      </c>
      <c r="O852" s="14">
        <v>1.0532992248748579E-4</v>
      </c>
      <c r="P852" s="14">
        <v>6.2560787625343187E-3</v>
      </c>
      <c r="Q852" s="14">
        <v>6.1723760789372598E-3</v>
      </c>
      <c r="R852" s="14">
        <v>6.4423079271853641E-4</v>
      </c>
      <c r="S852" s="14">
        <v>1.3113531275547436E-3</v>
      </c>
      <c r="T852" s="14">
        <v>3.6899340396076095E-3</v>
      </c>
      <c r="U852" s="14">
        <v>3.769503710705549E-4</v>
      </c>
      <c r="V852" s="14">
        <v>0.93530713518802044</v>
      </c>
      <c r="W852" s="14">
        <v>0.81983599680573604</v>
      </c>
      <c r="X852" s="14">
        <v>2.9531981846492125E-2</v>
      </c>
      <c r="Y852" s="14">
        <v>1.921419264354211E-2</v>
      </c>
      <c r="Z852" s="14">
        <v>0.20585146920155292</v>
      </c>
      <c r="AA852" s="14">
        <v>1.9174571230281537E-3</v>
      </c>
      <c r="AB852" s="14">
        <v>1.9521756056112223</v>
      </c>
      <c r="AC852" s="14">
        <v>1.6752839942409394</v>
      </c>
      <c r="AD852" s="14">
        <v>9.3153284193832342E-2</v>
      </c>
      <c r="AE852" s="14">
        <v>0.19817405308155453</v>
      </c>
      <c r="AF852" s="14">
        <v>0.68892046004476049</v>
      </c>
      <c r="AG852" s="14">
        <v>4.3992074969876867E-3</v>
      </c>
      <c r="AH852" s="14">
        <v>3.3287812458316517</v>
      </c>
      <c r="AI852" s="14">
        <v>3.0816041067561315</v>
      </c>
      <c r="AJ852" s="14">
        <v>0.19304167684182275</v>
      </c>
      <c r="AK852" s="14">
        <v>0.41643960086037918</v>
      </c>
      <c r="AL852" s="14">
        <v>1.4167160028053873</v>
      </c>
      <c r="AM852" s="14">
        <v>7.6794848575856547E-3</v>
      </c>
      <c r="AN852" s="14">
        <v>3.4396445768973738</v>
      </c>
      <c r="AO852" s="14">
        <v>3.3611438909177571</v>
      </c>
      <c r="AP852" s="14">
        <v>0.33931865576597997</v>
      </c>
      <c r="AQ852" s="14">
        <v>0.71139044377110794</v>
      </c>
      <c r="AR852" s="14">
        <v>2.3136727853949877</v>
      </c>
      <c r="AS852" s="14">
        <v>7.9511544519409432E-3</v>
      </c>
      <c r="AT852" s="14">
        <v>3.6593440286745633E-3</v>
      </c>
      <c r="AU852" s="14">
        <v>5.5909103720859499E-3</v>
      </c>
      <c r="AV852" s="14">
        <v>0.35462657526996438</v>
      </c>
      <c r="AW852" s="14">
        <v>0.71282010551360186</v>
      </c>
      <c r="AX852" s="14">
        <v>2.4363749544120035</v>
      </c>
      <c r="AY852" s="14">
        <v>3.1397886012316952E-3</v>
      </c>
      <c r="AZ852" s="14">
        <v>0.58894625467294193</v>
      </c>
      <c r="BA852" s="14">
        <v>0.66968972223762901</v>
      </c>
      <c r="BB852" s="14">
        <v>3.4877366565250784E-2</v>
      </c>
      <c r="BC852" s="14">
        <v>0.39461557176743445</v>
      </c>
      <c r="BD852" s="14">
        <v>0.5119454921376263</v>
      </c>
      <c r="BE852" s="14">
        <v>2.9514510590401088E-6</v>
      </c>
      <c r="BF852" s="14">
        <v>1.1146342822419746E-8</v>
      </c>
      <c r="BG852" s="14">
        <v>6.6231215994217733E-9</v>
      </c>
      <c r="BH852" s="14">
        <v>3.4298981620348532E-5</v>
      </c>
      <c r="BI852" s="14">
        <v>9.9252756436969057E-5</v>
      </c>
      <c r="BJ852" s="14">
        <v>5.2788016673408237E-4</v>
      </c>
      <c r="BK852" s="14">
        <v>3.6326318179103556E-11</v>
      </c>
      <c r="BL852" s="14">
        <v>14248.94693742321</v>
      </c>
      <c r="BM852" s="14">
        <v>16946.132331174449</v>
      </c>
      <c r="BN852" s="14">
        <v>1.4414778063077523E-10</v>
      </c>
      <c r="BO852" s="14">
        <v>1.2740538229445045E-9</v>
      </c>
      <c r="BP852" s="14">
        <v>9.6915624455808326E-9</v>
      </c>
      <c r="BQ852" s="20">
        <v>37.606711097800385</v>
      </c>
      <c r="BR852" s="20">
        <v>0.16429201148541184</v>
      </c>
      <c r="BS852" s="20">
        <v>0.63480936468260218</v>
      </c>
      <c r="BT852" s="20">
        <v>3459.8188324950511</v>
      </c>
      <c r="BU852" s="20">
        <v>4361.0452433710379</v>
      </c>
      <c r="BV852" s="20">
        <v>17073.284952489103</v>
      </c>
      <c r="BW852" s="14">
        <v>1.1461300826392223E-4</v>
      </c>
      <c r="BX852" s="14">
        <v>3.0682709314570129E-2</v>
      </c>
      <c r="BY852" s="14">
        <v>3.0404601928503548E-2</v>
      </c>
      <c r="BZ852" s="14">
        <v>3.2684502549103133E-3</v>
      </c>
      <c r="CA852" s="14">
        <v>4.1298335023441561E-3</v>
      </c>
      <c r="CB852" s="14">
        <v>2.7767020129083528E-2</v>
      </c>
      <c r="CC852" s="14">
        <v>3.0083595732649179E-4</v>
      </c>
      <c r="CD852" s="14">
        <v>8.5405609786458822E-2</v>
      </c>
      <c r="CE852" s="14">
        <v>0.10691254467927359</v>
      </c>
      <c r="CF852" s="14">
        <v>3.6985998271973535E-3</v>
      </c>
      <c r="CG852" s="14">
        <v>1.745392712455111E-2</v>
      </c>
      <c r="CH852" s="14">
        <v>3.9992864683030815E-2</v>
      </c>
      <c r="CI852" s="14">
        <v>2.3518174959721443E-4</v>
      </c>
      <c r="CJ852" s="14">
        <v>6.5058459177803202E-2</v>
      </c>
      <c r="CK852" s="14">
        <v>6.8251971039071671E-2</v>
      </c>
      <c r="CL852" s="14">
        <v>7.6911337406843586E-3</v>
      </c>
      <c r="CM852" s="14">
        <v>1.4939839214237511E-2</v>
      </c>
      <c r="CN852" s="14">
        <v>5.0200051261043689E-2</v>
      </c>
    </row>
    <row r="853" spans="2:92" x14ac:dyDescent="0.2">
      <c r="B853">
        <v>848</v>
      </c>
      <c r="C853" s="14">
        <v>7.5094389516349724E-3</v>
      </c>
      <c r="D853" s="14">
        <v>1.4608401723744251</v>
      </c>
      <c r="E853" s="14">
        <v>1.4075165055286651</v>
      </c>
      <c r="F853" s="14">
        <v>0.17390096362685045</v>
      </c>
      <c r="G853" s="14">
        <v>0.57209356719411153</v>
      </c>
      <c r="H853" s="14">
        <v>1.4873254705704171</v>
      </c>
      <c r="I853" s="14">
        <v>6.1972421167764803E-5</v>
      </c>
      <c r="J853" s="14">
        <v>1.8608010346451292E-2</v>
      </c>
      <c r="K853" s="14">
        <v>2.1702961193605229E-2</v>
      </c>
      <c r="L853" s="14">
        <v>7.3659859253519385E-4</v>
      </c>
      <c r="M853" s="14">
        <v>2.41235416424678E-3</v>
      </c>
      <c r="N853" s="14">
        <v>6.5749032382340922E-3</v>
      </c>
      <c r="O853" s="14">
        <v>1.1499063077570616E-4</v>
      </c>
      <c r="P853" s="14">
        <v>6.2199480721494352E-3</v>
      </c>
      <c r="Q853" s="14">
        <v>6.1093135124117544E-3</v>
      </c>
      <c r="R853" s="14">
        <v>6.7118129549550997E-4</v>
      </c>
      <c r="S853" s="14">
        <v>1.3062373392067836E-3</v>
      </c>
      <c r="T853" s="14">
        <v>3.4101580173533609E-3</v>
      </c>
      <c r="U853" s="14">
        <v>3.6634896344635238E-4</v>
      </c>
      <c r="V853" s="14">
        <v>0.93996206048304565</v>
      </c>
      <c r="W853" s="14">
        <v>0.80555244603647946</v>
      </c>
      <c r="X853" s="14">
        <v>3.0810408493679203E-2</v>
      </c>
      <c r="Y853" s="14">
        <v>1.842789420387737E-2</v>
      </c>
      <c r="Z853" s="14">
        <v>0.20150513402092698</v>
      </c>
      <c r="AA853" s="14">
        <v>2.0988546515430316E-3</v>
      </c>
      <c r="AB853" s="14">
        <v>2.0274194882943717</v>
      </c>
      <c r="AC853" s="14">
        <v>1.6914638646192219</v>
      </c>
      <c r="AD853" s="14">
        <v>8.9562826149814229E-2</v>
      </c>
      <c r="AE853" s="14">
        <v>0.19882616258834404</v>
      </c>
      <c r="AF853" s="14">
        <v>0.69319693319347131</v>
      </c>
      <c r="AG853" s="14">
        <v>4.4367423834391706E-3</v>
      </c>
      <c r="AH853" s="14">
        <v>3.4666575133088524</v>
      </c>
      <c r="AI853" s="14">
        <v>3.0203006959138903</v>
      </c>
      <c r="AJ853" s="14">
        <v>0.19728104013186065</v>
      </c>
      <c r="AK853" s="14">
        <v>0.4322331843401499</v>
      </c>
      <c r="AL853" s="14">
        <v>1.3550809270713711</v>
      </c>
      <c r="AM853" s="14">
        <v>7.6445417151672157E-3</v>
      </c>
      <c r="AN853" s="14">
        <v>3.5826752466029741</v>
      </c>
      <c r="AO853" s="14">
        <v>3.4325816403727343</v>
      </c>
      <c r="AP853" s="14">
        <v>0.3389776177267711</v>
      </c>
      <c r="AQ853" s="14">
        <v>0.7211789502775976</v>
      </c>
      <c r="AR853" s="14">
        <v>2.4178816929994067</v>
      </c>
      <c r="AS853" s="14">
        <v>7.9500036382240385E-3</v>
      </c>
      <c r="AT853" s="14">
        <v>3.5210791216100531E-3</v>
      </c>
      <c r="AU853" s="14">
        <v>5.5481261330328126E-3</v>
      </c>
      <c r="AV853" s="14">
        <v>0.33331809835485537</v>
      </c>
      <c r="AW853" s="14">
        <v>0.72766071595658033</v>
      </c>
      <c r="AX853" s="14">
        <v>2.5117937600708191</v>
      </c>
      <c r="AY853" s="14">
        <v>3.2135257623954676E-3</v>
      </c>
      <c r="AZ853" s="14">
        <v>0.58233525183498758</v>
      </c>
      <c r="BA853" s="14">
        <v>0.6337842265889102</v>
      </c>
      <c r="BB853" s="14">
        <v>3.4428899085982775E-2</v>
      </c>
      <c r="BC853" s="14">
        <v>0.37747824173402073</v>
      </c>
      <c r="BD853" s="14">
        <v>0.50993478556556482</v>
      </c>
      <c r="BE853" s="14">
        <v>2.9065569684801317E-6</v>
      </c>
      <c r="BF853" s="14">
        <v>1.0745335708297267E-8</v>
      </c>
      <c r="BG853" s="14">
        <v>6.5358880968428581E-9</v>
      </c>
      <c r="BH853" s="14">
        <v>3.3129387978082496E-5</v>
      </c>
      <c r="BI853" s="14">
        <v>9.8933945103940986E-5</v>
      </c>
      <c r="BJ853" s="14">
        <v>5.3208761245368726E-4</v>
      </c>
      <c r="BK853" s="14">
        <v>3.5461410422384845E-11</v>
      </c>
      <c r="BL853" s="14">
        <v>14520.840463747019</v>
      </c>
      <c r="BM853" s="14">
        <v>17032.649677501751</v>
      </c>
      <c r="BN853" s="14">
        <v>1.5686294904345951E-10</v>
      </c>
      <c r="BO853" s="14">
        <v>1.2308824498099817E-9</v>
      </c>
      <c r="BP853" s="14">
        <v>9.7579712822374788E-9</v>
      </c>
      <c r="BQ853" s="20">
        <v>36.990055457969326</v>
      </c>
      <c r="BR853" s="20">
        <v>0.16332962714394464</v>
      </c>
      <c r="BS853" s="20">
        <v>0.59760098890829971</v>
      </c>
      <c r="BT853" s="20">
        <v>3256.4000564441112</v>
      </c>
      <c r="BU853" s="20">
        <v>4556.3183786372938</v>
      </c>
      <c r="BV853" s="20">
        <v>18588.417276008709</v>
      </c>
      <c r="BW853" s="14">
        <v>1.1532935369666751E-4</v>
      </c>
      <c r="BX853" s="14">
        <v>3.2568511314133838E-2</v>
      </c>
      <c r="BY853" s="14">
        <v>3.1653461723628769E-2</v>
      </c>
      <c r="BZ853" s="14">
        <v>3.1929053816667475E-3</v>
      </c>
      <c r="CA853" s="14">
        <v>4.1118496081360683E-3</v>
      </c>
      <c r="CB853" s="14">
        <v>2.9859823247556878E-2</v>
      </c>
      <c r="CC853" s="14">
        <v>3.1460777293829611E-4</v>
      </c>
      <c r="CD853" s="14">
        <v>8.862293598288587E-2</v>
      </c>
      <c r="CE853" s="14">
        <v>0.10829664449575498</v>
      </c>
      <c r="CF853" s="14">
        <v>3.9651536201027286E-3</v>
      </c>
      <c r="CG853" s="14">
        <v>1.7559172074699012E-2</v>
      </c>
      <c r="CH853" s="14">
        <v>3.9206633752470431E-2</v>
      </c>
      <c r="CI853" s="14">
        <v>2.4476553556742101E-4</v>
      </c>
      <c r="CJ853" s="14">
        <v>6.3962762705539966E-2</v>
      </c>
      <c r="CK853" s="14">
        <v>7.3576167656795158E-2</v>
      </c>
      <c r="CL853" s="14">
        <v>7.5381198307363532E-3</v>
      </c>
      <c r="CM853" s="14">
        <v>1.6027957036812958E-2</v>
      </c>
      <c r="CN853" s="14">
        <v>4.9722050101199143E-2</v>
      </c>
    </row>
    <row r="854" spans="2:92" x14ac:dyDescent="0.2">
      <c r="B854">
        <v>849</v>
      </c>
      <c r="C854" s="14">
        <v>7.0787410513568532E-3</v>
      </c>
      <c r="D854" s="14">
        <v>1.4073103960482702</v>
      </c>
      <c r="E854" s="14">
        <v>1.4672505479238498</v>
      </c>
      <c r="F854" s="14">
        <v>0.1791710993787842</v>
      </c>
      <c r="G854" s="14">
        <v>0.60451217016330783</v>
      </c>
      <c r="H854" s="14">
        <v>1.5139548822206417</v>
      </c>
      <c r="I854" s="14">
        <v>6.5862369916740076E-5</v>
      </c>
      <c r="J854" s="14">
        <v>1.8714267297479142E-2</v>
      </c>
      <c r="K854" s="14">
        <v>2.1247685481022661E-2</v>
      </c>
      <c r="L854" s="14">
        <v>7.6748786636571188E-4</v>
      </c>
      <c r="M854" s="14">
        <v>2.2725900270214369E-3</v>
      </c>
      <c r="N854" s="14">
        <v>6.2198607137650911E-3</v>
      </c>
      <c r="O854" s="14">
        <v>1.1262460571771681E-4</v>
      </c>
      <c r="P854" s="14">
        <v>6.0471887882382865E-3</v>
      </c>
      <c r="Q854" s="14">
        <v>6.0019760824728463E-3</v>
      </c>
      <c r="R854" s="14">
        <v>6.6243600556602689E-4</v>
      </c>
      <c r="S854" s="14">
        <v>1.2382491278522256E-3</v>
      </c>
      <c r="T854" s="14">
        <v>3.582484260090224E-3</v>
      </c>
      <c r="U854" s="14">
        <v>3.9182662088203932E-4</v>
      </c>
      <c r="V854" s="14">
        <v>0.9550330318646143</v>
      </c>
      <c r="W854" s="14">
        <v>0.83165131231366984</v>
      </c>
      <c r="X854" s="14">
        <v>2.9622030580374527E-2</v>
      </c>
      <c r="Y854" s="14">
        <v>1.7891673030925707E-2</v>
      </c>
      <c r="Z854" s="14">
        <v>0.20723442435744058</v>
      </c>
      <c r="AA854" s="14">
        <v>2.0540558005234296E-3</v>
      </c>
      <c r="AB854" s="14">
        <v>1.9553596266760991</v>
      </c>
      <c r="AC854" s="14">
        <v>1.7171976260465041</v>
      </c>
      <c r="AD854" s="14">
        <v>9.0775991648210083E-2</v>
      </c>
      <c r="AE854" s="14">
        <v>0.19277425868347714</v>
      </c>
      <c r="AF854" s="14">
        <v>0.63664382117795393</v>
      </c>
      <c r="AG854" s="14">
        <v>4.2894379335359006E-3</v>
      </c>
      <c r="AH854" s="14">
        <v>3.4608459925339012</v>
      </c>
      <c r="AI854" s="14">
        <v>3.253601810660057</v>
      </c>
      <c r="AJ854" s="14">
        <v>0.19207153794870663</v>
      </c>
      <c r="AK854" s="14">
        <v>0.42579161857692438</v>
      </c>
      <c r="AL854" s="14">
        <v>1.4232114743661213</v>
      </c>
      <c r="AM854" s="14">
        <v>7.1963740364887323E-3</v>
      </c>
      <c r="AN854" s="14">
        <v>3.5290009261891573</v>
      </c>
      <c r="AO854" s="14">
        <v>3.4215009057155972</v>
      </c>
      <c r="AP854" s="14">
        <v>0.33117518661794498</v>
      </c>
      <c r="AQ854" s="14">
        <v>0.69693135909510018</v>
      </c>
      <c r="AR854" s="14">
        <v>2.4993184061347873</v>
      </c>
      <c r="AS854" s="14">
        <v>7.5251290132293111E-3</v>
      </c>
      <c r="AT854" s="14">
        <v>3.6370920329549432E-3</v>
      </c>
      <c r="AU854" s="14">
        <v>5.8177924982707168E-3</v>
      </c>
      <c r="AV854" s="14">
        <v>0.33853844645104408</v>
      </c>
      <c r="AW854" s="14">
        <v>0.72966254489125804</v>
      </c>
      <c r="AX854" s="14">
        <v>2.5558679577176919</v>
      </c>
      <c r="AY854" s="14">
        <v>3.2044083211548854E-3</v>
      </c>
      <c r="AZ854" s="14">
        <v>0.55909004783964311</v>
      </c>
      <c r="BA854" s="14">
        <v>0.67600709312791751</v>
      </c>
      <c r="BB854" s="14">
        <v>3.6921829725308108E-2</v>
      </c>
      <c r="BC854" s="14">
        <v>0.40014522925929541</v>
      </c>
      <c r="BD854" s="14">
        <v>0.47564825217873369</v>
      </c>
      <c r="BE854" s="14">
        <v>2.9597528037548131E-6</v>
      </c>
      <c r="BF854" s="14">
        <v>1.0679993893102023E-8</v>
      </c>
      <c r="BG854" s="14">
        <v>6.4550239526720084E-9</v>
      </c>
      <c r="BH854" s="14">
        <v>3.5359891741700147E-5</v>
      </c>
      <c r="BI854" s="14">
        <v>9.4869069688287505E-5</v>
      </c>
      <c r="BJ854" s="14">
        <v>5.4042583479702434E-4</v>
      </c>
      <c r="BK854" s="14">
        <v>3.6411703030127121E-11</v>
      </c>
      <c r="BL854" s="14">
        <v>13987.985771087357</v>
      </c>
      <c r="BM854" s="14">
        <v>15703.954843899859</v>
      </c>
      <c r="BN854" s="14">
        <v>1.57237608548846E-10</v>
      </c>
      <c r="BO854" s="14">
        <v>1.1849695448119436E-9</v>
      </c>
      <c r="BP854" s="14">
        <v>9.9617947469046075E-9</v>
      </c>
      <c r="BQ854" s="20">
        <v>36.33086070341173</v>
      </c>
      <c r="BR854" s="20">
        <v>0.16413094039494103</v>
      </c>
      <c r="BS854" s="20">
        <v>0.59128151472712354</v>
      </c>
      <c r="BT854" s="20">
        <v>3181.7105238015947</v>
      </c>
      <c r="BU854" s="20">
        <v>4557.9930903448203</v>
      </c>
      <c r="BV854" s="20">
        <v>18054.657957052128</v>
      </c>
      <c r="BW854" s="14">
        <v>1.2030436943299337E-4</v>
      </c>
      <c r="BX854" s="14">
        <v>2.9983992810633405E-2</v>
      </c>
      <c r="BY854" s="14">
        <v>3.2010138242927061E-2</v>
      </c>
      <c r="BZ854" s="14">
        <v>3.2312469784323053E-3</v>
      </c>
      <c r="CA854" s="14">
        <v>4.2539709174807617E-3</v>
      </c>
      <c r="CB854" s="14">
        <v>2.7994869597162492E-2</v>
      </c>
      <c r="CC854" s="14">
        <v>3.0776122664049054E-4</v>
      </c>
      <c r="CD854" s="14">
        <v>9.0721456430224168E-2</v>
      </c>
      <c r="CE854" s="14">
        <v>0.11561561631945746</v>
      </c>
      <c r="CF854" s="14">
        <v>3.9934611166094558E-3</v>
      </c>
      <c r="CG854" s="14">
        <v>1.7626234660843985E-2</v>
      </c>
      <c r="CH854" s="14">
        <v>4.119445839731195E-2</v>
      </c>
      <c r="CI854" s="14">
        <v>2.5613849345285041E-4</v>
      </c>
      <c r="CJ854" s="14">
        <v>6.4901429968882263E-2</v>
      </c>
      <c r="CK854" s="14">
        <v>6.715233731938948E-2</v>
      </c>
      <c r="CL854" s="14">
        <v>7.8046375944507201E-3</v>
      </c>
      <c r="CM854" s="14">
        <v>1.616317953731548E-2</v>
      </c>
      <c r="CN854" s="14">
        <v>5.2846993868553585E-2</v>
      </c>
    </row>
    <row r="855" spans="2:92" x14ac:dyDescent="0.2">
      <c r="B855">
        <v>850</v>
      </c>
      <c r="C855" s="14">
        <v>7.5550352069500004E-3</v>
      </c>
      <c r="D855" s="14">
        <v>1.4329507421061418</v>
      </c>
      <c r="E855" s="14">
        <v>1.4209630816853975</v>
      </c>
      <c r="F855" s="14">
        <v>0.18159117964441415</v>
      </c>
      <c r="G855" s="14">
        <v>0.61923560684736956</v>
      </c>
      <c r="H855" s="14">
        <v>1.5499364073394308</v>
      </c>
      <c r="I855" s="14">
        <v>6.4907085793148539E-5</v>
      </c>
      <c r="J855" s="14">
        <v>1.8743150214997419E-2</v>
      </c>
      <c r="K855" s="14">
        <v>2.1752683407779267E-2</v>
      </c>
      <c r="L855" s="14">
        <v>7.8313701863905638E-4</v>
      </c>
      <c r="M855" s="14">
        <v>2.3123191434272954E-3</v>
      </c>
      <c r="N855" s="14">
        <v>6.6878677493393164E-3</v>
      </c>
      <c r="O855" s="14">
        <v>1.1090686166057834E-4</v>
      </c>
      <c r="P855" s="14">
        <v>5.741894279721332E-3</v>
      </c>
      <c r="Q855" s="14">
        <v>6.3905802422586731E-3</v>
      </c>
      <c r="R855" s="14">
        <v>6.4833427355871548E-4</v>
      </c>
      <c r="S855" s="14">
        <v>1.2722882432843075E-3</v>
      </c>
      <c r="T855" s="14">
        <v>3.5817162850326979E-3</v>
      </c>
      <c r="U855" s="14">
        <v>3.6690957882970677E-4</v>
      </c>
      <c r="V855" s="14">
        <v>0.95571451080198999</v>
      </c>
      <c r="W855" s="14">
        <v>0.794740434001726</v>
      </c>
      <c r="X855" s="14">
        <v>3.0502306197983768E-2</v>
      </c>
      <c r="Y855" s="14">
        <v>1.9653580718641664E-2</v>
      </c>
      <c r="Z855" s="14">
        <v>0.19809087617935872</v>
      </c>
      <c r="AA855" s="14">
        <v>2.076220398574349E-3</v>
      </c>
      <c r="AB855" s="14">
        <v>2.053209948299962</v>
      </c>
      <c r="AC855" s="14">
        <v>1.7147893673928887</v>
      </c>
      <c r="AD855" s="14">
        <v>9.4865673298322767E-2</v>
      </c>
      <c r="AE855" s="14">
        <v>0.18860012501841997</v>
      </c>
      <c r="AF855" s="14">
        <v>0.67676940463684943</v>
      </c>
      <c r="AG855" s="14">
        <v>4.3510182136621339E-3</v>
      </c>
      <c r="AH855" s="14">
        <v>3.2755975840557929</v>
      </c>
      <c r="AI855" s="14">
        <v>3.2163501126409906</v>
      </c>
      <c r="AJ855" s="14">
        <v>0.2078357917312271</v>
      </c>
      <c r="AK855" s="14">
        <v>0.40548690893227407</v>
      </c>
      <c r="AL855" s="14">
        <v>1.4001454888397133</v>
      </c>
      <c r="AM855" s="14">
        <v>7.5159688515100166E-3</v>
      </c>
      <c r="AN855" s="14">
        <v>3.5135537751623191</v>
      </c>
      <c r="AO855" s="14">
        <v>3.3553269779204165</v>
      </c>
      <c r="AP855" s="14">
        <v>0.31740197712759088</v>
      </c>
      <c r="AQ855" s="14">
        <v>0.70269668128976792</v>
      </c>
      <c r="AR855" s="14">
        <v>2.3891459690920982</v>
      </c>
      <c r="AS855" s="14">
        <v>7.7616485972034086E-3</v>
      </c>
      <c r="AT855" s="14">
        <v>3.6569672300465427E-3</v>
      </c>
      <c r="AU855" s="14">
        <v>5.9134165883299268E-3</v>
      </c>
      <c r="AV855" s="14">
        <v>0.33314465386009018</v>
      </c>
      <c r="AW855" s="14">
        <v>0.69836327954244082</v>
      </c>
      <c r="AX855" s="14">
        <v>2.5481554243350582</v>
      </c>
      <c r="AY855" s="14">
        <v>3.1964617130941998E-3</v>
      </c>
      <c r="AZ855" s="14">
        <v>0.61036666740882684</v>
      </c>
      <c r="BA855" s="14">
        <v>0.62850766900394062</v>
      </c>
      <c r="BB855" s="14">
        <v>3.3806403335055475E-2</v>
      </c>
      <c r="BC855" s="14">
        <v>0.39035338697690886</v>
      </c>
      <c r="BD855" s="14">
        <v>0.50643555613579549</v>
      </c>
      <c r="BE855" s="14">
        <v>2.9581097041045189E-6</v>
      </c>
      <c r="BF855" s="14">
        <v>1.1348902288899069E-8</v>
      </c>
      <c r="BG855" s="14">
        <v>6.6247212657923505E-9</v>
      </c>
      <c r="BH855" s="14">
        <v>3.5683247898718253E-5</v>
      </c>
      <c r="BI855" s="14">
        <v>1.0244215589052246E-4</v>
      </c>
      <c r="BJ855" s="14">
        <v>5.3712303948696256E-4</v>
      </c>
      <c r="BK855" s="14">
        <v>3.4289453704204685E-11</v>
      </c>
      <c r="BL855" s="14">
        <v>14919.924627681376</v>
      </c>
      <c r="BM855" s="14">
        <v>16709.906194142644</v>
      </c>
      <c r="BN855" s="14">
        <v>1.546704598581195E-10</v>
      </c>
      <c r="BO855" s="14">
        <v>1.2288039719240776E-9</v>
      </c>
      <c r="BP855" s="14">
        <v>1.0168410498423664E-8</v>
      </c>
      <c r="BQ855" s="20">
        <v>37.723377853874759</v>
      </c>
      <c r="BR855" s="20">
        <v>0.17820589434810571</v>
      </c>
      <c r="BS855" s="20">
        <v>0.61017724291159869</v>
      </c>
      <c r="BT855" s="20">
        <v>3427.6923563070372</v>
      </c>
      <c r="BU855" s="20">
        <v>4378.1661025102203</v>
      </c>
      <c r="BV855" s="20">
        <v>17030.157090079174</v>
      </c>
      <c r="BW855" s="14">
        <v>1.1968963605522978E-4</v>
      </c>
      <c r="BX855" s="14">
        <v>3.2725755827176461E-2</v>
      </c>
      <c r="BY855" s="14">
        <v>3.2719235829091788E-2</v>
      </c>
      <c r="BZ855" s="14">
        <v>3.0784745965886E-3</v>
      </c>
      <c r="CA855" s="14">
        <v>4.1728402634353054E-3</v>
      </c>
      <c r="CB855" s="14">
        <v>2.9768448374450189E-2</v>
      </c>
      <c r="CC855" s="14">
        <v>3.1994887751498539E-4</v>
      </c>
      <c r="CD855" s="14">
        <v>9.0965481335853374E-2</v>
      </c>
      <c r="CE855" s="14">
        <v>0.11626007832522267</v>
      </c>
      <c r="CF855" s="14">
        <v>3.7236584172462167E-3</v>
      </c>
      <c r="CG855" s="14">
        <v>1.8971220186468171E-2</v>
      </c>
      <c r="CH855" s="14">
        <v>4.1264874334333089E-2</v>
      </c>
      <c r="CI855" s="14">
        <v>2.3881035686811646E-4</v>
      </c>
      <c r="CJ855" s="14">
        <v>6.7180448956962943E-2</v>
      </c>
      <c r="CK855" s="14">
        <v>6.8812711508450988E-2</v>
      </c>
      <c r="CL855" s="14">
        <v>7.3068205180359547E-3</v>
      </c>
      <c r="CM855" s="14">
        <v>1.5360859288892288E-2</v>
      </c>
      <c r="CN855" s="14">
        <v>5.0912959288302272E-2</v>
      </c>
    </row>
    <row r="856" spans="2:92" x14ac:dyDescent="0.2">
      <c r="B856">
        <v>851</v>
      </c>
      <c r="C856" s="14">
        <v>7.5337233989773347E-3</v>
      </c>
      <c r="D856" s="14">
        <v>1.3833232931606352</v>
      </c>
      <c r="E856" s="14">
        <v>1.5032582462433706</v>
      </c>
      <c r="F856" s="14">
        <v>0.18391969708360584</v>
      </c>
      <c r="G856" s="14">
        <v>0.56890098683152091</v>
      </c>
      <c r="H856" s="14">
        <v>1.480942692798271</v>
      </c>
      <c r="I856" s="14">
        <v>6.7424977825268344E-5</v>
      </c>
      <c r="J856" s="14">
        <v>1.9252693770760488E-2</v>
      </c>
      <c r="K856" s="14">
        <v>2.1199467409656718E-2</v>
      </c>
      <c r="L856" s="14">
        <v>7.1213804995153105E-4</v>
      </c>
      <c r="M856" s="14">
        <v>2.3534735923663335E-3</v>
      </c>
      <c r="N856" s="14">
        <v>6.5589574620219665E-3</v>
      </c>
      <c r="O856" s="14">
        <v>1.1335363384692758E-4</v>
      </c>
      <c r="P856" s="14">
        <v>5.9346170627165937E-3</v>
      </c>
      <c r="Q856" s="14">
        <v>6.1600423143870061E-3</v>
      </c>
      <c r="R856" s="14">
        <v>6.3900946369016846E-4</v>
      </c>
      <c r="S856" s="14">
        <v>1.1925543406339941E-3</v>
      </c>
      <c r="T856" s="14">
        <v>3.6808249074041888E-3</v>
      </c>
      <c r="U856" s="14">
        <v>3.6374835383852272E-4</v>
      </c>
      <c r="V856" s="14">
        <v>0.91198801875021507</v>
      </c>
      <c r="W856" s="14">
        <v>0.85282786281624867</v>
      </c>
      <c r="X856" s="14">
        <v>3.2001641088586004E-2</v>
      </c>
      <c r="Y856" s="14">
        <v>1.9048437095472104E-2</v>
      </c>
      <c r="Z856" s="14">
        <v>0.20944493650642781</v>
      </c>
      <c r="AA856" s="14">
        <v>1.970400345565742E-3</v>
      </c>
      <c r="AB856" s="14">
        <v>1.9608788809274278</v>
      </c>
      <c r="AC856" s="14">
        <v>1.6493493779537673</v>
      </c>
      <c r="AD856" s="14">
        <v>9.6253217294479304E-2</v>
      </c>
      <c r="AE856" s="14">
        <v>0.1976555821229572</v>
      </c>
      <c r="AF856" s="14">
        <v>0.64624958318639925</v>
      </c>
      <c r="AG856" s="14">
        <v>4.4909399136750204E-3</v>
      </c>
      <c r="AH856" s="14">
        <v>3.2337421169519587</v>
      </c>
      <c r="AI856" s="14">
        <v>3.1743839846758233</v>
      </c>
      <c r="AJ856" s="14">
        <v>0.19959869009443357</v>
      </c>
      <c r="AK856" s="14">
        <v>0.41235809515280397</v>
      </c>
      <c r="AL856" s="14">
        <v>1.4119408486002034</v>
      </c>
      <c r="AM856" s="14">
        <v>7.5145593629480575E-3</v>
      </c>
      <c r="AN856" s="14">
        <v>3.6117180782309033</v>
      </c>
      <c r="AO856" s="14">
        <v>3.2033328714896441</v>
      </c>
      <c r="AP856" s="14">
        <v>0.34515560169518367</v>
      </c>
      <c r="AQ856" s="14">
        <v>0.70803271697878367</v>
      </c>
      <c r="AR856" s="14">
        <v>2.3917783658818039</v>
      </c>
      <c r="AS856" s="14">
        <v>7.4556461649089587E-3</v>
      </c>
      <c r="AT856" s="14">
        <v>3.4121716944196774E-3</v>
      </c>
      <c r="AU856" s="14">
        <v>5.6888833662613377E-3</v>
      </c>
      <c r="AV856" s="14">
        <v>0.34404842023345994</v>
      </c>
      <c r="AW856" s="14">
        <v>0.71468654499250284</v>
      </c>
      <c r="AX856" s="14">
        <v>2.5572778170495303</v>
      </c>
      <c r="AY856" s="14">
        <v>3.1895812510971014E-3</v>
      </c>
      <c r="AZ856" s="14">
        <v>0.59198614103950986</v>
      </c>
      <c r="BA856" s="14">
        <v>0.67122796129798457</v>
      </c>
      <c r="BB856" s="14">
        <v>3.4750307293218978E-2</v>
      </c>
      <c r="BC856" s="14">
        <v>0.38935730591118789</v>
      </c>
      <c r="BD856" s="14">
        <v>0.4811427602436405</v>
      </c>
      <c r="BE856" s="14">
        <v>2.8445945164393253E-6</v>
      </c>
      <c r="BF856" s="14">
        <v>1.1099830245668531E-8</v>
      </c>
      <c r="BG856" s="14">
        <v>6.7796599280745324E-9</v>
      </c>
      <c r="BH856" s="14">
        <v>3.4897683601988555E-5</v>
      </c>
      <c r="BI856" s="14">
        <v>9.681547543250184E-5</v>
      </c>
      <c r="BJ856" s="14">
        <v>5.1645285981709397E-4</v>
      </c>
      <c r="BK856" s="14">
        <v>3.7004676171850578E-11</v>
      </c>
      <c r="BL856" s="14">
        <v>14661.652587350331</v>
      </c>
      <c r="BM856" s="14">
        <v>16325.867571084589</v>
      </c>
      <c r="BN856" s="14">
        <v>1.521326419568422E-10</v>
      </c>
      <c r="BO856" s="14">
        <v>1.2379852334002711E-9</v>
      </c>
      <c r="BP856" s="14">
        <v>1.021866337455187E-8</v>
      </c>
      <c r="BQ856" s="20">
        <v>35.195451108490786</v>
      </c>
      <c r="BR856" s="20">
        <v>0.16224616472437678</v>
      </c>
      <c r="BS856" s="20">
        <v>0.64459325917090193</v>
      </c>
      <c r="BT856" s="20">
        <v>3402.2567943983104</v>
      </c>
      <c r="BU856" s="20">
        <v>4553.2689893159131</v>
      </c>
      <c r="BV856" s="20">
        <v>17210.198409472472</v>
      </c>
      <c r="BW856" s="14">
        <v>1.1830078741487067E-4</v>
      </c>
      <c r="BX856" s="14">
        <v>3.2665559670393751E-2</v>
      </c>
      <c r="BY856" s="14">
        <v>3.296246291236711E-2</v>
      </c>
      <c r="BZ856" s="14">
        <v>3.0785151033451332E-3</v>
      </c>
      <c r="CA856" s="14">
        <v>4.0601702393779707E-3</v>
      </c>
      <c r="CB856" s="14">
        <v>2.9381646087872478E-2</v>
      </c>
      <c r="CC856" s="14">
        <v>3.0893143979587276E-4</v>
      </c>
      <c r="CD856" s="14">
        <v>8.9647658265464031E-2</v>
      </c>
      <c r="CE856" s="14">
        <v>0.11544973221436766</v>
      </c>
      <c r="CF856" s="14">
        <v>3.7349531201926181E-3</v>
      </c>
      <c r="CG856" s="14">
        <v>1.7395095876715398E-2</v>
      </c>
      <c r="CH856" s="14">
        <v>3.9855549617185022E-2</v>
      </c>
      <c r="CI856" s="14">
        <v>2.3996008223189816E-4</v>
      </c>
      <c r="CJ856" s="14">
        <v>6.8319520677812037E-2</v>
      </c>
      <c r="CK856" s="14">
        <v>7.0545308059371745E-2</v>
      </c>
      <c r="CL856" s="14">
        <v>7.6137539698240379E-3</v>
      </c>
      <c r="CM856" s="14">
        <v>1.5202289765230172E-2</v>
      </c>
      <c r="CN856" s="14">
        <v>5.0269834126697388E-2</v>
      </c>
    </row>
    <row r="857" spans="2:92" x14ac:dyDescent="0.2">
      <c r="B857">
        <v>852</v>
      </c>
      <c r="C857" s="14">
        <v>7.0523367177226463E-3</v>
      </c>
      <c r="D857" s="14">
        <v>1.3445847191078988</v>
      </c>
      <c r="E857" s="14">
        <v>1.4540536631561749</v>
      </c>
      <c r="F857" s="14">
        <v>0.18531352442278864</v>
      </c>
      <c r="G857" s="14">
        <v>0.56444411076313961</v>
      </c>
      <c r="H857" s="14">
        <v>1.4714873645732969</v>
      </c>
      <c r="I857" s="14">
        <v>6.6318409794078375E-5</v>
      </c>
      <c r="J857" s="14">
        <v>1.8958267594445643E-2</v>
      </c>
      <c r="K857" s="14">
        <v>2.2051926569783106E-2</v>
      </c>
      <c r="L857" s="14">
        <v>7.5920634118035221E-4</v>
      </c>
      <c r="M857" s="14">
        <v>2.2248606528190149E-3</v>
      </c>
      <c r="N857" s="14">
        <v>6.2797685737345111E-3</v>
      </c>
      <c r="O857" s="14">
        <v>1.1103697065386181E-4</v>
      </c>
      <c r="P857" s="14">
        <v>6.0418098272719493E-3</v>
      </c>
      <c r="Q857" s="14">
        <v>6.0140852987287984E-3</v>
      </c>
      <c r="R857" s="14">
        <v>6.3476955889392634E-4</v>
      </c>
      <c r="S857" s="14">
        <v>1.2119301639687728E-3</v>
      </c>
      <c r="T857" s="14">
        <v>3.4905239831739998E-3</v>
      </c>
      <c r="U857" s="14">
        <v>3.6576275879381484E-4</v>
      </c>
      <c r="V857" s="14">
        <v>0.97251799334459077</v>
      </c>
      <c r="W857" s="14">
        <v>0.78921965746314693</v>
      </c>
      <c r="X857" s="14">
        <v>3.0298292338495715E-2</v>
      </c>
      <c r="Y857" s="14">
        <v>1.871938747386092E-2</v>
      </c>
      <c r="Z857" s="14">
        <v>0.20410371182082929</v>
      </c>
      <c r="AA857" s="14">
        <v>2.0288939031648627E-3</v>
      </c>
      <c r="AB857" s="14">
        <v>1.8984347782907411</v>
      </c>
      <c r="AC857" s="14">
        <v>1.7277538595988327</v>
      </c>
      <c r="AD857" s="14">
        <v>9.0586592791862028E-2</v>
      </c>
      <c r="AE857" s="14">
        <v>0.18828255091999979</v>
      </c>
      <c r="AF857" s="14">
        <v>0.66207642518256438</v>
      </c>
      <c r="AG857" s="14">
        <v>4.4159760139758893E-3</v>
      </c>
      <c r="AH857" s="14">
        <v>3.4106873657535179</v>
      </c>
      <c r="AI857" s="14">
        <v>3.227289282144735</v>
      </c>
      <c r="AJ857" s="14">
        <v>0.19872323334650363</v>
      </c>
      <c r="AK857" s="14">
        <v>0.43210396606265833</v>
      </c>
      <c r="AL857" s="14">
        <v>1.3938401537978804</v>
      </c>
      <c r="AM857" s="14">
        <v>7.1859939077265674E-3</v>
      </c>
      <c r="AN857" s="14">
        <v>3.3981686886471341</v>
      </c>
      <c r="AO857" s="14">
        <v>3.3757798615683123</v>
      </c>
      <c r="AP857" s="14">
        <v>0.33606693658406667</v>
      </c>
      <c r="AQ857" s="14">
        <v>0.6998049765671368</v>
      </c>
      <c r="AR857" s="14">
        <v>2.285635926424062</v>
      </c>
      <c r="AS857" s="14">
        <v>8.1835104962479765E-3</v>
      </c>
      <c r="AT857" s="14">
        <v>3.5898515359937015E-3</v>
      </c>
      <c r="AU857" s="14">
        <v>5.9649393525585672E-3</v>
      </c>
      <c r="AV857" s="14">
        <v>0.34602601998001487</v>
      </c>
      <c r="AW857" s="14">
        <v>0.71904544364387257</v>
      </c>
      <c r="AX857" s="14">
        <v>2.5003090345490473</v>
      </c>
      <c r="AY857" s="14">
        <v>3.4016675248924586E-3</v>
      </c>
      <c r="AZ857" s="14">
        <v>0.56673361644305709</v>
      </c>
      <c r="BA857" s="14">
        <v>0.67272631299928565</v>
      </c>
      <c r="BB857" s="14">
        <v>3.6118404197321499E-2</v>
      </c>
      <c r="BC857" s="14">
        <v>0.39033336922069684</v>
      </c>
      <c r="BD857" s="14">
        <v>0.47848090751936023</v>
      </c>
      <c r="BE857" s="14">
        <v>2.8703718632064619E-6</v>
      </c>
      <c r="BF857" s="14">
        <v>1.1384484431505895E-8</v>
      </c>
      <c r="BG857" s="14">
        <v>6.8776572625539617E-9</v>
      </c>
      <c r="BH857" s="14">
        <v>3.5634981455790341E-5</v>
      </c>
      <c r="BI857" s="14">
        <v>1.0019595653703634E-4</v>
      </c>
      <c r="BJ857" s="14">
        <v>5.1220606850426646E-4</v>
      </c>
      <c r="BK857" s="14">
        <v>3.7220749935547626E-11</v>
      </c>
      <c r="BL857" s="14">
        <v>14867.738097626438</v>
      </c>
      <c r="BM857" s="14">
        <v>16300.563640663071</v>
      </c>
      <c r="BN857" s="14">
        <v>1.4939902886253855E-10</v>
      </c>
      <c r="BO857" s="14">
        <v>1.2048622393561108E-9</v>
      </c>
      <c r="BP857" s="14">
        <v>9.6746561670427506E-9</v>
      </c>
      <c r="BQ857" s="20">
        <v>37.550438687219945</v>
      </c>
      <c r="BR857" s="20">
        <v>0.17285898452855139</v>
      </c>
      <c r="BS857" s="20">
        <v>0.63468023155628661</v>
      </c>
      <c r="BT857" s="20">
        <v>3325.0406241269402</v>
      </c>
      <c r="BU857" s="20">
        <v>4183.6186077691946</v>
      </c>
      <c r="BV857" s="20">
        <v>17532.496610797334</v>
      </c>
      <c r="BW857" s="14">
        <v>1.1219924531793731E-4</v>
      </c>
      <c r="BX857" s="14">
        <v>3.2722578276741091E-2</v>
      </c>
      <c r="BY857" s="14">
        <v>3.2215752166811495E-2</v>
      </c>
      <c r="BZ857" s="14">
        <v>3.2357728448962619E-3</v>
      </c>
      <c r="CA857" s="14">
        <v>4.0368480899778464E-3</v>
      </c>
      <c r="CB857" s="14">
        <v>3.0475938751401942E-2</v>
      </c>
      <c r="CC857" s="14">
        <v>3.0054728631017204E-4</v>
      </c>
      <c r="CD857" s="14">
        <v>9.2048857338553211E-2</v>
      </c>
      <c r="CE857" s="14">
        <v>0.11143478218131</v>
      </c>
      <c r="CF857" s="14">
        <v>3.7255118777209332E-3</v>
      </c>
      <c r="CG857" s="14">
        <v>1.8560178859441768E-2</v>
      </c>
      <c r="CH857" s="14">
        <v>3.871025806553556E-2</v>
      </c>
      <c r="CI857" s="14">
        <v>2.4460419583354051E-4</v>
      </c>
      <c r="CJ857" s="14">
        <v>6.7338569947976129E-2</v>
      </c>
      <c r="CK857" s="14">
        <v>7.1825890394126748E-2</v>
      </c>
      <c r="CL857" s="14">
        <v>7.5103977124289928E-3</v>
      </c>
      <c r="CM857" s="14">
        <v>1.5993108158666326E-2</v>
      </c>
      <c r="CN857" s="14">
        <v>5.2588748372896947E-2</v>
      </c>
    </row>
    <row r="858" spans="2:92" x14ac:dyDescent="0.2">
      <c r="B858">
        <v>853</v>
      </c>
      <c r="C858" s="14">
        <v>7.4278829153537479E-3</v>
      </c>
      <c r="D858" s="14">
        <v>1.4168954673904985</v>
      </c>
      <c r="E858" s="14">
        <v>1.3979961400245655</v>
      </c>
      <c r="F858" s="14">
        <v>0.16845039577899412</v>
      </c>
      <c r="G858" s="14">
        <v>0.61835041400229285</v>
      </c>
      <c r="H858" s="14">
        <v>1.5097496040919751</v>
      </c>
      <c r="I858" s="14">
        <v>6.8085570870680232E-5</v>
      </c>
      <c r="J858" s="14">
        <v>1.9733494386943672E-2</v>
      </c>
      <c r="K858" s="14">
        <v>2.2086873138905682E-2</v>
      </c>
      <c r="L858" s="14">
        <v>7.3017261213969903E-4</v>
      </c>
      <c r="M858" s="14">
        <v>2.3522908116183623E-3</v>
      </c>
      <c r="N858" s="14">
        <v>6.3308341341176341E-3</v>
      </c>
      <c r="O858" s="14">
        <v>1.1053503232233541E-4</v>
      </c>
      <c r="P858" s="14">
        <v>5.9511980436689673E-3</v>
      </c>
      <c r="Q858" s="14">
        <v>6.4320506842972794E-3</v>
      </c>
      <c r="R858" s="14">
        <v>6.3202437364383041E-4</v>
      </c>
      <c r="S858" s="14">
        <v>1.2347517961909524E-3</v>
      </c>
      <c r="T858" s="14">
        <v>3.4809164810028917E-3</v>
      </c>
      <c r="U858" s="14">
        <v>3.6931313470042954E-4</v>
      </c>
      <c r="V858" s="14">
        <v>0.92460341768390764</v>
      </c>
      <c r="W858" s="14">
        <v>0.81211620308499388</v>
      </c>
      <c r="X858" s="14">
        <v>2.9780766763199271E-2</v>
      </c>
      <c r="Y858" s="14">
        <v>1.8415246807648427E-2</v>
      </c>
      <c r="Z858" s="14">
        <v>0.20355232017768971</v>
      </c>
      <c r="AA858" s="14">
        <v>2.0062704297001029E-3</v>
      </c>
      <c r="AB858" s="14">
        <v>1.909378401205001</v>
      </c>
      <c r="AC858" s="14">
        <v>1.6813302889724902</v>
      </c>
      <c r="AD858" s="14">
        <v>9.1214858456321796E-2</v>
      </c>
      <c r="AE858" s="14">
        <v>0.19657757458028563</v>
      </c>
      <c r="AF858" s="14">
        <v>0.63045561034746933</v>
      </c>
      <c r="AG858" s="14">
        <v>4.3971321547751005E-3</v>
      </c>
      <c r="AH858" s="14">
        <v>3.5247944731223364</v>
      </c>
      <c r="AI858" s="14">
        <v>3.0907976617344142</v>
      </c>
      <c r="AJ858" s="14">
        <v>0.20616276934616282</v>
      </c>
      <c r="AK858" s="14">
        <v>0.40051837927693734</v>
      </c>
      <c r="AL858" s="14">
        <v>1.4108910284086842</v>
      </c>
      <c r="AM858" s="14">
        <v>7.2595659259441486E-3</v>
      </c>
      <c r="AN858" s="14">
        <v>3.4326383867079691</v>
      </c>
      <c r="AO858" s="14">
        <v>3.2863024711882747</v>
      </c>
      <c r="AP858" s="14">
        <v>0.31895924480125737</v>
      </c>
      <c r="AQ858" s="14">
        <v>0.66610899686542602</v>
      </c>
      <c r="AR858" s="14">
        <v>2.3368095801829201</v>
      </c>
      <c r="AS858" s="14">
        <v>7.4163883247982294E-3</v>
      </c>
      <c r="AT858" s="14">
        <v>3.4589361941883994E-3</v>
      </c>
      <c r="AU858" s="14">
        <v>5.5919719236593307E-3</v>
      </c>
      <c r="AV858" s="14">
        <v>0.34109434201050848</v>
      </c>
      <c r="AW858" s="14">
        <v>0.73591880113801067</v>
      </c>
      <c r="AX858" s="14">
        <v>2.4259952171239978</v>
      </c>
      <c r="AY858" s="14">
        <v>3.1654777107401281E-3</v>
      </c>
      <c r="AZ858" s="14">
        <v>0.58677722125618592</v>
      </c>
      <c r="BA858" s="14">
        <v>0.67370833734064528</v>
      </c>
      <c r="BB858" s="14">
        <v>3.6755664343909443E-2</v>
      </c>
      <c r="BC858" s="14">
        <v>0.3823872160597247</v>
      </c>
      <c r="BD858" s="14">
        <v>0.48134611985100706</v>
      </c>
      <c r="BE858" s="14">
        <v>2.9935094284785496E-6</v>
      </c>
      <c r="BF858" s="14">
        <v>1.0825317445969614E-8</v>
      </c>
      <c r="BG858" s="14">
        <v>6.8825485998083823E-9</v>
      </c>
      <c r="BH858" s="14">
        <v>3.5443173376109245E-5</v>
      </c>
      <c r="BI858" s="14">
        <v>9.9299479918237935E-5</v>
      </c>
      <c r="BJ858" s="14">
        <v>5.2680078844905844E-4</v>
      </c>
      <c r="BK858" s="14">
        <v>3.5212652349747989E-11</v>
      </c>
      <c r="BL858" s="14">
        <v>14398.623996882676</v>
      </c>
      <c r="BM858" s="14">
        <v>16878.645771902553</v>
      </c>
      <c r="BN858" s="14">
        <v>1.5018649679465948E-10</v>
      </c>
      <c r="BO858" s="14">
        <v>1.2349378445508561E-9</v>
      </c>
      <c r="BP858" s="14">
        <v>9.9441411710730274E-9</v>
      </c>
      <c r="BQ858" s="20">
        <v>38.826722013693903</v>
      </c>
      <c r="BR858" s="20">
        <v>0.17237057459716318</v>
      </c>
      <c r="BS858" s="20">
        <v>0.62931773881318231</v>
      </c>
      <c r="BT858" s="20">
        <v>3159.0555907048156</v>
      </c>
      <c r="BU858" s="20">
        <v>4180.9861446029718</v>
      </c>
      <c r="BV858" s="20">
        <v>17951.532607261845</v>
      </c>
      <c r="BW858" s="14">
        <v>1.1658160198524797E-4</v>
      </c>
      <c r="BX858" s="14">
        <v>3.2627050940957761E-2</v>
      </c>
      <c r="BY858" s="14">
        <v>3.213413328562887E-2</v>
      </c>
      <c r="BZ858" s="14">
        <v>3.1394153002467767E-3</v>
      </c>
      <c r="CA858" s="14">
        <v>3.994901026922737E-3</v>
      </c>
      <c r="CB858" s="14">
        <v>2.9942899106042406E-2</v>
      </c>
      <c r="CC858" s="14">
        <v>2.9869248634365023E-4</v>
      </c>
      <c r="CD858" s="14">
        <v>8.3990076774056621E-2</v>
      </c>
      <c r="CE858" s="14">
        <v>0.10689156548311694</v>
      </c>
      <c r="CF858" s="14">
        <v>3.9124703593935006E-3</v>
      </c>
      <c r="CG858" s="14">
        <v>1.8919538189521946E-2</v>
      </c>
      <c r="CH858" s="14">
        <v>4.1627212626943758E-2</v>
      </c>
      <c r="CI858" s="14">
        <v>2.4315563011298501E-4</v>
      </c>
      <c r="CJ858" s="14">
        <v>6.6136551854023465E-2</v>
      </c>
      <c r="CK858" s="14">
        <v>6.8104507363791228E-2</v>
      </c>
      <c r="CL858" s="14">
        <v>7.9567838802728341E-3</v>
      </c>
      <c r="CM858" s="14">
        <v>1.6310026853346076E-2</v>
      </c>
      <c r="CN858" s="14">
        <v>5.2563689631565949E-2</v>
      </c>
    </row>
    <row r="859" spans="2:92" x14ac:dyDescent="0.2">
      <c r="B859">
        <v>854</v>
      </c>
      <c r="C859" s="14">
        <v>7.037162484926412E-3</v>
      </c>
      <c r="D859" s="14">
        <v>1.3665156653539394</v>
      </c>
      <c r="E859" s="14">
        <v>1.5103251387518912</v>
      </c>
      <c r="F859" s="14">
        <v>0.16862442311073009</v>
      </c>
      <c r="G859" s="14">
        <v>0.58949507470531948</v>
      </c>
      <c r="H859" s="14">
        <v>1.4707471524179576</v>
      </c>
      <c r="I859" s="14">
        <v>6.2092208017843457E-5</v>
      </c>
      <c r="J859" s="14">
        <v>1.8953420449935327E-2</v>
      </c>
      <c r="K859" s="14">
        <v>2.1136649046125347E-2</v>
      </c>
      <c r="L859" s="14">
        <v>7.6473088540469024E-4</v>
      </c>
      <c r="M859" s="14">
        <v>2.3090285112485915E-3</v>
      </c>
      <c r="N859" s="14">
        <v>6.2593504951146328E-3</v>
      </c>
      <c r="O859" s="14">
        <v>1.0598040301087654E-4</v>
      </c>
      <c r="P859" s="14">
        <v>6.2604260978599341E-3</v>
      </c>
      <c r="Q859" s="14">
        <v>6.4008095490954466E-3</v>
      </c>
      <c r="R859" s="14">
        <v>6.7397762340062797E-4</v>
      </c>
      <c r="S859" s="14">
        <v>1.2921492315387032E-3</v>
      </c>
      <c r="T859" s="14">
        <v>3.5655157198575087E-3</v>
      </c>
      <c r="U859" s="14">
        <v>3.7895229982652054E-4</v>
      </c>
      <c r="V859" s="14">
        <v>0.91438539474661795</v>
      </c>
      <c r="W859" s="14">
        <v>0.79099810504066448</v>
      </c>
      <c r="X859" s="14">
        <v>2.9894361644323835E-2</v>
      </c>
      <c r="Y859" s="14">
        <v>1.9419613261884919E-2</v>
      </c>
      <c r="Z859" s="14">
        <v>0.2075453825399636</v>
      </c>
      <c r="AA859" s="14">
        <v>2.0928544736254322E-3</v>
      </c>
      <c r="AB859" s="14">
        <v>2.0363621952760949</v>
      </c>
      <c r="AC859" s="14">
        <v>1.7326678680691334</v>
      </c>
      <c r="AD859" s="14">
        <v>9.5945098380948168E-2</v>
      </c>
      <c r="AE859" s="14">
        <v>0.18667946131904209</v>
      </c>
      <c r="AF859" s="14">
        <v>0.68739291352821119</v>
      </c>
      <c r="AG859" s="14">
        <v>4.2692568211205898E-3</v>
      </c>
      <c r="AH859" s="14">
        <v>3.3163598302254269</v>
      </c>
      <c r="AI859" s="14">
        <v>2.9785742957128472</v>
      </c>
      <c r="AJ859" s="14">
        <v>0.20664223300930928</v>
      </c>
      <c r="AK859" s="14">
        <v>0.42165013548738073</v>
      </c>
      <c r="AL859" s="14">
        <v>1.4599014237770762</v>
      </c>
      <c r="AM859" s="14">
        <v>7.7082676457499184E-3</v>
      </c>
      <c r="AN859" s="14">
        <v>3.3648645532091725</v>
      </c>
      <c r="AO859" s="14">
        <v>3.2958916571864179</v>
      </c>
      <c r="AP859" s="14">
        <v>0.3391516134574355</v>
      </c>
      <c r="AQ859" s="14">
        <v>0.7214661121631778</v>
      </c>
      <c r="AR859" s="14">
        <v>2.3205886766180739</v>
      </c>
      <c r="AS859" s="14">
        <v>8.1866926653164675E-3</v>
      </c>
      <c r="AT859" s="14">
        <v>3.5571645264088712E-3</v>
      </c>
      <c r="AU859" s="14">
        <v>5.5988197945553309E-3</v>
      </c>
      <c r="AV859" s="14">
        <v>0.34857492433889137</v>
      </c>
      <c r="AW859" s="14">
        <v>0.71054356990057632</v>
      </c>
      <c r="AX859" s="14">
        <v>2.5056158242461377</v>
      </c>
      <c r="AY859" s="14">
        <v>3.2904860060361729E-3</v>
      </c>
      <c r="AZ859" s="14">
        <v>0.60764672793977714</v>
      </c>
      <c r="BA859" s="14">
        <v>0.67868256897012091</v>
      </c>
      <c r="BB859" s="14">
        <v>3.7227958148642104E-2</v>
      </c>
      <c r="BC859" s="14">
        <v>0.39884237383267818</v>
      </c>
      <c r="BD859" s="14">
        <v>0.48040236964882221</v>
      </c>
      <c r="BE859" s="14">
        <v>2.8599717804572464E-6</v>
      </c>
      <c r="BF859" s="14">
        <v>1.0758035937726886E-8</v>
      </c>
      <c r="BG859" s="14">
        <v>6.5922437779513721E-9</v>
      </c>
      <c r="BH859" s="14">
        <v>3.6022122908388791E-5</v>
      </c>
      <c r="BI859" s="14">
        <v>9.3937419995836373E-5</v>
      </c>
      <c r="BJ859" s="14">
        <v>5.0452246434671871E-4</v>
      </c>
      <c r="BK859" s="14">
        <v>3.7718027665893988E-11</v>
      </c>
      <c r="BL859" s="14">
        <v>14223.980338783093</v>
      </c>
      <c r="BM859" s="14">
        <v>16678.572117221021</v>
      </c>
      <c r="BN859" s="14">
        <v>1.562060968401936E-10</v>
      </c>
      <c r="BO859" s="14">
        <v>1.1694714418652736E-9</v>
      </c>
      <c r="BP859" s="14">
        <v>9.4352522434658588E-9</v>
      </c>
      <c r="BQ859" s="20">
        <v>36.745238365117679</v>
      </c>
      <c r="BR859" s="20">
        <v>0.17033115558742784</v>
      </c>
      <c r="BS859" s="20">
        <v>0.61251391030655356</v>
      </c>
      <c r="BT859" s="20">
        <v>3242.2302314021999</v>
      </c>
      <c r="BU859" s="20">
        <v>4517.2225033481272</v>
      </c>
      <c r="BV859" s="20">
        <v>17085.610426851377</v>
      </c>
      <c r="BW859" s="14">
        <v>1.1692405369054339E-4</v>
      </c>
      <c r="BX859" s="14">
        <v>3.1923998183149289E-2</v>
      </c>
      <c r="BY859" s="14">
        <v>3.2319614279553197E-2</v>
      </c>
      <c r="BZ859" s="14">
        <v>2.9655947892991011E-3</v>
      </c>
      <c r="CA859" s="14">
        <v>4.1432842695052347E-3</v>
      </c>
      <c r="CB859" s="14">
        <v>2.8105417157595895E-2</v>
      </c>
      <c r="CC859" s="14">
        <v>3.1623375752379182E-4</v>
      </c>
      <c r="CD859" s="14">
        <v>8.73397167587181E-2</v>
      </c>
      <c r="CE859" s="14">
        <v>0.10828689921569168</v>
      </c>
      <c r="CF859" s="14">
        <v>3.8224994550091138E-3</v>
      </c>
      <c r="CG859" s="14">
        <v>1.8021962020941154E-2</v>
      </c>
      <c r="CH859" s="14">
        <v>4.0389268434795546E-2</v>
      </c>
      <c r="CI859" s="14">
        <v>2.3752910108660162E-4</v>
      </c>
      <c r="CJ859" s="14">
        <v>6.2270089191348452E-2</v>
      </c>
      <c r="CK859" s="14">
        <v>6.7685278124103493E-2</v>
      </c>
      <c r="CL859" s="14">
        <v>7.2370229851871923E-3</v>
      </c>
      <c r="CM859" s="14">
        <v>1.5491516086108102E-2</v>
      </c>
      <c r="CN859" s="14">
        <v>4.978555912462411E-2</v>
      </c>
    </row>
    <row r="860" spans="2:92" x14ac:dyDescent="0.2">
      <c r="B860">
        <v>855</v>
      </c>
      <c r="C860" s="14">
        <v>7.0458821029447212E-3</v>
      </c>
      <c r="D860" s="14">
        <v>1.4647405918115222</v>
      </c>
      <c r="E860" s="14">
        <v>1.4593023564876695</v>
      </c>
      <c r="F860" s="14">
        <v>0.17248061685542931</v>
      </c>
      <c r="G860" s="14">
        <v>0.61439852123094107</v>
      </c>
      <c r="H860" s="14">
        <v>1.4907588321027909</v>
      </c>
      <c r="I860" s="14">
        <v>6.5194882373254825E-5</v>
      </c>
      <c r="J860" s="14">
        <v>1.981048424349453E-2</v>
      </c>
      <c r="K860" s="14">
        <v>2.2083605755530672E-2</v>
      </c>
      <c r="L860" s="14">
        <v>7.1565706048676194E-4</v>
      </c>
      <c r="M860" s="14">
        <v>2.3293890064905644E-3</v>
      </c>
      <c r="N860" s="14">
        <v>6.7933765750640722E-3</v>
      </c>
      <c r="O860" s="14">
        <v>1.1236597970025172E-4</v>
      </c>
      <c r="P860" s="14">
        <v>6.3143619028875201E-3</v>
      </c>
      <c r="Q860" s="14">
        <v>6.3201135683765893E-3</v>
      </c>
      <c r="R860" s="14">
        <v>6.6661229881213738E-4</v>
      </c>
      <c r="S860" s="14">
        <v>1.2929912956709574E-3</v>
      </c>
      <c r="T860" s="14">
        <v>3.6478428371298109E-3</v>
      </c>
      <c r="U860" s="14">
        <v>3.9027822215962499E-4</v>
      </c>
      <c r="V860" s="14">
        <v>0.9597385195205389</v>
      </c>
      <c r="W860" s="14">
        <v>0.79011142590040251</v>
      </c>
      <c r="X860" s="14">
        <v>2.9828707910880995E-2</v>
      </c>
      <c r="Y860" s="14">
        <v>1.881348545521306E-2</v>
      </c>
      <c r="Z860" s="14">
        <v>0.19516991590573995</v>
      </c>
      <c r="AA860" s="14">
        <v>1.9361741595848678E-3</v>
      </c>
      <c r="AB860" s="14">
        <v>2.073189493482348</v>
      </c>
      <c r="AC860" s="14">
        <v>1.7244182228586016</v>
      </c>
      <c r="AD860" s="14">
        <v>9.7305996053579827E-2</v>
      </c>
      <c r="AE860" s="14">
        <v>0.19711383649757372</v>
      </c>
      <c r="AF860" s="14">
        <v>0.6800355326755505</v>
      </c>
      <c r="AG860" s="14">
        <v>4.5075722731729301E-3</v>
      </c>
      <c r="AH860" s="14">
        <v>3.2997674352023743</v>
      </c>
      <c r="AI860" s="14">
        <v>3.2221488642649372</v>
      </c>
      <c r="AJ860" s="14">
        <v>0.19763447153136665</v>
      </c>
      <c r="AK860" s="14">
        <v>0.40103528424828683</v>
      </c>
      <c r="AL860" s="14">
        <v>1.4113097593030397</v>
      </c>
      <c r="AM860" s="14">
        <v>7.7295233955647427E-3</v>
      </c>
      <c r="AN860" s="14">
        <v>3.5972498984664738</v>
      </c>
      <c r="AO860" s="14">
        <v>3.2652307690891522</v>
      </c>
      <c r="AP860" s="14">
        <v>0.32967502745428384</v>
      </c>
      <c r="AQ860" s="14">
        <v>0.71253903589252487</v>
      </c>
      <c r="AR860" s="14">
        <v>2.5038373723369665</v>
      </c>
      <c r="AS860" s="14">
        <v>7.6335725110178859E-3</v>
      </c>
      <c r="AT860" s="14">
        <v>3.5968246219845617E-3</v>
      </c>
      <c r="AU860" s="14">
        <v>5.4870479057072879E-3</v>
      </c>
      <c r="AV860" s="14">
        <v>0.3548438775850733</v>
      </c>
      <c r="AW860" s="14">
        <v>0.71162911660425043</v>
      </c>
      <c r="AX860" s="14">
        <v>2.4362160879732859</v>
      </c>
      <c r="AY860" s="14">
        <v>3.3852859913231794E-3</v>
      </c>
      <c r="AZ860" s="14">
        <v>0.56037984662366802</v>
      </c>
      <c r="BA860" s="14">
        <v>0.66150555031595337</v>
      </c>
      <c r="BB860" s="14">
        <v>3.4526994527115988E-2</v>
      </c>
      <c r="BC860" s="14">
        <v>0.38027115869592515</v>
      </c>
      <c r="BD860" s="14">
        <v>0.50004569996100834</v>
      </c>
      <c r="BE860" s="14">
        <v>2.8806158662525807E-6</v>
      </c>
      <c r="BF860" s="14">
        <v>1.0520054804365658E-8</v>
      </c>
      <c r="BG860" s="14">
        <v>6.9772366069949663E-9</v>
      </c>
      <c r="BH860" s="14">
        <v>3.419382295417684E-5</v>
      </c>
      <c r="BI860" s="14">
        <v>1.0014506823117319E-4</v>
      </c>
      <c r="BJ860" s="14">
        <v>5.479545671892434E-4</v>
      </c>
      <c r="BK860" s="14">
        <v>3.7665329957824868E-11</v>
      </c>
      <c r="BL860" s="14">
        <v>13750.441011232628</v>
      </c>
      <c r="BM860" s="14">
        <v>16499.330467813183</v>
      </c>
      <c r="BN860" s="14">
        <v>1.4459501127555777E-10</v>
      </c>
      <c r="BO860" s="14">
        <v>1.2486418098900095E-9</v>
      </c>
      <c r="BP860" s="14">
        <v>9.3068287318296372E-9</v>
      </c>
      <c r="BQ860" s="20">
        <v>37.666947094645046</v>
      </c>
      <c r="BR860" s="20">
        <v>0.16327688585287858</v>
      </c>
      <c r="BS860" s="20">
        <v>0.63785999418252348</v>
      </c>
      <c r="BT860" s="20">
        <v>3377.6998239397908</v>
      </c>
      <c r="BU860" s="20">
        <v>4346.1317962238027</v>
      </c>
      <c r="BV860" s="20">
        <v>16973.86305743529</v>
      </c>
      <c r="BW860" s="14">
        <v>1.1746108926368942E-4</v>
      </c>
      <c r="BX860" s="14">
        <v>3.2291156405995711E-2</v>
      </c>
      <c r="BY860" s="14">
        <v>3.1629454326210622E-2</v>
      </c>
      <c r="BZ860" s="14">
        <v>3.1772545328006929E-3</v>
      </c>
      <c r="CA860" s="14">
        <v>4.0964031382392822E-3</v>
      </c>
      <c r="CB860" s="14">
        <v>2.8138110968464171E-2</v>
      </c>
      <c r="CC860" s="14">
        <v>3.1261200820516781E-4</v>
      </c>
      <c r="CD860" s="14">
        <v>9.0612876539974699E-2</v>
      </c>
      <c r="CE860" s="14">
        <v>0.11643404056379887</v>
      </c>
      <c r="CF860" s="14">
        <v>4.0526938180264092E-3</v>
      </c>
      <c r="CG860" s="14">
        <v>1.7946299750821435E-2</v>
      </c>
      <c r="CH860" s="14">
        <v>4.0560141986997027E-2</v>
      </c>
      <c r="CI860" s="14">
        <v>2.5209382408364057E-4</v>
      </c>
      <c r="CJ860" s="14">
        <v>6.6229094611754524E-2</v>
      </c>
      <c r="CK860" s="14">
        <v>6.8927666881286001E-2</v>
      </c>
      <c r="CL860" s="14">
        <v>7.9694044791026788E-3</v>
      </c>
      <c r="CM860" s="14">
        <v>1.4942441405081466E-2</v>
      </c>
      <c r="CN860" s="14">
        <v>4.9854668839964339E-2</v>
      </c>
    </row>
    <row r="861" spans="2:92" x14ac:dyDescent="0.2">
      <c r="B861">
        <v>856</v>
      </c>
      <c r="C861" s="14">
        <v>7.2086100455331309E-3</v>
      </c>
      <c r="D861" s="14">
        <v>1.3720880536791049</v>
      </c>
      <c r="E861" s="14">
        <v>1.4535064686545989</v>
      </c>
      <c r="F861" s="14">
        <v>0.17450051267757896</v>
      </c>
      <c r="G861" s="14">
        <v>0.5749040142953451</v>
      </c>
      <c r="H861" s="14">
        <v>1.4872971378638875</v>
      </c>
      <c r="I861" s="14">
        <v>6.7661406265441551E-5</v>
      </c>
      <c r="J861" s="14">
        <v>2.0225385584300131E-2</v>
      </c>
      <c r="K861" s="14">
        <v>2.0852701132231897E-2</v>
      </c>
      <c r="L861" s="14">
        <v>7.5977478860933165E-4</v>
      </c>
      <c r="M861" s="14">
        <v>2.3276605155199332E-3</v>
      </c>
      <c r="N861" s="14">
        <v>6.8151084131741913E-3</v>
      </c>
      <c r="O861" s="14">
        <v>1.1541811419624956E-4</v>
      </c>
      <c r="P861" s="14">
        <v>6.3108365501445803E-3</v>
      </c>
      <c r="Q861" s="14">
        <v>6.2848218241586488E-3</v>
      </c>
      <c r="R861" s="14">
        <v>6.2376433214065847E-4</v>
      </c>
      <c r="S861" s="14">
        <v>1.3143952939094364E-3</v>
      </c>
      <c r="T861" s="14">
        <v>3.7192390612372775E-3</v>
      </c>
      <c r="U861" s="14">
        <v>3.9135695612074148E-4</v>
      </c>
      <c r="V861" s="14">
        <v>0.98702805715430841</v>
      </c>
      <c r="W861" s="14">
        <v>0.8386965258722765</v>
      </c>
      <c r="X861" s="14">
        <v>3.1763713077564128E-2</v>
      </c>
      <c r="Y861" s="14">
        <v>1.8479238765448082E-2</v>
      </c>
      <c r="Z861" s="14">
        <v>0.19551314991758842</v>
      </c>
      <c r="AA861" s="14">
        <v>1.9601413242833553E-3</v>
      </c>
      <c r="AB861" s="14">
        <v>1.9040399342054746</v>
      </c>
      <c r="AC861" s="14">
        <v>1.6934562053495235</v>
      </c>
      <c r="AD861" s="14">
        <v>9.4012112908955614E-2</v>
      </c>
      <c r="AE861" s="14">
        <v>0.19964858316660822</v>
      </c>
      <c r="AF861" s="14">
        <v>0.62835889739015383</v>
      </c>
      <c r="AG861" s="14">
        <v>4.329105606776254E-3</v>
      </c>
      <c r="AH861" s="14">
        <v>3.225487687905467</v>
      </c>
      <c r="AI861" s="14">
        <v>3.112293902260987</v>
      </c>
      <c r="AJ861" s="14">
        <v>0.19460256233216769</v>
      </c>
      <c r="AK861" s="14">
        <v>0.41732324251521591</v>
      </c>
      <c r="AL861" s="14">
        <v>1.4728750325281679</v>
      </c>
      <c r="AM861" s="14">
        <v>7.4013609801800396E-3</v>
      </c>
      <c r="AN861" s="14">
        <v>3.3449898566444594</v>
      </c>
      <c r="AO861" s="14">
        <v>3.2239259499063464</v>
      </c>
      <c r="AP861" s="14">
        <v>0.32973622578758427</v>
      </c>
      <c r="AQ861" s="14">
        <v>0.66666143161150782</v>
      </c>
      <c r="AR861" s="14">
        <v>2.5062878134013564</v>
      </c>
      <c r="AS861" s="14">
        <v>7.4597864967686518E-3</v>
      </c>
      <c r="AT861" s="14">
        <v>3.5495357788274395E-3</v>
      </c>
      <c r="AU861" s="14">
        <v>5.9251205238304364E-3</v>
      </c>
      <c r="AV861" s="14">
        <v>0.35844288626604359</v>
      </c>
      <c r="AW861" s="14">
        <v>0.71622645566335208</v>
      </c>
      <c r="AX861" s="14">
        <v>2.6211895821370144</v>
      </c>
      <c r="AY861" s="14">
        <v>3.420137460637602E-3</v>
      </c>
      <c r="AZ861" s="14">
        <v>0.60700722748698432</v>
      </c>
      <c r="BA861" s="14">
        <v>0.6296566226285224</v>
      </c>
      <c r="BB861" s="14">
        <v>3.6735081262334005E-2</v>
      </c>
      <c r="BC861" s="14">
        <v>0.39409775114141476</v>
      </c>
      <c r="BD861" s="14">
        <v>0.49903143615247447</v>
      </c>
      <c r="BE861" s="14">
        <v>2.8217509142429996E-6</v>
      </c>
      <c r="BF861" s="14">
        <v>1.1434631662035291E-8</v>
      </c>
      <c r="BG861" s="14">
        <v>7.096880921272119E-9</v>
      </c>
      <c r="BH861" s="14">
        <v>3.5856141015436568E-5</v>
      </c>
      <c r="BI861" s="14">
        <v>1.0004867597566789E-4</v>
      </c>
      <c r="BJ861" s="14">
        <v>5.4651767452782406E-4</v>
      </c>
      <c r="BK861" s="14">
        <v>3.5889530380343977E-11</v>
      </c>
      <c r="BL861" s="14">
        <v>14840.568520357076</v>
      </c>
      <c r="BM861" s="14">
        <v>16571.037591355882</v>
      </c>
      <c r="BN861" s="14">
        <v>1.4732600623940425E-10</v>
      </c>
      <c r="BO861" s="14">
        <v>1.2567668111144047E-9</v>
      </c>
      <c r="BP861" s="14">
        <v>9.6649938734886237E-9</v>
      </c>
      <c r="BQ861" s="20">
        <v>36.073636317646653</v>
      </c>
      <c r="BR861" s="20">
        <v>0.16865863271524362</v>
      </c>
      <c r="BS861" s="20">
        <v>0.592645230546886</v>
      </c>
      <c r="BT861" s="20">
        <v>3154.4577892639441</v>
      </c>
      <c r="BU861" s="20">
        <v>4173.0325245351787</v>
      </c>
      <c r="BV861" s="20">
        <v>17790.551917639852</v>
      </c>
      <c r="BW861" s="14">
        <v>1.207364165421668E-4</v>
      </c>
      <c r="BX861" s="14">
        <v>2.974586270685961E-2</v>
      </c>
      <c r="BY861" s="14">
        <v>3.2135753328433742E-2</v>
      </c>
      <c r="BZ861" s="14">
        <v>3.1995886865165525E-3</v>
      </c>
      <c r="CA861" s="14">
        <v>4.259509720436378E-3</v>
      </c>
      <c r="CB861" s="14">
        <v>2.8667674561971605E-2</v>
      </c>
      <c r="CC861" s="14">
        <v>2.9384081024944742E-4</v>
      </c>
      <c r="CD861" s="14">
        <v>8.5321066838442955E-2</v>
      </c>
      <c r="CE861" s="14">
        <v>0.11370239472544975</v>
      </c>
      <c r="CF861" s="14">
        <v>4.0039892177580689E-3</v>
      </c>
      <c r="CG861" s="14">
        <v>1.8273313467528255E-2</v>
      </c>
      <c r="CH861" s="14">
        <v>3.9589792474184149E-2</v>
      </c>
      <c r="CI861" s="14">
        <v>2.3560211670608193E-4</v>
      </c>
      <c r="CJ861" s="14">
        <v>6.4039805106114359E-2</v>
      </c>
      <c r="CK861" s="14">
        <v>6.6799093869136336E-2</v>
      </c>
      <c r="CL861" s="14">
        <v>7.463258754544658E-3</v>
      </c>
      <c r="CM861" s="14">
        <v>1.539573918184187E-2</v>
      </c>
      <c r="CN861" s="14">
        <v>5.2109242661527472E-2</v>
      </c>
    </row>
    <row r="862" spans="2:92" x14ac:dyDescent="0.2">
      <c r="B862">
        <v>857</v>
      </c>
      <c r="C862" s="14">
        <v>7.541374732099519E-3</v>
      </c>
      <c r="D862" s="14">
        <v>1.4559092710182728</v>
      </c>
      <c r="E862" s="14">
        <v>1.5027285084549558</v>
      </c>
      <c r="F862" s="14">
        <v>0.18254650455283933</v>
      </c>
      <c r="G862" s="14">
        <v>0.59575974972447798</v>
      </c>
      <c r="H862" s="14">
        <v>1.4880246874187664</v>
      </c>
      <c r="I862" s="14">
        <v>6.5765082684613731E-5</v>
      </c>
      <c r="J862" s="14">
        <v>1.951612488834514E-2</v>
      </c>
      <c r="K862" s="14">
        <v>2.095822894902559E-2</v>
      </c>
      <c r="L862" s="14">
        <v>7.1343932655897459E-4</v>
      </c>
      <c r="M862" s="14">
        <v>2.4072334603606857E-3</v>
      </c>
      <c r="N862" s="14">
        <v>6.5787370930601025E-3</v>
      </c>
      <c r="O862" s="14">
        <v>1.1486176153761617E-4</v>
      </c>
      <c r="P862" s="14">
        <v>6.2553438045931378E-3</v>
      </c>
      <c r="Q862" s="14">
        <v>6.4905675007010813E-3</v>
      </c>
      <c r="R862" s="14">
        <v>6.7199823623322692E-4</v>
      </c>
      <c r="S862" s="14">
        <v>1.1976621379556779E-3</v>
      </c>
      <c r="T862" s="14">
        <v>3.6689354720000037E-3</v>
      </c>
      <c r="U862" s="14">
        <v>3.9424855821692926E-4</v>
      </c>
      <c r="V862" s="14">
        <v>0.92505629404577572</v>
      </c>
      <c r="W862" s="14">
        <v>0.7996034006582059</v>
      </c>
      <c r="X862" s="14">
        <v>3.1193456290717625E-2</v>
      </c>
      <c r="Y862" s="14">
        <v>1.9474973730156678E-2</v>
      </c>
      <c r="Z862" s="14">
        <v>0.19592149239390261</v>
      </c>
      <c r="AA862" s="14">
        <v>1.9058738486664314E-3</v>
      </c>
      <c r="AB862" s="14">
        <v>1.9096475003211821</v>
      </c>
      <c r="AC862" s="14">
        <v>1.6080008416186833</v>
      </c>
      <c r="AD862" s="14">
        <v>9.4418274223988963E-2</v>
      </c>
      <c r="AE862" s="14">
        <v>0.20134707973421068</v>
      </c>
      <c r="AF862" s="14">
        <v>0.65276449171510609</v>
      </c>
      <c r="AG862" s="14">
        <v>4.4067564689562839E-3</v>
      </c>
      <c r="AH862" s="14">
        <v>3.4451048013478354</v>
      </c>
      <c r="AI862" s="14">
        <v>3.0494972665753428</v>
      </c>
      <c r="AJ862" s="14">
        <v>0.19412832013722803</v>
      </c>
      <c r="AK862" s="14">
        <v>0.4196547226772821</v>
      </c>
      <c r="AL862" s="14">
        <v>1.4583539796955902</v>
      </c>
      <c r="AM862" s="14">
        <v>7.7446781938789152E-3</v>
      </c>
      <c r="AN862" s="14">
        <v>3.4797067825098242</v>
      </c>
      <c r="AO862" s="14">
        <v>3.4366670602105662</v>
      </c>
      <c r="AP862" s="14">
        <v>0.32059367497081981</v>
      </c>
      <c r="AQ862" s="14">
        <v>0.67831017014718209</v>
      </c>
      <c r="AR862" s="14">
        <v>2.3668377750536433</v>
      </c>
      <c r="AS862" s="14">
        <v>8.1891845531187855E-3</v>
      </c>
      <c r="AT862" s="14">
        <v>3.4916701506990189E-3</v>
      </c>
      <c r="AU862" s="14">
        <v>5.5380666663652853E-3</v>
      </c>
      <c r="AV862" s="14">
        <v>0.35483971461202257</v>
      </c>
      <c r="AW862" s="14">
        <v>0.69303389123311143</v>
      </c>
      <c r="AX862" s="14">
        <v>2.3825780791047966</v>
      </c>
      <c r="AY862" s="14">
        <v>3.1822166205968468E-3</v>
      </c>
      <c r="AZ862" s="14">
        <v>0.58882841101599337</v>
      </c>
      <c r="BA862" s="14">
        <v>0.68332938476610261</v>
      </c>
      <c r="BB862" s="14">
        <v>3.6670182208886799E-2</v>
      </c>
      <c r="BC862" s="14">
        <v>0.37296942105625214</v>
      </c>
      <c r="BD862" s="14">
        <v>0.4701477423001813</v>
      </c>
      <c r="BE862" s="14">
        <v>2.9609476359907634E-6</v>
      </c>
      <c r="BF862" s="14">
        <v>1.063294647783953E-8</v>
      </c>
      <c r="BG862" s="14">
        <v>6.8163831765704907E-9</v>
      </c>
      <c r="BH862" s="14">
        <v>3.6315311502671883E-5</v>
      </c>
      <c r="BI862" s="14">
        <v>9.9737527642388424E-5</v>
      </c>
      <c r="BJ862" s="14">
        <v>5.1491457287410601E-4</v>
      </c>
      <c r="BK862" s="14">
        <v>3.5547894645631272E-11</v>
      </c>
      <c r="BL862" s="14">
        <v>14588.000132551131</v>
      </c>
      <c r="BM862" s="14">
        <v>17144.746772470338</v>
      </c>
      <c r="BN862" s="14">
        <v>1.4908576721640838E-10</v>
      </c>
      <c r="BO862" s="14">
        <v>1.2747348042802561E-9</v>
      </c>
      <c r="BP862" s="14">
        <v>9.9648807532754461E-9</v>
      </c>
      <c r="BQ862" s="20">
        <v>38.721159821201567</v>
      </c>
      <c r="BR862" s="20">
        <v>0.1701752595984343</v>
      </c>
      <c r="BS862" s="20">
        <v>0.59603810301861071</v>
      </c>
      <c r="BT862" s="20">
        <v>3378.2473208582915</v>
      </c>
      <c r="BU862" s="20">
        <v>4498.8139126848291</v>
      </c>
      <c r="BV862" s="20">
        <v>17444.43399031019</v>
      </c>
      <c r="BW862" s="14">
        <v>1.1560290266177911E-4</v>
      </c>
      <c r="BX862" s="14">
        <v>3.1683417213194252E-2</v>
      </c>
      <c r="BY862" s="14">
        <v>3.2198058554299282E-2</v>
      </c>
      <c r="BZ862" s="14">
        <v>2.9689269587343985E-3</v>
      </c>
      <c r="CA862" s="14">
        <v>3.9298689828888046E-3</v>
      </c>
      <c r="CB862" s="14">
        <v>2.8161949123692683E-2</v>
      </c>
      <c r="CC862" s="14">
        <v>3.0612784037031522E-4</v>
      </c>
      <c r="CD862" s="14">
        <v>8.9269105693062928E-2</v>
      </c>
      <c r="CE862" s="14">
        <v>0.10832994784109112</v>
      </c>
      <c r="CF862" s="14">
        <v>3.9462255256339602E-3</v>
      </c>
      <c r="CG862" s="14">
        <v>1.7473451039206788E-2</v>
      </c>
      <c r="CH862" s="14">
        <v>4.2240396730135986E-2</v>
      </c>
      <c r="CI862" s="14">
        <v>2.5553734015465853E-4</v>
      </c>
      <c r="CJ862" s="14">
        <v>6.5118813124204464E-2</v>
      </c>
      <c r="CK862" s="14">
        <v>6.6901100566702787E-2</v>
      </c>
      <c r="CL862" s="14">
        <v>7.8146223342912859E-3</v>
      </c>
      <c r="CM862" s="14">
        <v>1.5327492150633689E-2</v>
      </c>
      <c r="CN862" s="14">
        <v>5.0074519545171794E-2</v>
      </c>
    </row>
    <row r="863" spans="2:92" x14ac:dyDescent="0.2">
      <c r="B863">
        <v>858</v>
      </c>
      <c r="C863" s="14">
        <v>7.474744766125422E-3</v>
      </c>
      <c r="D863" s="14">
        <v>1.4515994485624182</v>
      </c>
      <c r="E863" s="14">
        <v>1.4444714745613676</v>
      </c>
      <c r="F863" s="14">
        <v>0.17852838237385518</v>
      </c>
      <c r="G863" s="14">
        <v>0.60338956483555484</v>
      </c>
      <c r="H863" s="14">
        <v>1.5063626301766082</v>
      </c>
      <c r="I863" s="14">
        <v>6.2604269394704162E-5</v>
      </c>
      <c r="J863" s="14">
        <v>1.9497998300434142E-2</v>
      </c>
      <c r="K863" s="14">
        <v>2.1480046951388995E-2</v>
      </c>
      <c r="L863" s="14">
        <v>7.3220412497891824E-4</v>
      </c>
      <c r="M863" s="14">
        <v>2.3080590828460507E-3</v>
      </c>
      <c r="N863" s="14">
        <v>6.8147811184516658E-3</v>
      </c>
      <c r="O863" s="14">
        <v>1.135327898987257E-4</v>
      </c>
      <c r="P863" s="14">
        <v>5.980222633260035E-3</v>
      </c>
      <c r="Q863" s="14">
        <v>6.1786957420757816E-3</v>
      </c>
      <c r="R863" s="14">
        <v>6.3241938312939101E-4</v>
      </c>
      <c r="S863" s="14">
        <v>1.2557855678081312E-3</v>
      </c>
      <c r="T863" s="14">
        <v>3.7412498728904738E-3</v>
      </c>
      <c r="U863" s="14">
        <v>3.6300454589285419E-4</v>
      </c>
      <c r="V863" s="14">
        <v>0.98169390615182295</v>
      </c>
      <c r="W863" s="14">
        <v>0.84297416411305237</v>
      </c>
      <c r="X863" s="14">
        <v>3.0062488608328459E-2</v>
      </c>
      <c r="Y863" s="14">
        <v>1.8048836583050676E-2</v>
      </c>
      <c r="Z863" s="14">
        <v>0.19086067103451429</v>
      </c>
      <c r="AA863" s="14">
        <v>1.933230243613716E-3</v>
      </c>
      <c r="AB863" s="14">
        <v>2.0575613426623391</v>
      </c>
      <c r="AC863" s="14">
        <v>1.7509044412159187</v>
      </c>
      <c r="AD863" s="14">
        <v>9.4503525725394916E-2</v>
      </c>
      <c r="AE863" s="14">
        <v>0.20307118764535664</v>
      </c>
      <c r="AF863" s="14">
        <v>0.66239664688039812</v>
      </c>
      <c r="AG863" s="14">
        <v>4.2426421230137273E-3</v>
      </c>
      <c r="AH863" s="14">
        <v>3.2878442520516131</v>
      </c>
      <c r="AI863" s="14">
        <v>3.0064023405658884</v>
      </c>
      <c r="AJ863" s="14">
        <v>0.19609881876263802</v>
      </c>
      <c r="AK863" s="14">
        <v>0.39781416720187274</v>
      </c>
      <c r="AL863" s="14">
        <v>1.3633979589530849</v>
      </c>
      <c r="AM863" s="14">
        <v>7.295869862791589E-3</v>
      </c>
      <c r="AN863" s="14">
        <v>3.6200753515044961</v>
      </c>
      <c r="AO863" s="14">
        <v>3.3586580077932284</v>
      </c>
      <c r="AP863" s="14">
        <v>0.32414135388523174</v>
      </c>
      <c r="AQ863" s="14">
        <v>0.66364986086811173</v>
      </c>
      <c r="AR863" s="14">
        <v>2.3010369371069901</v>
      </c>
      <c r="AS863" s="14">
        <v>7.4977967252560411E-3</v>
      </c>
      <c r="AT863" s="14">
        <v>3.7201718426415316E-3</v>
      </c>
      <c r="AU863" s="14">
        <v>5.8560253589559838E-3</v>
      </c>
      <c r="AV863" s="14">
        <v>0.34133808269078586</v>
      </c>
      <c r="AW863" s="14">
        <v>0.73250675142256072</v>
      </c>
      <c r="AX863" s="14">
        <v>2.5197610140632332</v>
      </c>
      <c r="AY863" s="14">
        <v>3.3671519964573191E-3</v>
      </c>
      <c r="AZ863" s="14">
        <v>0.56657526186432483</v>
      </c>
      <c r="BA863" s="14">
        <v>0.62814842810112792</v>
      </c>
      <c r="BB863" s="14">
        <v>3.5471447712635225E-2</v>
      </c>
      <c r="BC863" s="14">
        <v>0.3689639051616303</v>
      </c>
      <c r="BD863" s="14">
        <v>0.48717677051092673</v>
      </c>
      <c r="BE863" s="14">
        <v>2.819968155410395E-6</v>
      </c>
      <c r="BF863" s="14">
        <v>1.0502373633327594E-8</v>
      </c>
      <c r="BG863" s="14">
        <v>7.012940992281858E-9</v>
      </c>
      <c r="BH863" s="14">
        <v>3.6527626933295328E-5</v>
      </c>
      <c r="BI863" s="14">
        <v>9.3940287462458797E-5</v>
      </c>
      <c r="BJ863" s="14">
        <v>4.9889081759573622E-4</v>
      </c>
      <c r="BK863" s="14">
        <v>3.7258267695903938E-11</v>
      </c>
      <c r="BL863" s="14">
        <v>13674.401885629111</v>
      </c>
      <c r="BM863" s="14">
        <v>16971.927970470359</v>
      </c>
      <c r="BN863" s="14">
        <v>1.537869007155138E-10</v>
      </c>
      <c r="BO863" s="14">
        <v>1.1827782658279933E-9</v>
      </c>
      <c r="BP863" s="14">
        <v>9.5315873805383871E-9</v>
      </c>
      <c r="BQ863" s="20">
        <v>36.983266579652216</v>
      </c>
      <c r="BR863" s="20">
        <v>0.17727124142615167</v>
      </c>
      <c r="BS863" s="20">
        <v>0.63811681141774346</v>
      </c>
      <c r="BT863" s="20">
        <v>3393.034349066013</v>
      </c>
      <c r="BU863" s="20">
        <v>4428.0993976742748</v>
      </c>
      <c r="BV863" s="20">
        <v>17469.60536914624</v>
      </c>
      <c r="BW863" s="14">
        <v>1.2010504351970579E-4</v>
      </c>
      <c r="BX863" s="14">
        <v>3.0114683795928458E-2</v>
      </c>
      <c r="BY863" s="14">
        <v>3.3392146401890241E-2</v>
      </c>
      <c r="BZ863" s="14">
        <v>3.0935995673342688E-3</v>
      </c>
      <c r="CA863" s="14">
        <v>4.2863410283983158E-3</v>
      </c>
      <c r="CB863" s="14">
        <v>3.0285620706927238E-2</v>
      </c>
      <c r="CC863" s="14">
        <v>3.2074375916412226E-4</v>
      </c>
      <c r="CD863" s="14">
        <v>9.0751942345640935E-2</v>
      </c>
      <c r="CE863" s="14">
        <v>0.11000767197109834</v>
      </c>
      <c r="CF863" s="14">
        <v>3.7098957142919662E-3</v>
      </c>
      <c r="CG863" s="14">
        <v>1.8536517398466623E-2</v>
      </c>
      <c r="CH863" s="14">
        <v>4.1892484236745249E-2</v>
      </c>
      <c r="CI863" s="14">
        <v>2.4364843404800702E-4</v>
      </c>
      <c r="CJ863" s="14">
        <v>6.7652244363621633E-2</v>
      </c>
      <c r="CK863" s="14">
        <v>6.6924596936090514E-2</v>
      </c>
      <c r="CL863" s="14">
        <v>7.4335512016189811E-3</v>
      </c>
      <c r="CM863" s="14">
        <v>1.5550883086358313E-2</v>
      </c>
      <c r="CN863" s="14">
        <v>5.0681379545467226E-2</v>
      </c>
    </row>
    <row r="864" spans="2:92" x14ac:dyDescent="0.2">
      <c r="B864">
        <v>859</v>
      </c>
      <c r="C864" s="14">
        <v>7.4615621872286498E-3</v>
      </c>
      <c r="D864" s="14">
        <v>1.4786046759702609</v>
      </c>
      <c r="E864" s="14">
        <v>1.4531907657032368</v>
      </c>
      <c r="F864" s="14">
        <v>0.18291583324365454</v>
      </c>
      <c r="G864" s="14">
        <v>0.57294494872845569</v>
      </c>
      <c r="H864" s="14">
        <v>1.5820897980547384</v>
      </c>
      <c r="I864" s="14">
        <v>6.5327702330734172E-5</v>
      </c>
      <c r="J864" s="14">
        <v>2.0096778607799536E-2</v>
      </c>
      <c r="K864" s="14">
        <v>2.0297699675117589E-2</v>
      </c>
      <c r="L864" s="14">
        <v>7.6699131791200538E-4</v>
      </c>
      <c r="M864" s="14">
        <v>2.2801025788555399E-3</v>
      </c>
      <c r="N864" s="14">
        <v>6.3993458406106122E-3</v>
      </c>
      <c r="O864" s="14">
        <v>1.1291378109476239E-4</v>
      </c>
      <c r="P864" s="14">
        <v>5.8734349723235657E-3</v>
      </c>
      <c r="Q864" s="14">
        <v>6.5786237258344954E-3</v>
      </c>
      <c r="R864" s="14">
        <v>6.2762703826192939E-4</v>
      </c>
      <c r="S864" s="14">
        <v>1.2481558007064301E-3</v>
      </c>
      <c r="T864" s="14">
        <v>3.6959293377103681E-3</v>
      </c>
      <c r="U864" s="14">
        <v>3.6993746056297559E-4</v>
      </c>
      <c r="V864" s="14">
        <v>0.89723553940715584</v>
      </c>
      <c r="W864" s="14">
        <v>0.80318504534786628</v>
      </c>
      <c r="X864" s="14">
        <v>3.1017028642622478E-2</v>
      </c>
      <c r="Y864" s="14">
        <v>1.9137413772028215E-2</v>
      </c>
      <c r="Z864" s="14">
        <v>0.19727391441347042</v>
      </c>
      <c r="AA864" s="14">
        <v>2.0674713443688928E-3</v>
      </c>
      <c r="AB864" s="14">
        <v>1.9277961782513833</v>
      </c>
      <c r="AC864" s="14">
        <v>1.6582340164546079</v>
      </c>
      <c r="AD864" s="14">
        <v>9.8122929069167683E-2</v>
      </c>
      <c r="AE864" s="14">
        <v>0.19089105455805444</v>
      </c>
      <c r="AF864" s="14">
        <v>0.66246669921651258</v>
      </c>
      <c r="AG864" s="14">
        <v>4.2811353292460871E-3</v>
      </c>
      <c r="AH864" s="14">
        <v>3.3620131502846946</v>
      </c>
      <c r="AI864" s="14">
        <v>3.0536659167021001</v>
      </c>
      <c r="AJ864" s="14">
        <v>0.19947455529884286</v>
      </c>
      <c r="AK864" s="14">
        <v>0.39436442035161812</v>
      </c>
      <c r="AL864" s="14">
        <v>1.4694386969203068</v>
      </c>
      <c r="AM864" s="14">
        <v>7.3684056655214328E-3</v>
      </c>
      <c r="AN864" s="14">
        <v>3.3856066203032018</v>
      </c>
      <c r="AO864" s="14">
        <v>3.2462857758375541</v>
      </c>
      <c r="AP864" s="14">
        <v>0.32260871034712479</v>
      </c>
      <c r="AQ864" s="14">
        <v>0.70839006099178625</v>
      </c>
      <c r="AR864" s="14">
        <v>2.3862845712952732</v>
      </c>
      <c r="AS864" s="14">
        <v>7.8294046353087985E-3</v>
      </c>
      <c r="AT864" s="14">
        <v>3.6344897283528722E-3</v>
      </c>
      <c r="AU864" s="14">
        <v>5.7087500769398298E-3</v>
      </c>
      <c r="AV864" s="14">
        <v>0.34659715350646092</v>
      </c>
      <c r="AW864" s="14">
        <v>0.73352593317350778</v>
      </c>
      <c r="AX864" s="14">
        <v>2.6090133351336351</v>
      </c>
      <c r="AY864" s="14">
        <v>3.2986581275042661E-3</v>
      </c>
      <c r="AZ864" s="14">
        <v>0.59903728807300016</v>
      </c>
      <c r="BA864" s="14">
        <v>0.65746592708769769</v>
      </c>
      <c r="BB864" s="14">
        <v>3.4571492008905198E-2</v>
      </c>
      <c r="BC864" s="14">
        <v>0.40228840665406262</v>
      </c>
      <c r="BD864" s="14">
        <v>0.48785709205437489</v>
      </c>
      <c r="BE864" s="14">
        <v>2.8284030848414151E-6</v>
      </c>
      <c r="BF864" s="14">
        <v>1.102261195586249E-8</v>
      </c>
      <c r="BG864" s="14">
        <v>7.0104322507800057E-9</v>
      </c>
      <c r="BH864" s="14">
        <v>3.5323415684656659E-5</v>
      </c>
      <c r="BI864" s="14">
        <v>9.7958010330165528E-5</v>
      </c>
      <c r="BJ864" s="14">
        <v>5.4654406271799946E-4</v>
      </c>
      <c r="BK864" s="14">
        <v>3.5512878928345327E-11</v>
      </c>
      <c r="BL864" s="14">
        <v>13980.039146955993</v>
      </c>
      <c r="BM864" s="14">
        <v>16465.731057053323</v>
      </c>
      <c r="BN864" s="14">
        <v>1.5678782465661984E-10</v>
      </c>
      <c r="BO864" s="14">
        <v>1.2148113649887543E-9</v>
      </c>
      <c r="BP864" s="14">
        <v>1.0013668822049662E-8</v>
      </c>
      <c r="BQ864" s="20">
        <v>37.399842406645114</v>
      </c>
      <c r="BR864" s="20">
        <v>0.16626881488662265</v>
      </c>
      <c r="BS864" s="20">
        <v>0.64259583322355718</v>
      </c>
      <c r="BT864" s="20">
        <v>3398.3883799106497</v>
      </c>
      <c r="BU864" s="20">
        <v>4551.6759198755526</v>
      </c>
      <c r="BV864" s="20">
        <v>18076.129284683615</v>
      </c>
      <c r="BW864" s="14">
        <v>1.1030324737318952E-4</v>
      </c>
      <c r="BX864" s="14">
        <v>3.0780969071662258E-2</v>
      </c>
      <c r="BY864" s="14">
        <v>3.1151913809573863E-2</v>
      </c>
      <c r="BZ864" s="14">
        <v>3.1457269859187439E-3</v>
      </c>
      <c r="CA864" s="14">
        <v>4.0756684254176423E-3</v>
      </c>
      <c r="CB864" s="14">
        <v>2.9393516850807117E-2</v>
      </c>
      <c r="CC864" s="14">
        <v>2.9674684523655693E-4</v>
      </c>
      <c r="CD864" s="14">
        <v>8.7139845053482948E-2</v>
      </c>
      <c r="CE864" s="14">
        <v>0.11175944561171494</v>
      </c>
      <c r="CF864" s="14">
        <v>3.9643554109689673E-3</v>
      </c>
      <c r="CG864" s="14">
        <v>1.7864892818818548E-2</v>
      </c>
      <c r="CH864" s="14">
        <v>4.1644503623521671E-2</v>
      </c>
      <c r="CI864" s="14">
        <v>2.3187329347436E-4</v>
      </c>
      <c r="CJ864" s="14">
        <v>6.4324789405480268E-2</v>
      </c>
      <c r="CK864" s="14">
        <v>6.815938101952998E-2</v>
      </c>
      <c r="CL864" s="14">
        <v>7.6915988633145535E-3</v>
      </c>
      <c r="CM864" s="14">
        <v>1.5848773187417856E-2</v>
      </c>
      <c r="CN864" s="14">
        <v>5.2125648598000507E-2</v>
      </c>
    </row>
    <row r="865" spans="2:92" x14ac:dyDescent="0.2">
      <c r="B865">
        <v>860</v>
      </c>
      <c r="C865" s="14">
        <v>7.190722684642264E-3</v>
      </c>
      <c r="D865" s="14">
        <v>1.4530279693169559</v>
      </c>
      <c r="E865" s="14">
        <v>1.4955604729622778</v>
      </c>
      <c r="F865" s="14">
        <v>0.17040665127849516</v>
      </c>
      <c r="G865" s="14">
        <v>0.58466489752497852</v>
      </c>
      <c r="H865" s="14">
        <v>1.5182244867829584</v>
      </c>
      <c r="I865" s="14">
        <v>6.7970949048707882E-5</v>
      </c>
      <c r="J865" s="14">
        <v>1.8565323112362041E-2</v>
      </c>
      <c r="K865" s="14">
        <v>2.1278736099095152E-2</v>
      </c>
      <c r="L865" s="14">
        <v>7.3888217832199417E-4</v>
      </c>
      <c r="M865" s="14">
        <v>2.4103213252585215E-3</v>
      </c>
      <c r="N865" s="14">
        <v>6.4070215556620543E-3</v>
      </c>
      <c r="O865" s="14">
        <v>1.1407093088263763E-4</v>
      </c>
      <c r="P865" s="14">
        <v>5.8784933355286589E-3</v>
      </c>
      <c r="Q865" s="14">
        <v>6.0807677117995637E-3</v>
      </c>
      <c r="R865" s="14">
        <v>6.1479830123669288E-4</v>
      </c>
      <c r="S865" s="14">
        <v>1.2079766549448416E-3</v>
      </c>
      <c r="T865" s="14">
        <v>3.7048827571048281E-3</v>
      </c>
      <c r="U865" s="14">
        <v>3.9424532611645241E-4</v>
      </c>
      <c r="V865" s="14">
        <v>0.95452439711224601</v>
      </c>
      <c r="W865" s="14">
        <v>0.80818040773288047</v>
      </c>
      <c r="X865" s="14">
        <v>3.1549308136849759E-2</v>
      </c>
      <c r="Y865" s="14">
        <v>1.794494382655247E-2</v>
      </c>
      <c r="Z865" s="14">
        <v>0.19642708738573275</v>
      </c>
      <c r="AA865" s="14">
        <v>1.9783148815455524E-3</v>
      </c>
      <c r="AB865" s="14">
        <v>1.9767170988183951</v>
      </c>
      <c r="AC865" s="14">
        <v>1.6405254871963888</v>
      </c>
      <c r="AD865" s="14">
        <v>9.8096113270423141E-2</v>
      </c>
      <c r="AE865" s="14">
        <v>0.19761022339236847</v>
      </c>
      <c r="AF865" s="14">
        <v>0.63339361387479964</v>
      </c>
      <c r="AG865" s="14">
        <v>4.3956926107175717E-3</v>
      </c>
      <c r="AH865" s="14">
        <v>3.464404456980005</v>
      </c>
      <c r="AI865" s="14">
        <v>2.9727240233561956</v>
      </c>
      <c r="AJ865" s="14">
        <v>0.197235079807281</v>
      </c>
      <c r="AK865" s="14">
        <v>0.41560077076272095</v>
      </c>
      <c r="AL865" s="14">
        <v>1.4531233791665252</v>
      </c>
      <c r="AM865" s="14">
        <v>7.129138790361169E-3</v>
      </c>
      <c r="AN865" s="14">
        <v>3.4351805834223406</v>
      </c>
      <c r="AO865" s="14">
        <v>3.3170891558131981</v>
      </c>
      <c r="AP865" s="14">
        <v>0.34157174438704391</v>
      </c>
      <c r="AQ865" s="14">
        <v>0.66985265213282874</v>
      </c>
      <c r="AR865" s="14">
        <v>2.5062555217311688</v>
      </c>
      <c r="AS865" s="14">
        <v>8.1217142677408091E-3</v>
      </c>
      <c r="AT865" s="14">
        <v>3.6785709201993567E-3</v>
      </c>
      <c r="AU865" s="14">
        <v>5.8264977838842456E-3</v>
      </c>
      <c r="AV865" s="14">
        <v>0.35807725833215992</v>
      </c>
      <c r="AW865" s="14">
        <v>0.71248877936327848</v>
      </c>
      <c r="AX865" s="14">
        <v>2.4220442715961501</v>
      </c>
      <c r="AY865" s="14">
        <v>3.3700068176133577E-3</v>
      </c>
      <c r="AZ865" s="14">
        <v>0.60397879970505008</v>
      </c>
      <c r="BA865" s="14">
        <v>0.6644641538432452</v>
      </c>
      <c r="BB865" s="14">
        <v>3.6220247408817463E-2</v>
      </c>
      <c r="BC865" s="14">
        <v>0.39294518491133823</v>
      </c>
      <c r="BD865" s="14">
        <v>0.49826447543366986</v>
      </c>
      <c r="BE865" s="14">
        <v>2.7911309973812757E-6</v>
      </c>
      <c r="BF865" s="14">
        <v>1.1519379459379993E-8</v>
      </c>
      <c r="BG865" s="14">
        <v>6.4836644276488768E-9</v>
      </c>
      <c r="BH865" s="14">
        <v>3.6410836697187526E-5</v>
      </c>
      <c r="BI865" s="14">
        <v>1.0083050949574062E-4</v>
      </c>
      <c r="BJ865" s="14">
        <v>5.4682911062610569E-4</v>
      </c>
      <c r="BK865" s="14">
        <v>3.6568620897400221E-11</v>
      </c>
      <c r="BL865" s="14">
        <v>14443.343493886532</v>
      </c>
      <c r="BM865" s="14">
        <v>16962.669281787093</v>
      </c>
      <c r="BN865" s="14">
        <v>1.5100137773414245E-10</v>
      </c>
      <c r="BO865" s="14">
        <v>1.2332667112673696E-9</v>
      </c>
      <c r="BP865" s="14">
        <v>9.4973909488579038E-9</v>
      </c>
      <c r="BQ865" s="20">
        <v>38.501065322238034</v>
      </c>
      <c r="BR865" s="20">
        <v>0.16559585448788131</v>
      </c>
      <c r="BS865" s="20">
        <v>0.60697758915226141</v>
      </c>
      <c r="BT865" s="20">
        <v>3230.4261116010816</v>
      </c>
      <c r="BU865" s="20">
        <v>4311.8196152097471</v>
      </c>
      <c r="BV865" s="20">
        <v>18269.855366422227</v>
      </c>
      <c r="BW865" s="14">
        <v>1.1758528882306854E-4</v>
      </c>
      <c r="BX865" s="14">
        <v>3.254997604406417E-2</v>
      </c>
      <c r="BY865" s="14">
        <v>3.0562929385906028E-2</v>
      </c>
      <c r="BZ865" s="14">
        <v>3.256513497602411E-3</v>
      </c>
      <c r="CA865" s="14">
        <v>3.9276866072015647E-3</v>
      </c>
      <c r="CB865" s="14">
        <v>2.9644209111653184E-2</v>
      </c>
      <c r="CC865" s="14">
        <v>3.1405948534044101E-4</v>
      </c>
      <c r="CD865" s="14">
        <v>8.8351996412725772E-2</v>
      </c>
      <c r="CE865" s="14">
        <v>0.10929331237710276</v>
      </c>
      <c r="CF865" s="14">
        <v>3.7810625184255277E-3</v>
      </c>
      <c r="CG865" s="14">
        <v>1.8669089459912785E-2</v>
      </c>
      <c r="CH865" s="14">
        <v>4.1423926010559144E-2</v>
      </c>
      <c r="CI865" s="14">
        <v>2.4384007170160017E-4</v>
      </c>
      <c r="CJ865" s="14">
        <v>6.5656761290050047E-2</v>
      </c>
      <c r="CK865" s="14">
        <v>6.8783623345144665E-2</v>
      </c>
      <c r="CL865" s="14">
        <v>7.575177717601099E-3</v>
      </c>
      <c r="CM865" s="14">
        <v>1.541271008643965E-2</v>
      </c>
      <c r="CN865" s="14">
        <v>4.9723305857762017E-2</v>
      </c>
    </row>
    <row r="866" spans="2:92" x14ac:dyDescent="0.2">
      <c r="B866">
        <v>861</v>
      </c>
      <c r="C866" s="14">
        <v>7.2395278960795039E-3</v>
      </c>
      <c r="D866" s="14">
        <v>1.4489727984489014</v>
      </c>
      <c r="E866" s="14">
        <v>1.4414240637390814</v>
      </c>
      <c r="F866" s="14">
        <v>0.17533957612604012</v>
      </c>
      <c r="G866" s="14">
        <v>0.58251251932129433</v>
      </c>
      <c r="H866" s="14">
        <v>1.453232554740161</v>
      </c>
      <c r="I866" s="14">
        <v>6.4402331098638345E-5</v>
      </c>
      <c r="J866" s="14">
        <v>1.9069528935405495E-2</v>
      </c>
      <c r="K866" s="14">
        <v>2.2222923006118573E-2</v>
      </c>
      <c r="L866" s="14">
        <v>7.3734984590399615E-4</v>
      </c>
      <c r="M866" s="14">
        <v>2.2882414683007791E-3</v>
      </c>
      <c r="N866" s="14">
        <v>6.5146909432442736E-3</v>
      </c>
      <c r="O866" s="14">
        <v>1.1043765195375239E-4</v>
      </c>
      <c r="P866" s="14">
        <v>5.7712984889015922E-3</v>
      </c>
      <c r="Q866" s="14">
        <v>6.0295224271942364E-3</v>
      </c>
      <c r="R866" s="14">
        <v>6.3315316719075084E-4</v>
      </c>
      <c r="S866" s="14">
        <v>1.197094245555641E-3</v>
      </c>
      <c r="T866" s="14">
        <v>3.7392702123421251E-3</v>
      </c>
      <c r="U866" s="14">
        <v>3.7446781443916809E-4</v>
      </c>
      <c r="V866" s="14">
        <v>0.92334820337763446</v>
      </c>
      <c r="W866" s="14">
        <v>0.77858829658340445</v>
      </c>
      <c r="X866" s="14">
        <v>2.9748158795876604E-2</v>
      </c>
      <c r="Y866" s="14">
        <v>1.8242248877205353E-2</v>
      </c>
      <c r="Z866" s="14">
        <v>0.19765730860492101</v>
      </c>
      <c r="AA866" s="14">
        <v>2.0959654931071506E-3</v>
      </c>
      <c r="AB866" s="14">
        <v>1.9794124513782259</v>
      </c>
      <c r="AC866" s="14">
        <v>1.6944634349894174</v>
      </c>
      <c r="AD866" s="14">
        <v>9.3640495330259685E-2</v>
      </c>
      <c r="AE866" s="14">
        <v>0.18720726803821122</v>
      </c>
      <c r="AF866" s="14">
        <v>0.66831206374381236</v>
      </c>
      <c r="AG866" s="14">
        <v>4.2344742601379912E-3</v>
      </c>
      <c r="AH866" s="14">
        <v>3.4372021363347596</v>
      </c>
      <c r="AI866" s="14">
        <v>3.2241738459345615</v>
      </c>
      <c r="AJ866" s="14">
        <v>0.20247781524307942</v>
      </c>
      <c r="AK866" s="14">
        <v>0.41956530710562207</v>
      </c>
      <c r="AL866" s="14">
        <v>1.3527809249136276</v>
      </c>
      <c r="AM866" s="14">
        <v>7.5114868375434603E-3</v>
      </c>
      <c r="AN866" s="14">
        <v>3.6037583198704839</v>
      </c>
      <c r="AO866" s="14">
        <v>3.3770415774993965</v>
      </c>
      <c r="AP866" s="14">
        <v>0.31815087337549214</v>
      </c>
      <c r="AQ866" s="14">
        <v>0.7160745669061932</v>
      </c>
      <c r="AR866" s="14">
        <v>2.4304414123674087</v>
      </c>
      <c r="AS866" s="14">
        <v>7.6287344918408743E-3</v>
      </c>
      <c r="AT866" s="14">
        <v>3.5656863016108125E-3</v>
      </c>
      <c r="AU866" s="14">
        <v>5.7748425023282429E-3</v>
      </c>
      <c r="AV866" s="14">
        <v>0.36018307708505259</v>
      </c>
      <c r="AW866" s="14">
        <v>0.75653087750304193</v>
      </c>
      <c r="AX866" s="14">
        <v>2.6076765802882207</v>
      </c>
      <c r="AY866" s="14">
        <v>3.2660174644828549E-3</v>
      </c>
      <c r="AZ866" s="14">
        <v>0.57817326226632859</v>
      </c>
      <c r="BA866" s="14">
        <v>0.68282756970248148</v>
      </c>
      <c r="BB866" s="14">
        <v>3.6184873819050986E-2</v>
      </c>
      <c r="BC866" s="14">
        <v>0.37948345206271811</v>
      </c>
      <c r="BD866" s="14">
        <v>0.48290313984116562</v>
      </c>
      <c r="BE866" s="14">
        <v>2.8372419523199792E-6</v>
      </c>
      <c r="BF866" s="14">
        <v>1.1246089391793575E-8</v>
      </c>
      <c r="BG866" s="14">
        <v>6.9755509354531214E-9</v>
      </c>
      <c r="BH866" s="14">
        <v>3.517158597899555E-5</v>
      </c>
      <c r="BI866" s="14">
        <v>9.5491727540480414E-5</v>
      </c>
      <c r="BJ866" s="14">
        <v>5.0864171350498871E-4</v>
      </c>
      <c r="BK866" s="14">
        <v>3.7293436306694131E-11</v>
      </c>
      <c r="BL866" s="14">
        <v>13777.376689621971</v>
      </c>
      <c r="BM866" s="14">
        <v>16106.336529826574</v>
      </c>
      <c r="BN866" s="14">
        <v>1.4366632532425759E-10</v>
      </c>
      <c r="BO866" s="14">
        <v>1.1996148896877515E-9</v>
      </c>
      <c r="BP866" s="14">
        <v>9.7116276243867551E-9</v>
      </c>
      <c r="BQ866" s="20">
        <v>35.420758760903112</v>
      </c>
      <c r="BR866" s="20">
        <v>0.16194732798746214</v>
      </c>
      <c r="BS866" s="20">
        <v>0.61192418794213677</v>
      </c>
      <c r="BT866" s="20">
        <v>3235.8699375654742</v>
      </c>
      <c r="BU866" s="20">
        <v>4475.1917763633937</v>
      </c>
      <c r="BV866" s="20">
        <v>18032.386485793351</v>
      </c>
      <c r="BW866" s="14">
        <v>1.1685436686604917E-4</v>
      </c>
      <c r="BX866" s="14">
        <v>3.1546033094529934E-2</v>
      </c>
      <c r="BY866" s="14">
        <v>3.2799703941672129E-2</v>
      </c>
      <c r="BZ866" s="14">
        <v>3.2213720266786408E-3</v>
      </c>
      <c r="CA866" s="14">
        <v>3.9877279479975641E-3</v>
      </c>
      <c r="CB866" s="14">
        <v>3.0349575267456071E-2</v>
      </c>
      <c r="CC866" s="14">
        <v>2.9851717771533316E-4</v>
      </c>
      <c r="CD866" s="14">
        <v>8.3467305917829235E-2</v>
      </c>
      <c r="CE866" s="14">
        <v>0.10772892230995575</v>
      </c>
      <c r="CF866" s="14">
        <v>3.88896852495828E-3</v>
      </c>
      <c r="CG866" s="14">
        <v>1.9173418908154358E-2</v>
      </c>
      <c r="CH866" s="14">
        <v>4.1162419736380358E-2</v>
      </c>
      <c r="CI866" s="14">
        <v>2.4758207256582438E-4</v>
      </c>
      <c r="CJ866" s="14">
        <v>6.5176129407903252E-2</v>
      </c>
      <c r="CK866" s="14">
        <v>6.7664650918419805E-2</v>
      </c>
      <c r="CL866" s="14">
        <v>7.2250890994268319E-3</v>
      </c>
      <c r="CM866" s="14">
        <v>1.5095964330876094E-2</v>
      </c>
      <c r="CN866" s="14">
        <v>4.9539534360471392E-2</v>
      </c>
    </row>
    <row r="867" spans="2:92" x14ac:dyDescent="0.2">
      <c r="B867">
        <v>862</v>
      </c>
      <c r="C867" s="14">
        <v>7.1804024766198606E-3</v>
      </c>
      <c r="D867" s="14">
        <v>1.3836590973970524</v>
      </c>
      <c r="E867" s="14">
        <v>1.4241579745891715</v>
      </c>
      <c r="F867" s="14">
        <v>0.16961998522408636</v>
      </c>
      <c r="G867" s="14">
        <v>0.60118781056181669</v>
      </c>
      <c r="H867" s="14">
        <v>1.5001673056590119</v>
      </c>
      <c r="I867" s="14">
        <v>6.4430575834833502E-5</v>
      </c>
      <c r="J867" s="14">
        <v>1.896309862557858E-2</v>
      </c>
      <c r="K867" s="14">
        <v>2.0656199601653574E-2</v>
      </c>
      <c r="L867" s="14">
        <v>7.158753340223336E-4</v>
      </c>
      <c r="M867" s="14">
        <v>2.4022335346048263E-3</v>
      </c>
      <c r="N867" s="14">
        <v>6.7522545613605978E-3</v>
      </c>
      <c r="O867" s="14">
        <v>1.1372060673828336E-4</v>
      </c>
      <c r="P867" s="14">
        <v>5.8497881175165632E-3</v>
      </c>
      <c r="Q867" s="14">
        <v>6.0473569520129019E-3</v>
      </c>
      <c r="R867" s="14">
        <v>6.7325177194281927E-4</v>
      </c>
      <c r="S867" s="14">
        <v>1.2148640040578554E-3</v>
      </c>
      <c r="T867" s="14">
        <v>3.5331026407525059E-3</v>
      </c>
      <c r="U867" s="14">
        <v>3.6883137752061402E-4</v>
      </c>
      <c r="V867" s="14">
        <v>0.90702081147304392</v>
      </c>
      <c r="W867" s="14">
        <v>0.79743770714708728</v>
      </c>
      <c r="X867" s="14">
        <v>3.1270735684014415E-2</v>
      </c>
      <c r="Y867" s="14">
        <v>1.8981705549018825E-2</v>
      </c>
      <c r="Z867" s="14">
        <v>0.19566425392769735</v>
      </c>
      <c r="AA867" s="14">
        <v>2.06110551618118E-3</v>
      </c>
      <c r="AB867" s="14">
        <v>2.0551412338642554</v>
      </c>
      <c r="AC867" s="14">
        <v>1.6823074666694973</v>
      </c>
      <c r="AD867" s="14">
        <v>9.106935228283583E-2</v>
      </c>
      <c r="AE867" s="14">
        <v>0.19952915630537282</v>
      </c>
      <c r="AF867" s="14">
        <v>0.6588610759152993</v>
      </c>
      <c r="AG867" s="14">
        <v>4.4404222418202967E-3</v>
      </c>
      <c r="AH867" s="14">
        <v>3.3276561503272686</v>
      </c>
      <c r="AI867" s="14">
        <v>3.0781806680768002</v>
      </c>
      <c r="AJ867" s="14">
        <v>0.19569295182772972</v>
      </c>
      <c r="AK867" s="14">
        <v>0.40991602896998613</v>
      </c>
      <c r="AL867" s="14">
        <v>1.3623325793627317</v>
      </c>
      <c r="AM867" s="14">
        <v>7.2457025411857088E-3</v>
      </c>
      <c r="AN867" s="14">
        <v>3.5466873548149982</v>
      </c>
      <c r="AO867" s="14">
        <v>3.4583413257793159</v>
      </c>
      <c r="AP867" s="14">
        <v>0.32319329943454167</v>
      </c>
      <c r="AQ867" s="14">
        <v>0.6910350726432043</v>
      </c>
      <c r="AR867" s="14">
        <v>2.4917915369542358</v>
      </c>
      <c r="AS867" s="14">
        <v>7.4270958511567569E-3</v>
      </c>
      <c r="AT867" s="14">
        <v>3.5298534961380429E-3</v>
      </c>
      <c r="AU867" s="14">
        <v>5.8324893773232592E-3</v>
      </c>
      <c r="AV867" s="14">
        <v>0.34643550361750752</v>
      </c>
      <c r="AW867" s="14">
        <v>0.756223609155529</v>
      </c>
      <c r="AX867" s="14">
        <v>2.563680124508533</v>
      </c>
      <c r="AY867" s="14">
        <v>3.3734249730586934E-3</v>
      </c>
      <c r="AZ867" s="14">
        <v>0.57695914847713692</v>
      </c>
      <c r="BA867" s="14">
        <v>0.68823368680801011</v>
      </c>
      <c r="BB867" s="14">
        <v>3.6996354571845587E-2</v>
      </c>
      <c r="BC867" s="14">
        <v>0.38387389271612737</v>
      </c>
      <c r="BD867" s="14">
        <v>0.4811010407486459</v>
      </c>
      <c r="BE867" s="14">
        <v>2.7867629750870752E-6</v>
      </c>
      <c r="BF867" s="14">
        <v>1.065510277987829E-8</v>
      </c>
      <c r="BG867" s="14">
        <v>6.87594031355179E-9</v>
      </c>
      <c r="BH867" s="14">
        <v>3.4588437000017215E-5</v>
      </c>
      <c r="BI867" s="14">
        <v>9.6964866901061937E-5</v>
      </c>
      <c r="BJ867" s="14">
        <v>5.4419402345525761E-4</v>
      </c>
      <c r="BK867" s="14">
        <v>3.6952437290140124E-11</v>
      </c>
      <c r="BL867" s="14">
        <v>14540.252317050303</v>
      </c>
      <c r="BM867" s="14">
        <v>15829.753648075481</v>
      </c>
      <c r="BN867" s="14">
        <v>1.5048760750768754E-10</v>
      </c>
      <c r="BO867" s="14">
        <v>1.2408962320415792E-9</v>
      </c>
      <c r="BP867" s="14">
        <v>9.2948499093322417E-9</v>
      </c>
      <c r="BQ867" s="20">
        <v>38.336566512414834</v>
      </c>
      <c r="BR867" s="20">
        <v>0.17472457336498259</v>
      </c>
      <c r="BS867" s="20">
        <v>0.64155074640604326</v>
      </c>
      <c r="BT867" s="20">
        <v>3378.113890371626</v>
      </c>
      <c r="BU867" s="20">
        <v>4338.6762254332325</v>
      </c>
      <c r="BV867" s="20">
        <v>17856.833466317723</v>
      </c>
      <c r="BW867" s="14">
        <v>1.1617855436249612E-4</v>
      </c>
      <c r="BX867" s="14">
        <v>2.9944214103001826E-2</v>
      </c>
      <c r="BY867" s="14">
        <v>3.1265351794958325E-2</v>
      </c>
      <c r="BZ867" s="14">
        <v>3.1809889115208784E-3</v>
      </c>
      <c r="CA867" s="14">
        <v>4.0932150075591155E-3</v>
      </c>
      <c r="CB867" s="14">
        <v>2.9287334135703016E-2</v>
      </c>
      <c r="CC867" s="14">
        <v>2.9910190944548926E-4</v>
      </c>
      <c r="CD867" s="14">
        <v>8.8399583016716562E-2</v>
      </c>
      <c r="CE867" s="14">
        <v>0.11419840857950625</v>
      </c>
      <c r="CF867" s="14">
        <v>3.7648672864001517E-3</v>
      </c>
      <c r="CG867" s="14">
        <v>1.8619909596686249E-2</v>
      </c>
      <c r="CH867" s="14">
        <v>4.1511947721892616E-2</v>
      </c>
      <c r="CI867" s="14">
        <v>2.3470516644698498E-4</v>
      </c>
      <c r="CJ867" s="14">
        <v>6.7587773004561646E-2</v>
      </c>
      <c r="CK867" s="14">
        <v>6.952741717037339E-2</v>
      </c>
      <c r="CL867" s="14">
        <v>7.9156825422136024E-3</v>
      </c>
      <c r="CM867" s="14">
        <v>1.5637363562383821E-2</v>
      </c>
      <c r="CN867" s="14">
        <v>5.2213211543462736E-2</v>
      </c>
    </row>
    <row r="868" spans="2:92" x14ac:dyDescent="0.2">
      <c r="B868">
        <v>863</v>
      </c>
      <c r="C868" s="14">
        <v>7.2319953470757238E-3</v>
      </c>
      <c r="D868" s="14">
        <v>1.408567802154989</v>
      </c>
      <c r="E868" s="14">
        <v>1.4172282178223456</v>
      </c>
      <c r="F868" s="14">
        <v>0.17543678497554441</v>
      </c>
      <c r="G868" s="14">
        <v>0.57246650714058345</v>
      </c>
      <c r="H868" s="14">
        <v>1.5633254839560915</v>
      </c>
      <c r="I868" s="14">
        <v>6.7611581461726465E-5</v>
      </c>
      <c r="J868" s="14">
        <v>1.8597311909301528E-2</v>
      </c>
      <c r="K868" s="14">
        <v>2.0715351809643259E-2</v>
      </c>
      <c r="L868" s="14">
        <v>7.5427171505221399E-4</v>
      </c>
      <c r="M868" s="14">
        <v>2.2583567848127651E-3</v>
      </c>
      <c r="N868" s="14">
        <v>6.6716377051436182E-3</v>
      </c>
      <c r="O868" s="14">
        <v>1.1215898400157688E-4</v>
      </c>
      <c r="P868" s="14">
        <v>6.2367069942815146E-3</v>
      </c>
      <c r="Q868" s="14">
        <v>6.2820880898597766E-3</v>
      </c>
      <c r="R868" s="14">
        <v>6.2932099404076295E-4</v>
      </c>
      <c r="S868" s="14">
        <v>1.2052784776710613E-3</v>
      </c>
      <c r="T868" s="14">
        <v>3.7206520530142393E-3</v>
      </c>
      <c r="U868" s="14">
        <v>3.8903445262939432E-4</v>
      </c>
      <c r="V868" s="14">
        <v>0.92924436390212417</v>
      </c>
      <c r="W868" s="14">
        <v>0.81411487564313301</v>
      </c>
      <c r="X868" s="14">
        <v>2.999320185631113E-2</v>
      </c>
      <c r="Y868" s="14">
        <v>1.8270870706265693E-2</v>
      </c>
      <c r="Z868" s="14">
        <v>0.21016182941780084</v>
      </c>
      <c r="AA868" s="14">
        <v>2.0577312478915104E-3</v>
      </c>
      <c r="AB868" s="14">
        <v>1.9673405377386979</v>
      </c>
      <c r="AC868" s="14">
        <v>1.7159450118124104</v>
      </c>
      <c r="AD868" s="14">
        <v>9.6255038306554325E-2</v>
      </c>
      <c r="AE868" s="14">
        <v>0.18435301561336767</v>
      </c>
      <c r="AF868" s="14">
        <v>0.6711441311279972</v>
      </c>
      <c r="AG868" s="14">
        <v>4.2402261095552717E-3</v>
      </c>
      <c r="AH868" s="14">
        <v>3.4240306122589916</v>
      </c>
      <c r="AI868" s="14">
        <v>3.0072089538106539</v>
      </c>
      <c r="AJ868" s="14">
        <v>0.20290511158757513</v>
      </c>
      <c r="AK868" s="14">
        <v>0.39215333657410889</v>
      </c>
      <c r="AL868" s="14">
        <v>1.4372084636327815</v>
      </c>
      <c r="AM868" s="14">
        <v>7.0801849241286874E-3</v>
      </c>
      <c r="AN868" s="14">
        <v>3.6267649944472335</v>
      </c>
      <c r="AO868" s="14">
        <v>3.2348713116829275</v>
      </c>
      <c r="AP868" s="14">
        <v>0.33382382399937505</v>
      </c>
      <c r="AQ868" s="14">
        <v>0.66274787371579236</v>
      </c>
      <c r="AR868" s="14">
        <v>2.4194799611055973</v>
      </c>
      <c r="AS868" s="14">
        <v>7.4799337179150731E-3</v>
      </c>
      <c r="AT868" s="14">
        <v>3.5245965887559039E-3</v>
      </c>
      <c r="AU868" s="14">
        <v>5.5996837840302646E-3</v>
      </c>
      <c r="AV868" s="14">
        <v>0.35676388677443494</v>
      </c>
      <c r="AW868" s="14">
        <v>0.7160524887768358</v>
      </c>
      <c r="AX868" s="14">
        <v>2.4858879724644161</v>
      </c>
      <c r="AY868" s="14">
        <v>3.4213741800706425E-3</v>
      </c>
      <c r="AZ868" s="14">
        <v>0.57110709503835444</v>
      </c>
      <c r="BA868" s="14">
        <v>0.6463658573630422</v>
      </c>
      <c r="BB868" s="14">
        <v>3.4317536186359771E-2</v>
      </c>
      <c r="BC868" s="14">
        <v>0.38321628512799943</v>
      </c>
      <c r="BD868" s="14">
        <v>0.48471486124111351</v>
      </c>
      <c r="BE868" s="14">
        <v>2.9860920255637287E-6</v>
      </c>
      <c r="BF868" s="14">
        <v>1.0780324332897948E-8</v>
      </c>
      <c r="BG868" s="14">
        <v>6.8568981469893285E-9</v>
      </c>
      <c r="BH868" s="14">
        <v>3.4557090250371983E-5</v>
      </c>
      <c r="BI868" s="14">
        <v>9.515311273904976E-5</v>
      </c>
      <c r="BJ868" s="14">
        <v>4.9919584691068234E-4</v>
      </c>
      <c r="BK868" s="14">
        <v>3.5833742072325373E-11</v>
      </c>
      <c r="BL868" s="14">
        <v>13864.244957768977</v>
      </c>
      <c r="BM868" s="14">
        <v>15912.36944905668</v>
      </c>
      <c r="BN868" s="14">
        <v>1.4824346949586875E-10</v>
      </c>
      <c r="BO868" s="14">
        <v>1.2399693573814473E-9</v>
      </c>
      <c r="BP868" s="14">
        <v>9.5852006225007691E-9</v>
      </c>
      <c r="BQ868" s="20">
        <v>38.114476299877978</v>
      </c>
      <c r="BR868" s="20">
        <v>0.17499708195464553</v>
      </c>
      <c r="BS868" s="20">
        <v>0.63355213746213135</v>
      </c>
      <c r="BT868" s="20">
        <v>3281.268027116027</v>
      </c>
      <c r="BU868" s="20">
        <v>4318.2036394721654</v>
      </c>
      <c r="BV868" s="20">
        <v>17536.638614533327</v>
      </c>
      <c r="BW868" s="14">
        <v>1.1467377604171969E-4</v>
      </c>
      <c r="BX868" s="14">
        <v>3.0298084944931018E-2</v>
      </c>
      <c r="BY868" s="14">
        <v>3.336147284804717E-2</v>
      </c>
      <c r="BZ868" s="14">
        <v>3.0996117638858833E-3</v>
      </c>
      <c r="CA868" s="14">
        <v>3.974477642529649E-3</v>
      </c>
      <c r="CB868" s="14">
        <v>3.0248188572576159E-2</v>
      </c>
      <c r="CC868" s="14">
        <v>2.9744311483628988E-4</v>
      </c>
      <c r="CD868" s="14">
        <v>8.8418663766184361E-2</v>
      </c>
      <c r="CE868" s="14">
        <v>0.11478091317081235</v>
      </c>
      <c r="CF868" s="14">
        <v>3.7589858031415744E-3</v>
      </c>
      <c r="CG868" s="14">
        <v>1.7521774980136545E-2</v>
      </c>
      <c r="CH868" s="14">
        <v>4.1586361993000816E-2</v>
      </c>
      <c r="CI868" s="14">
        <v>2.4126106274945542E-4</v>
      </c>
      <c r="CJ868" s="14">
        <v>6.5237730562944712E-2</v>
      </c>
      <c r="CK868" s="14">
        <v>6.9897779197782769E-2</v>
      </c>
      <c r="CL868" s="14">
        <v>7.2216140923563928E-3</v>
      </c>
      <c r="CM868" s="14">
        <v>1.5664263259323932E-2</v>
      </c>
      <c r="CN868" s="14">
        <v>4.8293378163390049E-2</v>
      </c>
    </row>
    <row r="869" spans="2:92" x14ac:dyDescent="0.2">
      <c r="B869">
        <v>864</v>
      </c>
      <c r="C869" s="14">
        <v>6.9123516682959999E-3</v>
      </c>
      <c r="D869" s="14">
        <v>1.3821431899431262</v>
      </c>
      <c r="E869" s="14">
        <v>1.4040525030949955</v>
      </c>
      <c r="F869" s="14">
        <v>0.17419223235918299</v>
      </c>
      <c r="G869" s="14">
        <v>0.59793396740649774</v>
      </c>
      <c r="H869" s="14">
        <v>1.4737920356710419</v>
      </c>
      <c r="I869" s="14">
        <v>6.5798278068977657E-5</v>
      </c>
      <c r="J869" s="14">
        <v>1.8831561554705643E-2</v>
      </c>
      <c r="K869" s="14">
        <v>2.0643731869364038E-2</v>
      </c>
      <c r="L869" s="14">
        <v>7.7741340397928255E-4</v>
      </c>
      <c r="M869" s="14">
        <v>2.2769596605928446E-3</v>
      </c>
      <c r="N869" s="14">
        <v>6.698341902112482E-3</v>
      </c>
      <c r="O869" s="14">
        <v>1.1105131886791363E-4</v>
      </c>
      <c r="P869" s="14">
        <v>5.8707073305090942E-3</v>
      </c>
      <c r="Q869" s="14">
        <v>6.2828557429321615E-3</v>
      </c>
      <c r="R869" s="14">
        <v>6.741801595802774E-4</v>
      </c>
      <c r="S869" s="14">
        <v>1.257180167438884E-3</v>
      </c>
      <c r="T869" s="14">
        <v>3.7176475294973771E-3</v>
      </c>
      <c r="U869" s="14">
        <v>3.6303044023958185E-4</v>
      </c>
      <c r="V869" s="14">
        <v>0.9266651932819332</v>
      </c>
      <c r="W869" s="14">
        <v>0.82675966938724066</v>
      </c>
      <c r="X869" s="14">
        <v>3.0176412986806195E-2</v>
      </c>
      <c r="Y869" s="14">
        <v>1.9314013985991613E-2</v>
      </c>
      <c r="Z869" s="14">
        <v>0.20729492616948386</v>
      </c>
      <c r="AA869" s="14">
        <v>1.9117418012971335E-3</v>
      </c>
      <c r="AB869" s="14">
        <v>2.0692851523248823</v>
      </c>
      <c r="AC869" s="14">
        <v>1.7088339229397564</v>
      </c>
      <c r="AD869" s="14">
        <v>9.4162652185453749E-2</v>
      </c>
      <c r="AE869" s="14">
        <v>0.18519563320828217</v>
      </c>
      <c r="AF869" s="14">
        <v>0.67101795679837306</v>
      </c>
      <c r="AG869" s="14">
        <v>4.3808376452226759E-3</v>
      </c>
      <c r="AH869" s="14">
        <v>3.2163819852003197</v>
      </c>
      <c r="AI869" s="14">
        <v>3.2012414612431632</v>
      </c>
      <c r="AJ869" s="14">
        <v>0.20926759397703892</v>
      </c>
      <c r="AK869" s="14">
        <v>0.43265615519186656</v>
      </c>
      <c r="AL869" s="14">
        <v>1.4735264640280963</v>
      </c>
      <c r="AM869" s="14">
        <v>7.1122793282138424E-3</v>
      </c>
      <c r="AN869" s="14">
        <v>3.4187234721225335</v>
      </c>
      <c r="AO869" s="14">
        <v>3.2583682495082988</v>
      </c>
      <c r="AP869" s="14">
        <v>0.34224574887391529</v>
      </c>
      <c r="AQ869" s="14">
        <v>0.67099481671865624</v>
      </c>
      <c r="AR869" s="14">
        <v>2.5154777724409456</v>
      </c>
      <c r="AS869" s="14">
        <v>7.6190441264811426E-3</v>
      </c>
      <c r="AT869" s="14">
        <v>3.5201517577490137E-3</v>
      </c>
      <c r="AU869" s="14">
        <v>5.448202251422762E-3</v>
      </c>
      <c r="AV869" s="14">
        <v>0.34540341937093577</v>
      </c>
      <c r="AW869" s="14">
        <v>0.72969285670879724</v>
      </c>
      <c r="AX869" s="14">
        <v>2.5935786728847767</v>
      </c>
      <c r="AY869" s="14">
        <v>3.1837234967728198E-3</v>
      </c>
      <c r="AZ869" s="14">
        <v>0.59567437702292847</v>
      </c>
      <c r="BA869" s="14">
        <v>0.63259854809234928</v>
      </c>
      <c r="BB869" s="14">
        <v>3.5631189100010827E-2</v>
      </c>
      <c r="BC869" s="14">
        <v>0.37466580894370338</v>
      </c>
      <c r="BD869" s="14">
        <v>0.5103430427597262</v>
      </c>
      <c r="BE869" s="14">
        <v>2.8025093178558587E-6</v>
      </c>
      <c r="BF869" s="14">
        <v>1.0571535431524102E-8</v>
      </c>
      <c r="BG869" s="14">
        <v>6.4561564643122581E-9</v>
      </c>
      <c r="BH869" s="14">
        <v>3.5251254011550629E-5</v>
      </c>
      <c r="BI869" s="14">
        <v>1.0257482088210307E-4</v>
      </c>
      <c r="BJ869" s="14">
        <v>5.424652267404566E-4</v>
      </c>
      <c r="BK869" s="14">
        <v>3.4749489649857393E-11</v>
      </c>
      <c r="BL869" s="14">
        <v>14308.681947862528</v>
      </c>
      <c r="BM869" s="14">
        <v>16502.341603228582</v>
      </c>
      <c r="BN869" s="14">
        <v>1.5031653414303662E-10</v>
      </c>
      <c r="BO869" s="14">
        <v>1.2650449786575695E-9</v>
      </c>
      <c r="BP869" s="14">
        <v>1.0135906601613635E-8</v>
      </c>
      <c r="BQ869" s="20">
        <v>36.172553365293766</v>
      </c>
      <c r="BR869" s="20">
        <v>0.16148668570788094</v>
      </c>
      <c r="BS869" s="20">
        <v>0.62080680169555802</v>
      </c>
      <c r="BT869" s="20">
        <v>3188.7688569238862</v>
      </c>
      <c r="BU869" s="20">
        <v>4485.6530830136471</v>
      </c>
      <c r="BV869" s="20">
        <v>18206.462718458639</v>
      </c>
      <c r="BW869" s="14">
        <v>1.1183936575320211E-4</v>
      </c>
      <c r="BX869" s="14">
        <v>3.1588521319684232E-2</v>
      </c>
      <c r="BY869" s="14">
        <v>3.1636615997804374E-2</v>
      </c>
      <c r="BZ869" s="14">
        <v>3.1447692251949291E-3</v>
      </c>
      <c r="CA869" s="14">
        <v>4.0643704292543182E-3</v>
      </c>
      <c r="CB869" s="14">
        <v>2.8222525180782925E-2</v>
      </c>
      <c r="CC869" s="14">
        <v>2.9894366789204161E-4</v>
      </c>
      <c r="CD869" s="14">
        <v>8.4976992428344472E-2</v>
      </c>
      <c r="CE869" s="14">
        <v>0.11569416586245736</v>
      </c>
      <c r="CF869" s="14">
        <v>4.0667320643944368E-3</v>
      </c>
      <c r="CG869" s="14">
        <v>1.8122055423030334E-2</v>
      </c>
      <c r="CH869" s="14">
        <v>3.9523696136135884E-2</v>
      </c>
      <c r="CI869" s="14">
        <v>2.4326941638880885E-4</v>
      </c>
      <c r="CJ869" s="14">
        <v>6.7574789467441956E-2</v>
      </c>
      <c r="CK869" s="14">
        <v>7.2649036160961175E-2</v>
      </c>
      <c r="CL869" s="14">
        <v>7.3464643719123313E-3</v>
      </c>
      <c r="CM869" s="14">
        <v>1.5159296581132145E-2</v>
      </c>
      <c r="CN869" s="14">
        <v>5.1063558069275851E-2</v>
      </c>
    </row>
    <row r="870" spans="2:92" x14ac:dyDescent="0.2">
      <c r="B870">
        <v>865</v>
      </c>
      <c r="C870" s="14">
        <v>6.9311092936247378E-3</v>
      </c>
      <c r="D870" s="14">
        <v>1.4587034894794673</v>
      </c>
      <c r="E870" s="14">
        <v>1.4858706942613027</v>
      </c>
      <c r="F870" s="14">
        <v>0.17678254060872886</v>
      </c>
      <c r="G870" s="14">
        <v>0.61882046405887192</v>
      </c>
      <c r="H870" s="14">
        <v>1.4911993301008559</v>
      </c>
      <c r="I870" s="14">
        <v>6.3427262015430675E-5</v>
      </c>
      <c r="J870" s="14">
        <v>2.0045359907183202E-2</v>
      </c>
      <c r="K870" s="14">
        <v>2.0461892415853427E-2</v>
      </c>
      <c r="L870" s="14">
        <v>7.4893936454881887E-4</v>
      </c>
      <c r="M870" s="14">
        <v>2.2353795660694869E-3</v>
      </c>
      <c r="N870" s="14">
        <v>6.2487599585057032E-3</v>
      </c>
      <c r="O870" s="14">
        <v>1.0878189085934814E-4</v>
      </c>
      <c r="P870" s="14">
        <v>6.0812451845054421E-3</v>
      </c>
      <c r="Q870" s="14">
        <v>6.2571795559075811E-3</v>
      </c>
      <c r="R870" s="14">
        <v>6.3731484397508398E-4</v>
      </c>
      <c r="S870" s="14">
        <v>1.204682174086414E-3</v>
      </c>
      <c r="T870" s="14">
        <v>3.6387146455549493E-3</v>
      </c>
      <c r="U870" s="14">
        <v>3.8727677062838596E-4</v>
      </c>
      <c r="V870" s="14">
        <v>0.92695685662758853</v>
      </c>
      <c r="W870" s="14">
        <v>0.83596875073067145</v>
      </c>
      <c r="X870" s="14">
        <v>3.1821642740845812E-2</v>
      </c>
      <c r="Y870" s="14">
        <v>1.8754342893296218E-2</v>
      </c>
      <c r="Z870" s="14">
        <v>0.1971812154992939</v>
      </c>
      <c r="AA870" s="14">
        <v>1.9031796564758939E-3</v>
      </c>
      <c r="AB870" s="14">
        <v>2.0541487275287484</v>
      </c>
      <c r="AC870" s="14">
        <v>1.7489257592825753</v>
      </c>
      <c r="AD870" s="14">
        <v>9.6100905119682861E-2</v>
      </c>
      <c r="AE870" s="14">
        <v>0.19446439658683187</v>
      </c>
      <c r="AF870" s="14">
        <v>0.65650739265991331</v>
      </c>
      <c r="AG870" s="14">
        <v>4.1821594557833481E-3</v>
      </c>
      <c r="AH870" s="14">
        <v>3.2301059881491039</v>
      </c>
      <c r="AI870" s="14">
        <v>3.2327314657561592</v>
      </c>
      <c r="AJ870" s="14">
        <v>0.19843659744929032</v>
      </c>
      <c r="AK870" s="14">
        <v>0.42522018831150693</v>
      </c>
      <c r="AL870" s="14">
        <v>1.3496270636079601</v>
      </c>
      <c r="AM870" s="14">
        <v>7.6867676555008669E-3</v>
      </c>
      <c r="AN870" s="14">
        <v>3.4163828556052738</v>
      </c>
      <c r="AO870" s="14">
        <v>3.1663663516476701</v>
      </c>
      <c r="AP870" s="14">
        <v>0.34213268468012592</v>
      </c>
      <c r="AQ870" s="14">
        <v>0.7212853980421734</v>
      </c>
      <c r="AR870" s="14">
        <v>2.4512046597863848</v>
      </c>
      <c r="AS870" s="14">
        <v>8.0028029241406735E-3</v>
      </c>
      <c r="AT870" s="14">
        <v>3.7076102861047654E-3</v>
      </c>
      <c r="AU870" s="14">
        <v>5.5961346045603766E-3</v>
      </c>
      <c r="AV870" s="14">
        <v>0.34772204934501899</v>
      </c>
      <c r="AW870" s="14">
        <v>0.75657468058247213</v>
      </c>
      <c r="AX870" s="14">
        <v>2.4195153023429019</v>
      </c>
      <c r="AY870" s="14">
        <v>3.1598731324097304E-3</v>
      </c>
      <c r="AZ870" s="14">
        <v>0.56123962285901663</v>
      </c>
      <c r="BA870" s="14">
        <v>0.62977375908835098</v>
      </c>
      <c r="BB870" s="14">
        <v>3.4666365083225209E-2</v>
      </c>
      <c r="BC870" s="14">
        <v>0.4035929686381004</v>
      </c>
      <c r="BD870" s="14">
        <v>0.50666222259390725</v>
      </c>
      <c r="BE870" s="14">
        <v>2.7813057451066871E-6</v>
      </c>
      <c r="BF870" s="14">
        <v>1.1010376074804537E-8</v>
      </c>
      <c r="BG870" s="14">
        <v>6.5037504148968153E-9</v>
      </c>
      <c r="BH870" s="14">
        <v>3.4112414502426362E-5</v>
      </c>
      <c r="BI870" s="14">
        <v>1.0022871735845271E-4</v>
      </c>
      <c r="BJ870" s="14">
        <v>5.0196536234909338E-4</v>
      </c>
      <c r="BK870" s="14">
        <v>3.7614122738624661E-11</v>
      </c>
      <c r="BL870" s="14">
        <v>14221.251830745397</v>
      </c>
      <c r="BM870" s="14">
        <v>16542.310091360683</v>
      </c>
      <c r="BN870" s="14">
        <v>1.5283653042222128E-10</v>
      </c>
      <c r="BO870" s="14">
        <v>1.2749455513948534E-9</v>
      </c>
      <c r="BP870" s="14">
        <v>9.5655242753908259E-9</v>
      </c>
      <c r="BQ870" s="20">
        <v>36.757491279431804</v>
      </c>
      <c r="BR870" s="20">
        <v>0.16774999154579812</v>
      </c>
      <c r="BS870" s="20">
        <v>0.58776665517186144</v>
      </c>
      <c r="BT870" s="20">
        <v>3375.3569092200405</v>
      </c>
      <c r="BU870" s="20">
        <v>4215.6976445031305</v>
      </c>
      <c r="BV870" s="20">
        <v>17500.838217501594</v>
      </c>
      <c r="BW870" s="14">
        <v>1.1056117493411082E-4</v>
      </c>
      <c r="BX870" s="14">
        <v>3.14058484358615E-2</v>
      </c>
      <c r="BY870" s="14">
        <v>3.1276206147388887E-2</v>
      </c>
      <c r="BZ870" s="14">
        <v>3.1543013208932646E-3</v>
      </c>
      <c r="CA870" s="14">
        <v>4.2593081688826724E-3</v>
      </c>
      <c r="CB870" s="14">
        <v>2.8297495374106724E-2</v>
      </c>
      <c r="CC870" s="14">
        <v>3.1775141931402563E-4</v>
      </c>
      <c r="CD870" s="14">
        <v>8.8224157020096297E-2</v>
      </c>
      <c r="CE870" s="14">
        <v>0.10651902575643464</v>
      </c>
      <c r="CF870" s="14">
        <v>3.9556525040093651E-3</v>
      </c>
      <c r="CG870" s="14">
        <v>1.8465409684342668E-2</v>
      </c>
      <c r="CH870" s="14">
        <v>4.1894794262674409E-2</v>
      </c>
      <c r="CI870" s="14">
        <v>2.3555305670242753E-4</v>
      </c>
      <c r="CJ870" s="14">
        <v>6.3032225605240466E-2</v>
      </c>
      <c r="CK870" s="14">
        <v>6.7565943835546247E-2</v>
      </c>
      <c r="CL870" s="14">
        <v>7.3021622696021887E-3</v>
      </c>
      <c r="CM870" s="14">
        <v>1.4843345523131804E-2</v>
      </c>
      <c r="CN870" s="14">
        <v>5.2200715046322142E-2</v>
      </c>
    </row>
    <row r="871" spans="2:92" x14ac:dyDescent="0.2">
      <c r="B871">
        <v>866</v>
      </c>
      <c r="C871" s="14">
        <v>7.3906425108367594E-3</v>
      </c>
      <c r="D871" s="14">
        <v>1.404007083337709</v>
      </c>
      <c r="E871" s="14">
        <v>1.4275252765121895</v>
      </c>
      <c r="F871" s="14">
        <v>0.17507050298520613</v>
      </c>
      <c r="G871" s="14">
        <v>0.58092750089812573</v>
      </c>
      <c r="H871" s="14">
        <v>1.530793662873934</v>
      </c>
      <c r="I871" s="14">
        <v>6.3324413100593642E-5</v>
      </c>
      <c r="J871" s="14">
        <v>1.8573498891440981E-2</v>
      </c>
      <c r="K871" s="14">
        <v>2.1886087387339017E-2</v>
      </c>
      <c r="L871" s="14">
        <v>7.4737930103209687E-4</v>
      </c>
      <c r="M871" s="14">
        <v>2.2881703042921947E-3</v>
      </c>
      <c r="N871" s="14">
        <v>6.8474173426058462E-3</v>
      </c>
      <c r="O871" s="14">
        <v>1.154007778969997E-4</v>
      </c>
      <c r="P871" s="14">
        <v>5.9670000392811869E-3</v>
      </c>
      <c r="Q871" s="14">
        <v>6.0296548042277935E-3</v>
      </c>
      <c r="R871" s="14">
        <v>6.1952507992384597E-4</v>
      </c>
      <c r="S871" s="14">
        <v>1.2146876678819861E-3</v>
      </c>
      <c r="T871" s="14">
        <v>3.4155561198882106E-3</v>
      </c>
      <c r="U871" s="14">
        <v>3.7170987578412351E-4</v>
      </c>
      <c r="V871" s="14">
        <v>0.90856478781612637</v>
      </c>
      <c r="W871" s="14">
        <v>0.79258940020047408</v>
      </c>
      <c r="X871" s="14">
        <v>3.1739886823707666E-2</v>
      </c>
      <c r="Y871" s="14">
        <v>1.9476156022506165E-2</v>
      </c>
      <c r="Z871" s="14">
        <v>0.19724930714791922</v>
      </c>
      <c r="AA871" s="14">
        <v>2.0930457728968706E-3</v>
      </c>
      <c r="AB871" s="14">
        <v>1.883172494706584</v>
      </c>
      <c r="AC871" s="14">
        <v>1.6215491815126715</v>
      </c>
      <c r="AD871" s="14">
        <v>9.6754795221767081E-2</v>
      </c>
      <c r="AE871" s="14">
        <v>0.20289340118978055</v>
      </c>
      <c r="AF871" s="14">
        <v>0.64806571176809835</v>
      </c>
      <c r="AG871" s="14">
        <v>4.3332698189249451E-3</v>
      </c>
      <c r="AH871" s="14">
        <v>3.3461685953924363</v>
      </c>
      <c r="AI871" s="14">
        <v>3.27485097052414</v>
      </c>
      <c r="AJ871" s="14">
        <v>0.19951040779764287</v>
      </c>
      <c r="AK871" s="14">
        <v>0.40154261401605262</v>
      </c>
      <c r="AL871" s="14">
        <v>1.3776239441674121</v>
      </c>
      <c r="AM871" s="14">
        <v>7.1805296345818729E-3</v>
      </c>
      <c r="AN871" s="14">
        <v>3.4993082072965018</v>
      </c>
      <c r="AO871" s="14">
        <v>3.371657822499678</v>
      </c>
      <c r="AP871" s="14">
        <v>0.31778854911768917</v>
      </c>
      <c r="AQ871" s="14">
        <v>0.71978110471196965</v>
      </c>
      <c r="AR871" s="14">
        <v>2.3290541956706599</v>
      </c>
      <c r="AS871" s="14">
        <v>7.5131740781221321E-3</v>
      </c>
      <c r="AT871" s="14">
        <v>3.5663182278909884E-3</v>
      </c>
      <c r="AU871" s="14">
        <v>5.5236479782042941E-3</v>
      </c>
      <c r="AV871" s="14">
        <v>0.33137955397443891</v>
      </c>
      <c r="AW871" s="14">
        <v>0.75268378237939004</v>
      </c>
      <c r="AX871" s="14">
        <v>2.3923990011561926</v>
      </c>
      <c r="AY871" s="14">
        <v>3.4056596109206341E-3</v>
      </c>
      <c r="AZ871" s="14">
        <v>0.59775577033815575</v>
      </c>
      <c r="BA871" s="14">
        <v>0.65665172437312935</v>
      </c>
      <c r="BB871" s="14">
        <v>3.4013403797410142E-2</v>
      </c>
      <c r="BC871" s="14">
        <v>0.38547896472239501</v>
      </c>
      <c r="BD871" s="14">
        <v>0.47121313954695332</v>
      </c>
      <c r="BE871" s="14">
        <v>2.8041158503144844E-6</v>
      </c>
      <c r="BF871" s="14">
        <v>1.1182495743352413E-8</v>
      </c>
      <c r="BG871" s="14">
        <v>7.0028828452316129E-9</v>
      </c>
      <c r="BH871" s="14">
        <v>3.3802689202424243E-5</v>
      </c>
      <c r="BI871" s="14">
        <v>9.4164152715426041E-5</v>
      </c>
      <c r="BJ871" s="14">
        <v>5.0695110566043088E-4</v>
      </c>
      <c r="BK871" s="14">
        <v>3.5639181080641752E-11</v>
      </c>
      <c r="BL871" s="14">
        <v>14194.79072777082</v>
      </c>
      <c r="BM871" s="14">
        <v>16966.127127997312</v>
      </c>
      <c r="BN871" s="14">
        <v>1.4638122028678941E-10</v>
      </c>
      <c r="BO871" s="14">
        <v>1.256129818467989E-9</v>
      </c>
      <c r="BP871" s="14">
        <v>9.748156000516666E-9</v>
      </c>
      <c r="BQ871" s="20">
        <v>36.495002574899168</v>
      </c>
      <c r="BR871" s="20">
        <v>0.17650795306370667</v>
      </c>
      <c r="BS871" s="20">
        <v>0.59564880604091908</v>
      </c>
      <c r="BT871" s="20">
        <v>3180.210891015704</v>
      </c>
      <c r="BU871" s="20">
        <v>4356.8089827506046</v>
      </c>
      <c r="BV871" s="20">
        <v>17726.524367798298</v>
      </c>
      <c r="BW871" s="14">
        <v>1.1651169748298875E-4</v>
      </c>
      <c r="BX871" s="14">
        <v>3.2575911852821292E-2</v>
      </c>
      <c r="BY871" s="14">
        <v>3.1327488661777224E-2</v>
      </c>
      <c r="BZ871" s="14">
        <v>3.174886599558694E-3</v>
      </c>
      <c r="CA871" s="14">
        <v>4.2563390575154503E-3</v>
      </c>
      <c r="CB871" s="14">
        <v>2.8398389767174841E-2</v>
      </c>
      <c r="CC871" s="14">
        <v>3.1902101678887352E-4</v>
      </c>
      <c r="CD871" s="14">
        <v>9.0560124441275647E-2</v>
      </c>
      <c r="CE871" s="14">
        <v>0.10747575015701599</v>
      </c>
      <c r="CF871" s="14">
        <v>4.0226589867805767E-3</v>
      </c>
      <c r="CG871" s="14">
        <v>1.777173622559906E-2</v>
      </c>
      <c r="CH871" s="14">
        <v>3.8989118143590268E-2</v>
      </c>
      <c r="CI871" s="14">
        <v>2.3302885217675091E-4</v>
      </c>
      <c r="CJ871" s="14">
        <v>6.60199201420065E-2</v>
      </c>
      <c r="CK871" s="14">
        <v>6.9416891377886369E-2</v>
      </c>
      <c r="CL871" s="14">
        <v>7.7970612101040757E-3</v>
      </c>
      <c r="CM871" s="14">
        <v>1.4847499905224756E-2</v>
      </c>
      <c r="CN871" s="14">
        <v>5.0410571072089884E-2</v>
      </c>
    </row>
    <row r="872" spans="2:92" x14ac:dyDescent="0.2">
      <c r="B872">
        <v>867</v>
      </c>
      <c r="C872" s="14">
        <v>7.1565389422116911E-3</v>
      </c>
      <c r="D872" s="14">
        <v>1.4385985305393543</v>
      </c>
      <c r="E872" s="14">
        <v>1.3949200778820288</v>
      </c>
      <c r="F872" s="14">
        <v>0.17134119309361329</v>
      </c>
      <c r="G872" s="14">
        <v>0.60590223438421287</v>
      </c>
      <c r="H872" s="14">
        <v>1.5334352910009588</v>
      </c>
      <c r="I872" s="14">
        <v>6.2870571364216911E-5</v>
      </c>
      <c r="J872" s="14">
        <v>1.8701274619156931E-2</v>
      </c>
      <c r="K872" s="14">
        <v>2.1203245296230716E-2</v>
      </c>
      <c r="L872" s="14">
        <v>7.4257173894517136E-4</v>
      </c>
      <c r="M872" s="14">
        <v>2.303768719543191E-3</v>
      </c>
      <c r="N872" s="14">
        <v>6.4532669992624827E-3</v>
      </c>
      <c r="O872" s="14">
        <v>1.1168206133216548E-4</v>
      </c>
      <c r="P872" s="14">
        <v>6.1183547497420379E-3</v>
      </c>
      <c r="Q872" s="14">
        <v>6.4696504596327229E-3</v>
      </c>
      <c r="R872" s="14">
        <v>6.244743061813398E-4</v>
      </c>
      <c r="S872" s="14">
        <v>1.3169294865113053E-3</v>
      </c>
      <c r="T872" s="14">
        <v>3.6471928024379915E-3</v>
      </c>
      <c r="U872" s="14">
        <v>3.8065267965213642E-4</v>
      </c>
      <c r="V872" s="14">
        <v>0.96915890047426989</v>
      </c>
      <c r="W872" s="14">
        <v>0.83485451625406792</v>
      </c>
      <c r="X872" s="14">
        <v>3.1449283484169963E-2</v>
      </c>
      <c r="Y872" s="14">
        <v>1.7989496168567692E-2</v>
      </c>
      <c r="Z872" s="14">
        <v>0.19562533691833162</v>
      </c>
      <c r="AA872" s="14">
        <v>2.0864271366610146E-3</v>
      </c>
      <c r="AB872" s="14">
        <v>2.0081996650727048</v>
      </c>
      <c r="AC872" s="14">
        <v>1.6392844286913966</v>
      </c>
      <c r="AD872" s="14">
        <v>9.419089867916719E-2</v>
      </c>
      <c r="AE872" s="14">
        <v>0.18716763449508972</v>
      </c>
      <c r="AF872" s="14">
        <v>0.68284208221317577</v>
      </c>
      <c r="AG872" s="14">
        <v>4.4931967460808452E-3</v>
      </c>
      <c r="AH872" s="14">
        <v>3.5130129558301699</v>
      </c>
      <c r="AI872" s="14">
        <v>2.9756195138592392</v>
      </c>
      <c r="AJ872" s="14">
        <v>0.2039157352384327</v>
      </c>
      <c r="AK872" s="14">
        <v>0.41795902806723839</v>
      </c>
      <c r="AL872" s="14">
        <v>1.3476694743641817</v>
      </c>
      <c r="AM872" s="14">
        <v>7.317550838458438E-3</v>
      </c>
      <c r="AN872" s="14">
        <v>3.5635780646584538</v>
      </c>
      <c r="AO872" s="14">
        <v>3.2802593071852337</v>
      </c>
      <c r="AP872" s="14">
        <v>0.3240173265671813</v>
      </c>
      <c r="AQ872" s="14">
        <v>0.66839129106124928</v>
      </c>
      <c r="AR872" s="14">
        <v>2.5159208009338929</v>
      </c>
      <c r="AS872" s="14">
        <v>8.0420519692979402E-3</v>
      </c>
      <c r="AT872" s="14">
        <v>3.4070835922056391E-3</v>
      </c>
      <c r="AU872" s="14">
        <v>5.7324487306838531E-3</v>
      </c>
      <c r="AV872" s="14">
        <v>0.33003610614298801</v>
      </c>
      <c r="AW872" s="14">
        <v>0.73264345832832745</v>
      </c>
      <c r="AX872" s="14">
        <v>2.3904110953470625</v>
      </c>
      <c r="AY872" s="14">
        <v>3.1531635872745979E-3</v>
      </c>
      <c r="AZ872" s="14">
        <v>0.57138434494567447</v>
      </c>
      <c r="BA872" s="14">
        <v>0.65549445771708914</v>
      </c>
      <c r="BB872" s="14">
        <v>3.7245479494903429E-2</v>
      </c>
      <c r="BC872" s="14">
        <v>0.39575219291029179</v>
      </c>
      <c r="BD872" s="14">
        <v>0.47311714714226005</v>
      </c>
      <c r="BE872" s="14">
        <v>2.9866159062058966E-6</v>
      </c>
      <c r="BF872" s="14">
        <v>1.0803358236913258E-8</v>
      </c>
      <c r="BG872" s="14">
        <v>6.8615233004673503E-9</v>
      </c>
      <c r="BH872" s="14">
        <v>3.4197869819140364E-5</v>
      </c>
      <c r="BI872" s="14">
        <v>1.0280526195571044E-4</v>
      </c>
      <c r="BJ872" s="14">
        <v>5.4128672644426768E-4</v>
      </c>
      <c r="BK872" s="14">
        <v>3.7536420023494012E-11</v>
      </c>
      <c r="BL872" s="14">
        <v>14661.725774763177</v>
      </c>
      <c r="BM872" s="14">
        <v>16768.175137172824</v>
      </c>
      <c r="BN872" s="14">
        <v>1.4877697796781342E-10</v>
      </c>
      <c r="BO872" s="14">
        <v>1.1952461500339992E-9</v>
      </c>
      <c r="BP872" s="14">
        <v>9.5802418326813962E-9</v>
      </c>
      <c r="BQ872" s="20">
        <v>37.761254272425148</v>
      </c>
      <c r="BR872" s="20">
        <v>0.17173014080131513</v>
      </c>
      <c r="BS872" s="20">
        <v>0.64447416675564873</v>
      </c>
      <c r="BT872" s="20">
        <v>3307.5842579946652</v>
      </c>
      <c r="BU872" s="20">
        <v>4297.6316490115314</v>
      </c>
      <c r="BV872" s="20">
        <v>17125.286866622617</v>
      </c>
      <c r="BW872" s="14">
        <v>1.1333215130886453E-4</v>
      </c>
      <c r="BX872" s="14">
        <v>3.0165520941765795E-2</v>
      </c>
      <c r="BY872" s="14">
        <v>3.0460757267088689E-2</v>
      </c>
      <c r="BZ872" s="14">
        <v>3.2109766888369349E-3</v>
      </c>
      <c r="CA872" s="14">
        <v>4.0358812595740583E-3</v>
      </c>
      <c r="CB872" s="14">
        <v>2.969761954297662E-2</v>
      </c>
      <c r="CC872" s="14">
        <v>3.2008203154796727E-4</v>
      </c>
      <c r="CD872" s="14">
        <v>8.3563345381593643E-2</v>
      </c>
      <c r="CE872" s="14">
        <v>0.11477747024702221</v>
      </c>
      <c r="CF872" s="14">
        <v>4.0082177351132894E-3</v>
      </c>
      <c r="CG872" s="14">
        <v>1.8272859573840835E-2</v>
      </c>
      <c r="CH872" s="14">
        <v>3.969499190822115E-2</v>
      </c>
      <c r="CI872" s="14">
        <v>2.4151254750086251E-4</v>
      </c>
      <c r="CJ872" s="14">
        <v>6.8049361630497462E-2</v>
      </c>
      <c r="CK872" s="14">
        <v>7.0744647767408936E-2</v>
      </c>
      <c r="CL872" s="14">
        <v>7.2239619355854018E-3</v>
      </c>
      <c r="CM872" s="14">
        <v>1.6270444857338334E-2</v>
      </c>
      <c r="CN872" s="14">
        <v>5.049574901607759E-2</v>
      </c>
    </row>
    <row r="873" spans="2:92" x14ac:dyDescent="0.2">
      <c r="B873">
        <v>868</v>
      </c>
      <c r="C873" s="14">
        <v>7.3194874801182155E-3</v>
      </c>
      <c r="D873" s="14">
        <v>1.3771003697687521</v>
      </c>
      <c r="E873" s="14">
        <v>1.4507469725869615</v>
      </c>
      <c r="F873" s="14">
        <v>0.17673605560887995</v>
      </c>
      <c r="G873" s="14">
        <v>0.62284862328815482</v>
      </c>
      <c r="H873" s="14">
        <v>1.5731802129216683</v>
      </c>
      <c r="I873" s="14">
        <v>6.6057773663795146E-5</v>
      </c>
      <c r="J873" s="14">
        <v>1.9686461417174748E-2</v>
      </c>
      <c r="K873" s="14">
        <v>2.2241770171367945E-2</v>
      </c>
      <c r="L873" s="14">
        <v>7.1505873294438994E-4</v>
      </c>
      <c r="M873" s="14">
        <v>2.2612741032361642E-3</v>
      </c>
      <c r="N873" s="14">
        <v>6.6820616218640555E-3</v>
      </c>
      <c r="O873" s="14">
        <v>1.1096187688333303E-4</v>
      </c>
      <c r="P873" s="14">
        <v>6.1389319665003661E-3</v>
      </c>
      <c r="Q873" s="14">
        <v>5.996834009347668E-3</v>
      </c>
      <c r="R873" s="14">
        <v>6.6759818831116705E-4</v>
      </c>
      <c r="S873" s="14">
        <v>1.2376811151307585E-3</v>
      </c>
      <c r="T873" s="14">
        <v>3.6146050482132376E-3</v>
      </c>
      <c r="U873" s="14">
        <v>3.8985879755450999E-4</v>
      </c>
      <c r="V873" s="14">
        <v>0.95938179403174173</v>
      </c>
      <c r="W873" s="14">
        <v>0.78592609788472845</v>
      </c>
      <c r="X873" s="14">
        <v>2.9219691564821834E-2</v>
      </c>
      <c r="Y873" s="14">
        <v>1.8815102898278264E-2</v>
      </c>
      <c r="Z873" s="14">
        <v>0.19631312014506716</v>
      </c>
      <c r="AA873" s="14">
        <v>2.0742074910793332E-3</v>
      </c>
      <c r="AB873" s="14">
        <v>2.0253889114788164</v>
      </c>
      <c r="AC873" s="14">
        <v>1.6629353016028712</v>
      </c>
      <c r="AD873" s="14">
        <v>9.7846888073161248E-2</v>
      </c>
      <c r="AE873" s="14">
        <v>0.19288283308901502</v>
      </c>
      <c r="AF873" s="14">
        <v>0.66949400401626058</v>
      </c>
      <c r="AG873" s="14">
        <v>4.5362515627073155E-3</v>
      </c>
      <c r="AH873" s="14">
        <v>3.2571708193570403</v>
      </c>
      <c r="AI873" s="14">
        <v>3.2133200103668873</v>
      </c>
      <c r="AJ873" s="14">
        <v>0.19793496307032249</v>
      </c>
      <c r="AK873" s="14">
        <v>0.41538866955232334</v>
      </c>
      <c r="AL873" s="14">
        <v>1.4725340598676486</v>
      </c>
      <c r="AM873" s="14">
        <v>7.3245670861169336E-3</v>
      </c>
      <c r="AN873" s="14">
        <v>3.5655928053097368</v>
      </c>
      <c r="AO873" s="14">
        <v>3.3885534233725032</v>
      </c>
      <c r="AP873" s="14">
        <v>0.33124327867546455</v>
      </c>
      <c r="AQ873" s="14">
        <v>0.67259014424518715</v>
      </c>
      <c r="AR873" s="14">
        <v>2.3250908675696387</v>
      </c>
      <c r="AS873" s="14">
        <v>7.4497908794449175E-3</v>
      </c>
      <c r="AT873" s="14">
        <v>3.4302870358335997E-3</v>
      </c>
      <c r="AU873" s="14">
        <v>5.6360813139301868E-3</v>
      </c>
      <c r="AV873" s="14">
        <v>0.36093681819055179</v>
      </c>
      <c r="AW873" s="14">
        <v>0.74541793496935105</v>
      </c>
      <c r="AX873" s="14">
        <v>2.4624120630863633</v>
      </c>
      <c r="AY873" s="14">
        <v>3.1407537224891566E-3</v>
      </c>
      <c r="AZ873" s="14">
        <v>0.58579342591355876</v>
      </c>
      <c r="BA873" s="14">
        <v>0.6511629281985416</v>
      </c>
      <c r="BB873" s="14">
        <v>3.5974459034058118E-2</v>
      </c>
      <c r="BC873" s="14">
        <v>0.36761608897770925</v>
      </c>
      <c r="BD873" s="14">
        <v>0.49780206402602345</v>
      </c>
      <c r="BE873" s="14">
        <v>2.9786588678854086E-6</v>
      </c>
      <c r="BF873" s="14">
        <v>1.0565039629330547E-8</v>
      </c>
      <c r="BG873" s="14">
        <v>6.6343263058321765E-9</v>
      </c>
      <c r="BH873" s="14">
        <v>3.5531765870271454E-5</v>
      </c>
      <c r="BI873" s="14">
        <v>9.7301082449158241E-5</v>
      </c>
      <c r="BJ873" s="14">
        <v>5.0609531432513431E-4</v>
      </c>
      <c r="BK873" s="14">
        <v>3.6158476209586888E-11</v>
      </c>
      <c r="BL873" s="14">
        <v>14280.297842353017</v>
      </c>
      <c r="BM873" s="14">
        <v>16494.411780085131</v>
      </c>
      <c r="BN873" s="14">
        <v>1.433197016729355E-10</v>
      </c>
      <c r="BO873" s="14">
        <v>1.2479261547796839E-9</v>
      </c>
      <c r="BP873" s="14">
        <v>9.5494632924829718E-9</v>
      </c>
      <c r="BQ873" s="20">
        <v>38.752804529429326</v>
      </c>
      <c r="BR873" s="20">
        <v>0.17735919626369995</v>
      </c>
      <c r="BS873" s="20">
        <v>0.58448250726441531</v>
      </c>
      <c r="BT873" s="20">
        <v>3412.6435536390313</v>
      </c>
      <c r="BU873" s="20">
        <v>4442.2076304820521</v>
      </c>
      <c r="BV873" s="20">
        <v>17585.673693095807</v>
      </c>
      <c r="BW873" s="14">
        <v>1.1745217456881589E-4</v>
      </c>
      <c r="BX873" s="14">
        <v>3.0046903016448443E-2</v>
      </c>
      <c r="BY873" s="14">
        <v>3.0325863799925426E-2</v>
      </c>
      <c r="BZ873" s="14">
        <v>3.2474170577136982E-3</v>
      </c>
      <c r="CA873" s="14">
        <v>4.2688263283383564E-3</v>
      </c>
      <c r="CB873" s="14">
        <v>2.8576232221419612E-2</v>
      </c>
      <c r="CC873" s="14">
        <v>3.0980315048450115E-4</v>
      </c>
      <c r="CD873" s="14">
        <v>8.5219698981765471E-2</v>
      </c>
      <c r="CE873" s="14">
        <v>0.1165311067484666</v>
      </c>
      <c r="CF873" s="14">
        <v>3.9110450910762942E-3</v>
      </c>
      <c r="CG873" s="14">
        <v>1.9034577195065031E-2</v>
      </c>
      <c r="CH873" s="14">
        <v>3.8732299137796314E-2</v>
      </c>
      <c r="CI873" s="14">
        <v>2.3638007612409147E-4</v>
      </c>
      <c r="CJ873" s="14">
        <v>6.2641990353759114E-2</v>
      </c>
      <c r="CK873" s="14">
        <v>7.2196125243776346E-2</v>
      </c>
      <c r="CL873" s="14">
        <v>7.8766556159199849E-3</v>
      </c>
      <c r="CM873" s="14">
        <v>1.6150726918183183E-2</v>
      </c>
      <c r="CN873" s="14">
        <v>4.9101889694397501E-2</v>
      </c>
    </row>
    <row r="874" spans="2:92" x14ac:dyDescent="0.2">
      <c r="B874">
        <v>869</v>
      </c>
      <c r="C874" s="14">
        <v>7.1067627815242333E-3</v>
      </c>
      <c r="D874" s="14">
        <v>1.3443054176993807</v>
      </c>
      <c r="E874" s="14">
        <v>1.3816969505672836</v>
      </c>
      <c r="F874" s="14">
        <v>0.18380394815968637</v>
      </c>
      <c r="G874" s="14">
        <v>0.606663794806095</v>
      </c>
      <c r="H874" s="14">
        <v>1.5531994331522203</v>
      </c>
      <c r="I874" s="14">
        <v>6.3266007976849514E-5</v>
      </c>
      <c r="J874" s="14">
        <v>1.9708769117978198E-2</v>
      </c>
      <c r="K874" s="14">
        <v>2.1643780022137005E-2</v>
      </c>
      <c r="L874" s="14">
        <v>7.7498070954249343E-4</v>
      </c>
      <c r="M874" s="14">
        <v>2.2025841816734845E-3</v>
      </c>
      <c r="N874" s="14">
        <v>6.5786068181493754E-3</v>
      </c>
      <c r="O874" s="14">
        <v>1.1081536196847092E-4</v>
      </c>
      <c r="P874" s="14">
        <v>5.8752381525135839E-3</v>
      </c>
      <c r="Q874" s="14">
        <v>6.0145024721240496E-3</v>
      </c>
      <c r="R874" s="14">
        <v>6.7166289761602497E-4</v>
      </c>
      <c r="S874" s="14">
        <v>1.2310967045685757E-3</v>
      </c>
      <c r="T874" s="14">
        <v>3.4563851498810535E-3</v>
      </c>
      <c r="U874" s="14">
        <v>3.6656590480587189E-4</v>
      </c>
      <c r="V874" s="14">
        <v>0.97882649582882642</v>
      </c>
      <c r="W874" s="14">
        <v>0.82575117973045076</v>
      </c>
      <c r="X874" s="14">
        <v>2.9717015679472058E-2</v>
      </c>
      <c r="Y874" s="14">
        <v>1.9573043313479106E-2</v>
      </c>
      <c r="Z874" s="14">
        <v>0.20356670636897617</v>
      </c>
      <c r="AA874" s="14">
        <v>2.0141446079226994E-3</v>
      </c>
      <c r="AB874" s="14">
        <v>2.0201133988587836</v>
      </c>
      <c r="AC874" s="14">
        <v>1.6702966384532676</v>
      </c>
      <c r="AD874" s="14">
        <v>9.1913602679470852E-2</v>
      </c>
      <c r="AE874" s="14">
        <v>0.19560951101757093</v>
      </c>
      <c r="AF874" s="14">
        <v>0.69235554114118791</v>
      </c>
      <c r="AG874" s="14">
        <v>4.4605939938612603E-3</v>
      </c>
      <c r="AH874" s="14">
        <v>3.3128201811657445</v>
      </c>
      <c r="AI874" s="14">
        <v>3.1903562336656455</v>
      </c>
      <c r="AJ874" s="14">
        <v>0.1965960717727426</v>
      </c>
      <c r="AK874" s="14">
        <v>0.4259788173690513</v>
      </c>
      <c r="AL874" s="14">
        <v>1.3915774872881181</v>
      </c>
      <c r="AM874" s="14">
        <v>7.1749739634393217E-3</v>
      </c>
      <c r="AN874" s="14">
        <v>3.5375104065887517</v>
      </c>
      <c r="AO874" s="14">
        <v>3.2617584962432407</v>
      </c>
      <c r="AP874" s="14">
        <v>0.3337123394618971</v>
      </c>
      <c r="AQ874" s="14">
        <v>0.68894794099603562</v>
      </c>
      <c r="AR874" s="14">
        <v>2.4650082215115789</v>
      </c>
      <c r="AS874" s="14">
        <v>7.6216779889788418E-3</v>
      </c>
      <c r="AT874" s="14">
        <v>3.4876473192909205E-3</v>
      </c>
      <c r="AU874" s="14">
        <v>5.6223763675452886E-3</v>
      </c>
      <c r="AV874" s="14">
        <v>0.33357298526688262</v>
      </c>
      <c r="AW874" s="14">
        <v>0.7449453607126828</v>
      </c>
      <c r="AX874" s="14">
        <v>2.5998304409956976</v>
      </c>
      <c r="AY874" s="14">
        <v>3.2362656195008897E-3</v>
      </c>
      <c r="AZ874" s="14">
        <v>0.58605578135103986</v>
      </c>
      <c r="BA874" s="14">
        <v>0.65482015093787627</v>
      </c>
      <c r="BB874" s="14">
        <v>3.6965457192661422E-2</v>
      </c>
      <c r="BC874" s="14">
        <v>0.37782369348591505</v>
      </c>
      <c r="BD874" s="14">
        <v>0.50921662941278001</v>
      </c>
      <c r="BE874" s="14">
        <v>2.9988105170544226E-6</v>
      </c>
      <c r="BF874" s="14">
        <v>1.1111160764861939E-8</v>
      </c>
      <c r="BG874" s="14">
        <v>6.8617455379476679E-9</v>
      </c>
      <c r="BH874" s="14">
        <v>3.5022293532092639E-5</v>
      </c>
      <c r="BI874" s="14">
        <v>1.0281519181103422E-4</v>
      </c>
      <c r="BJ874" s="14">
        <v>5.1061901387100094E-4</v>
      </c>
      <c r="BK874" s="14">
        <v>3.7213534496092743E-11</v>
      </c>
      <c r="BL874" s="14">
        <v>13790.591630378793</v>
      </c>
      <c r="BM874" s="14">
        <v>16876.584005533008</v>
      </c>
      <c r="BN874" s="14">
        <v>1.4935817476242404E-10</v>
      </c>
      <c r="BO874" s="14">
        <v>1.2633547093737356E-9</v>
      </c>
      <c r="BP874" s="14">
        <v>9.2938308833334317E-9</v>
      </c>
      <c r="BQ874" s="20">
        <v>35.418515293679434</v>
      </c>
      <c r="BR874" s="20">
        <v>0.17112896049480664</v>
      </c>
      <c r="BS874" s="20">
        <v>0.627959535297135</v>
      </c>
      <c r="BT874" s="20">
        <v>3278.7068293613552</v>
      </c>
      <c r="BU874" s="20">
        <v>4193.5660217803852</v>
      </c>
      <c r="BV874" s="20">
        <v>17005.914856831299</v>
      </c>
      <c r="BW874" s="14">
        <v>1.1671780528006601E-4</v>
      </c>
      <c r="BX874" s="14">
        <v>3.147459839800653E-2</v>
      </c>
      <c r="BY874" s="14">
        <v>3.2156723752371538E-2</v>
      </c>
      <c r="BZ874" s="14">
        <v>3.0984782473399801E-3</v>
      </c>
      <c r="CA874" s="14">
        <v>3.9501578111885384E-3</v>
      </c>
      <c r="CB874" s="14">
        <v>2.8250272993914933E-2</v>
      </c>
      <c r="CC874" s="14">
        <v>3.0123136856458028E-4</v>
      </c>
      <c r="CD874" s="14">
        <v>9.2185355492650764E-2</v>
      </c>
      <c r="CE874" s="14">
        <v>0.11537128141822703</v>
      </c>
      <c r="CF874" s="14">
        <v>4.0044696175349287E-3</v>
      </c>
      <c r="CG874" s="14">
        <v>1.8583393736459768E-2</v>
      </c>
      <c r="CH874" s="14">
        <v>3.90878592965197E-2</v>
      </c>
      <c r="CI874" s="14">
        <v>2.4407429850847721E-4</v>
      </c>
      <c r="CJ874" s="14">
        <v>6.7146429474333677E-2</v>
      </c>
      <c r="CK874" s="14">
        <v>7.0287121771132013E-2</v>
      </c>
      <c r="CL874" s="14">
        <v>7.8339932015877023E-3</v>
      </c>
      <c r="CM874" s="14">
        <v>1.6334010134089614E-2</v>
      </c>
      <c r="CN874" s="14">
        <v>5.3057072260475804E-2</v>
      </c>
    </row>
    <row r="875" spans="2:92" x14ac:dyDescent="0.2">
      <c r="B875">
        <v>870</v>
      </c>
      <c r="C875" s="14">
        <v>7.3570380040647214E-3</v>
      </c>
      <c r="D875" s="14">
        <v>1.343670413090887</v>
      </c>
      <c r="E875" s="14">
        <v>1.4793134032414368</v>
      </c>
      <c r="F875" s="14">
        <v>0.17326572933301404</v>
      </c>
      <c r="G875" s="14">
        <v>0.56633342057189617</v>
      </c>
      <c r="H875" s="14">
        <v>1.4740742564817184</v>
      </c>
      <c r="I875" s="14">
        <v>6.6315691746966231E-5</v>
      </c>
      <c r="J875" s="14">
        <v>1.9206364313132218E-2</v>
      </c>
      <c r="K875" s="14">
        <v>2.121503224183793E-2</v>
      </c>
      <c r="L875" s="14">
        <v>7.8395963573062969E-4</v>
      </c>
      <c r="M875" s="14">
        <v>2.3112147915694005E-3</v>
      </c>
      <c r="N875" s="14">
        <v>6.5667693115892553E-3</v>
      </c>
      <c r="O875" s="14">
        <v>1.1432121187027724E-4</v>
      </c>
      <c r="P875" s="14">
        <v>6.0100257610305914E-3</v>
      </c>
      <c r="Q875" s="14">
        <v>6.5594036708907909E-3</v>
      </c>
      <c r="R875" s="14">
        <v>6.7179794084074333E-4</v>
      </c>
      <c r="S875" s="14">
        <v>1.2206287568582836E-3</v>
      </c>
      <c r="T875" s="14">
        <v>3.4365294998330762E-3</v>
      </c>
      <c r="U875" s="14">
        <v>3.9307594383843606E-4</v>
      </c>
      <c r="V875" s="14">
        <v>0.93980863582397645</v>
      </c>
      <c r="W875" s="14">
        <v>0.80911986261040814</v>
      </c>
      <c r="X875" s="14">
        <v>3.1231062800426229E-2</v>
      </c>
      <c r="Y875" s="14">
        <v>1.8744292081087841E-2</v>
      </c>
      <c r="Z875" s="14">
        <v>0.20759763783432925</v>
      </c>
      <c r="AA875" s="14">
        <v>1.9312337352949713E-3</v>
      </c>
      <c r="AB875" s="14">
        <v>1.9133424967549657</v>
      </c>
      <c r="AC875" s="14">
        <v>1.6098311850743277</v>
      </c>
      <c r="AD875" s="14">
        <v>9.0251367040950672E-2</v>
      </c>
      <c r="AE875" s="14">
        <v>0.1973278174250423</v>
      </c>
      <c r="AF875" s="14">
        <v>0.67662923879418335</v>
      </c>
      <c r="AG875" s="14">
        <v>4.5230332264588925E-3</v>
      </c>
      <c r="AH875" s="14">
        <v>3.2277606058610115</v>
      </c>
      <c r="AI875" s="14">
        <v>3.0825026094511525</v>
      </c>
      <c r="AJ875" s="14">
        <v>0.2055513723133103</v>
      </c>
      <c r="AK875" s="14">
        <v>0.4018785064183138</v>
      </c>
      <c r="AL875" s="14">
        <v>1.4104404831365873</v>
      </c>
      <c r="AM875" s="14">
        <v>7.5756424681851413E-3</v>
      </c>
      <c r="AN875" s="14">
        <v>3.6632634841274463</v>
      </c>
      <c r="AO875" s="14">
        <v>3.2725918852842897</v>
      </c>
      <c r="AP875" s="14">
        <v>0.32110674234605285</v>
      </c>
      <c r="AQ875" s="14">
        <v>0.67065558637187561</v>
      </c>
      <c r="AR875" s="14">
        <v>2.4238353677779036</v>
      </c>
      <c r="AS875" s="14">
        <v>7.7870495188153126E-3</v>
      </c>
      <c r="AT875" s="14">
        <v>3.5384985206916996E-3</v>
      </c>
      <c r="AU875" s="14">
        <v>5.4639463022736418E-3</v>
      </c>
      <c r="AV875" s="14">
        <v>0.34475653318637012</v>
      </c>
      <c r="AW875" s="14">
        <v>0.70953380245289821</v>
      </c>
      <c r="AX875" s="14">
        <v>2.5808211255494848</v>
      </c>
      <c r="AY875" s="14">
        <v>3.4057127892971753E-3</v>
      </c>
      <c r="AZ875" s="14">
        <v>0.59891054692324408</v>
      </c>
      <c r="BA875" s="14">
        <v>0.67381087408170515</v>
      </c>
      <c r="BB875" s="14">
        <v>3.5071616551457879E-2</v>
      </c>
      <c r="BC875" s="14">
        <v>0.36734841248832106</v>
      </c>
      <c r="BD875" s="14">
        <v>0.47408405801302345</v>
      </c>
      <c r="BE875" s="14">
        <v>2.7839589497576307E-6</v>
      </c>
      <c r="BF875" s="14">
        <v>1.0754470518336772E-8</v>
      </c>
      <c r="BG875" s="14">
        <v>7.0555756037158268E-9</v>
      </c>
      <c r="BH875" s="14">
        <v>3.6298125260500537E-5</v>
      </c>
      <c r="BI875" s="14">
        <v>1.0251506637222194E-4</v>
      </c>
      <c r="BJ875" s="14">
        <v>5.0802962367207753E-4</v>
      </c>
      <c r="BK875" s="14">
        <v>3.424668880534917E-11</v>
      </c>
      <c r="BL875" s="14">
        <v>13993.920605649753</v>
      </c>
      <c r="BM875" s="14">
        <v>16525.534884322984</v>
      </c>
      <c r="BN875" s="14">
        <v>1.4663791467784134E-10</v>
      </c>
      <c r="BO875" s="14">
        <v>1.2417175911174475E-9</v>
      </c>
      <c r="BP875" s="14">
        <v>9.5705424735214224E-9</v>
      </c>
      <c r="BQ875" s="20">
        <v>36.618966246086018</v>
      </c>
      <c r="BR875" s="20">
        <v>0.17579347986737603</v>
      </c>
      <c r="BS875" s="20">
        <v>0.62092587343701056</v>
      </c>
      <c r="BT875" s="20">
        <v>3183.2050993936346</v>
      </c>
      <c r="BU875" s="20">
        <v>4464.8570445047426</v>
      </c>
      <c r="BV875" s="20">
        <v>17503.852023417607</v>
      </c>
      <c r="BW875" s="14">
        <v>1.1165094811147021E-4</v>
      </c>
      <c r="BX875" s="14">
        <v>3.1026209094698554E-2</v>
      </c>
      <c r="BY875" s="14">
        <v>3.3228540503629549E-2</v>
      </c>
      <c r="BZ875" s="14">
        <v>3.0689706768221364E-3</v>
      </c>
      <c r="CA875" s="14">
        <v>4.2090353152631713E-3</v>
      </c>
      <c r="CB875" s="14">
        <v>2.8754392204075638E-2</v>
      </c>
      <c r="CC875" s="14">
        <v>3.1035426575380469E-4</v>
      </c>
      <c r="CD875" s="14">
        <v>8.8244877619616954E-2</v>
      </c>
      <c r="CE875" s="14">
        <v>0.10688333090968295</v>
      </c>
      <c r="CF875" s="14">
        <v>3.7595881193238524E-3</v>
      </c>
      <c r="CG875" s="14">
        <v>1.8551874083921678E-2</v>
      </c>
      <c r="CH875" s="14">
        <v>3.9405199790477241E-2</v>
      </c>
      <c r="CI875" s="14">
        <v>2.3660064130361411E-4</v>
      </c>
      <c r="CJ875" s="14">
        <v>6.2038301585906563E-2</v>
      </c>
      <c r="CK875" s="14">
        <v>6.8011452965435176E-2</v>
      </c>
      <c r="CL875" s="14">
        <v>7.9076844985017398E-3</v>
      </c>
      <c r="CM875" s="14">
        <v>1.508881063860661E-2</v>
      </c>
      <c r="CN875" s="14">
        <v>5.1939402080861105E-2</v>
      </c>
    </row>
    <row r="876" spans="2:92" x14ac:dyDescent="0.2">
      <c r="B876">
        <v>871</v>
      </c>
      <c r="C876" s="14">
        <v>7.1275041247983294E-3</v>
      </c>
      <c r="D876" s="14">
        <v>1.4151045584848165</v>
      </c>
      <c r="E876" s="14">
        <v>1.4205611757413379</v>
      </c>
      <c r="F876" s="14">
        <v>0.17375738937452806</v>
      </c>
      <c r="G876" s="14">
        <v>0.5927211040352327</v>
      </c>
      <c r="H876" s="14">
        <v>1.5228499928027917</v>
      </c>
      <c r="I876" s="14">
        <v>6.320544786438058E-5</v>
      </c>
      <c r="J876" s="14">
        <v>1.9996679882934142E-2</v>
      </c>
      <c r="K876" s="14">
        <v>2.1587772624833124E-2</v>
      </c>
      <c r="L876" s="14">
        <v>7.2787005584511752E-4</v>
      </c>
      <c r="M876" s="14">
        <v>2.2425097151849787E-3</v>
      </c>
      <c r="N876" s="14">
        <v>6.718211738919024E-3</v>
      </c>
      <c r="O876" s="14">
        <v>1.0468176339938003E-4</v>
      </c>
      <c r="P876" s="14">
        <v>6.0058010121390518E-3</v>
      </c>
      <c r="Q876" s="14">
        <v>6.070877032746772E-3</v>
      </c>
      <c r="R876" s="14">
        <v>6.6455223772208323E-4</v>
      </c>
      <c r="S876" s="14">
        <v>1.2839214035778542E-3</v>
      </c>
      <c r="T876" s="14">
        <v>3.646140216376641E-3</v>
      </c>
      <c r="U876" s="14">
        <v>3.9745161583232464E-4</v>
      </c>
      <c r="V876" s="14">
        <v>0.9312547621118763</v>
      </c>
      <c r="W876" s="14">
        <v>0.8115411368945763</v>
      </c>
      <c r="X876" s="14">
        <v>3.1073945708339233E-2</v>
      </c>
      <c r="Y876" s="14">
        <v>1.7984442692452158E-2</v>
      </c>
      <c r="Z876" s="14">
        <v>0.20908383643775746</v>
      </c>
      <c r="AA876" s="14">
        <v>2.0759623326696394E-3</v>
      </c>
      <c r="AB876" s="14">
        <v>1.9843979758438797</v>
      </c>
      <c r="AC876" s="14">
        <v>1.6296839911529486</v>
      </c>
      <c r="AD876" s="14">
        <v>9.1786118733593033E-2</v>
      </c>
      <c r="AE876" s="14">
        <v>0.19834293807442008</v>
      </c>
      <c r="AF876" s="14">
        <v>0.68153337878289577</v>
      </c>
      <c r="AG876" s="14">
        <v>4.6031298730514368E-3</v>
      </c>
      <c r="AH876" s="14">
        <v>3.2792208367843925</v>
      </c>
      <c r="AI876" s="14">
        <v>3.0846746844285851</v>
      </c>
      <c r="AJ876" s="14">
        <v>0.19324584186397803</v>
      </c>
      <c r="AK876" s="14">
        <v>0.40220691648098034</v>
      </c>
      <c r="AL876" s="14">
        <v>1.4139988760029396</v>
      </c>
      <c r="AM876" s="14">
        <v>7.7184919197038696E-3</v>
      </c>
      <c r="AN876" s="14">
        <v>3.5316804131491102</v>
      </c>
      <c r="AO876" s="14">
        <v>3.393400804516483</v>
      </c>
      <c r="AP876" s="14">
        <v>0.35021562544114515</v>
      </c>
      <c r="AQ876" s="14">
        <v>0.69006034947176753</v>
      </c>
      <c r="AR876" s="14">
        <v>2.4111531428719641</v>
      </c>
      <c r="AS876" s="14">
        <v>7.4888236537533678E-3</v>
      </c>
      <c r="AT876" s="14">
        <v>3.6786370064494384E-3</v>
      </c>
      <c r="AU876" s="14">
        <v>5.8623493709573727E-3</v>
      </c>
      <c r="AV876" s="14">
        <v>0.35118922751767762</v>
      </c>
      <c r="AW876" s="14">
        <v>0.68881843486738858</v>
      </c>
      <c r="AX876" s="14">
        <v>2.5177770613557624</v>
      </c>
      <c r="AY876" s="14">
        <v>3.4180819065096849E-3</v>
      </c>
      <c r="AZ876" s="14">
        <v>0.56654447825222698</v>
      </c>
      <c r="BA876" s="14">
        <v>0.66703936953259801</v>
      </c>
      <c r="BB876" s="14">
        <v>3.705390980704016E-2</v>
      </c>
      <c r="BC876" s="14">
        <v>0.40307311460671597</v>
      </c>
      <c r="BD876" s="14">
        <v>0.49325019102766871</v>
      </c>
      <c r="BE876" s="14">
        <v>2.9465547911009006E-6</v>
      </c>
      <c r="BF876" s="14">
        <v>1.0482604461430962E-8</v>
      </c>
      <c r="BG876" s="14">
        <v>6.4268028728686598E-9</v>
      </c>
      <c r="BH876" s="14">
        <v>3.5404963524783629E-5</v>
      </c>
      <c r="BI876" s="14">
        <v>9.669853728579466E-5</v>
      </c>
      <c r="BJ876" s="14">
        <v>5.345554103550874E-4</v>
      </c>
      <c r="BK876" s="14">
        <v>3.4702209860785267E-11</v>
      </c>
      <c r="BL876" s="14">
        <v>14075.182951388968</v>
      </c>
      <c r="BM876" s="14">
        <v>16890.246491849746</v>
      </c>
      <c r="BN876" s="14">
        <v>1.4665605398535624E-10</v>
      </c>
      <c r="BO876" s="14">
        <v>1.2268703909049978E-9</v>
      </c>
      <c r="BP876" s="14">
        <v>9.6141099684895269E-9</v>
      </c>
      <c r="BQ876" s="20">
        <v>35.616105816616866</v>
      </c>
      <c r="BR876" s="20">
        <v>0.16374869077912005</v>
      </c>
      <c r="BS876" s="20">
        <v>0.60074629715303807</v>
      </c>
      <c r="BT876" s="20">
        <v>3278.5233340661171</v>
      </c>
      <c r="BU876" s="20">
        <v>4465.2654500484468</v>
      </c>
      <c r="BV876" s="20">
        <v>17576.608492197291</v>
      </c>
      <c r="BW876" s="14">
        <v>1.1512471591669101E-4</v>
      </c>
      <c r="BX876" s="14">
        <v>3.0586547764517125E-2</v>
      </c>
      <c r="BY876" s="14">
        <v>3.2073861294368754E-2</v>
      </c>
      <c r="BZ876" s="14">
        <v>3.1966351430848298E-3</v>
      </c>
      <c r="CA876" s="14">
        <v>4.2644336616216591E-3</v>
      </c>
      <c r="CB876" s="14">
        <v>2.9311499964531293E-2</v>
      </c>
      <c r="CC876" s="14">
        <v>3.1391743998121632E-4</v>
      </c>
      <c r="CD876" s="14">
        <v>8.9644395589694378E-2</v>
      </c>
      <c r="CE876" s="14">
        <v>0.1144871006180898</v>
      </c>
      <c r="CF876" s="14">
        <v>3.8653770253620975E-3</v>
      </c>
      <c r="CG876" s="14">
        <v>1.8889567167565919E-2</v>
      </c>
      <c r="CH876" s="14">
        <v>3.966559281822013E-2</v>
      </c>
      <c r="CI876" s="14">
        <v>2.5365936225402993E-4</v>
      </c>
      <c r="CJ876" s="14">
        <v>6.2240624211921745E-2</v>
      </c>
      <c r="CK876" s="14">
        <v>7.088800440565865E-2</v>
      </c>
      <c r="CL876" s="14">
        <v>7.3181834626249408E-3</v>
      </c>
      <c r="CM876" s="14">
        <v>1.6074921655942639E-2</v>
      </c>
      <c r="CN876" s="14">
        <v>5.1845900565115566E-2</v>
      </c>
    </row>
    <row r="877" spans="2:92" x14ac:dyDescent="0.2">
      <c r="B877">
        <v>872</v>
      </c>
      <c r="C877" s="14">
        <v>7.2761189250878803E-3</v>
      </c>
      <c r="D877" s="14">
        <v>1.4099099043296113</v>
      </c>
      <c r="E877" s="14">
        <v>1.4881157301658674</v>
      </c>
      <c r="F877" s="14">
        <v>0.18427636844579837</v>
      </c>
      <c r="G877" s="14">
        <v>0.6156847503398355</v>
      </c>
      <c r="H877" s="14">
        <v>1.4773243885949296</v>
      </c>
      <c r="I877" s="14">
        <v>6.4032628936111144E-5</v>
      </c>
      <c r="J877" s="14">
        <v>1.8505971589780779E-2</v>
      </c>
      <c r="K877" s="14">
        <v>2.1457400165913229E-2</v>
      </c>
      <c r="L877" s="14">
        <v>7.6467642595978323E-4</v>
      </c>
      <c r="M877" s="14">
        <v>2.4052915344362413E-3</v>
      </c>
      <c r="N877" s="14">
        <v>6.7780242606306079E-3</v>
      </c>
      <c r="O877" s="14">
        <v>1.1088704917330675E-4</v>
      </c>
      <c r="P877" s="14">
        <v>6.2465203363197266E-3</v>
      </c>
      <c r="Q877" s="14">
        <v>6.4668480405607525E-3</v>
      </c>
      <c r="R877" s="14">
        <v>6.4249877385076138E-4</v>
      </c>
      <c r="S877" s="14">
        <v>1.228715510773923E-3</v>
      </c>
      <c r="T877" s="14">
        <v>3.4606869964580109E-3</v>
      </c>
      <c r="U877" s="14">
        <v>3.9305298151605107E-4</v>
      </c>
      <c r="V877" s="14">
        <v>0.9120429897415453</v>
      </c>
      <c r="W877" s="14">
        <v>0.78602329537514459</v>
      </c>
      <c r="X877" s="14">
        <v>3.0388249773690694E-2</v>
      </c>
      <c r="Y877" s="14">
        <v>1.8861842717757069E-2</v>
      </c>
      <c r="Z877" s="14">
        <v>0.19711329827432658</v>
      </c>
      <c r="AA877" s="14">
        <v>1.9306255042579963E-3</v>
      </c>
      <c r="AB877" s="14">
        <v>2.0327916919659694</v>
      </c>
      <c r="AC877" s="14">
        <v>1.7743189123829175</v>
      </c>
      <c r="AD877" s="14">
        <v>9.6727614049636437E-2</v>
      </c>
      <c r="AE877" s="14">
        <v>0.1988119708112234</v>
      </c>
      <c r="AF877" s="14">
        <v>0.66819425557117929</v>
      </c>
      <c r="AG877" s="14">
        <v>4.6178021609040018E-3</v>
      </c>
      <c r="AH877" s="14">
        <v>3.3394893441435158</v>
      </c>
      <c r="AI877" s="14">
        <v>3.2056489191259323</v>
      </c>
      <c r="AJ877" s="14">
        <v>0.1954647356098298</v>
      </c>
      <c r="AK877" s="14">
        <v>0.39817270685730372</v>
      </c>
      <c r="AL877" s="14">
        <v>1.3529364773856261</v>
      </c>
      <c r="AM877" s="14">
        <v>7.3161843291415897E-3</v>
      </c>
      <c r="AN877" s="14">
        <v>3.6708937239349542</v>
      </c>
      <c r="AO877" s="14">
        <v>3.2683781758737696</v>
      </c>
      <c r="AP877" s="14">
        <v>0.33945230721752878</v>
      </c>
      <c r="AQ877" s="14">
        <v>0.71437380854897148</v>
      </c>
      <c r="AR877" s="14">
        <v>2.3594288636471856</v>
      </c>
      <c r="AS877" s="14">
        <v>7.6862054481475232E-3</v>
      </c>
      <c r="AT877" s="14">
        <v>3.4370062105173972E-3</v>
      </c>
      <c r="AU877" s="14">
        <v>5.9537665965945907E-3</v>
      </c>
      <c r="AV877" s="14">
        <v>0.35659823671813218</v>
      </c>
      <c r="AW877" s="14">
        <v>0.72165480374436686</v>
      </c>
      <c r="AX877" s="14">
        <v>2.3766534841999243</v>
      </c>
      <c r="AY877" s="14">
        <v>3.1757449235426875E-3</v>
      </c>
      <c r="AZ877" s="14">
        <v>0.57402057692821906</v>
      </c>
      <c r="BA877" s="14">
        <v>0.66900588886662049</v>
      </c>
      <c r="BB877" s="14">
        <v>3.4710622287398012E-2</v>
      </c>
      <c r="BC877" s="14">
        <v>0.38857577381466896</v>
      </c>
      <c r="BD877" s="14">
        <v>0.47795614269122338</v>
      </c>
      <c r="BE877" s="14">
        <v>2.9516641797052975E-6</v>
      </c>
      <c r="BF877" s="14">
        <v>1.1399256085136199E-8</v>
      </c>
      <c r="BG877" s="14">
        <v>6.8741955955355809E-9</v>
      </c>
      <c r="BH877" s="14">
        <v>3.3083539563339654E-5</v>
      </c>
      <c r="BI877" s="14">
        <v>9.6500903973125238E-5</v>
      </c>
      <c r="BJ877" s="14">
        <v>5.4283172036607508E-4</v>
      </c>
      <c r="BK877" s="14">
        <v>3.6057229108573956E-11</v>
      </c>
      <c r="BL877" s="14">
        <v>14981.209347020671</v>
      </c>
      <c r="BM877" s="14">
        <v>16229.865721573065</v>
      </c>
      <c r="BN877" s="14">
        <v>1.4687086385503646E-10</v>
      </c>
      <c r="BO877" s="14">
        <v>1.2352937342563625E-9</v>
      </c>
      <c r="BP877" s="14">
        <v>9.3873276139423411E-9</v>
      </c>
      <c r="BQ877" s="20">
        <v>37.550714018542543</v>
      </c>
      <c r="BR877" s="20">
        <v>0.17383866236106099</v>
      </c>
      <c r="BS877" s="20">
        <v>0.64566057239870012</v>
      </c>
      <c r="BT877" s="20">
        <v>3213.5380820142236</v>
      </c>
      <c r="BU877" s="20">
        <v>4178.8280706515234</v>
      </c>
      <c r="BV877" s="20">
        <v>17102.913259564004</v>
      </c>
      <c r="BW877" s="14">
        <v>1.0944213921504153E-4</v>
      </c>
      <c r="BX877" s="14">
        <v>2.9896622374804276E-2</v>
      </c>
      <c r="BY877" s="14">
        <v>3.199889995288744E-2</v>
      </c>
      <c r="BZ877" s="14">
        <v>3.0871560417377532E-3</v>
      </c>
      <c r="CA877" s="14">
        <v>4.255367125763956E-3</v>
      </c>
      <c r="CB877" s="14">
        <v>2.9138605376049783E-2</v>
      </c>
      <c r="CC877" s="14">
        <v>3.1844715334292242E-4</v>
      </c>
      <c r="CD877" s="14">
        <v>8.5851276635839691E-2</v>
      </c>
      <c r="CE877" s="14">
        <v>0.11617077397213138</v>
      </c>
      <c r="CF877" s="14">
        <v>3.7193482312623438E-3</v>
      </c>
      <c r="CG877" s="14">
        <v>1.8595902998483575E-2</v>
      </c>
      <c r="CH877" s="14">
        <v>3.9673947680604497E-2</v>
      </c>
      <c r="CI877" s="14">
        <v>2.4692843652896471E-4</v>
      </c>
      <c r="CJ877" s="14">
        <v>6.5592741902810794E-2</v>
      </c>
      <c r="CK877" s="14">
        <v>7.0270466697265319E-2</v>
      </c>
      <c r="CL877" s="14">
        <v>7.2534050350223107E-3</v>
      </c>
      <c r="CM877" s="14">
        <v>1.6085502966416077E-2</v>
      </c>
      <c r="CN877" s="14">
        <v>5.1553756160816429E-2</v>
      </c>
    </row>
    <row r="878" spans="2:92" x14ac:dyDescent="0.2">
      <c r="B878">
        <v>873</v>
      </c>
      <c r="C878" s="14">
        <v>7.0257167023809568E-3</v>
      </c>
      <c r="D878" s="14">
        <v>1.3556200003373673</v>
      </c>
      <c r="E878" s="14">
        <v>1.4700280012969789</v>
      </c>
      <c r="F878" s="14">
        <v>0.18140787983375856</v>
      </c>
      <c r="G878" s="14">
        <v>0.60865058708930231</v>
      </c>
      <c r="H878" s="14">
        <v>1.4922965187051624</v>
      </c>
      <c r="I878" s="14">
        <v>6.4045089883976158E-5</v>
      </c>
      <c r="J878" s="14">
        <v>1.8686315954878123E-2</v>
      </c>
      <c r="K878" s="14">
        <v>2.1244000690234618E-2</v>
      </c>
      <c r="L878" s="14">
        <v>7.2720159424501942E-4</v>
      </c>
      <c r="M878" s="14">
        <v>2.4194028279561301E-3</v>
      </c>
      <c r="N878" s="14">
        <v>6.672195738786948E-3</v>
      </c>
      <c r="O878" s="14">
        <v>1.0553219218573048E-4</v>
      </c>
      <c r="P878" s="14">
        <v>5.762940729078618E-3</v>
      </c>
      <c r="Q878" s="14">
        <v>6.0752374484358456E-3</v>
      </c>
      <c r="R878" s="14">
        <v>6.1503732322228154E-4</v>
      </c>
      <c r="S878" s="14">
        <v>1.298057358893672E-3</v>
      </c>
      <c r="T878" s="14">
        <v>3.6608696668862023E-3</v>
      </c>
      <c r="U878" s="14">
        <v>3.8337880073209248E-4</v>
      </c>
      <c r="V878" s="14">
        <v>0.91964671566146283</v>
      </c>
      <c r="W878" s="14">
        <v>0.79383597068054268</v>
      </c>
      <c r="X878" s="14">
        <v>3.2023315636033493E-2</v>
      </c>
      <c r="Y878" s="14">
        <v>1.9500924209280724E-2</v>
      </c>
      <c r="Z878" s="14">
        <v>0.20670894960668573</v>
      </c>
      <c r="AA878" s="14">
        <v>1.9756642368379935E-3</v>
      </c>
      <c r="AB878" s="14">
        <v>1.9194389116446828</v>
      </c>
      <c r="AC878" s="14">
        <v>1.7682608188515654</v>
      </c>
      <c r="AD878" s="14">
        <v>9.5189108315958559E-2</v>
      </c>
      <c r="AE878" s="14">
        <v>0.20120434135334064</v>
      </c>
      <c r="AF878" s="14">
        <v>0.63246918490745296</v>
      </c>
      <c r="AG878" s="14">
        <v>4.5695450589176411E-3</v>
      </c>
      <c r="AH878" s="14">
        <v>3.2470903491286998</v>
      </c>
      <c r="AI878" s="14">
        <v>3.062713531498801</v>
      </c>
      <c r="AJ878" s="14">
        <v>0.2104257090927136</v>
      </c>
      <c r="AK878" s="14">
        <v>0.43143634635988176</v>
      </c>
      <c r="AL878" s="14">
        <v>1.3415824019297369</v>
      </c>
      <c r="AM878" s="14">
        <v>7.2454968378668329E-3</v>
      </c>
      <c r="AN878" s="14">
        <v>3.6182453077695413</v>
      </c>
      <c r="AO878" s="14">
        <v>3.3572719709252885</v>
      </c>
      <c r="AP878" s="14">
        <v>0.34344042230525529</v>
      </c>
      <c r="AQ878" s="14">
        <v>0.69095242404611246</v>
      </c>
      <c r="AR878" s="14">
        <v>2.4731846386089291</v>
      </c>
      <c r="AS878" s="14">
        <v>8.1809154697202041E-3</v>
      </c>
      <c r="AT878" s="14">
        <v>3.4919266995713225E-3</v>
      </c>
      <c r="AU878" s="14">
        <v>5.5455331192723542E-3</v>
      </c>
      <c r="AV878" s="14">
        <v>0.33607889234691124</v>
      </c>
      <c r="AW878" s="14">
        <v>0.71450902488844403</v>
      </c>
      <c r="AX878" s="14">
        <v>2.4518148795716685</v>
      </c>
      <c r="AY878" s="14">
        <v>3.2593106334630069E-3</v>
      </c>
      <c r="AZ878" s="14">
        <v>0.61453749176809602</v>
      </c>
      <c r="BA878" s="14">
        <v>0.67770382031151588</v>
      </c>
      <c r="BB878" s="14">
        <v>3.4848948871809692E-2</v>
      </c>
      <c r="BC878" s="14">
        <v>0.40145923913634307</v>
      </c>
      <c r="BD878" s="14">
        <v>0.46855318091737763</v>
      </c>
      <c r="BE878" s="14">
        <v>2.9716284644522686E-6</v>
      </c>
      <c r="BF878" s="14">
        <v>1.0469143456798028E-8</v>
      </c>
      <c r="BG878" s="14">
        <v>6.5710686847757401E-9</v>
      </c>
      <c r="BH878" s="14">
        <v>3.4935153365129959E-5</v>
      </c>
      <c r="BI878" s="14">
        <v>9.7806540175566663E-5</v>
      </c>
      <c r="BJ878" s="14">
        <v>5.0484827848563452E-4</v>
      </c>
      <c r="BK878" s="14">
        <v>3.433874837223765E-11</v>
      </c>
      <c r="BL878" s="14">
        <v>14528.833549701363</v>
      </c>
      <c r="BM878" s="14">
        <v>15862.206906054204</v>
      </c>
      <c r="BN878" s="14">
        <v>1.4299406314078874E-10</v>
      </c>
      <c r="BO878" s="14">
        <v>1.2758798800153233E-9</v>
      </c>
      <c r="BP878" s="14">
        <v>9.3638567810176138E-9</v>
      </c>
      <c r="BQ878" s="20">
        <v>36.89840173745219</v>
      </c>
      <c r="BR878" s="20">
        <v>0.17173394525374941</v>
      </c>
      <c r="BS878" s="20">
        <v>0.63924015763595798</v>
      </c>
      <c r="BT878" s="20">
        <v>3415.4955785036123</v>
      </c>
      <c r="BU878" s="20">
        <v>4449.2155045913314</v>
      </c>
      <c r="BV878" s="20">
        <v>17565.970949628951</v>
      </c>
      <c r="BW878" s="14">
        <v>1.1461810604501242E-4</v>
      </c>
      <c r="BX878" s="14">
        <v>3.1237003765708898E-2</v>
      </c>
      <c r="BY878" s="14">
        <v>3.3099794720764034E-2</v>
      </c>
      <c r="BZ878" s="14">
        <v>3.0654426746786405E-3</v>
      </c>
      <c r="CA878" s="14">
        <v>3.9940832802545677E-3</v>
      </c>
      <c r="CB878" s="14">
        <v>2.7908622732880108E-2</v>
      </c>
      <c r="CC878" s="14">
        <v>3.220273255813103E-4</v>
      </c>
      <c r="CD878" s="14">
        <v>9.1811121899342193E-2</v>
      </c>
      <c r="CE878" s="14">
        <v>0.11123237097459958</v>
      </c>
      <c r="CF878" s="14">
        <v>3.8423712033481016E-3</v>
      </c>
      <c r="CG878" s="14">
        <v>1.9090126123346995E-2</v>
      </c>
      <c r="CH878" s="14">
        <v>4.096491414050351E-2</v>
      </c>
      <c r="CI878" s="14">
        <v>2.5558302866365731E-4</v>
      </c>
      <c r="CJ878" s="14">
        <v>6.2605942950928917E-2</v>
      </c>
      <c r="CK878" s="14">
        <v>6.7310832325195913E-2</v>
      </c>
      <c r="CL878" s="14">
        <v>7.5072595656622458E-3</v>
      </c>
      <c r="CM878" s="14">
        <v>1.5232653174849387E-2</v>
      </c>
      <c r="CN878" s="14">
        <v>4.9449149147788543E-2</v>
      </c>
    </row>
    <row r="879" spans="2:92" x14ac:dyDescent="0.2">
      <c r="B879">
        <v>874</v>
      </c>
      <c r="C879" s="14">
        <v>6.9454716165570501E-3</v>
      </c>
      <c r="D879" s="14">
        <v>1.4424745829103363</v>
      </c>
      <c r="E879" s="14">
        <v>1.4223149001770574</v>
      </c>
      <c r="F879" s="14">
        <v>0.17230558584598127</v>
      </c>
      <c r="G879" s="14">
        <v>0.59417329394613594</v>
      </c>
      <c r="H879" s="14">
        <v>1.4947495376187787</v>
      </c>
      <c r="I879" s="14">
        <v>6.616704457453687E-5</v>
      </c>
      <c r="J879" s="14">
        <v>1.9880413418712078E-2</v>
      </c>
      <c r="K879" s="14">
        <v>2.1323876481368693E-2</v>
      </c>
      <c r="L879" s="14">
        <v>7.3422698376763651E-4</v>
      </c>
      <c r="M879" s="14">
        <v>2.2143577546397814E-3</v>
      </c>
      <c r="N879" s="14">
        <v>6.3138052870220238E-3</v>
      </c>
      <c r="O879" s="14">
        <v>1.0471449395891637E-4</v>
      </c>
      <c r="P879" s="14">
        <v>6.0625694717566054E-3</v>
      </c>
      <c r="Q879" s="14">
        <v>6.0770732347225293E-3</v>
      </c>
      <c r="R879" s="14">
        <v>6.2537147498399549E-4</v>
      </c>
      <c r="S879" s="14">
        <v>1.269297234905452E-3</v>
      </c>
      <c r="T879" s="14">
        <v>3.5159851239021677E-3</v>
      </c>
      <c r="U879" s="14">
        <v>3.6608057999732102E-4</v>
      </c>
      <c r="V879" s="14">
        <v>0.97566972436184085</v>
      </c>
      <c r="W879" s="14">
        <v>0.83957029839147057</v>
      </c>
      <c r="X879" s="14">
        <v>2.9478991797291826E-2</v>
      </c>
      <c r="Y879" s="14">
        <v>1.9769599224452528E-2</v>
      </c>
      <c r="Z879" s="14">
        <v>0.20515737988411234</v>
      </c>
      <c r="AA879" s="14">
        <v>2.0794144424455254E-3</v>
      </c>
      <c r="AB879" s="14">
        <v>2.0254850333836143</v>
      </c>
      <c r="AC879" s="14">
        <v>1.7664251563241951</v>
      </c>
      <c r="AD879" s="14">
        <v>9.0247133912608885E-2</v>
      </c>
      <c r="AE879" s="14">
        <v>0.18456409692098902</v>
      </c>
      <c r="AF879" s="14">
        <v>0.66701747646960596</v>
      </c>
      <c r="AG879" s="14">
        <v>4.2433337550346261E-3</v>
      </c>
      <c r="AH879" s="14">
        <v>3.2653982721092003</v>
      </c>
      <c r="AI879" s="14">
        <v>3.276264164391121</v>
      </c>
      <c r="AJ879" s="14">
        <v>0.19552079005571082</v>
      </c>
      <c r="AK879" s="14">
        <v>0.40516272119493607</v>
      </c>
      <c r="AL879" s="14">
        <v>1.4670543312979922</v>
      </c>
      <c r="AM879" s="14">
        <v>7.0920487096086445E-3</v>
      </c>
      <c r="AN879" s="14">
        <v>3.4548863361995181</v>
      </c>
      <c r="AO879" s="14">
        <v>3.1993792237643897</v>
      </c>
      <c r="AP879" s="14">
        <v>0.32547909176220985</v>
      </c>
      <c r="AQ879" s="14">
        <v>0.67973125294178638</v>
      </c>
      <c r="AR879" s="14">
        <v>2.3645054658648408</v>
      </c>
      <c r="AS879" s="14">
        <v>7.7363858659098249E-3</v>
      </c>
      <c r="AT879" s="14">
        <v>3.6463612609887457E-3</v>
      </c>
      <c r="AU879" s="14">
        <v>5.8840339467142863E-3</v>
      </c>
      <c r="AV879" s="14">
        <v>0.33221097583842285</v>
      </c>
      <c r="AW879" s="14">
        <v>0.74028538004887623</v>
      </c>
      <c r="AX879" s="14">
        <v>2.4008267319011494</v>
      </c>
      <c r="AY879" s="14">
        <v>3.2606986299977196E-3</v>
      </c>
      <c r="AZ879" s="14">
        <v>0.57367020160220228</v>
      </c>
      <c r="BA879" s="14">
        <v>0.64936454288785994</v>
      </c>
      <c r="BB879" s="14">
        <v>3.6794326471512845E-2</v>
      </c>
      <c r="BC879" s="14">
        <v>0.3842299411313479</v>
      </c>
      <c r="BD879" s="14">
        <v>0.48632754165197584</v>
      </c>
      <c r="BE879" s="14">
        <v>3.0386980258206099E-6</v>
      </c>
      <c r="BF879" s="14">
        <v>1.1340473472079365E-8</v>
      </c>
      <c r="BG879" s="14">
        <v>6.7759490487184045E-9</v>
      </c>
      <c r="BH879" s="14">
        <v>3.6222245051942009E-5</v>
      </c>
      <c r="BI879" s="14">
        <v>1.0306943588484032E-4</v>
      </c>
      <c r="BJ879" s="14">
        <v>5.2825846884769589E-4</v>
      </c>
      <c r="BK879" s="14">
        <v>3.4924332088670117E-11</v>
      </c>
      <c r="BL879" s="14">
        <v>14130.363060734166</v>
      </c>
      <c r="BM879" s="14">
        <v>16681.729349398258</v>
      </c>
      <c r="BN879" s="14">
        <v>1.4819979708963957E-10</v>
      </c>
      <c r="BO879" s="14">
        <v>1.2440440429474877E-9</v>
      </c>
      <c r="BP879" s="14">
        <v>1.0156348825935537E-8</v>
      </c>
      <c r="BQ879" s="20">
        <v>37.705079609211928</v>
      </c>
      <c r="BR879" s="20">
        <v>0.1734152006091402</v>
      </c>
      <c r="BS879" s="20">
        <v>0.61261889861945118</v>
      </c>
      <c r="BT879" s="20">
        <v>3357.3454898392447</v>
      </c>
      <c r="BU879" s="20">
        <v>4259.692622428679</v>
      </c>
      <c r="BV879" s="20">
        <v>18425.38328877505</v>
      </c>
      <c r="BW879" s="14">
        <v>1.1031908606452631E-4</v>
      </c>
      <c r="BX879" s="14">
        <v>3.2591858887065082E-2</v>
      </c>
      <c r="BY879" s="14">
        <v>3.3324784628959908E-2</v>
      </c>
      <c r="BZ879" s="14">
        <v>3.2265639577643735E-3</v>
      </c>
      <c r="CA879" s="14">
        <v>4.2825943696019903E-3</v>
      </c>
      <c r="CB879" s="14">
        <v>2.8743921691596619E-2</v>
      </c>
      <c r="CC879" s="14">
        <v>3.100374292278729E-4</v>
      </c>
      <c r="CD879" s="14">
        <v>9.1697715111882488E-2</v>
      </c>
      <c r="CE879" s="14">
        <v>0.1155234780207445</v>
      </c>
      <c r="CF879" s="14">
        <v>3.8660043478050692E-3</v>
      </c>
      <c r="CG879" s="14">
        <v>1.7907495508158493E-2</v>
      </c>
      <c r="CH879" s="14">
        <v>4.2414502343196256E-2</v>
      </c>
      <c r="CI879" s="14">
        <v>2.5269849841414815E-4</v>
      </c>
      <c r="CJ879" s="14">
        <v>6.5959818662287104E-2</v>
      </c>
      <c r="CK879" s="14">
        <v>6.92009853302228E-2</v>
      </c>
      <c r="CL879" s="14">
        <v>7.7428940902892129E-3</v>
      </c>
      <c r="CM879" s="14">
        <v>1.5189049729510597E-2</v>
      </c>
      <c r="CN879" s="14">
        <v>4.8945577922046637E-2</v>
      </c>
    </row>
    <row r="880" spans="2:92" x14ac:dyDescent="0.2">
      <c r="B880">
        <v>875</v>
      </c>
      <c r="C880" s="14">
        <v>7.336226892157292E-3</v>
      </c>
      <c r="D880" s="14">
        <v>1.4263660179799671</v>
      </c>
      <c r="E880" s="14">
        <v>1.4962141196513072</v>
      </c>
      <c r="F880" s="14">
        <v>0.17620568300724343</v>
      </c>
      <c r="G880" s="14">
        <v>0.59098699216050399</v>
      </c>
      <c r="H880" s="14">
        <v>1.4462003199992086</v>
      </c>
      <c r="I880" s="14">
        <v>6.3798906480213186E-5</v>
      </c>
      <c r="J880" s="14">
        <v>1.9047831269362318E-2</v>
      </c>
      <c r="K880" s="14">
        <v>2.136727556868805E-2</v>
      </c>
      <c r="L880" s="14">
        <v>7.2048386226534957E-4</v>
      </c>
      <c r="M880" s="14">
        <v>2.4191218753407892E-3</v>
      </c>
      <c r="N880" s="14">
        <v>6.7449660882295632E-3</v>
      </c>
      <c r="O880" s="14">
        <v>1.0456139789215254E-4</v>
      </c>
      <c r="P880" s="14">
        <v>6.1969692670044629E-3</v>
      </c>
      <c r="Q880" s="14">
        <v>6.2181442793477855E-3</v>
      </c>
      <c r="R880" s="14">
        <v>6.4492883748649683E-4</v>
      </c>
      <c r="S880" s="14">
        <v>1.3015011095411776E-3</v>
      </c>
      <c r="T880" s="14">
        <v>3.5863115961072998E-3</v>
      </c>
      <c r="U880" s="14">
        <v>3.8682769915463112E-4</v>
      </c>
      <c r="V880" s="14">
        <v>0.948013779331637</v>
      </c>
      <c r="W880" s="14">
        <v>0.83206808977045132</v>
      </c>
      <c r="X880" s="14">
        <v>2.978692413109036E-2</v>
      </c>
      <c r="Y880" s="14">
        <v>1.8972773519721119E-2</v>
      </c>
      <c r="Z880" s="14">
        <v>0.20380066250143883</v>
      </c>
      <c r="AA880" s="14">
        <v>1.9696618732822843E-3</v>
      </c>
      <c r="AB880" s="14">
        <v>2.0183337041375333</v>
      </c>
      <c r="AC880" s="14">
        <v>1.7127655661187886</v>
      </c>
      <c r="AD880" s="14">
        <v>9.0110382496172967E-2</v>
      </c>
      <c r="AE880" s="14">
        <v>0.18827259386868989</v>
      </c>
      <c r="AF880" s="14">
        <v>0.67500101103242671</v>
      </c>
      <c r="AG880" s="14">
        <v>4.6006062067846746E-3</v>
      </c>
      <c r="AH880" s="14">
        <v>3.2371638402756724</v>
      </c>
      <c r="AI880" s="14">
        <v>3.2573378758120106</v>
      </c>
      <c r="AJ880" s="14">
        <v>0.19500645903638614</v>
      </c>
      <c r="AK880" s="14">
        <v>0.40361928449837692</v>
      </c>
      <c r="AL880" s="14">
        <v>1.362582389810717</v>
      </c>
      <c r="AM880" s="14">
        <v>7.1742997681700244E-3</v>
      </c>
      <c r="AN880" s="14">
        <v>3.4137363033967323</v>
      </c>
      <c r="AO880" s="14">
        <v>3.3399875192184934</v>
      </c>
      <c r="AP880" s="14">
        <v>0.3375402630249964</v>
      </c>
      <c r="AQ880" s="14">
        <v>0.67974537516155975</v>
      </c>
      <c r="AR880" s="14">
        <v>2.2920555709746764</v>
      </c>
      <c r="AS880" s="14">
        <v>7.684578022581252E-3</v>
      </c>
      <c r="AT880" s="14">
        <v>3.600428868029765E-3</v>
      </c>
      <c r="AU880" s="14">
        <v>5.5082925466608075E-3</v>
      </c>
      <c r="AV880" s="14">
        <v>0.35054643825711002</v>
      </c>
      <c r="AW880" s="14">
        <v>0.73062561154545769</v>
      </c>
      <c r="AX880" s="14">
        <v>2.4826152841325246</v>
      </c>
      <c r="AY880" s="14">
        <v>3.4341186231390472E-3</v>
      </c>
      <c r="AZ880" s="14">
        <v>0.5785213207700528</v>
      </c>
      <c r="BA880" s="14">
        <v>0.66250165351823331</v>
      </c>
      <c r="BB880" s="14">
        <v>3.7217906444388611E-2</v>
      </c>
      <c r="BC880" s="14">
        <v>0.38898709832318817</v>
      </c>
      <c r="BD880" s="14">
        <v>0.51350236290418227</v>
      </c>
      <c r="BE880" s="14">
        <v>2.9973964483611072E-6</v>
      </c>
      <c r="BF880" s="14">
        <v>1.1268754797155466E-8</v>
      </c>
      <c r="BG880" s="14">
        <v>6.438943789674039E-9</v>
      </c>
      <c r="BH880" s="14">
        <v>3.591224202597373E-5</v>
      </c>
      <c r="BI880" s="14">
        <v>9.7997484562690866E-5</v>
      </c>
      <c r="BJ880" s="14">
        <v>5.2473609810977024E-4</v>
      </c>
      <c r="BK880" s="14">
        <v>3.6795020375182242E-11</v>
      </c>
      <c r="BL880" s="14">
        <v>14511.558318113954</v>
      </c>
      <c r="BM880" s="14">
        <v>16837.071177173646</v>
      </c>
      <c r="BN880" s="14">
        <v>1.4410409596841518E-10</v>
      </c>
      <c r="BO880" s="14">
        <v>1.1680667906682667E-9</v>
      </c>
      <c r="BP880" s="14">
        <v>1.0051952918838884E-8</v>
      </c>
      <c r="BQ880" s="20">
        <v>36.714518998900758</v>
      </c>
      <c r="BR880" s="20">
        <v>0.16424741715115909</v>
      </c>
      <c r="BS880" s="20">
        <v>0.64136725083051149</v>
      </c>
      <c r="BT880" s="20">
        <v>3308.4349042596173</v>
      </c>
      <c r="BU880" s="20">
        <v>4557.4055061622521</v>
      </c>
      <c r="BV880" s="20">
        <v>18215.734242365368</v>
      </c>
      <c r="BW880" s="14">
        <v>1.1822651972997819E-4</v>
      </c>
      <c r="BX880" s="14">
        <v>3.072442630856765E-2</v>
      </c>
      <c r="BY880" s="14">
        <v>3.0278952802925505E-2</v>
      </c>
      <c r="BZ880" s="14">
        <v>3.0280389469378439E-3</v>
      </c>
      <c r="CA880" s="14">
        <v>4.0115136029781019E-3</v>
      </c>
      <c r="CB880" s="14">
        <v>2.9128952776927695E-2</v>
      </c>
      <c r="CC880" s="14">
        <v>3.1317524713055317E-4</v>
      </c>
      <c r="CD880" s="14">
        <v>8.8172789481080885E-2</v>
      </c>
      <c r="CE880" s="14">
        <v>0.11670242624477434</v>
      </c>
      <c r="CF880" s="14">
        <v>3.9139417635366148E-3</v>
      </c>
      <c r="CG880" s="14">
        <v>1.751001144488579E-2</v>
      </c>
      <c r="CH880" s="14">
        <v>3.9986305088623088E-2</v>
      </c>
      <c r="CI880" s="14">
        <v>2.3357856606883291E-4</v>
      </c>
      <c r="CJ880" s="14">
        <v>6.2897638844397932E-2</v>
      </c>
      <c r="CK880" s="14">
        <v>7.2679436624408206E-2</v>
      </c>
      <c r="CL880" s="14">
        <v>7.4949887194318216E-3</v>
      </c>
      <c r="CM880" s="14">
        <v>1.5761962443877238E-2</v>
      </c>
      <c r="CN880" s="14">
        <v>4.9504106491032908E-2</v>
      </c>
    </row>
    <row r="881" spans="2:92" x14ac:dyDescent="0.2">
      <c r="B881">
        <v>876</v>
      </c>
      <c r="C881" s="14">
        <v>6.914817047964629E-3</v>
      </c>
      <c r="D881" s="14">
        <v>1.4060850395250224</v>
      </c>
      <c r="E881" s="14">
        <v>1.4281810930985617</v>
      </c>
      <c r="F881" s="14">
        <v>0.17492645960028941</v>
      </c>
      <c r="G881" s="14">
        <v>0.58590333793910176</v>
      </c>
      <c r="H881" s="14">
        <v>1.5511966306165521</v>
      </c>
      <c r="I881" s="14">
        <v>6.8122290529062365E-5</v>
      </c>
      <c r="J881" s="14">
        <v>1.8451049494701159E-2</v>
      </c>
      <c r="K881" s="14">
        <v>2.094488953022049E-2</v>
      </c>
      <c r="L881" s="14">
        <v>7.455050937251221E-4</v>
      </c>
      <c r="M881" s="14">
        <v>2.2041768713254428E-3</v>
      </c>
      <c r="N881" s="14">
        <v>6.4365393741162595E-3</v>
      </c>
      <c r="O881" s="14">
        <v>1.0941323214907608E-4</v>
      </c>
      <c r="P881" s="14">
        <v>6.1945791985166983E-3</v>
      </c>
      <c r="Q881" s="14">
        <v>6.1446202444125552E-3</v>
      </c>
      <c r="R881" s="14">
        <v>6.4139205308890747E-4</v>
      </c>
      <c r="S881" s="14">
        <v>1.2471600639663216E-3</v>
      </c>
      <c r="T881" s="14">
        <v>3.4509431760423939E-3</v>
      </c>
      <c r="U881" s="14">
        <v>3.6874724740972644E-4</v>
      </c>
      <c r="V881" s="14">
        <v>0.90775189031282899</v>
      </c>
      <c r="W881" s="14">
        <v>0.8123032980998115</v>
      </c>
      <c r="X881" s="14">
        <v>2.9868663310651467E-2</v>
      </c>
      <c r="Y881" s="14">
        <v>1.8520958706677009E-2</v>
      </c>
      <c r="Z881" s="14">
        <v>0.19666943221012678</v>
      </c>
      <c r="AA881" s="14">
        <v>2.0662493827075562E-3</v>
      </c>
      <c r="AB881" s="14">
        <v>1.8995732371780458</v>
      </c>
      <c r="AC881" s="14">
        <v>1.6310512482491346</v>
      </c>
      <c r="AD881" s="14">
        <v>9.5508419262069502E-2</v>
      </c>
      <c r="AE881" s="14">
        <v>0.20251238719179579</v>
      </c>
      <c r="AF881" s="14">
        <v>0.67467888171661672</v>
      </c>
      <c r="AG881" s="14">
        <v>4.2588760163622553E-3</v>
      </c>
      <c r="AH881" s="14">
        <v>3.4374294919574777</v>
      </c>
      <c r="AI881" s="14">
        <v>3.2081218022393356</v>
      </c>
      <c r="AJ881" s="14">
        <v>0.20693229006097436</v>
      </c>
      <c r="AK881" s="14">
        <v>0.39533141498148405</v>
      </c>
      <c r="AL881" s="14">
        <v>1.3596179619813535</v>
      </c>
      <c r="AM881" s="14">
        <v>7.4449076907551533E-3</v>
      </c>
      <c r="AN881" s="14">
        <v>3.5685151328049405</v>
      </c>
      <c r="AO881" s="14">
        <v>3.1791493601008809</v>
      </c>
      <c r="AP881" s="14">
        <v>0.31953578643362152</v>
      </c>
      <c r="AQ881" s="14">
        <v>0.68339026745617726</v>
      </c>
      <c r="AR881" s="14">
        <v>2.3261440513084337</v>
      </c>
      <c r="AS881" s="14">
        <v>7.707764877996905E-3</v>
      </c>
      <c r="AT881" s="14">
        <v>3.4144611195685154E-3</v>
      </c>
      <c r="AU881" s="14">
        <v>5.4715198433922686E-3</v>
      </c>
      <c r="AV881" s="14">
        <v>0.34545788941992994</v>
      </c>
      <c r="AW881" s="14">
        <v>0.73646138913519421</v>
      </c>
      <c r="AX881" s="14">
        <v>2.4299810103764976</v>
      </c>
      <c r="AY881" s="14">
        <v>3.4511205339058967E-3</v>
      </c>
      <c r="AZ881" s="14">
        <v>0.61217080174328076</v>
      </c>
      <c r="BA881" s="14">
        <v>0.62708559240238215</v>
      </c>
      <c r="BB881" s="14">
        <v>3.4579156881301379E-2</v>
      </c>
      <c r="BC881" s="14">
        <v>0.3790738823618322</v>
      </c>
      <c r="BD881" s="14">
        <v>0.47499834455156564</v>
      </c>
      <c r="BE881" s="14">
        <v>2.8242995409275869E-6</v>
      </c>
      <c r="BF881" s="14">
        <v>1.0574387964459468E-8</v>
      </c>
      <c r="BG881" s="14">
        <v>6.4656214963068006E-9</v>
      </c>
      <c r="BH881" s="14">
        <v>3.3981461303131658E-5</v>
      </c>
      <c r="BI881" s="14">
        <v>9.3528203443275833E-5</v>
      </c>
      <c r="BJ881" s="14">
        <v>5.099254420620978E-4</v>
      </c>
      <c r="BK881" s="14">
        <v>3.694971202359231E-11</v>
      </c>
      <c r="BL881" s="14">
        <v>13705.562774460283</v>
      </c>
      <c r="BM881" s="14">
        <v>16490.707965627204</v>
      </c>
      <c r="BN881" s="14">
        <v>1.5474661019313882E-10</v>
      </c>
      <c r="BO881" s="14">
        <v>1.1720329080674359E-9</v>
      </c>
      <c r="BP881" s="14">
        <v>9.9583725820168422E-9</v>
      </c>
      <c r="BQ881" s="20">
        <v>37.323190033825298</v>
      </c>
      <c r="BR881" s="20">
        <v>0.17142895150543716</v>
      </c>
      <c r="BS881" s="20">
        <v>0.60409187610743986</v>
      </c>
      <c r="BT881" s="20">
        <v>3263.2790327899293</v>
      </c>
      <c r="BU881" s="20">
        <v>4581.2373989284861</v>
      </c>
      <c r="BV881" s="20">
        <v>17851.473557145335</v>
      </c>
      <c r="BW881" s="14">
        <v>1.172028913186672E-4</v>
      </c>
      <c r="BX881" s="14">
        <v>2.9749628387443092E-2</v>
      </c>
      <c r="BY881" s="14">
        <v>3.1633720916752456E-2</v>
      </c>
      <c r="BZ881" s="14">
        <v>3.0418705206333874E-3</v>
      </c>
      <c r="CA881" s="14">
        <v>4.1834809663547131E-3</v>
      </c>
      <c r="CB881" s="14">
        <v>2.8393922313329802E-2</v>
      </c>
      <c r="CC881" s="14">
        <v>3.2258291761569894E-4</v>
      </c>
      <c r="CD881" s="14">
        <v>9.0152461347874913E-2</v>
      </c>
      <c r="CE881" s="14">
        <v>0.11319768931785745</v>
      </c>
      <c r="CF881" s="14">
        <v>3.8619615688090915E-3</v>
      </c>
      <c r="CG881" s="14">
        <v>1.8273340572993711E-2</v>
      </c>
      <c r="CH881" s="14">
        <v>4.0668985488163056E-2</v>
      </c>
      <c r="CI881" s="14">
        <v>2.4239919505293636E-4</v>
      </c>
      <c r="CJ881" s="14">
        <v>6.4584390422731147E-2</v>
      </c>
      <c r="CK881" s="14">
        <v>7.1366074818630054E-2</v>
      </c>
      <c r="CL881" s="14">
        <v>7.7845032696564846E-3</v>
      </c>
      <c r="CM881" s="14">
        <v>1.625925906799883E-2</v>
      </c>
      <c r="CN881" s="14">
        <v>5.1331169633281548E-2</v>
      </c>
    </row>
    <row r="882" spans="2:92" x14ac:dyDescent="0.2">
      <c r="B882">
        <v>877</v>
      </c>
      <c r="C882" s="14">
        <v>7.3960606635938807E-3</v>
      </c>
      <c r="D882" s="14">
        <v>1.3679842405771643</v>
      </c>
      <c r="E882" s="14">
        <v>1.4449428759171734</v>
      </c>
      <c r="F882" s="14">
        <v>0.1726253259482281</v>
      </c>
      <c r="G882" s="14">
        <v>0.57619346022075146</v>
      </c>
      <c r="H882" s="14">
        <v>1.478817603154138</v>
      </c>
      <c r="I882" s="14">
        <v>6.455218869281196E-5</v>
      </c>
      <c r="J882" s="14">
        <v>1.8448799145606501E-2</v>
      </c>
      <c r="K882" s="14">
        <v>2.1382012274063809E-2</v>
      </c>
      <c r="L882" s="14">
        <v>7.7202201824103512E-4</v>
      </c>
      <c r="M882" s="14">
        <v>2.3921377548264235E-3</v>
      </c>
      <c r="N882" s="14">
        <v>6.8173462721823576E-3</v>
      </c>
      <c r="O882" s="14">
        <v>1.0780287528675536E-4</v>
      </c>
      <c r="P882" s="14">
        <v>5.788544491304403E-3</v>
      </c>
      <c r="Q882" s="14">
        <v>6.1262173216888498E-3</v>
      </c>
      <c r="R882" s="14">
        <v>6.7781401098523952E-4</v>
      </c>
      <c r="S882" s="14">
        <v>1.2109707718538484E-3</v>
      </c>
      <c r="T882" s="14">
        <v>3.5663930840942786E-3</v>
      </c>
      <c r="U882" s="14">
        <v>3.7186946353597131E-4</v>
      </c>
      <c r="V882" s="14">
        <v>0.90940589779153302</v>
      </c>
      <c r="W882" s="14">
        <v>0.84503010207841567</v>
      </c>
      <c r="X882" s="14">
        <v>2.9701410021286231E-2</v>
      </c>
      <c r="Y882" s="14">
        <v>1.8347744540188188E-2</v>
      </c>
      <c r="Z882" s="14">
        <v>0.21000633181222672</v>
      </c>
      <c r="AA882" s="14">
        <v>2.0360669403342115E-3</v>
      </c>
      <c r="AB882" s="14">
        <v>1.8983727607557708</v>
      </c>
      <c r="AC882" s="14">
        <v>1.6474541945512631</v>
      </c>
      <c r="AD882" s="14">
        <v>9.7327125556032124E-2</v>
      </c>
      <c r="AE882" s="14">
        <v>0.19803876807952159</v>
      </c>
      <c r="AF882" s="14">
        <v>0.64516880565980628</v>
      </c>
      <c r="AG882" s="14">
        <v>4.5602935170836519E-3</v>
      </c>
      <c r="AH882" s="14">
        <v>3.5121792074642353</v>
      </c>
      <c r="AI882" s="14">
        <v>3.0807534125396612</v>
      </c>
      <c r="AJ882" s="14">
        <v>0.19990543119266097</v>
      </c>
      <c r="AK882" s="14">
        <v>0.39590963048970473</v>
      </c>
      <c r="AL882" s="14">
        <v>1.3640523384473795</v>
      </c>
      <c r="AM882" s="14">
        <v>7.7272771840934118E-3</v>
      </c>
      <c r="AN882" s="14">
        <v>3.4507372983207518</v>
      </c>
      <c r="AO882" s="14">
        <v>3.277299206244487</v>
      </c>
      <c r="AP882" s="14">
        <v>0.34222922226927577</v>
      </c>
      <c r="AQ882" s="14">
        <v>0.68510664112041486</v>
      </c>
      <c r="AR882" s="14">
        <v>2.4811641893674183</v>
      </c>
      <c r="AS882" s="14">
        <v>7.6916099937063874E-3</v>
      </c>
      <c r="AT882" s="14">
        <v>3.630751191949967E-3</v>
      </c>
      <c r="AU882" s="14">
        <v>5.9993832096388129E-3</v>
      </c>
      <c r="AV882" s="14">
        <v>0.36159922725492011</v>
      </c>
      <c r="AW882" s="14">
        <v>0.75017063187752975</v>
      </c>
      <c r="AX882" s="14">
        <v>2.4879278250990819</v>
      </c>
      <c r="AY882" s="14">
        <v>3.3586099821221278E-3</v>
      </c>
      <c r="AZ882" s="14">
        <v>0.56730793759807552</v>
      </c>
      <c r="BA882" s="14">
        <v>0.66232283065473718</v>
      </c>
      <c r="BB882" s="14">
        <v>3.4240969078447418E-2</v>
      </c>
      <c r="BC882" s="14">
        <v>0.36782909478036008</v>
      </c>
      <c r="BD882" s="14">
        <v>0.50873442544897363</v>
      </c>
      <c r="BE882" s="14">
        <v>2.8594013670644E-6</v>
      </c>
      <c r="BF882" s="14">
        <v>1.1469357272031564E-8</v>
      </c>
      <c r="BG882" s="14">
        <v>6.5104751222767979E-9</v>
      </c>
      <c r="BH882" s="14">
        <v>3.6509856106980804E-5</v>
      </c>
      <c r="BI882" s="14">
        <v>9.8279755449295621E-5</v>
      </c>
      <c r="BJ882" s="14">
        <v>5.4077038745772691E-4</v>
      </c>
      <c r="BK882" s="14">
        <v>3.7403466087930578E-11</v>
      </c>
      <c r="BL882" s="14">
        <v>14409.102183977411</v>
      </c>
      <c r="BM882" s="14">
        <v>16202.281333430125</v>
      </c>
      <c r="BN882" s="14">
        <v>1.5704381715907527E-10</v>
      </c>
      <c r="BO882" s="14">
        <v>1.196200566589629E-9</v>
      </c>
      <c r="BP882" s="14">
        <v>9.9886426116345645E-9</v>
      </c>
      <c r="BQ882" s="20">
        <v>35.88405129546102</v>
      </c>
      <c r="BR882" s="20">
        <v>0.1685769880391744</v>
      </c>
      <c r="BS882" s="20">
        <v>0.60969223168483233</v>
      </c>
      <c r="BT882" s="20">
        <v>3244.3899504684346</v>
      </c>
      <c r="BU882" s="20">
        <v>4488.5303046413756</v>
      </c>
      <c r="BV882" s="20">
        <v>17576.537385964177</v>
      </c>
      <c r="BW882" s="14">
        <v>1.1716761188908634E-4</v>
      </c>
      <c r="BX882" s="14">
        <v>3.1380128743115521E-2</v>
      </c>
      <c r="BY882" s="14">
        <v>3.131631214849525E-2</v>
      </c>
      <c r="BZ882" s="14">
        <v>3.0119499360397859E-3</v>
      </c>
      <c r="CA882" s="14">
        <v>3.9484093589804391E-3</v>
      </c>
      <c r="CB882" s="14">
        <v>2.8793745332123248E-2</v>
      </c>
      <c r="CC882" s="14">
        <v>3.0784612785542603E-4</v>
      </c>
      <c r="CD882" s="14">
        <v>8.4311904875029445E-2</v>
      </c>
      <c r="CE882" s="14">
        <v>0.11331542955574862</v>
      </c>
      <c r="CF882" s="14">
        <v>3.7811865314047077E-3</v>
      </c>
      <c r="CG882" s="14">
        <v>1.8061106550121934E-2</v>
      </c>
      <c r="CH882" s="14">
        <v>4.235783242293284E-2</v>
      </c>
      <c r="CI882" s="14">
        <v>2.4553402729757446E-4</v>
      </c>
      <c r="CJ882" s="14">
        <v>6.537621734074904E-2</v>
      </c>
      <c r="CK882" s="14">
        <v>6.6782266520874475E-2</v>
      </c>
      <c r="CL882" s="14">
        <v>7.6435216956217506E-3</v>
      </c>
      <c r="CM882" s="14">
        <v>1.4913676737082238E-2</v>
      </c>
      <c r="CN882" s="14">
        <v>4.8100666275841787E-2</v>
      </c>
    </row>
    <row r="883" spans="2:92" x14ac:dyDescent="0.2">
      <c r="B883">
        <v>878</v>
      </c>
      <c r="C883" s="14">
        <v>7.3033631368846687E-3</v>
      </c>
      <c r="D883" s="14">
        <v>1.3864924336954534</v>
      </c>
      <c r="E883" s="14">
        <v>1.435474800033494</v>
      </c>
      <c r="F883" s="14">
        <v>0.17003484438790809</v>
      </c>
      <c r="G883" s="14">
        <v>0.56735475923886414</v>
      </c>
      <c r="H883" s="14">
        <v>1.5154944202729503</v>
      </c>
      <c r="I883" s="14">
        <v>6.8114197448036713E-5</v>
      </c>
      <c r="J883" s="14">
        <v>1.8871796527740386E-2</v>
      </c>
      <c r="K883" s="14">
        <v>2.0623591332027059E-2</v>
      </c>
      <c r="L883" s="14">
        <v>7.1184675232498901E-4</v>
      </c>
      <c r="M883" s="14">
        <v>2.3238506331039665E-3</v>
      </c>
      <c r="N883" s="14">
        <v>6.7192648578699053E-3</v>
      </c>
      <c r="O883" s="14">
        <v>1.0757221500464529E-4</v>
      </c>
      <c r="P883" s="14">
        <v>5.7639396768511099E-3</v>
      </c>
      <c r="Q883" s="14">
        <v>6.0205028483063883E-3</v>
      </c>
      <c r="R883" s="14">
        <v>6.2784127270184881E-4</v>
      </c>
      <c r="S883" s="14">
        <v>1.2701222129312343E-3</v>
      </c>
      <c r="T883" s="14">
        <v>3.4274787132030837E-3</v>
      </c>
      <c r="U883" s="14">
        <v>3.632810076883683E-4</v>
      </c>
      <c r="V883" s="14">
        <v>0.90779675483992062</v>
      </c>
      <c r="W883" s="14">
        <v>0.8004106131730041</v>
      </c>
      <c r="X883" s="14">
        <v>2.9857119701028924E-2</v>
      </c>
      <c r="Y883" s="14">
        <v>1.9642811060160224E-2</v>
      </c>
      <c r="Z883" s="14">
        <v>0.20722993195366859</v>
      </c>
      <c r="AA883" s="14">
        <v>2.0104342942613802E-3</v>
      </c>
      <c r="AB883" s="14">
        <v>1.9458420586333893</v>
      </c>
      <c r="AC883" s="14">
        <v>1.6959550879025789</v>
      </c>
      <c r="AD883" s="14">
        <v>9.4312148124357537E-2</v>
      </c>
      <c r="AE883" s="14">
        <v>0.19401849232274088</v>
      </c>
      <c r="AF883" s="14">
        <v>0.69346666806584212</v>
      </c>
      <c r="AG883" s="14">
        <v>4.5386843873815117E-3</v>
      </c>
      <c r="AH883" s="14">
        <v>3.3102782365931271</v>
      </c>
      <c r="AI883" s="14">
        <v>3.1513039204354349</v>
      </c>
      <c r="AJ883" s="14">
        <v>0.20512806500713043</v>
      </c>
      <c r="AK883" s="14">
        <v>0.39829815964059478</v>
      </c>
      <c r="AL883" s="14">
        <v>1.4252293374118015</v>
      </c>
      <c r="AM883" s="14">
        <v>7.6795967491017029E-3</v>
      </c>
      <c r="AN883" s="14">
        <v>3.5926345645450839</v>
      </c>
      <c r="AO883" s="14">
        <v>3.4344067782020233</v>
      </c>
      <c r="AP883" s="14">
        <v>0.33370146603904538</v>
      </c>
      <c r="AQ883" s="14">
        <v>0.68645078857614117</v>
      </c>
      <c r="AR883" s="14">
        <v>2.4404520126476621</v>
      </c>
      <c r="AS883" s="14">
        <v>8.1687221439501623E-3</v>
      </c>
      <c r="AT883" s="14">
        <v>3.5484742178229613E-3</v>
      </c>
      <c r="AU883" s="14">
        <v>5.6745690521101981E-3</v>
      </c>
      <c r="AV883" s="14">
        <v>0.33483491287440104</v>
      </c>
      <c r="AW883" s="14">
        <v>0.69676772102702123</v>
      </c>
      <c r="AX883" s="14">
        <v>2.6039916387661934</v>
      </c>
      <c r="AY883" s="14">
        <v>3.4417218878831654E-3</v>
      </c>
      <c r="AZ883" s="14">
        <v>0.57585550370300842</v>
      </c>
      <c r="BA883" s="14">
        <v>0.62956280287799393</v>
      </c>
      <c r="BB883" s="14">
        <v>3.6821818960715305E-2</v>
      </c>
      <c r="BC883" s="14">
        <v>0.38413357336765291</v>
      </c>
      <c r="BD883" s="14">
        <v>0.46820134849816081</v>
      </c>
      <c r="BE883" s="14">
        <v>2.8781136787412553E-6</v>
      </c>
      <c r="BF883" s="14">
        <v>1.0703569517151211E-8</v>
      </c>
      <c r="BG883" s="14">
        <v>6.4451574807138255E-9</v>
      </c>
      <c r="BH883" s="14">
        <v>3.5451599133428135E-5</v>
      </c>
      <c r="BI883" s="14">
        <v>9.3820485499727422E-5</v>
      </c>
      <c r="BJ883" s="14">
        <v>5.1855729089374475E-4</v>
      </c>
      <c r="BK883" s="14">
        <v>3.6503712593802647E-11</v>
      </c>
      <c r="BL883" s="14">
        <v>14866.548479845338</v>
      </c>
      <c r="BM883" s="14">
        <v>16825.500962113147</v>
      </c>
      <c r="BN883" s="14">
        <v>1.5504235460938643E-10</v>
      </c>
      <c r="BO883" s="14">
        <v>1.1592445993988418E-9</v>
      </c>
      <c r="BP883" s="14">
        <v>9.9721008356334227E-9</v>
      </c>
      <c r="BQ883" s="20">
        <v>35.277439088804826</v>
      </c>
      <c r="BR883" s="20">
        <v>0.16596344666981888</v>
      </c>
      <c r="BS883" s="20">
        <v>0.59781998419601334</v>
      </c>
      <c r="BT883" s="20">
        <v>3304.0680920250129</v>
      </c>
      <c r="BU883" s="20">
        <v>4598.6090914491351</v>
      </c>
      <c r="BV883" s="20">
        <v>18290.782837904677</v>
      </c>
      <c r="BW883" s="14">
        <v>1.1302823911076682E-4</v>
      </c>
      <c r="BX883" s="14">
        <v>3.0377689808540678E-2</v>
      </c>
      <c r="BY883" s="14">
        <v>3.313931720211491E-2</v>
      </c>
      <c r="BZ883" s="14">
        <v>3.0656099566517552E-3</v>
      </c>
      <c r="CA883" s="14">
        <v>4.0551413467484467E-3</v>
      </c>
      <c r="CB883" s="14">
        <v>3.048330209483107E-2</v>
      </c>
      <c r="CC883" s="14">
        <v>3.1715183517868202E-4</v>
      </c>
      <c r="CD883" s="14">
        <v>8.545963385973869E-2</v>
      </c>
      <c r="CE883" s="14">
        <v>0.10839159847680305</v>
      </c>
      <c r="CF883" s="14">
        <v>3.9261383924234453E-3</v>
      </c>
      <c r="CG883" s="14">
        <v>1.8938004140261606E-2</v>
      </c>
      <c r="CH883" s="14">
        <v>4.1432324645012432E-2</v>
      </c>
      <c r="CI883" s="14">
        <v>2.4017725192026015E-4</v>
      </c>
      <c r="CJ883" s="14">
        <v>6.3172434706033453E-2</v>
      </c>
      <c r="CK883" s="14">
        <v>7.3037557133143124E-2</v>
      </c>
      <c r="CL883" s="14">
        <v>7.2879673098785796E-3</v>
      </c>
      <c r="CM883" s="14">
        <v>1.5902901464737787E-2</v>
      </c>
      <c r="CN883" s="14">
        <v>4.8893711808770793E-2</v>
      </c>
    </row>
    <row r="884" spans="2:92" x14ac:dyDescent="0.2">
      <c r="B884">
        <v>879</v>
      </c>
      <c r="C884" s="14">
        <v>6.9346040973298547E-3</v>
      </c>
      <c r="D884" s="14">
        <v>1.4006130279102367</v>
      </c>
      <c r="E884" s="14">
        <v>1.3817325668883285</v>
      </c>
      <c r="F884" s="14">
        <v>0.18138948421695975</v>
      </c>
      <c r="G884" s="14">
        <v>0.61867221136193085</v>
      </c>
      <c r="H884" s="14">
        <v>1.4950158966881255</v>
      </c>
      <c r="I884" s="14">
        <v>6.6182058419626041E-5</v>
      </c>
      <c r="J884" s="14">
        <v>2.0281355162740395E-2</v>
      </c>
      <c r="K884" s="14">
        <v>2.1707015741382882E-2</v>
      </c>
      <c r="L884" s="14">
        <v>7.4793750132283649E-4</v>
      </c>
      <c r="M884" s="14">
        <v>2.2741342141330838E-3</v>
      </c>
      <c r="N884" s="14">
        <v>6.6475177578568245E-3</v>
      </c>
      <c r="O884" s="14">
        <v>1.1426881300729264E-4</v>
      </c>
      <c r="P884" s="14">
        <v>6.2271336590641315E-3</v>
      </c>
      <c r="Q884" s="14">
        <v>6.3954906023215982E-3</v>
      </c>
      <c r="R884" s="14">
        <v>6.5671445250082856E-4</v>
      </c>
      <c r="S884" s="14">
        <v>1.2442216488870975E-3</v>
      </c>
      <c r="T884" s="14">
        <v>3.4767839211857741E-3</v>
      </c>
      <c r="U884" s="14">
        <v>3.9819865559797976E-4</v>
      </c>
      <c r="V884" s="14">
        <v>0.97834272166327962</v>
      </c>
      <c r="W884" s="14">
        <v>0.84769012859852311</v>
      </c>
      <c r="X884" s="14">
        <v>2.9801321918254731E-2</v>
      </c>
      <c r="Y884" s="14">
        <v>1.9024856384341111E-2</v>
      </c>
      <c r="Z884" s="14">
        <v>0.20887416454742114</v>
      </c>
      <c r="AA884" s="14">
        <v>1.9611481053843204E-3</v>
      </c>
      <c r="AB884" s="14">
        <v>2.0160897416267152</v>
      </c>
      <c r="AC884" s="14">
        <v>1.6788165929523584</v>
      </c>
      <c r="AD884" s="14">
        <v>9.0220584402114043E-2</v>
      </c>
      <c r="AE884" s="14">
        <v>0.19524902784425968</v>
      </c>
      <c r="AF884" s="14">
        <v>0.63927137352963936</v>
      </c>
      <c r="AG884" s="14">
        <v>4.1800081618999663E-3</v>
      </c>
      <c r="AH884" s="14">
        <v>3.2673214370839601</v>
      </c>
      <c r="AI884" s="14">
        <v>3.1394745815937357</v>
      </c>
      <c r="AJ884" s="14">
        <v>0.1995927085802526</v>
      </c>
      <c r="AK884" s="14">
        <v>0.42508445972162578</v>
      </c>
      <c r="AL884" s="14">
        <v>1.3440528498764637</v>
      </c>
      <c r="AM884" s="14">
        <v>7.5538667883078975E-3</v>
      </c>
      <c r="AN884" s="14">
        <v>3.5678399416216595</v>
      </c>
      <c r="AO884" s="14">
        <v>3.3953721744852352</v>
      </c>
      <c r="AP884" s="14">
        <v>0.34931877633725983</v>
      </c>
      <c r="AQ884" s="14">
        <v>0.66129191823665556</v>
      </c>
      <c r="AR884" s="14">
        <v>2.3918361738484659</v>
      </c>
      <c r="AS884" s="14">
        <v>7.4737670137292817E-3</v>
      </c>
      <c r="AT884" s="14">
        <v>3.6887173867170323E-3</v>
      </c>
      <c r="AU884" s="14">
        <v>5.8304464360234079E-3</v>
      </c>
      <c r="AV884" s="14">
        <v>0.36214823660255407</v>
      </c>
      <c r="AW884" s="14">
        <v>0.72168114928638305</v>
      </c>
      <c r="AX884" s="14">
        <v>2.400472325815922</v>
      </c>
      <c r="AY884" s="14">
        <v>3.2267319255789716E-3</v>
      </c>
      <c r="AZ884" s="14">
        <v>0.60605732195267592</v>
      </c>
      <c r="BA884" s="14">
        <v>0.65106979551590682</v>
      </c>
      <c r="BB884" s="14">
        <v>3.457074106133444E-2</v>
      </c>
      <c r="BC884" s="14">
        <v>0.37823457862948023</v>
      </c>
      <c r="BD884" s="14">
        <v>0.4651330975752847</v>
      </c>
      <c r="BE884" s="14">
        <v>2.779569455384372E-6</v>
      </c>
      <c r="BF884" s="14">
        <v>1.0551589012749615E-8</v>
      </c>
      <c r="BG884" s="14">
        <v>7.0888930118906622E-9</v>
      </c>
      <c r="BH884" s="14">
        <v>3.3148045040480902E-5</v>
      </c>
      <c r="BI884" s="14">
        <v>9.6828003612440766E-5</v>
      </c>
      <c r="BJ884" s="14">
        <v>5.3720297327523848E-4</v>
      </c>
      <c r="BK884" s="14">
        <v>3.6987024945123192E-11</v>
      </c>
      <c r="BL884" s="14">
        <v>14717.482403867476</v>
      </c>
      <c r="BM884" s="14">
        <v>16459.3453025909</v>
      </c>
      <c r="BN884" s="14">
        <v>1.5059520672494224E-10</v>
      </c>
      <c r="BO884" s="14">
        <v>1.2052788534449428E-9</v>
      </c>
      <c r="BP884" s="14">
        <v>9.3820505275645552E-9</v>
      </c>
      <c r="BQ884" s="20">
        <v>37.989454714044584</v>
      </c>
      <c r="BR884" s="20">
        <v>0.16345853322879855</v>
      </c>
      <c r="BS884" s="20">
        <v>0.6185859238207333</v>
      </c>
      <c r="BT884" s="20">
        <v>3279.6813984791302</v>
      </c>
      <c r="BU884" s="20">
        <v>4347.4984182583194</v>
      </c>
      <c r="BV884" s="20">
        <v>18626.365315784995</v>
      </c>
      <c r="BW884" s="14">
        <v>1.1264148777808899E-4</v>
      </c>
      <c r="BX884" s="14">
        <v>3.1008525531335908E-2</v>
      </c>
      <c r="BY884" s="14">
        <v>3.13409543271558E-2</v>
      </c>
      <c r="BZ884" s="14">
        <v>3.222141926184995E-3</v>
      </c>
      <c r="CA884" s="14">
        <v>4.1158369122956621E-3</v>
      </c>
      <c r="CB884" s="14">
        <v>2.8794477098745001E-2</v>
      </c>
      <c r="CC884" s="14">
        <v>3.2169871417572207E-4</v>
      </c>
      <c r="CD884" s="14">
        <v>8.3940333624304225E-2</v>
      </c>
      <c r="CE884" s="14">
        <v>0.10674476795718081</v>
      </c>
      <c r="CF884" s="14">
        <v>3.8589288693264842E-3</v>
      </c>
      <c r="CG884" s="14">
        <v>1.8088535531708021E-2</v>
      </c>
      <c r="CH884" s="14">
        <v>4.252851458289672E-2</v>
      </c>
      <c r="CI884" s="14">
        <v>2.5010389189087658E-4</v>
      </c>
      <c r="CJ884" s="14">
        <v>6.3336623414749479E-2</v>
      </c>
      <c r="CK884" s="14">
        <v>6.6904219941267315E-2</v>
      </c>
      <c r="CL884" s="14">
        <v>7.2539597492429558E-3</v>
      </c>
      <c r="CM884" s="14">
        <v>1.5803789477618881E-2</v>
      </c>
      <c r="CN884" s="14">
        <v>5.3047670852874651E-2</v>
      </c>
    </row>
    <row r="885" spans="2:92" x14ac:dyDescent="0.2">
      <c r="B885">
        <v>880</v>
      </c>
      <c r="C885" s="14">
        <v>7.2551296716214962E-3</v>
      </c>
      <c r="D885" s="14">
        <v>1.4557198028981622</v>
      </c>
      <c r="E885" s="14">
        <v>1.4226744966538702</v>
      </c>
      <c r="F885" s="14">
        <v>0.17877749965966203</v>
      </c>
      <c r="G885" s="14">
        <v>0.57417219309877598</v>
      </c>
      <c r="H885" s="14">
        <v>1.5225065979457291</v>
      </c>
      <c r="I885" s="14">
        <v>6.5493503357706852E-5</v>
      </c>
      <c r="J885" s="14">
        <v>1.9908300923744248E-2</v>
      </c>
      <c r="K885" s="14">
        <v>2.177065563488606E-2</v>
      </c>
      <c r="L885" s="14">
        <v>7.5422531494780955E-4</v>
      </c>
      <c r="M885" s="14">
        <v>2.303722494798576E-3</v>
      </c>
      <c r="N885" s="14">
        <v>6.2625451285210553E-3</v>
      </c>
      <c r="O885" s="14">
        <v>1.0508156314252972E-4</v>
      </c>
      <c r="P885" s="14">
        <v>5.8162868643925345E-3</v>
      </c>
      <c r="Q885" s="14">
        <v>6.444054251290899E-3</v>
      </c>
      <c r="R885" s="14">
        <v>6.4784854632654251E-4</v>
      </c>
      <c r="S885" s="14">
        <v>1.2104180707721989E-3</v>
      </c>
      <c r="T885" s="14">
        <v>3.4164318616671475E-3</v>
      </c>
      <c r="U885" s="14">
        <v>3.7171906537446301E-4</v>
      </c>
      <c r="V885" s="14">
        <v>0.99136610173534256</v>
      </c>
      <c r="W885" s="14">
        <v>0.81841181530416629</v>
      </c>
      <c r="X885" s="14">
        <v>2.9111004267867526E-2</v>
      </c>
      <c r="Y885" s="14">
        <v>1.9440748602526588E-2</v>
      </c>
      <c r="Z885" s="14">
        <v>0.20233862275891656</v>
      </c>
      <c r="AA885" s="14">
        <v>2.0571113261542246E-3</v>
      </c>
      <c r="AB885" s="14">
        <v>1.9091752306753211</v>
      </c>
      <c r="AC885" s="14">
        <v>1.6569920802306346</v>
      </c>
      <c r="AD885" s="14">
        <v>9.2154360682759187E-2</v>
      </c>
      <c r="AE885" s="14">
        <v>0.20217984854594573</v>
      </c>
      <c r="AF885" s="14">
        <v>0.6765827597047489</v>
      </c>
      <c r="AG885" s="14">
        <v>4.4971312546725024E-3</v>
      </c>
      <c r="AH885" s="14">
        <v>3.281904462867085</v>
      </c>
      <c r="AI885" s="14">
        <v>3.0640385490730777</v>
      </c>
      <c r="AJ885" s="14">
        <v>0.19420015624983716</v>
      </c>
      <c r="AK885" s="14">
        <v>0.39591615775161382</v>
      </c>
      <c r="AL885" s="14">
        <v>1.3783477584535875</v>
      </c>
      <c r="AM885" s="14">
        <v>7.1968151335669037E-3</v>
      </c>
      <c r="AN885" s="14">
        <v>3.4910100602819654</v>
      </c>
      <c r="AO885" s="14">
        <v>3.3714211882416558</v>
      </c>
      <c r="AP885" s="14">
        <v>0.32364784666015445</v>
      </c>
      <c r="AQ885" s="14">
        <v>0.68604423631479283</v>
      </c>
      <c r="AR885" s="14">
        <v>2.4986889558685825</v>
      </c>
      <c r="AS885" s="14">
        <v>7.6232430609239465E-3</v>
      </c>
      <c r="AT885" s="14">
        <v>3.5247632903742609E-3</v>
      </c>
      <c r="AU885" s="14">
        <v>5.8584579802902735E-3</v>
      </c>
      <c r="AV885" s="14">
        <v>0.3369711031237233</v>
      </c>
      <c r="AW885" s="14">
        <v>0.70401695359950756</v>
      </c>
      <c r="AX885" s="14">
        <v>2.3769041416563925</v>
      </c>
      <c r="AY885" s="14">
        <v>3.4062574112201879E-3</v>
      </c>
      <c r="AZ885" s="14">
        <v>0.58611762963649083</v>
      </c>
      <c r="BA885" s="14">
        <v>0.6778834549935937</v>
      </c>
      <c r="BB885" s="14">
        <v>3.6461239959994E-2</v>
      </c>
      <c r="BC885" s="14">
        <v>0.40105085247074007</v>
      </c>
      <c r="BD885" s="14">
        <v>0.50666690727261154</v>
      </c>
      <c r="BE885" s="14">
        <v>2.9270894744943335E-6</v>
      </c>
      <c r="BF885" s="14">
        <v>1.1281350637642021E-8</v>
      </c>
      <c r="BG885" s="14">
        <v>6.4511575247692467E-9</v>
      </c>
      <c r="BH885" s="14">
        <v>3.6091213502130611E-5</v>
      </c>
      <c r="BI885" s="14">
        <v>9.8070940583355995E-5</v>
      </c>
      <c r="BJ885" s="14">
        <v>5.0581897425456515E-4</v>
      </c>
      <c r="BK885" s="14">
        <v>3.5544953920262398E-11</v>
      </c>
      <c r="BL885" s="14">
        <v>14550.947753813734</v>
      </c>
      <c r="BM885" s="14">
        <v>17042.382352834447</v>
      </c>
      <c r="BN885" s="14">
        <v>1.511436908926075E-10</v>
      </c>
      <c r="BO885" s="14">
        <v>1.2636351438479659E-9</v>
      </c>
      <c r="BP885" s="14">
        <v>1.0228036748131341E-8</v>
      </c>
      <c r="BQ885" s="20">
        <v>37.844966042939205</v>
      </c>
      <c r="BR885" s="20">
        <v>0.17549043463477648</v>
      </c>
      <c r="BS885" s="20">
        <v>0.59515800832809174</v>
      </c>
      <c r="BT885" s="20">
        <v>3283.7020930988069</v>
      </c>
      <c r="BU885" s="20">
        <v>4388.7182573489081</v>
      </c>
      <c r="BV885" s="20">
        <v>18161.716801413779</v>
      </c>
      <c r="BW885" s="14">
        <v>1.1190272806363004E-4</v>
      </c>
      <c r="BX885" s="14">
        <v>3.1827219967738775E-2</v>
      </c>
      <c r="BY885" s="14">
        <v>3.3194837210722541E-2</v>
      </c>
      <c r="BZ885" s="14">
        <v>3.1044247381795493E-3</v>
      </c>
      <c r="CA885" s="14">
        <v>4.0285169924549136E-3</v>
      </c>
      <c r="CB885" s="14">
        <v>2.8662178754223631E-2</v>
      </c>
      <c r="CC885" s="14">
        <v>2.9971756118792102E-4</v>
      </c>
      <c r="CD885" s="14">
        <v>8.7832476059547748E-2</v>
      </c>
      <c r="CE885" s="14">
        <v>0.10970644141792206</v>
      </c>
      <c r="CF885" s="14">
        <v>3.7410253392549963E-3</v>
      </c>
      <c r="CG885" s="14">
        <v>1.7978774993417802E-2</v>
      </c>
      <c r="CH885" s="14">
        <v>3.9112761652644532E-2</v>
      </c>
      <c r="CI885" s="14">
        <v>2.4655512073561077E-4</v>
      </c>
      <c r="CJ885" s="14">
        <v>6.4662520205282265E-2</v>
      </c>
      <c r="CK885" s="14">
        <v>7.0432305618091648E-2</v>
      </c>
      <c r="CL885" s="14">
        <v>7.44555070230765E-3</v>
      </c>
      <c r="CM885" s="14">
        <v>1.6133528141145482E-2</v>
      </c>
      <c r="CN885" s="14">
        <v>4.8258502517365381E-2</v>
      </c>
    </row>
    <row r="886" spans="2:92" x14ac:dyDescent="0.2">
      <c r="B886">
        <v>881</v>
      </c>
      <c r="C886" s="14">
        <v>7.4729939126313913E-3</v>
      </c>
      <c r="D886" s="14">
        <v>1.3701101780523206</v>
      </c>
      <c r="E886" s="14">
        <v>1.4899180708997186</v>
      </c>
      <c r="F886" s="14">
        <v>0.1840678103280482</v>
      </c>
      <c r="G886" s="14">
        <v>0.59305416555531498</v>
      </c>
      <c r="H886" s="14">
        <v>1.4583676465553055</v>
      </c>
      <c r="I886" s="14">
        <v>6.238247354357508E-5</v>
      </c>
      <c r="J886" s="14">
        <v>2.017398126194294E-2</v>
      </c>
      <c r="K886" s="14">
        <v>2.198104156693708E-2</v>
      </c>
      <c r="L886" s="14">
        <v>7.2760580111536392E-4</v>
      </c>
      <c r="M886" s="14">
        <v>2.3694948963437017E-3</v>
      </c>
      <c r="N886" s="14">
        <v>6.6103868186922852E-3</v>
      </c>
      <c r="O886" s="14">
        <v>1.0756080693284024E-4</v>
      </c>
      <c r="P886" s="14">
        <v>6.2688622267846987E-3</v>
      </c>
      <c r="Q886" s="14">
        <v>6.2307619784734737E-3</v>
      </c>
      <c r="R886" s="14">
        <v>6.2474114824382265E-4</v>
      </c>
      <c r="S886" s="14">
        <v>1.1924210098606144E-3</v>
      </c>
      <c r="T886" s="14">
        <v>3.5422792239229589E-3</v>
      </c>
      <c r="U886" s="14">
        <v>3.8495928212954091E-4</v>
      </c>
      <c r="V886" s="14">
        <v>0.92803492902558449</v>
      </c>
      <c r="W886" s="14">
        <v>0.8116857017163609</v>
      </c>
      <c r="X886" s="14">
        <v>2.9113149910713641E-2</v>
      </c>
      <c r="Y886" s="14">
        <v>1.8038787564059956E-2</v>
      </c>
      <c r="Z886" s="14">
        <v>0.20392501295624987</v>
      </c>
      <c r="AA886" s="14">
        <v>2.0624419613285024E-3</v>
      </c>
      <c r="AB886" s="14">
        <v>2.0256574695089395</v>
      </c>
      <c r="AC886" s="14">
        <v>1.6499540192481741</v>
      </c>
      <c r="AD886" s="14">
        <v>9.6304930038372261E-2</v>
      </c>
      <c r="AE886" s="14">
        <v>0.18933611902465525</v>
      </c>
      <c r="AF886" s="14">
        <v>0.67556718993157805</v>
      </c>
      <c r="AG886" s="14">
        <v>4.4684322310647919E-3</v>
      </c>
      <c r="AH886" s="14">
        <v>3.5206555176218095</v>
      </c>
      <c r="AI886" s="14">
        <v>3.1682065045458736</v>
      </c>
      <c r="AJ886" s="14">
        <v>0.19345167508784178</v>
      </c>
      <c r="AK886" s="14">
        <v>0.41715576359499329</v>
      </c>
      <c r="AL886" s="14">
        <v>1.4446258244693559</v>
      </c>
      <c r="AM886" s="14">
        <v>7.5952073441578581E-3</v>
      </c>
      <c r="AN886" s="14">
        <v>3.5920043906846222</v>
      </c>
      <c r="AO886" s="14">
        <v>3.282126612981636</v>
      </c>
      <c r="AP886" s="14">
        <v>0.31946535125512393</v>
      </c>
      <c r="AQ886" s="14">
        <v>0.70161574273619687</v>
      </c>
      <c r="AR886" s="14">
        <v>2.4951595849225301</v>
      </c>
      <c r="AS886" s="14">
        <v>7.4583450579998175E-3</v>
      </c>
      <c r="AT886" s="14">
        <v>3.7185386094191145E-3</v>
      </c>
      <c r="AU886" s="14">
        <v>5.6927529963911386E-3</v>
      </c>
      <c r="AV886" s="14">
        <v>0.34002066252264362</v>
      </c>
      <c r="AW886" s="14">
        <v>0.73431911308883102</v>
      </c>
      <c r="AX886" s="14">
        <v>2.4128156256085598</v>
      </c>
      <c r="AY886" s="14">
        <v>3.3610258937504115E-3</v>
      </c>
      <c r="AZ886" s="14">
        <v>0.56746067228072239</v>
      </c>
      <c r="BA886" s="14">
        <v>0.68428238069342806</v>
      </c>
      <c r="BB886" s="14">
        <v>3.5696643297895597E-2</v>
      </c>
      <c r="BC886" s="14">
        <v>0.39015332486774912</v>
      </c>
      <c r="BD886" s="14">
        <v>0.48115986894196094</v>
      </c>
      <c r="BE886" s="14">
        <v>2.9894158503051993E-6</v>
      </c>
      <c r="BF886" s="14">
        <v>1.0981582407336379E-8</v>
      </c>
      <c r="BG886" s="14">
        <v>6.8814600216863181E-9</v>
      </c>
      <c r="BH886" s="14">
        <v>3.5164662435694397E-5</v>
      </c>
      <c r="BI886" s="14">
        <v>9.6760732539621005E-5</v>
      </c>
      <c r="BJ886" s="14">
        <v>5.0517439183479014E-4</v>
      </c>
      <c r="BK886" s="14">
        <v>3.7782691964815596E-11</v>
      </c>
      <c r="BL886" s="14">
        <v>14377.159784076583</v>
      </c>
      <c r="BM886" s="14">
        <v>15704.837534505101</v>
      </c>
      <c r="BN886" s="14">
        <v>1.4883426952942467E-10</v>
      </c>
      <c r="BO886" s="14">
        <v>1.1932109544187266E-9</v>
      </c>
      <c r="BP886" s="14">
        <v>9.6854212600836557E-9</v>
      </c>
      <c r="BQ886" s="20">
        <v>38.846547941529906</v>
      </c>
      <c r="BR886" s="20">
        <v>0.1618420854757793</v>
      </c>
      <c r="BS886" s="20">
        <v>0.60938294392963321</v>
      </c>
      <c r="BT886" s="20">
        <v>3197.357246715158</v>
      </c>
      <c r="BU886" s="20">
        <v>4202.2877528906847</v>
      </c>
      <c r="BV886" s="20">
        <v>17779.407016606907</v>
      </c>
      <c r="BW886" s="14">
        <v>1.194026835675125E-4</v>
      </c>
      <c r="BX886" s="14">
        <v>3.0958376740838303E-2</v>
      </c>
      <c r="BY886" s="14">
        <v>3.041911413318683E-2</v>
      </c>
      <c r="BZ886" s="14">
        <v>2.9681433677283347E-3</v>
      </c>
      <c r="CA886" s="14">
        <v>3.9011972612280825E-3</v>
      </c>
      <c r="CB886" s="14">
        <v>2.8015194083868669E-2</v>
      </c>
      <c r="CC886" s="14">
        <v>2.975936205427749E-4</v>
      </c>
      <c r="CD886" s="14">
        <v>8.6576165049023324E-2</v>
      </c>
      <c r="CE886" s="14">
        <v>0.11350158505780096</v>
      </c>
      <c r="CF886" s="14">
        <v>3.7388193707201534E-3</v>
      </c>
      <c r="CG886" s="14">
        <v>1.9074615170300933E-2</v>
      </c>
      <c r="CH886" s="14">
        <v>3.8877266986914405E-2</v>
      </c>
      <c r="CI886" s="14">
        <v>2.4817375920708698E-4</v>
      </c>
      <c r="CJ886" s="14">
        <v>6.1876963008655805E-2</v>
      </c>
      <c r="CK886" s="14">
        <v>7.0013627269027837E-2</v>
      </c>
      <c r="CL886" s="14">
        <v>7.4026116782925722E-3</v>
      </c>
      <c r="CM886" s="14">
        <v>1.5098975433607347E-2</v>
      </c>
      <c r="CN886" s="14">
        <v>4.8666367302749695E-2</v>
      </c>
    </row>
    <row r="887" spans="2:92" x14ac:dyDescent="0.2">
      <c r="B887">
        <v>882</v>
      </c>
      <c r="C887" s="14">
        <v>7.3982226562071696E-3</v>
      </c>
      <c r="D887" s="14">
        <v>1.3583680785366787</v>
      </c>
      <c r="E887" s="14">
        <v>1.4525124361001969</v>
      </c>
      <c r="F887" s="14">
        <v>0.17775921316732249</v>
      </c>
      <c r="G887" s="14">
        <v>0.57341376981642689</v>
      </c>
      <c r="H887" s="14">
        <v>1.5812931664678944</v>
      </c>
      <c r="I887" s="14">
        <v>6.2247010703115114E-5</v>
      </c>
      <c r="J887" s="14">
        <v>1.9387822517147747E-2</v>
      </c>
      <c r="K887" s="14">
        <v>2.0262932082144591E-2</v>
      </c>
      <c r="L887" s="14">
        <v>7.2696322768182398E-4</v>
      </c>
      <c r="M887" s="14">
        <v>2.3939092492676287E-3</v>
      </c>
      <c r="N887" s="14">
        <v>6.3027579312437609E-3</v>
      </c>
      <c r="O887" s="14">
        <v>1.1024274956154829E-4</v>
      </c>
      <c r="P887" s="14">
        <v>6.1520246254077237E-3</v>
      </c>
      <c r="Q887" s="14">
        <v>6.2399513544689521E-3</v>
      </c>
      <c r="R887" s="14">
        <v>6.7375809847128646E-4</v>
      </c>
      <c r="S887" s="14">
        <v>1.2119895914389036E-3</v>
      </c>
      <c r="T887" s="14">
        <v>3.7057631651500121E-3</v>
      </c>
      <c r="U887" s="14">
        <v>3.6183772516249261E-4</v>
      </c>
      <c r="V887" s="14">
        <v>0.90981815251989495</v>
      </c>
      <c r="W887" s="14">
        <v>0.81696867192321276</v>
      </c>
      <c r="X887" s="14">
        <v>3.0553132441713312E-2</v>
      </c>
      <c r="Y887" s="14">
        <v>1.8641191466108493E-2</v>
      </c>
      <c r="Z887" s="14">
        <v>0.20060977083131562</v>
      </c>
      <c r="AA887" s="14">
        <v>2.0335639830088995E-3</v>
      </c>
      <c r="AB887" s="14">
        <v>2.0095065666428304</v>
      </c>
      <c r="AC887" s="14">
        <v>1.616553272913128</v>
      </c>
      <c r="AD887" s="14">
        <v>9.6178649542648681E-2</v>
      </c>
      <c r="AE887" s="14">
        <v>0.1876373940034243</v>
      </c>
      <c r="AF887" s="14">
        <v>0.64779392222386778</v>
      </c>
      <c r="AG887" s="14">
        <v>4.3307194350667138E-3</v>
      </c>
      <c r="AH887" s="14">
        <v>3.4270798500681217</v>
      </c>
      <c r="AI887" s="14">
        <v>3.002783678590498</v>
      </c>
      <c r="AJ887" s="14">
        <v>0.19175538123939323</v>
      </c>
      <c r="AK887" s="14">
        <v>0.40047744077046127</v>
      </c>
      <c r="AL887" s="14">
        <v>1.3626319469995514</v>
      </c>
      <c r="AM887" s="14">
        <v>7.5124312755453565E-3</v>
      </c>
      <c r="AN887" s="14">
        <v>3.3772770775509384</v>
      </c>
      <c r="AO887" s="14">
        <v>3.3158721403676075</v>
      </c>
      <c r="AP887" s="14">
        <v>0.32872973234990843</v>
      </c>
      <c r="AQ887" s="14">
        <v>0.67714624375635246</v>
      </c>
      <c r="AR887" s="14">
        <v>2.4102087993903383</v>
      </c>
      <c r="AS887" s="14">
        <v>7.8629027126634853E-3</v>
      </c>
      <c r="AT887" s="14">
        <v>3.387399320099428E-3</v>
      </c>
      <c r="AU887" s="14">
        <v>5.8429805633828154E-3</v>
      </c>
      <c r="AV887" s="14">
        <v>0.3487510680615879</v>
      </c>
      <c r="AW887" s="14">
        <v>0.71894506576533801</v>
      </c>
      <c r="AX887" s="14">
        <v>2.5842839831753843</v>
      </c>
      <c r="AY887" s="14">
        <v>3.4613287068324073E-3</v>
      </c>
      <c r="AZ887" s="14">
        <v>0.60955562654975837</v>
      </c>
      <c r="BA887" s="14">
        <v>0.66710160401278551</v>
      </c>
      <c r="BB887" s="14">
        <v>3.7284074021551115E-2</v>
      </c>
      <c r="BC887" s="14">
        <v>0.39617595346688189</v>
      </c>
      <c r="BD887" s="14">
        <v>0.50748933908283633</v>
      </c>
      <c r="BE887" s="14">
        <v>2.8237999736699804E-6</v>
      </c>
      <c r="BF887" s="14">
        <v>1.0964699345091401E-8</v>
      </c>
      <c r="BG887" s="14">
        <v>6.829127418869379E-9</v>
      </c>
      <c r="BH887" s="14">
        <v>3.6416345003174417E-5</v>
      </c>
      <c r="BI887" s="14">
        <v>1.0216575932911972E-4</v>
      </c>
      <c r="BJ887" s="14">
        <v>5.4589991723429337E-4</v>
      </c>
      <c r="BK887" s="14">
        <v>3.675687452873343E-11</v>
      </c>
      <c r="BL887" s="14">
        <v>13755.348594573907</v>
      </c>
      <c r="BM887" s="14">
        <v>16717.263246898779</v>
      </c>
      <c r="BN887" s="14">
        <v>1.5446388208948353E-10</v>
      </c>
      <c r="BO887" s="14">
        <v>1.2605364632516863E-9</v>
      </c>
      <c r="BP887" s="14">
        <v>9.9658430221976243E-9</v>
      </c>
      <c r="BQ887" s="20">
        <v>37.198232908094155</v>
      </c>
      <c r="BR887" s="20">
        <v>0.16280448028792507</v>
      </c>
      <c r="BS887" s="20">
        <v>0.64338216477576038</v>
      </c>
      <c r="BT887" s="20">
        <v>3136.8215374325559</v>
      </c>
      <c r="BU887" s="20">
        <v>4292.2829897781612</v>
      </c>
      <c r="BV887" s="20">
        <v>17731.124608563783</v>
      </c>
      <c r="BW887" s="14">
        <v>1.1956616400778328E-4</v>
      </c>
      <c r="BX887" s="14">
        <v>3.0015836723132329E-2</v>
      </c>
      <c r="BY887" s="14">
        <v>3.3265250144128719E-2</v>
      </c>
      <c r="BZ887" s="14">
        <v>3.0429432289888619E-3</v>
      </c>
      <c r="CA887" s="14">
        <v>4.1288916221196292E-3</v>
      </c>
      <c r="CB887" s="14">
        <v>2.8087533928983086E-2</v>
      </c>
      <c r="CC887" s="14">
        <v>3.0436619430221899E-4</v>
      </c>
      <c r="CD887" s="14">
        <v>8.4140134934832828E-2</v>
      </c>
      <c r="CE887" s="14">
        <v>0.11385201028468807</v>
      </c>
      <c r="CF887" s="14">
        <v>3.6935928144746838E-3</v>
      </c>
      <c r="CG887" s="14">
        <v>1.8116744037631513E-2</v>
      </c>
      <c r="CH887" s="14">
        <v>3.938596322152757E-2</v>
      </c>
      <c r="CI887" s="14">
        <v>2.494974109383742E-4</v>
      </c>
      <c r="CJ887" s="14">
        <v>6.764954502789626E-2</v>
      </c>
      <c r="CK887" s="14">
        <v>7.1216042203247593E-2</v>
      </c>
      <c r="CL887" s="14">
        <v>7.3769643440638162E-3</v>
      </c>
      <c r="CM887" s="14">
        <v>1.4926448639657416E-2</v>
      </c>
      <c r="CN887" s="14">
        <v>4.900500208877781E-2</v>
      </c>
    </row>
    <row r="888" spans="2:92" x14ac:dyDescent="0.2">
      <c r="B888">
        <v>883</v>
      </c>
      <c r="C888" s="14">
        <v>6.8514518480010406E-3</v>
      </c>
      <c r="D888" s="14">
        <v>1.4477280848174257</v>
      </c>
      <c r="E888" s="14">
        <v>1.4376893605562651</v>
      </c>
      <c r="F888" s="14">
        <v>0.16806516186192316</v>
      </c>
      <c r="G888" s="14">
        <v>0.59425908222859258</v>
      </c>
      <c r="H888" s="14">
        <v>1.5377521602082878</v>
      </c>
      <c r="I888" s="14">
        <v>6.4992783131707585E-5</v>
      </c>
      <c r="J888" s="14">
        <v>1.926941535546995E-2</v>
      </c>
      <c r="K888" s="14">
        <v>2.0954369314649779E-2</v>
      </c>
      <c r="L888" s="14">
        <v>7.1979427488807861E-4</v>
      </c>
      <c r="M888" s="14">
        <v>2.2108958434629228E-3</v>
      </c>
      <c r="N888" s="14">
        <v>6.4737653248177675E-3</v>
      </c>
      <c r="O888" s="14">
        <v>1.1379463481658243E-4</v>
      </c>
      <c r="P888" s="14">
        <v>6.0147263799932207E-3</v>
      </c>
      <c r="Q888" s="14">
        <v>6.0630340062972207E-3</v>
      </c>
      <c r="R888" s="14">
        <v>6.706647714774111E-4</v>
      </c>
      <c r="S888" s="14">
        <v>1.2921910751642668E-3</v>
      </c>
      <c r="T888" s="14">
        <v>3.6521748932880592E-3</v>
      </c>
      <c r="U888" s="14">
        <v>3.911744089808173E-4</v>
      </c>
      <c r="V888" s="14">
        <v>0.97539358849089153</v>
      </c>
      <c r="W888" s="14">
        <v>0.83337814767049112</v>
      </c>
      <c r="X888" s="14">
        <v>2.9830985450376692E-2</v>
      </c>
      <c r="Y888" s="14">
        <v>1.7916221547872962E-2</v>
      </c>
      <c r="Z888" s="14">
        <v>0.20702018180436399</v>
      </c>
      <c r="AA888" s="14">
        <v>2.0546142967638402E-3</v>
      </c>
      <c r="AB888" s="14">
        <v>2.0327877589707435</v>
      </c>
      <c r="AC888" s="14">
        <v>1.6387727246820034</v>
      </c>
      <c r="AD888" s="14">
        <v>9.359979899064419E-2</v>
      </c>
      <c r="AE888" s="14">
        <v>0.19258183391792386</v>
      </c>
      <c r="AF888" s="14">
        <v>0.65656819253862975</v>
      </c>
      <c r="AG888" s="14">
        <v>4.2268199590119624E-3</v>
      </c>
      <c r="AH888" s="14">
        <v>3.3511428408653252</v>
      </c>
      <c r="AI888" s="14">
        <v>3.175938453447515</v>
      </c>
      <c r="AJ888" s="14">
        <v>0.20835650508355935</v>
      </c>
      <c r="AK888" s="14">
        <v>0.40190633639459794</v>
      </c>
      <c r="AL888" s="14">
        <v>1.4293498047144191</v>
      </c>
      <c r="AM888" s="14">
        <v>7.6864400207797435E-3</v>
      </c>
      <c r="AN888" s="14">
        <v>3.3921172469128638</v>
      </c>
      <c r="AO888" s="14">
        <v>3.4561606254876382</v>
      </c>
      <c r="AP888" s="14">
        <v>0.32262516329915608</v>
      </c>
      <c r="AQ888" s="14">
        <v>0.69931545557286423</v>
      </c>
      <c r="AR888" s="14">
        <v>2.4722773582883697</v>
      </c>
      <c r="AS888" s="14">
        <v>7.7768092211921037E-3</v>
      </c>
      <c r="AT888" s="14">
        <v>3.5693837512699067E-3</v>
      </c>
      <c r="AU888" s="14">
        <v>5.7153554423171604E-3</v>
      </c>
      <c r="AV888" s="14">
        <v>0.34941366137196206</v>
      </c>
      <c r="AW888" s="14">
        <v>0.73338467042226829</v>
      </c>
      <c r="AX888" s="14">
        <v>2.5651943991567792</v>
      </c>
      <c r="AY888" s="14">
        <v>3.3336659398853063E-3</v>
      </c>
      <c r="AZ888" s="14">
        <v>0.60818003532945364</v>
      </c>
      <c r="BA888" s="14">
        <v>0.68330984612882439</v>
      </c>
      <c r="BB888" s="14">
        <v>3.5478154681561076E-2</v>
      </c>
      <c r="BC888" s="14">
        <v>0.37899720933671444</v>
      </c>
      <c r="BD888" s="14">
        <v>0.47218665677615218</v>
      </c>
      <c r="BE888" s="14">
        <v>3.0081545455641778E-6</v>
      </c>
      <c r="BF888" s="14">
        <v>1.1271549551679849E-8</v>
      </c>
      <c r="BG888" s="14">
        <v>6.4486540652132297E-9</v>
      </c>
      <c r="BH888" s="14">
        <v>3.3393376699504479E-5</v>
      </c>
      <c r="BI888" s="14">
        <v>9.4262952944098373E-5</v>
      </c>
      <c r="BJ888" s="14">
        <v>5.2484541381082081E-4</v>
      </c>
      <c r="BK888" s="14">
        <v>3.5092588763720253E-11</v>
      </c>
      <c r="BL888" s="14">
        <v>13917.822389079469</v>
      </c>
      <c r="BM888" s="14">
        <v>15620.318662303322</v>
      </c>
      <c r="BN888" s="14">
        <v>1.5446038628902697E-10</v>
      </c>
      <c r="BO888" s="14">
        <v>1.2331326331829606E-9</v>
      </c>
      <c r="BP888" s="14">
        <v>1.0078065298893582E-8</v>
      </c>
      <c r="BQ888" s="20">
        <v>38.487371062095704</v>
      </c>
      <c r="BR888" s="20">
        <v>0.16307938373311887</v>
      </c>
      <c r="BS888" s="20">
        <v>0.62713134479961485</v>
      </c>
      <c r="BT888" s="20">
        <v>3220.2758233292775</v>
      </c>
      <c r="BU888" s="20">
        <v>4315.764791175151</v>
      </c>
      <c r="BV888" s="20">
        <v>17260.44434792559</v>
      </c>
      <c r="BW888" s="14">
        <v>1.192658071618858E-4</v>
      </c>
      <c r="BX888" s="14">
        <v>3.0559523918811959E-2</v>
      </c>
      <c r="BY888" s="14">
        <v>3.1610556948366841E-2</v>
      </c>
      <c r="BZ888" s="14">
        <v>3.2521091936856912E-3</v>
      </c>
      <c r="CA888" s="14">
        <v>4.1809857966041749E-3</v>
      </c>
      <c r="CB888" s="14">
        <v>3.0294997173798882E-2</v>
      </c>
      <c r="CC888" s="14">
        <v>3.0176001976308915E-4</v>
      </c>
      <c r="CD888" s="14">
        <v>8.8757810171366427E-2</v>
      </c>
      <c r="CE888" s="14">
        <v>0.1156574093799692</v>
      </c>
      <c r="CF888" s="14">
        <v>3.7396010722089267E-3</v>
      </c>
      <c r="CG888" s="14">
        <v>1.8812067837869467E-2</v>
      </c>
      <c r="CH888" s="14">
        <v>4.1836523401531725E-2</v>
      </c>
      <c r="CI888" s="14">
        <v>2.3664238982322206E-4</v>
      </c>
      <c r="CJ888" s="14">
        <v>6.596247886617064E-2</v>
      </c>
      <c r="CK888" s="14">
        <v>7.2722421753628363E-2</v>
      </c>
      <c r="CL888" s="14">
        <v>7.6839225701337849E-3</v>
      </c>
      <c r="CM888" s="14">
        <v>1.5773503916461228E-2</v>
      </c>
      <c r="CN888" s="14">
        <v>4.9930259836586506E-2</v>
      </c>
    </row>
    <row r="889" spans="2:92" x14ac:dyDescent="0.2">
      <c r="B889">
        <v>884</v>
      </c>
      <c r="C889" s="14">
        <v>7.5255039483719515E-3</v>
      </c>
      <c r="D889" s="14">
        <v>1.4693969040733335</v>
      </c>
      <c r="E889" s="14">
        <v>1.407615515164081</v>
      </c>
      <c r="F889" s="14">
        <v>0.1725100045551104</v>
      </c>
      <c r="G889" s="14">
        <v>0.61042876698583015</v>
      </c>
      <c r="H889" s="14">
        <v>1.4839840685613328</v>
      </c>
      <c r="I889" s="14">
        <v>6.2556512591100685E-5</v>
      </c>
      <c r="J889" s="14">
        <v>1.8678636894646911E-2</v>
      </c>
      <c r="K889" s="14">
        <v>2.1056045225204965E-2</v>
      </c>
      <c r="L889" s="14">
        <v>7.5308092216855706E-4</v>
      </c>
      <c r="M889" s="14">
        <v>2.3179417289781869E-3</v>
      </c>
      <c r="N889" s="14">
        <v>6.5361917893119199E-3</v>
      </c>
      <c r="O889" s="14">
        <v>1.1142196696693368E-4</v>
      </c>
      <c r="P889" s="14">
        <v>6.0015387028433979E-3</v>
      </c>
      <c r="Q889" s="14">
        <v>6.5994451944888476E-3</v>
      </c>
      <c r="R889" s="14">
        <v>6.6483185705224813E-4</v>
      </c>
      <c r="S889" s="14">
        <v>1.2568159129549121E-3</v>
      </c>
      <c r="T889" s="14">
        <v>3.5807281578891827E-3</v>
      </c>
      <c r="U889" s="14">
        <v>3.6389291529513194E-4</v>
      </c>
      <c r="V889" s="14">
        <v>0.93921064145404276</v>
      </c>
      <c r="W889" s="14">
        <v>0.82806140421927943</v>
      </c>
      <c r="X889" s="14">
        <v>3.0291067212560658E-2</v>
      </c>
      <c r="Y889" s="14">
        <v>1.8110572267523065E-2</v>
      </c>
      <c r="Z889" s="14">
        <v>0.21074495107043456</v>
      </c>
      <c r="AA889" s="14">
        <v>2.0689751568432548E-3</v>
      </c>
      <c r="AB889" s="14">
        <v>2.0555058127223842</v>
      </c>
      <c r="AC889" s="14">
        <v>1.6262705515152853</v>
      </c>
      <c r="AD889" s="14">
        <v>9.4735421935263353E-2</v>
      </c>
      <c r="AE889" s="14">
        <v>0.19116199680325513</v>
      </c>
      <c r="AF889" s="14">
        <v>0.63583752788789694</v>
      </c>
      <c r="AG889" s="14">
        <v>4.6103096624550977E-3</v>
      </c>
      <c r="AH889" s="14">
        <v>3.3966030391439181</v>
      </c>
      <c r="AI889" s="14">
        <v>3.1822716678265621</v>
      </c>
      <c r="AJ889" s="14">
        <v>0.19728953243604516</v>
      </c>
      <c r="AK889" s="14">
        <v>0.42114507191386547</v>
      </c>
      <c r="AL889" s="14">
        <v>1.3900133942820512</v>
      </c>
      <c r="AM889" s="14">
        <v>7.171630892022671E-3</v>
      </c>
      <c r="AN889" s="14">
        <v>3.5556058364504106</v>
      </c>
      <c r="AO889" s="14">
        <v>3.2911933791614487</v>
      </c>
      <c r="AP889" s="14">
        <v>0.32387962052028013</v>
      </c>
      <c r="AQ889" s="14">
        <v>0.67860198363483915</v>
      </c>
      <c r="AR889" s="14">
        <v>2.3330672919359148</v>
      </c>
      <c r="AS889" s="14">
        <v>8.0012065084477356E-3</v>
      </c>
      <c r="AT889" s="14">
        <v>3.5603821520818276E-3</v>
      </c>
      <c r="AU889" s="14">
        <v>5.8584066163713594E-3</v>
      </c>
      <c r="AV889" s="14">
        <v>0.33775871858716922</v>
      </c>
      <c r="AW889" s="14">
        <v>0.68902711892586721</v>
      </c>
      <c r="AX889" s="14">
        <v>2.5010042175343985</v>
      </c>
      <c r="AY889" s="14">
        <v>3.3765639560772E-3</v>
      </c>
      <c r="AZ889" s="14">
        <v>0.56488035852887919</v>
      </c>
      <c r="BA889" s="14">
        <v>0.65069875213572437</v>
      </c>
      <c r="BB889" s="14">
        <v>3.7006148572911936E-2</v>
      </c>
      <c r="BC889" s="14">
        <v>0.39199418018016063</v>
      </c>
      <c r="BD889" s="14">
        <v>0.47294167990634783</v>
      </c>
      <c r="BE889" s="14">
        <v>2.8782217696783119E-6</v>
      </c>
      <c r="BF889" s="14">
        <v>1.097754791804711E-8</v>
      </c>
      <c r="BG889" s="14">
        <v>6.5992541579274509E-9</v>
      </c>
      <c r="BH889" s="14">
        <v>3.453379471027807E-5</v>
      </c>
      <c r="BI889" s="14">
        <v>9.4105839127884942E-5</v>
      </c>
      <c r="BJ889" s="14">
        <v>5.4494979604137743E-4</v>
      </c>
      <c r="BK889" s="14">
        <v>3.4385690124587899E-11</v>
      </c>
      <c r="BL889" s="14">
        <v>14926.062448018194</v>
      </c>
      <c r="BM889" s="14">
        <v>15599.603851618944</v>
      </c>
      <c r="BN889" s="14">
        <v>1.5255838670024401E-10</v>
      </c>
      <c r="BO889" s="14">
        <v>1.2039868847138455E-9</v>
      </c>
      <c r="BP889" s="14">
        <v>1.0204983137177109E-8</v>
      </c>
      <c r="BQ889" s="20">
        <v>38.040165018822762</v>
      </c>
      <c r="BR889" s="20">
        <v>0.17082341429339309</v>
      </c>
      <c r="BS889" s="20">
        <v>0.60676171549529745</v>
      </c>
      <c r="BT889" s="20">
        <v>3327.6089680548203</v>
      </c>
      <c r="BU889" s="20">
        <v>4422.4127919385528</v>
      </c>
      <c r="BV889" s="20">
        <v>18372.599928758878</v>
      </c>
      <c r="BW889" s="14">
        <v>1.1809355233827834E-4</v>
      </c>
      <c r="BX889" s="14">
        <v>3.2376796513403687E-2</v>
      </c>
      <c r="BY889" s="14">
        <v>3.0322105063673326E-2</v>
      </c>
      <c r="BZ889" s="14">
        <v>2.995417082103212E-3</v>
      </c>
      <c r="CA889" s="14">
        <v>3.9748068364063843E-3</v>
      </c>
      <c r="CB889" s="14">
        <v>3.0204477212823898E-2</v>
      </c>
      <c r="CC889" s="14">
        <v>3.1336118477374574E-4</v>
      </c>
      <c r="CD889" s="14">
        <v>8.829836811802981E-2</v>
      </c>
      <c r="CE889" s="14">
        <v>0.10709138858391795</v>
      </c>
      <c r="CF889" s="14">
        <v>3.7639035037905755E-3</v>
      </c>
      <c r="CG889" s="14">
        <v>1.8513022045198613E-2</v>
      </c>
      <c r="CH889" s="14">
        <v>4.1440747115846333E-2</v>
      </c>
      <c r="CI889" s="14">
        <v>2.4523361864472391E-4</v>
      </c>
      <c r="CJ889" s="14">
        <v>6.3497200747487811E-2</v>
      </c>
      <c r="CK889" s="14">
        <v>7.1675450368030039E-2</v>
      </c>
      <c r="CL889" s="14">
        <v>7.5756708829598923E-3</v>
      </c>
      <c r="CM889" s="14">
        <v>1.5986231377194345E-2</v>
      </c>
      <c r="CN889" s="14">
        <v>4.8115910412617077E-2</v>
      </c>
    </row>
    <row r="890" spans="2:92" x14ac:dyDescent="0.2">
      <c r="B890">
        <v>885</v>
      </c>
      <c r="C890" s="14">
        <v>6.9202536884414821E-3</v>
      </c>
      <c r="D890" s="14">
        <v>1.4575444969594651</v>
      </c>
      <c r="E890" s="14">
        <v>1.388918881403342</v>
      </c>
      <c r="F890" s="14">
        <v>0.17058314536790103</v>
      </c>
      <c r="G890" s="14">
        <v>0.57196770897072124</v>
      </c>
      <c r="H890" s="14">
        <v>1.4639040771369163</v>
      </c>
      <c r="I890" s="14">
        <v>6.8139102439368572E-5</v>
      </c>
      <c r="J890" s="14">
        <v>1.9389150989089068E-2</v>
      </c>
      <c r="K890" s="14">
        <v>2.0334572990583503E-2</v>
      </c>
      <c r="L890" s="14">
        <v>7.2369554588069417E-4</v>
      </c>
      <c r="M890" s="14">
        <v>2.2414049666376105E-3</v>
      </c>
      <c r="N890" s="14">
        <v>6.4563503112204813E-3</v>
      </c>
      <c r="O890" s="14">
        <v>1.1208201466468796E-4</v>
      </c>
      <c r="P890" s="14">
        <v>6.2243876041348633E-3</v>
      </c>
      <c r="Q890" s="14">
        <v>6.3857275578238374E-3</v>
      </c>
      <c r="R890" s="14">
        <v>6.5713204527525538E-4</v>
      </c>
      <c r="S890" s="14">
        <v>1.212136136139448E-3</v>
      </c>
      <c r="T890" s="14">
        <v>3.6590334158519804E-3</v>
      </c>
      <c r="U890" s="14">
        <v>3.7640984865616571E-4</v>
      </c>
      <c r="V890" s="14">
        <v>0.90676556301326039</v>
      </c>
      <c r="W890" s="14">
        <v>0.84650095102983314</v>
      </c>
      <c r="X890" s="14">
        <v>3.1992056982424057E-2</v>
      </c>
      <c r="Y890" s="14">
        <v>1.8102344011122533E-2</v>
      </c>
      <c r="Z890" s="14">
        <v>0.20553860737832291</v>
      </c>
      <c r="AA890" s="14">
        <v>2.086018837403298E-3</v>
      </c>
      <c r="AB890" s="14">
        <v>2.0645171827855671</v>
      </c>
      <c r="AC890" s="14">
        <v>1.688462445243901</v>
      </c>
      <c r="AD890" s="14">
        <v>9.0663892443943919E-2</v>
      </c>
      <c r="AE890" s="14">
        <v>0.19553889043333472</v>
      </c>
      <c r="AF890" s="14">
        <v>0.66794001500728617</v>
      </c>
      <c r="AG890" s="14">
        <v>4.1995701072302105E-3</v>
      </c>
      <c r="AH890" s="14">
        <v>3.2767698764671334</v>
      </c>
      <c r="AI890" s="14">
        <v>3.2653796798683419</v>
      </c>
      <c r="AJ890" s="14">
        <v>0.19274693950874053</v>
      </c>
      <c r="AK890" s="14">
        <v>0.40514795737927412</v>
      </c>
      <c r="AL890" s="14">
        <v>1.3365898988933735</v>
      </c>
      <c r="AM890" s="14">
        <v>7.2131130964131641E-3</v>
      </c>
      <c r="AN890" s="14">
        <v>3.6702734028257158</v>
      </c>
      <c r="AO890" s="14">
        <v>3.1436227994686066</v>
      </c>
      <c r="AP890" s="14">
        <v>0.33081481749414443</v>
      </c>
      <c r="AQ890" s="14">
        <v>0.68971547677235245</v>
      </c>
      <c r="AR890" s="14">
        <v>2.3116861756924094</v>
      </c>
      <c r="AS890" s="14">
        <v>7.4723882325305165E-3</v>
      </c>
      <c r="AT890" s="14">
        <v>3.7010178447389524E-3</v>
      </c>
      <c r="AU890" s="14">
        <v>5.8702269386033306E-3</v>
      </c>
      <c r="AV890" s="14">
        <v>0.35554727515164003</v>
      </c>
      <c r="AW890" s="14">
        <v>0.69710231265808642</v>
      </c>
      <c r="AX890" s="14">
        <v>2.456564333890507</v>
      </c>
      <c r="AY890" s="14">
        <v>3.4496436100519123E-3</v>
      </c>
      <c r="AZ890" s="14">
        <v>0.61520250244477026</v>
      </c>
      <c r="BA890" s="14">
        <v>0.69063346675159587</v>
      </c>
      <c r="BB890" s="14">
        <v>3.4161646128130226E-2</v>
      </c>
      <c r="BC890" s="14">
        <v>0.38262972471110041</v>
      </c>
      <c r="BD890" s="14">
        <v>0.46504660473101284</v>
      </c>
      <c r="BE890" s="14">
        <v>2.9775182726801968E-6</v>
      </c>
      <c r="BF890" s="14">
        <v>1.1361776729898464E-8</v>
      </c>
      <c r="BG890" s="14">
        <v>6.9603230721067174E-9</v>
      </c>
      <c r="BH890" s="14">
        <v>3.3428947319045906E-5</v>
      </c>
      <c r="BI890" s="14">
        <v>9.8545224946069827E-5</v>
      </c>
      <c r="BJ890" s="14">
        <v>5.2785983710732008E-4</v>
      </c>
      <c r="BK890" s="14">
        <v>3.7732608636637227E-11</v>
      </c>
      <c r="BL890" s="14">
        <v>14691.303655309765</v>
      </c>
      <c r="BM890" s="14">
        <v>16293.652289701742</v>
      </c>
      <c r="BN890" s="14">
        <v>1.5297240337231406E-10</v>
      </c>
      <c r="BO890" s="14">
        <v>1.2639494451365736E-9</v>
      </c>
      <c r="BP890" s="14">
        <v>9.8401405387730829E-9</v>
      </c>
      <c r="BQ890" s="20">
        <v>37.509299847541229</v>
      </c>
      <c r="BR890" s="20">
        <v>0.17638717891804276</v>
      </c>
      <c r="BS890" s="20">
        <v>0.60378878248794554</v>
      </c>
      <c r="BT890" s="20">
        <v>3136.5222508266379</v>
      </c>
      <c r="BU890" s="20">
        <v>4406.8068692616016</v>
      </c>
      <c r="BV890" s="20">
        <v>17830.0301633298</v>
      </c>
      <c r="BW890" s="14">
        <v>1.0960007289413847E-4</v>
      </c>
      <c r="BX890" s="14">
        <v>3.0224404402566473E-2</v>
      </c>
      <c r="BY890" s="14">
        <v>3.1022216874345199E-2</v>
      </c>
      <c r="BZ890" s="14">
        <v>3.1010911482464024E-3</v>
      </c>
      <c r="CA890" s="14">
        <v>3.9722895375152835E-3</v>
      </c>
      <c r="CB890" s="14">
        <v>2.931119514036962E-2</v>
      </c>
      <c r="CC890" s="14">
        <v>3.1721233851735774E-4</v>
      </c>
      <c r="CD890" s="14">
        <v>8.8442757233751973E-2</v>
      </c>
      <c r="CE890" s="14">
        <v>0.1112227706374186</v>
      </c>
      <c r="CF890" s="14">
        <v>3.8155778943538094E-3</v>
      </c>
      <c r="CG890" s="14">
        <v>1.7663765290708917E-2</v>
      </c>
      <c r="CH890" s="14">
        <v>3.9394400691718373E-2</v>
      </c>
      <c r="CI890" s="14">
        <v>2.3229491014023268E-4</v>
      </c>
      <c r="CJ890" s="14">
        <v>6.5817143514147761E-2</v>
      </c>
      <c r="CK890" s="14">
        <v>7.0748601292506291E-2</v>
      </c>
      <c r="CL890" s="14">
        <v>7.3853248049137394E-3</v>
      </c>
      <c r="CM890" s="14">
        <v>1.5848790134840467E-2</v>
      </c>
      <c r="CN890" s="14">
        <v>4.9594521114842131E-2</v>
      </c>
    </row>
    <row r="891" spans="2:92" x14ac:dyDescent="0.2">
      <c r="B891">
        <v>886</v>
      </c>
      <c r="C891" s="14">
        <v>7.0506054383253853E-3</v>
      </c>
      <c r="D891" s="14">
        <v>1.4178369740796752</v>
      </c>
      <c r="E891" s="14">
        <v>1.4308409720568289</v>
      </c>
      <c r="F891" s="14">
        <v>0.16793466373173047</v>
      </c>
      <c r="G891" s="14">
        <v>0.57740728404792763</v>
      </c>
      <c r="H891" s="14">
        <v>1.4706721624286196</v>
      </c>
      <c r="I891" s="14">
        <v>6.5450387690474971E-5</v>
      </c>
      <c r="J891" s="14">
        <v>1.9575169643426708E-2</v>
      </c>
      <c r="K891" s="14">
        <v>2.2131081932798218E-2</v>
      </c>
      <c r="L891" s="14">
        <v>7.3608791294620113E-4</v>
      </c>
      <c r="M891" s="14">
        <v>2.334127130601707E-3</v>
      </c>
      <c r="N891" s="14">
        <v>6.4880573066053507E-3</v>
      </c>
      <c r="O891" s="14">
        <v>1.1137488666879917E-4</v>
      </c>
      <c r="P891" s="14">
        <v>6.1354008447473529E-3</v>
      </c>
      <c r="Q891" s="14">
        <v>6.2998075189664611E-3</v>
      </c>
      <c r="R891" s="14">
        <v>6.4268514867702072E-4</v>
      </c>
      <c r="S891" s="14">
        <v>1.2913313874269574E-3</v>
      </c>
      <c r="T891" s="14">
        <v>3.7066564114983901E-3</v>
      </c>
      <c r="U891" s="14">
        <v>3.6673016576053123E-4</v>
      </c>
      <c r="V891" s="14">
        <v>0.92967969028254616</v>
      </c>
      <c r="W891" s="14">
        <v>0.83706935246919656</v>
      </c>
      <c r="X891" s="14">
        <v>3.1661553410313348E-2</v>
      </c>
      <c r="Y891" s="14">
        <v>1.9083982413535101E-2</v>
      </c>
      <c r="Z891" s="14">
        <v>0.19517850476959286</v>
      </c>
      <c r="AA891" s="14">
        <v>2.0241120658588121E-3</v>
      </c>
      <c r="AB891" s="14">
        <v>1.9814411616507568</v>
      </c>
      <c r="AC891" s="14">
        <v>1.7413808656950842</v>
      </c>
      <c r="AD891" s="14">
        <v>9.8884966862484311E-2</v>
      </c>
      <c r="AE891" s="14">
        <v>0.1973535329535635</v>
      </c>
      <c r="AF891" s="14">
        <v>0.68792395404818618</v>
      </c>
      <c r="AG891" s="14">
        <v>4.2981669677355817E-3</v>
      </c>
      <c r="AH891" s="14">
        <v>3.4036464530962833</v>
      </c>
      <c r="AI891" s="14">
        <v>2.971489433018649</v>
      </c>
      <c r="AJ891" s="14">
        <v>0.20101256194981715</v>
      </c>
      <c r="AK891" s="14">
        <v>0.42942304750690641</v>
      </c>
      <c r="AL891" s="14">
        <v>1.3663788567729829</v>
      </c>
      <c r="AM891" s="14">
        <v>7.294427307608267E-3</v>
      </c>
      <c r="AN891" s="14">
        <v>3.5466795218431844</v>
      </c>
      <c r="AO891" s="14">
        <v>3.1563918299379949</v>
      </c>
      <c r="AP891" s="14">
        <v>0.34662305770426816</v>
      </c>
      <c r="AQ891" s="14">
        <v>0.72213839795959778</v>
      </c>
      <c r="AR891" s="14">
        <v>2.4993902777376933</v>
      </c>
      <c r="AS891" s="14">
        <v>7.5055867836096874E-3</v>
      </c>
      <c r="AT891" s="14">
        <v>3.5933860732271015E-3</v>
      </c>
      <c r="AU891" s="14">
        <v>5.4942832072581368E-3</v>
      </c>
      <c r="AV891" s="14">
        <v>0.35067122710816218</v>
      </c>
      <c r="AW891" s="14">
        <v>0.68967237169384921</v>
      </c>
      <c r="AX891" s="14">
        <v>2.5047359796404094</v>
      </c>
      <c r="AY891" s="14">
        <v>3.4251522658019506E-3</v>
      </c>
      <c r="AZ891" s="14">
        <v>0.58326727600346839</v>
      </c>
      <c r="BA891" s="14">
        <v>0.64955985831021057</v>
      </c>
      <c r="BB891" s="14">
        <v>3.65328657347085E-2</v>
      </c>
      <c r="BC891" s="14">
        <v>0.3923534204497936</v>
      </c>
      <c r="BD891" s="14">
        <v>0.51371280373420558</v>
      </c>
      <c r="BE891" s="14">
        <v>3.03507947638048E-6</v>
      </c>
      <c r="BF891" s="14">
        <v>1.1382323945160023E-8</v>
      </c>
      <c r="BG891" s="14">
        <v>6.9778560969402284E-9</v>
      </c>
      <c r="BH891" s="14">
        <v>3.3360692450429182E-5</v>
      </c>
      <c r="BI891" s="14">
        <v>9.7088117628629767E-5</v>
      </c>
      <c r="BJ891" s="14">
        <v>4.9950451496539661E-4</v>
      </c>
      <c r="BK891" s="14">
        <v>3.7745882000471965E-11</v>
      </c>
      <c r="BL891" s="14">
        <v>14939.955935513803</v>
      </c>
      <c r="BM891" s="14">
        <v>17015.420470430705</v>
      </c>
      <c r="BN891" s="14">
        <v>1.5042470020611897E-10</v>
      </c>
      <c r="BO891" s="14">
        <v>1.2212411143936112E-9</v>
      </c>
      <c r="BP891" s="14">
        <v>9.673922928431908E-9</v>
      </c>
      <c r="BQ891" s="20">
        <v>36.141943046188366</v>
      </c>
      <c r="BR891" s="20">
        <v>0.16916323314793502</v>
      </c>
      <c r="BS891" s="20">
        <v>0.58464061276873702</v>
      </c>
      <c r="BT891" s="20">
        <v>3278.2055219229537</v>
      </c>
      <c r="BU891" s="20">
        <v>4256.2458970005482</v>
      </c>
      <c r="BV891" s="20">
        <v>17755.914164125159</v>
      </c>
      <c r="BW891" s="14">
        <v>1.0947918226094169E-4</v>
      </c>
      <c r="BX891" s="14">
        <v>3.0706323886233424E-2</v>
      </c>
      <c r="BY891" s="14">
        <v>3.2620230304385975E-2</v>
      </c>
      <c r="BZ891" s="14">
        <v>3.1243866141079154E-3</v>
      </c>
      <c r="CA891" s="14">
        <v>3.9625803675362248E-3</v>
      </c>
      <c r="CB891" s="14">
        <v>2.7812897272284545E-2</v>
      </c>
      <c r="CC891" s="14">
        <v>3.0393104974572866E-4</v>
      </c>
      <c r="CD891" s="14">
        <v>8.7662592628314148E-2</v>
      </c>
      <c r="CE891" s="14">
        <v>0.10760538410477298</v>
      </c>
      <c r="CF891" s="14">
        <v>3.7642896792247438E-3</v>
      </c>
      <c r="CG891" s="14">
        <v>1.8468782315327913E-2</v>
      </c>
      <c r="CH891" s="14">
        <v>3.948500177007918E-2</v>
      </c>
      <c r="CI891" s="14">
        <v>2.3298778705141355E-4</v>
      </c>
      <c r="CJ891" s="14">
        <v>6.678937906930732E-2</v>
      </c>
      <c r="CK891" s="14">
        <v>7.1250408865079717E-2</v>
      </c>
      <c r="CL891" s="14">
        <v>7.3537253743936907E-3</v>
      </c>
      <c r="CM891" s="14">
        <v>1.6244691464373517E-2</v>
      </c>
      <c r="CN891" s="14">
        <v>4.8471318148649432E-2</v>
      </c>
    </row>
    <row r="892" spans="2:92" x14ac:dyDescent="0.2">
      <c r="B892">
        <v>887</v>
      </c>
      <c r="C892" s="14">
        <v>7.5507192945088999E-3</v>
      </c>
      <c r="D892" s="14">
        <v>1.3833350492288137</v>
      </c>
      <c r="E892" s="14">
        <v>1.408556274488773</v>
      </c>
      <c r="F892" s="14">
        <v>0.17975484521019691</v>
      </c>
      <c r="G892" s="14">
        <v>0.61643508686270254</v>
      </c>
      <c r="H892" s="14">
        <v>1.4381637444791047</v>
      </c>
      <c r="I892" s="14">
        <v>6.2210393476764614E-5</v>
      </c>
      <c r="J892" s="14">
        <v>1.8601040882571897E-2</v>
      </c>
      <c r="K892" s="14">
        <v>2.0507240345881285E-2</v>
      </c>
      <c r="L892" s="14">
        <v>7.7476169757350233E-4</v>
      </c>
      <c r="M892" s="14">
        <v>2.2903599046913575E-3</v>
      </c>
      <c r="N892" s="14">
        <v>6.7865971290797453E-3</v>
      </c>
      <c r="O892" s="14">
        <v>1.1366650420606422E-4</v>
      </c>
      <c r="P892" s="14">
        <v>6.099431963834865E-3</v>
      </c>
      <c r="Q892" s="14">
        <v>6.4211905928067423E-3</v>
      </c>
      <c r="R892" s="14">
        <v>6.7108768957179225E-4</v>
      </c>
      <c r="S892" s="14">
        <v>1.2562335330670376E-3</v>
      </c>
      <c r="T892" s="14">
        <v>3.4662335722191258E-3</v>
      </c>
      <c r="U892" s="14">
        <v>3.7862091944531213E-4</v>
      </c>
      <c r="V892" s="14">
        <v>0.9500657160791961</v>
      </c>
      <c r="W892" s="14">
        <v>0.82866558796875489</v>
      </c>
      <c r="X892" s="14">
        <v>3.1080492508749346E-2</v>
      </c>
      <c r="Y892" s="14">
        <v>1.957891075256879E-2</v>
      </c>
      <c r="Z892" s="14">
        <v>0.20573365082594822</v>
      </c>
      <c r="AA892" s="14">
        <v>2.0858336751911023E-3</v>
      </c>
      <c r="AB892" s="14">
        <v>1.9628111112307205</v>
      </c>
      <c r="AC892" s="14">
        <v>1.6847232236076357</v>
      </c>
      <c r="AD892" s="14">
        <v>9.8495571113142402E-2</v>
      </c>
      <c r="AE892" s="14">
        <v>0.18875852062199891</v>
      </c>
      <c r="AF892" s="14">
        <v>0.68554430577613346</v>
      </c>
      <c r="AG892" s="14">
        <v>4.4864645476205825E-3</v>
      </c>
      <c r="AH892" s="14">
        <v>3.2187899602812591</v>
      </c>
      <c r="AI892" s="14">
        <v>3.1110891449361739</v>
      </c>
      <c r="AJ892" s="14">
        <v>0.19512738001389987</v>
      </c>
      <c r="AK892" s="14">
        <v>0.4016346545948441</v>
      </c>
      <c r="AL892" s="14">
        <v>1.4471783263209692</v>
      </c>
      <c r="AM892" s="14">
        <v>7.1418015671304924E-3</v>
      </c>
      <c r="AN892" s="14">
        <v>3.5732298657669861</v>
      </c>
      <c r="AO892" s="14">
        <v>3.1345954278274295</v>
      </c>
      <c r="AP892" s="14">
        <v>0.33547895907720066</v>
      </c>
      <c r="AQ892" s="14">
        <v>0.71559047768420614</v>
      </c>
      <c r="AR892" s="14">
        <v>2.4140280490021429</v>
      </c>
      <c r="AS892" s="14">
        <v>7.5675841007584333E-3</v>
      </c>
      <c r="AT892" s="14">
        <v>3.4020167941242224E-3</v>
      </c>
      <c r="AU892" s="14">
        <v>5.9158316323825091E-3</v>
      </c>
      <c r="AV892" s="14">
        <v>0.33260025635871243</v>
      </c>
      <c r="AW892" s="14">
        <v>0.71050632769076794</v>
      </c>
      <c r="AX892" s="14">
        <v>2.4294202256878368</v>
      </c>
      <c r="AY892" s="14">
        <v>3.1507906677370715E-3</v>
      </c>
      <c r="AZ892" s="14">
        <v>0.58715634506676173</v>
      </c>
      <c r="BA892" s="14">
        <v>0.6262963980329167</v>
      </c>
      <c r="BB892" s="14">
        <v>3.4175735863807351E-2</v>
      </c>
      <c r="BC892" s="14">
        <v>0.36606202665899951</v>
      </c>
      <c r="BD892" s="14">
        <v>0.47740113515724142</v>
      </c>
      <c r="BE892" s="14">
        <v>2.9026463365974762E-6</v>
      </c>
      <c r="BF892" s="14">
        <v>1.1034047029543693E-8</v>
      </c>
      <c r="BG892" s="14">
        <v>6.7016782034395975E-9</v>
      </c>
      <c r="BH892" s="14">
        <v>3.5152238837717824E-5</v>
      </c>
      <c r="BI892" s="14">
        <v>9.853848166696697E-5</v>
      </c>
      <c r="BJ892" s="14">
        <v>5.1703732461998565E-4</v>
      </c>
      <c r="BK892" s="14">
        <v>3.4705581750229012E-11</v>
      </c>
      <c r="BL892" s="14">
        <v>14809.06176532993</v>
      </c>
      <c r="BM892" s="14">
        <v>15545.50593240478</v>
      </c>
      <c r="BN892" s="14">
        <v>1.4522214447751923E-10</v>
      </c>
      <c r="BO892" s="14">
        <v>1.2581659757220534E-9</v>
      </c>
      <c r="BP892" s="14">
        <v>1.0132143808309989E-8</v>
      </c>
      <c r="BQ892" s="20">
        <v>36.51858278799677</v>
      </c>
      <c r="BR892" s="20">
        <v>0.17597577463787462</v>
      </c>
      <c r="BS892" s="20">
        <v>0.5891037737323036</v>
      </c>
      <c r="BT892" s="20">
        <v>3212.2727354612116</v>
      </c>
      <c r="BU892" s="20">
        <v>4276.3156226318015</v>
      </c>
      <c r="BV892" s="20">
        <v>18258.888346684274</v>
      </c>
      <c r="BW892" s="14">
        <v>1.1410347786274916E-4</v>
      </c>
      <c r="BX892" s="14">
        <v>3.1975634221568294E-2</v>
      </c>
      <c r="BY892" s="14">
        <v>3.3217775128426871E-2</v>
      </c>
      <c r="BZ892" s="14">
        <v>3.2474329262445569E-3</v>
      </c>
      <c r="CA892" s="14">
        <v>4.1003398788461249E-3</v>
      </c>
      <c r="CB892" s="14">
        <v>2.8593774060869218E-2</v>
      </c>
      <c r="CC892" s="14">
        <v>2.9413369562917256E-4</v>
      </c>
      <c r="CD892" s="14">
        <v>8.5249475050911114E-2</v>
      </c>
      <c r="CE892" s="14">
        <v>0.10725365451540854</v>
      </c>
      <c r="CF892" s="14">
        <v>3.8475522117634407E-3</v>
      </c>
      <c r="CG892" s="14">
        <v>1.9092446454103424E-2</v>
      </c>
      <c r="CH892" s="14">
        <v>4.0292469755662315E-2</v>
      </c>
      <c r="CI892" s="14">
        <v>2.4917319898456021E-4</v>
      </c>
      <c r="CJ892" s="14">
        <v>6.2155346602893326E-2</v>
      </c>
      <c r="CK892" s="14">
        <v>7.2306868373187269E-2</v>
      </c>
      <c r="CL892" s="14">
        <v>7.5914982846345003E-3</v>
      </c>
      <c r="CM892" s="14">
        <v>1.613838933135851E-2</v>
      </c>
      <c r="CN892" s="14">
        <v>4.861599269136057E-2</v>
      </c>
    </row>
    <row r="893" spans="2:92" x14ac:dyDescent="0.2">
      <c r="B893">
        <v>888</v>
      </c>
      <c r="C893" s="14">
        <v>6.9047035916131221E-3</v>
      </c>
      <c r="D893" s="14">
        <v>1.4076790804726529</v>
      </c>
      <c r="E893" s="14">
        <v>1.4641321397790017</v>
      </c>
      <c r="F893" s="14">
        <v>0.17972165669896581</v>
      </c>
      <c r="G893" s="14">
        <v>0.58525579629194113</v>
      </c>
      <c r="H893" s="14">
        <v>1.5115378638639301</v>
      </c>
      <c r="I893" s="14">
        <v>6.384000208799434E-5</v>
      </c>
      <c r="J893" s="14">
        <v>1.9319181245038161E-2</v>
      </c>
      <c r="K893" s="14">
        <v>2.1402732327783166E-2</v>
      </c>
      <c r="L893" s="14">
        <v>7.3746877892526231E-4</v>
      </c>
      <c r="M893" s="14">
        <v>2.3461717305023298E-3</v>
      </c>
      <c r="N893" s="14">
        <v>6.7521838803639087E-3</v>
      </c>
      <c r="O893" s="14">
        <v>1.0541103779983149E-4</v>
      </c>
      <c r="P893" s="14">
        <v>5.9089927481496083E-3</v>
      </c>
      <c r="Q893" s="14">
        <v>6.5492543481353747E-3</v>
      </c>
      <c r="R893" s="14">
        <v>6.2199923569734904E-4</v>
      </c>
      <c r="S893" s="14">
        <v>1.2856895781298682E-3</v>
      </c>
      <c r="T893" s="14">
        <v>3.6868306011708638E-3</v>
      </c>
      <c r="U893" s="14">
        <v>3.6906733075761091E-4</v>
      </c>
      <c r="V893" s="14">
        <v>0.93257464276073243</v>
      </c>
      <c r="W893" s="14">
        <v>0.80502043588934413</v>
      </c>
      <c r="X893" s="14">
        <v>3.0635883164280401E-2</v>
      </c>
      <c r="Y893" s="14">
        <v>1.8487511849571515E-2</v>
      </c>
      <c r="Z893" s="14">
        <v>0.20277203082445677</v>
      </c>
      <c r="AA893" s="14">
        <v>2.09793396504167E-3</v>
      </c>
      <c r="AB893" s="14">
        <v>2.0324870060555686</v>
      </c>
      <c r="AC893" s="14">
        <v>1.6864365695916448</v>
      </c>
      <c r="AD893" s="14">
        <v>9.7697036889312347E-2</v>
      </c>
      <c r="AE893" s="14">
        <v>0.19293220653557994</v>
      </c>
      <c r="AF893" s="14">
        <v>0.62911256780372826</v>
      </c>
      <c r="AG893" s="14">
        <v>4.1812840778392563E-3</v>
      </c>
      <c r="AH893" s="14">
        <v>3.4442784981931784</v>
      </c>
      <c r="AI893" s="14">
        <v>3.2768946786125142</v>
      </c>
      <c r="AJ893" s="14">
        <v>0.19629297553470296</v>
      </c>
      <c r="AK893" s="14">
        <v>0.41697470877640996</v>
      </c>
      <c r="AL893" s="14">
        <v>1.4152350370238915</v>
      </c>
      <c r="AM893" s="14">
        <v>7.2659866266439723E-3</v>
      </c>
      <c r="AN893" s="14">
        <v>3.6594447702255497</v>
      </c>
      <c r="AO893" s="14">
        <v>3.3002574534481335</v>
      </c>
      <c r="AP893" s="14">
        <v>0.31879192922479183</v>
      </c>
      <c r="AQ893" s="14">
        <v>0.67209756774425577</v>
      </c>
      <c r="AR893" s="14">
        <v>2.4992853691401717</v>
      </c>
      <c r="AS893" s="14">
        <v>7.9919278706091987E-3</v>
      </c>
      <c r="AT893" s="14">
        <v>3.4392520438714029E-3</v>
      </c>
      <c r="AU893" s="14">
        <v>5.8014909132637453E-3</v>
      </c>
      <c r="AV893" s="14">
        <v>0.34154005999957465</v>
      </c>
      <c r="AW893" s="14">
        <v>0.71054336290464926</v>
      </c>
      <c r="AX893" s="14">
        <v>2.5616320619505779</v>
      </c>
      <c r="AY893" s="14">
        <v>3.3181860064833558E-3</v>
      </c>
      <c r="AZ893" s="14">
        <v>0.58626663967976522</v>
      </c>
      <c r="BA893" s="14">
        <v>0.63940366588098951</v>
      </c>
      <c r="BB893" s="14">
        <v>3.6744606250798645E-2</v>
      </c>
      <c r="BC893" s="14">
        <v>0.37183205311429873</v>
      </c>
      <c r="BD893" s="14">
        <v>0.49613245624407698</v>
      </c>
      <c r="BE893" s="14">
        <v>2.8817397854011778E-6</v>
      </c>
      <c r="BF893" s="14">
        <v>1.0523746680705282E-8</v>
      </c>
      <c r="BG893" s="14">
        <v>6.7723013105747343E-9</v>
      </c>
      <c r="BH893" s="14">
        <v>3.3135819465345916E-5</v>
      </c>
      <c r="BI893" s="14">
        <v>1.0273011900171595E-4</v>
      </c>
      <c r="BJ893" s="14">
        <v>5.3405147192409021E-4</v>
      </c>
      <c r="BK893" s="14">
        <v>3.7566578297298207E-11</v>
      </c>
      <c r="BL893" s="14">
        <v>14693.262974263655</v>
      </c>
      <c r="BM893" s="14">
        <v>16646.171515294602</v>
      </c>
      <c r="BN893" s="14">
        <v>1.539875266025605E-10</v>
      </c>
      <c r="BO893" s="14">
        <v>1.2381474924019996E-9</v>
      </c>
      <c r="BP893" s="14">
        <v>9.5100528278984917E-9</v>
      </c>
      <c r="BQ893" s="20">
        <v>37.888170862456192</v>
      </c>
      <c r="BR893" s="20">
        <v>0.16707963238617438</v>
      </c>
      <c r="BS893" s="20">
        <v>0.60969019800785873</v>
      </c>
      <c r="BT893" s="20">
        <v>3155.0981830002647</v>
      </c>
      <c r="BU893" s="20">
        <v>4600.1266835623155</v>
      </c>
      <c r="BV893" s="20">
        <v>17677.115325502367</v>
      </c>
      <c r="BW893" s="14">
        <v>1.129115394826928E-4</v>
      </c>
      <c r="BX893" s="14">
        <v>3.1187595966240576E-2</v>
      </c>
      <c r="BY893" s="14">
        <v>3.1623093622641305E-2</v>
      </c>
      <c r="BZ893" s="14">
        <v>3.1907311772296975E-3</v>
      </c>
      <c r="CA893" s="14">
        <v>4.0211367490690176E-3</v>
      </c>
      <c r="CB893" s="14">
        <v>2.8282816136196234E-2</v>
      </c>
      <c r="CC893" s="14">
        <v>2.9472514280008336E-4</v>
      </c>
      <c r="CD893" s="14">
        <v>9.0263783614774967E-2</v>
      </c>
      <c r="CE893" s="14">
        <v>0.10885668994987122</v>
      </c>
      <c r="CF893" s="14">
        <v>3.8340817487373109E-3</v>
      </c>
      <c r="CG893" s="14">
        <v>1.744096154730582E-2</v>
      </c>
      <c r="CH893" s="14">
        <v>4.2236320358014251E-2</v>
      </c>
      <c r="CI893" s="14">
        <v>2.3884866994834057E-4</v>
      </c>
      <c r="CJ893" s="14">
        <v>6.659398046370639E-2</v>
      </c>
      <c r="CK893" s="14">
        <v>6.9298558843468222E-2</v>
      </c>
      <c r="CL893" s="14">
        <v>7.8550040830637231E-3</v>
      </c>
      <c r="CM893" s="14">
        <v>1.5527256386473481E-2</v>
      </c>
      <c r="CN893" s="14">
        <v>4.8967609497248252E-2</v>
      </c>
    </row>
    <row r="894" spans="2:92" x14ac:dyDescent="0.2">
      <c r="B894">
        <v>889</v>
      </c>
      <c r="C894" s="14">
        <v>7.2477258419878943E-3</v>
      </c>
      <c r="D894" s="14">
        <v>1.3423768774501947</v>
      </c>
      <c r="E894" s="14">
        <v>1.501464609665135</v>
      </c>
      <c r="F894" s="14">
        <v>0.1786535217718376</v>
      </c>
      <c r="G894" s="14">
        <v>0.57709478099304723</v>
      </c>
      <c r="H894" s="14">
        <v>1.499159615347136</v>
      </c>
      <c r="I894" s="14">
        <v>6.7435006155689884E-5</v>
      </c>
      <c r="J894" s="14">
        <v>1.8479015192242883E-2</v>
      </c>
      <c r="K894" s="14">
        <v>2.0738264274823785E-2</v>
      </c>
      <c r="L894" s="14">
        <v>7.3306311227824903E-4</v>
      </c>
      <c r="M894" s="14">
        <v>2.2975949906171456E-3</v>
      </c>
      <c r="N894" s="14">
        <v>6.5051890118901379E-3</v>
      </c>
      <c r="O894" s="14">
        <v>1.1129651284963562E-4</v>
      </c>
      <c r="P894" s="14">
        <v>6.1919020370890818E-3</v>
      </c>
      <c r="Q894" s="14">
        <v>6.5095235135278302E-3</v>
      </c>
      <c r="R894" s="14">
        <v>6.4946820256879968E-4</v>
      </c>
      <c r="S894" s="14">
        <v>1.3148496717172646E-3</v>
      </c>
      <c r="T894" s="14">
        <v>3.6417971679782741E-3</v>
      </c>
      <c r="U894" s="14">
        <v>3.8205934617873539E-4</v>
      </c>
      <c r="V894" s="14">
        <v>0.92967156684260033</v>
      </c>
      <c r="W894" s="14">
        <v>0.77690931033968857</v>
      </c>
      <c r="X894" s="14">
        <v>2.9570883323207186E-2</v>
      </c>
      <c r="Y894" s="14">
        <v>1.8582761077131152E-2</v>
      </c>
      <c r="Z894" s="14">
        <v>0.19100274437421708</v>
      </c>
      <c r="AA894" s="14">
        <v>2.0882865418700067E-3</v>
      </c>
      <c r="AB894" s="14">
        <v>2.0075808301146654</v>
      </c>
      <c r="AC894" s="14">
        <v>1.7340751778187617</v>
      </c>
      <c r="AD894" s="14">
        <v>9.4793554897239132E-2</v>
      </c>
      <c r="AE894" s="14">
        <v>0.20027712291218605</v>
      </c>
      <c r="AF894" s="14">
        <v>0.64574976415058094</v>
      </c>
      <c r="AG894" s="14">
        <v>4.4634144886182376E-3</v>
      </c>
      <c r="AH894" s="14">
        <v>3.5386437774903698</v>
      </c>
      <c r="AI894" s="14">
        <v>3.1194751682275377</v>
      </c>
      <c r="AJ894" s="14">
        <v>0.21051597028087354</v>
      </c>
      <c r="AK894" s="14">
        <v>0.41610180216928899</v>
      </c>
      <c r="AL894" s="14">
        <v>1.3468377703910084</v>
      </c>
      <c r="AM894" s="14">
        <v>7.5682156543393731E-3</v>
      </c>
      <c r="AN894" s="14">
        <v>3.3632084672307423</v>
      </c>
      <c r="AO894" s="14">
        <v>3.4322013137259795</v>
      </c>
      <c r="AP894" s="14">
        <v>0.3504388922775053</v>
      </c>
      <c r="AQ894" s="14">
        <v>0.71281895532681616</v>
      </c>
      <c r="AR894" s="14">
        <v>2.3968866284139545</v>
      </c>
      <c r="AS894" s="14">
        <v>7.9247793234984258E-3</v>
      </c>
      <c r="AT894" s="14">
        <v>3.5722538181170303E-3</v>
      </c>
      <c r="AU894" s="14">
        <v>5.7575228944646527E-3</v>
      </c>
      <c r="AV894" s="14">
        <v>0.32977685759280551</v>
      </c>
      <c r="AW894" s="14">
        <v>0.70116368736527768</v>
      </c>
      <c r="AX894" s="14">
        <v>2.5985057840836099</v>
      </c>
      <c r="AY894" s="14">
        <v>3.2230094986351069E-3</v>
      </c>
      <c r="AZ894" s="14">
        <v>0.59231313798972174</v>
      </c>
      <c r="BA894" s="14">
        <v>0.67227863468932503</v>
      </c>
      <c r="BB894" s="14">
        <v>3.6095470157586296E-2</v>
      </c>
      <c r="BC894" s="14">
        <v>0.39460989195374535</v>
      </c>
      <c r="BD894" s="14">
        <v>0.50001477028150332</v>
      </c>
      <c r="BE894" s="14">
        <v>2.8237553512934434E-6</v>
      </c>
      <c r="BF894" s="14">
        <v>1.0529982994127015E-8</v>
      </c>
      <c r="BG894" s="14">
        <v>7.0524279694879054E-9</v>
      </c>
      <c r="BH894" s="14">
        <v>3.4673604660189172E-5</v>
      </c>
      <c r="BI894" s="14">
        <v>9.450700398245832E-5</v>
      </c>
      <c r="BJ894" s="14">
        <v>5.2011580034823715E-4</v>
      </c>
      <c r="BK894" s="14">
        <v>3.4688611056306654E-11</v>
      </c>
      <c r="BL894" s="14">
        <v>14292.313056183022</v>
      </c>
      <c r="BM894" s="14">
        <v>15645.45086289412</v>
      </c>
      <c r="BN894" s="14">
        <v>1.4572556936285745E-10</v>
      </c>
      <c r="BO894" s="14">
        <v>1.1650478154798679E-9</v>
      </c>
      <c r="BP894" s="14">
        <v>9.376295694637756E-9</v>
      </c>
      <c r="BQ894" s="20">
        <v>38.264264718732342</v>
      </c>
      <c r="BR894" s="20">
        <v>0.16162832660928542</v>
      </c>
      <c r="BS894" s="20">
        <v>0.59475020553607139</v>
      </c>
      <c r="BT894" s="20">
        <v>3382.8380431785367</v>
      </c>
      <c r="BU894" s="20">
        <v>4515.3365934025942</v>
      </c>
      <c r="BV894" s="20">
        <v>17789.561064483554</v>
      </c>
      <c r="BW894" s="14">
        <v>1.1201796742877145E-4</v>
      </c>
      <c r="BX894" s="14">
        <v>3.0079781116051238E-2</v>
      </c>
      <c r="BY894" s="14">
        <v>3.1149555015153277E-2</v>
      </c>
      <c r="BZ894" s="14">
        <v>3.1750466267761626E-3</v>
      </c>
      <c r="CA894" s="14">
        <v>4.019815615159416E-3</v>
      </c>
      <c r="CB894" s="14">
        <v>2.8048781289719358E-2</v>
      </c>
      <c r="CC894" s="14">
        <v>3.1462879558125047E-4</v>
      </c>
      <c r="CD894" s="14">
        <v>8.3831380472056058E-2</v>
      </c>
      <c r="CE894" s="14">
        <v>0.10726678175135813</v>
      </c>
      <c r="CF894" s="14">
        <v>3.8802186978671945E-3</v>
      </c>
      <c r="CG894" s="14">
        <v>1.8692300692139625E-2</v>
      </c>
      <c r="CH894" s="14">
        <v>4.026031306727218E-2</v>
      </c>
      <c r="CI894" s="14">
        <v>2.4887051659293579E-4</v>
      </c>
      <c r="CJ894" s="14">
        <v>6.4848459517406684E-2</v>
      </c>
      <c r="CK894" s="14">
        <v>7.2003533773246156E-2</v>
      </c>
      <c r="CL894" s="14">
        <v>7.7828665564326277E-3</v>
      </c>
      <c r="CM894" s="14">
        <v>1.5913355651469591E-2</v>
      </c>
      <c r="CN894" s="14">
        <v>5.0499169342537731E-2</v>
      </c>
    </row>
    <row r="895" spans="2:92" x14ac:dyDescent="0.2">
      <c r="B895">
        <v>890</v>
      </c>
      <c r="C895" s="14">
        <v>7.2503341587092252E-3</v>
      </c>
      <c r="D895" s="14">
        <v>1.3937618789155215</v>
      </c>
      <c r="E895" s="14">
        <v>1.4984693397868061</v>
      </c>
      <c r="F895" s="14">
        <v>0.16919500538835427</v>
      </c>
      <c r="G895" s="14">
        <v>0.60560370282920806</v>
      </c>
      <c r="H895" s="14">
        <v>1.5628456167208367</v>
      </c>
      <c r="I895" s="14">
        <v>6.5454356974164706E-5</v>
      </c>
      <c r="J895" s="14">
        <v>1.87054087156759E-2</v>
      </c>
      <c r="K895" s="14">
        <v>2.164797923408536E-2</v>
      </c>
      <c r="L895" s="14">
        <v>7.4986641177434343E-4</v>
      </c>
      <c r="M895" s="14">
        <v>2.3100166975066642E-3</v>
      </c>
      <c r="N895" s="14">
        <v>6.3063883951895786E-3</v>
      </c>
      <c r="O895" s="14">
        <v>1.0970375543347764E-4</v>
      </c>
      <c r="P895" s="14">
        <v>5.7497764663469167E-3</v>
      </c>
      <c r="Q895" s="14">
        <v>6.5218660461379219E-3</v>
      </c>
      <c r="R895" s="14">
        <v>6.3209788981169446E-4</v>
      </c>
      <c r="S895" s="14">
        <v>1.282357979152158E-3</v>
      </c>
      <c r="T895" s="14">
        <v>3.5435144882512283E-3</v>
      </c>
      <c r="U895" s="14">
        <v>3.7121749477365013E-4</v>
      </c>
      <c r="V895" s="14">
        <v>0.91469950550611812</v>
      </c>
      <c r="W895" s="14">
        <v>0.82674872880052641</v>
      </c>
      <c r="X895" s="14">
        <v>2.9837547349307693E-2</v>
      </c>
      <c r="Y895" s="14">
        <v>1.9503836982302149E-2</v>
      </c>
      <c r="Z895" s="14">
        <v>0.19694953227327985</v>
      </c>
      <c r="AA895" s="14">
        <v>2.0589210263466527E-3</v>
      </c>
      <c r="AB895" s="14">
        <v>2.0608527912941104</v>
      </c>
      <c r="AC895" s="14">
        <v>1.690969114144026</v>
      </c>
      <c r="AD895" s="14">
        <v>9.4629287796630074E-2</v>
      </c>
      <c r="AE895" s="14">
        <v>0.186114526647018</v>
      </c>
      <c r="AF895" s="14">
        <v>0.62980995280218577</v>
      </c>
      <c r="AG895" s="14">
        <v>4.4814243459817601E-3</v>
      </c>
      <c r="AH895" s="14">
        <v>3.4658604410631852</v>
      </c>
      <c r="AI895" s="14">
        <v>3.0848003517102978</v>
      </c>
      <c r="AJ895" s="14">
        <v>0.19070663692940068</v>
      </c>
      <c r="AK895" s="14">
        <v>0.41481556071631809</v>
      </c>
      <c r="AL895" s="14">
        <v>1.3659642081724943</v>
      </c>
      <c r="AM895" s="14">
        <v>7.0988559799547157E-3</v>
      </c>
      <c r="AN895" s="14">
        <v>3.652074655144717</v>
      </c>
      <c r="AO895" s="14">
        <v>3.4400381447432733</v>
      </c>
      <c r="AP895" s="14">
        <v>0.35003061669064323</v>
      </c>
      <c r="AQ895" s="14">
        <v>0.67038544422093116</v>
      </c>
      <c r="AR895" s="14">
        <v>2.2983279582339762</v>
      </c>
      <c r="AS895" s="14">
        <v>7.7672691866864001E-3</v>
      </c>
      <c r="AT895" s="14">
        <v>3.7025959041316328E-3</v>
      </c>
      <c r="AU895" s="14">
        <v>5.7829234552932273E-3</v>
      </c>
      <c r="AV895" s="14">
        <v>0.3381870414848811</v>
      </c>
      <c r="AW895" s="14">
        <v>0.70574675443037849</v>
      </c>
      <c r="AX895" s="14">
        <v>2.5257689389979023</v>
      </c>
      <c r="AY895" s="14">
        <v>3.344539229577146E-3</v>
      </c>
      <c r="AZ895" s="14">
        <v>0.61265308636772009</v>
      </c>
      <c r="BA895" s="14">
        <v>0.65718180032597384</v>
      </c>
      <c r="BB895" s="14">
        <v>3.4506505389853337E-2</v>
      </c>
      <c r="BC895" s="14">
        <v>0.36995892626462623</v>
      </c>
      <c r="BD895" s="14">
        <v>0.4706917302174623</v>
      </c>
      <c r="BE895" s="14">
        <v>3.0165812322604666E-6</v>
      </c>
      <c r="BF895" s="14">
        <v>1.0536155326843107E-8</v>
      </c>
      <c r="BG895" s="14">
        <v>7.084940730243435E-9</v>
      </c>
      <c r="BH895" s="14">
        <v>3.3381055083904063E-5</v>
      </c>
      <c r="BI895" s="14">
        <v>9.3743462612475603E-5</v>
      </c>
      <c r="BJ895" s="14">
        <v>5.1066412177489938E-4</v>
      </c>
      <c r="BK895" s="14">
        <v>3.4616053385571775E-11</v>
      </c>
      <c r="BL895" s="14">
        <v>14004.303668629918</v>
      </c>
      <c r="BM895" s="14">
        <v>16817.305202528762</v>
      </c>
      <c r="BN895" s="14">
        <v>1.5554398248366576E-10</v>
      </c>
      <c r="BO895" s="14">
        <v>1.2742774193683938E-9</v>
      </c>
      <c r="BP895" s="14">
        <v>9.7476068368407842E-9</v>
      </c>
      <c r="BQ895" s="20">
        <v>36.272377876990561</v>
      </c>
      <c r="BR895" s="20">
        <v>0.17748174464108046</v>
      </c>
      <c r="BS895" s="20">
        <v>0.63614838875148616</v>
      </c>
      <c r="BT895" s="20">
        <v>3234.2509945367747</v>
      </c>
      <c r="BU895" s="20">
        <v>4562.3685482555084</v>
      </c>
      <c r="BV895" s="20">
        <v>17242.717239174421</v>
      </c>
      <c r="BW895" s="14">
        <v>1.1959053388907264E-4</v>
      </c>
      <c r="BX895" s="14">
        <v>3.1782054851892713E-2</v>
      </c>
      <c r="BY895" s="14">
        <v>3.1196771190506161E-2</v>
      </c>
      <c r="BZ895" s="14">
        <v>3.1335013873961602E-3</v>
      </c>
      <c r="CA895" s="14">
        <v>4.0415444764617626E-3</v>
      </c>
      <c r="CB895" s="14">
        <v>2.878937407728251E-2</v>
      </c>
      <c r="CC895" s="14">
        <v>3.2222367596001079E-4</v>
      </c>
      <c r="CD895" s="14">
        <v>8.7644930201541738E-2</v>
      </c>
      <c r="CE895" s="14">
        <v>0.10630415644728514</v>
      </c>
      <c r="CF895" s="14">
        <v>3.8435449626625187E-3</v>
      </c>
      <c r="CG895" s="14">
        <v>1.8401867766089416E-2</v>
      </c>
      <c r="CH895" s="14">
        <v>3.9863121596167041E-2</v>
      </c>
      <c r="CI895" s="14">
        <v>2.5427390403885838E-4</v>
      </c>
      <c r="CJ895" s="14">
        <v>6.6317447901613771E-2</v>
      </c>
      <c r="CK895" s="14">
        <v>6.8235963419655446E-2</v>
      </c>
      <c r="CL895" s="14">
        <v>7.4468827939596525E-3</v>
      </c>
      <c r="CM895" s="14">
        <v>1.5698744831909837E-2</v>
      </c>
      <c r="CN895" s="14">
        <v>4.9498206849298648E-2</v>
      </c>
    </row>
    <row r="896" spans="2:92" x14ac:dyDescent="0.2">
      <c r="B896">
        <v>891</v>
      </c>
      <c r="C896" s="14">
        <v>7.0025918100735263E-3</v>
      </c>
      <c r="D896" s="14">
        <v>1.3665181403881812</v>
      </c>
      <c r="E896" s="14">
        <v>1.4661498632595593</v>
      </c>
      <c r="F896" s="14">
        <v>0.17229124744836116</v>
      </c>
      <c r="G896" s="14">
        <v>0.61696492165967776</v>
      </c>
      <c r="H896" s="14">
        <v>1.56856543204326</v>
      </c>
      <c r="I896" s="14">
        <v>6.1906176225448825E-5</v>
      </c>
      <c r="J896" s="14">
        <v>1.9555248090795223E-2</v>
      </c>
      <c r="K896" s="14">
        <v>2.2303539386716281E-2</v>
      </c>
      <c r="L896" s="14">
        <v>7.5341468065257E-4</v>
      </c>
      <c r="M896" s="14">
        <v>2.2650166011946465E-3</v>
      </c>
      <c r="N896" s="14">
        <v>6.7000320643013462E-3</v>
      </c>
      <c r="O896" s="14">
        <v>1.1296861142662092E-4</v>
      </c>
      <c r="P896" s="14">
        <v>5.8829512550827691E-3</v>
      </c>
      <c r="Q896" s="14">
        <v>6.0167879020472234E-3</v>
      </c>
      <c r="R896" s="14">
        <v>6.7538738819847592E-4</v>
      </c>
      <c r="S896" s="14">
        <v>1.2492236357581363E-3</v>
      </c>
      <c r="T896" s="14">
        <v>3.5842045911276882E-3</v>
      </c>
      <c r="U896" s="14">
        <v>3.8140873734150428E-4</v>
      </c>
      <c r="V896" s="14">
        <v>0.94512245068576506</v>
      </c>
      <c r="W896" s="14">
        <v>0.82072673334006863</v>
      </c>
      <c r="X896" s="14">
        <v>3.2080460765744175E-2</v>
      </c>
      <c r="Y896" s="14">
        <v>1.7897073074055699E-2</v>
      </c>
      <c r="Z896" s="14">
        <v>0.20062766685557429</v>
      </c>
      <c r="AA896" s="14">
        <v>2.0606382012535074E-3</v>
      </c>
      <c r="AB896" s="14">
        <v>1.9853435998262459</v>
      </c>
      <c r="AC896" s="14">
        <v>1.7670859339078995</v>
      </c>
      <c r="AD896" s="14">
        <v>8.9954862142675396E-2</v>
      </c>
      <c r="AE896" s="14">
        <v>0.18515257782270406</v>
      </c>
      <c r="AF896" s="14">
        <v>0.6756623110907658</v>
      </c>
      <c r="AG896" s="14">
        <v>4.5501235251395938E-3</v>
      </c>
      <c r="AH896" s="14">
        <v>3.4933474984397392</v>
      </c>
      <c r="AI896" s="14">
        <v>3.221204742209014</v>
      </c>
      <c r="AJ896" s="14">
        <v>0.20983910502060241</v>
      </c>
      <c r="AK896" s="14">
        <v>0.42770016694355883</v>
      </c>
      <c r="AL896" s="14">
        <v>1.4737321190594892</v>
      </c>
      <c r="AM896" s="14">
        <v>7.0957065071409163E-3</v>
      </c>
      <c r="AN896" s="14">
        <v>3.6231369615483695</v>
      </c>
      <c r="AO896" s="14">
        <v>3.2903098025175996</v>
      </c>
      <c r="AP896" s="14">
        <v>0.33152007295898939</v>
      </c>
      <c r="AQ896" s="14">
        <v>0.68018038845816231</v>
      </c>
      <c r="AR896" s="14">
        <v>2.4417544833358797</v>
      </c>
      <c r="AS896" s="14">
        <v>7.4614976917224173E-3</v>
      </c>
      <c r="AT896" s="14">
        <v>3.5952157797881561E-3</v>
      </c>
      <c r="AU896" s="14">
        <v>5.8659202450614869E-3</v>
      </c>
      <c r="AV896" s="14">
        <v>0.34674352886820736</v>
      </c>
      <c r="AW896" s="14">
        <v>0.73434396281804037</v>
      </c>
      <c r="AX896" s="14">
        <v>2.5958947578335336</v>
      </c>
      <c r="AY896" s="14">
        <v>3.1474433557831874E-3</v>
      </c>
      <c r="AZ896" s="14">
        <v>0.57156410503635491</v>
      </c>
      <c r="BA896" s="14">
        <v>0.62754201483388494</v>
      </c>
      <c r="BB896" s="14">
        <v>3.5346880356144715E-2</v>
      </c>
      <c r="BC896" s="14">
        <v>0.37970587929322924</v>
      </c>
      <c r="BD896" s="14">
        <v>0.46754542023981149</v>
      </c>
      <c r="BE896" s="14">
        <v>2.9009390220186486E-6</v>
      </c>
      <c r="BF896" s="14">
        <v>1.0919130478699722E-8</v>
      </c>
      <c r="BG896" s="14">
        <v>7.081267492676338E-9</v>
      </c>
      <c r="BH896" s="14">
        <v>3.404926583459497E-5</v>
      </c>
      <c r="BI896" s="14">
        <v>1.001442714863014E-4</v>
      </c>
      <c r="BJ896" s="14">
        <v>5.4116372801309978E-4</v>
      </c>
      <c r="BK896" s="14">
        <v>3.6675606677526902E-11</v>
      </c>
      <c r="BL896" s="14">
        <v>14493.48881528427</v>
      </c>
      <c r="BM896" s="14">
        <v>16743.195613576037</v>
      </c>
      <c r="BN896" s="14">
        <v>1.5247894525725374E-10</v>
      </c>
      <c r="BO896" s="14">
        <v>1.2082980535651224E-9</v>
      </c>
      <c r="BP896" s="14">
        <v>9.7068531919065555E-9</v>
      </c>
      <c r="BQ896" s="20">
        <v>35.386252036984935</v>
      </c>
      <c r="BR896" s="20">
        <v>0.16725531377031763</v>
      </c>
      <c r="BS896" s="20">
        <v>0.63846082222939959</v>
      </c>
      <c r="BT896" s="20">
        <v>3358.4327732517395</v>
      </c>
      <c r="BU896" s="20">
        <v>4544.2162624707526</v>
      </c>
      <c r="BV896" s="20">
        <v>17962.255160117536</v>
      </c>
      <c r="BW896" s="14">
        <v>1.1621483271344367E-4</v>
      </c>
      <c r="BX896" s="14">
        <v>3.1873878366390947E-2</v>
      </c>
      <c r="BY896" s="14">
        <v>3.0857448471341312E-2</v>
      </c>
      <c r="BZ896" s="14">
        <v>2.9848948502173957E-3</v>
      </c>
      <c r="CA896" s="14">
        <v>3.9565114569077827E-3</v>
      </c>
      <c r="CB896" s="14">
        <v>3.0260617177304595E-2</v>
      </c>
      <c r="CC896" s="14">
        <v>3.018293457356506E-4</v>
      </c>
      <c r="CD896" s="14">
        <v>9.1251144112031682E-2</v>
      </c>
      <c r="CE896" s="14">
        <v>0.11690443445663272</v>
      </c>
      <c r="CF896" s="14">
        <v>3.8423711206651279E-3</v>
      </c>
      <c r="CG896" s="14">
        <v>1.9136424608342313E-2</v>
      </c>
      <c r="CH896" s="14">
        <v>4.2120537365531611E-2</v>
      </c>
      <c r="CI896" s="14">
        <v>2.4669717800809008E-4</v>
      </c>
      <c r="CJ896" s="14">
        <v>6.4182514079012196E-2</v>
      </c>
      <c r="CK896" s="14">
        <v>7.0505970369533752E-2</v>
      </c>
      <c r="CL896" s="14">
        <v>7.3750735243131478E-3</v>
      </c>
      <c r="CM896" s="14">
        <v>1.5026042634021722E-2</v>
      </c>
      <c r="CN896" s="14">
        <v>5.2404154775015317E-2</v>
      </c>
    </row>
    <row r="897" spans="2:92" x14ac:dyDescent="0.2">
      <c r="B897">
        <v>892</v>
      </c>
      <c r="C897" s="14">
        <v>7.0219812931761423E-3</v>
      </c>
      <c r="D897" s="14">
        <v>1.4758696392855912</v>
      </c>
      <c r="E897" s="14">
        <v>1.4880296303813929</v>
      </c>
      <c r="F897" s="14">
        <v>0.17953188015726917</v>
      </c>
      <c r="G897" s="14">
        <v>0.60063085703302987</v>
      </c>
      <c r="H897" s="14">
        <v>1.5335412231881276</v>
      </c>
      <c r="I897" s="14">
        <v>6.4211040944709387E-5</v>
      </c>
      <c r="J897" s="14">
        <v>1.8791325854145061E-2</v>
      </c>
      <c r="K897" s="14">
        <v>2.1693990767302586E-2</v>
      </c>
      <c r="L897" s="14">
        <v>7.1411423008818902E-4</v>
      </c>
      <c r="M897" s="14">
        <v>2.3496087340714482E-3</v>
      </c>
      <c r="N897" s="14">
        <v>6.6037271211705833E-3</v>
      </c>
      <c r="O897" s="14">
        <v>1.1249589575068775E-4</v>
      </c>
      <c r="P897" s="14">
        <v>5.8744943631011421E-3</v>
      </c>
      <c r="Q897" s="14">
        <v>6.2623735914603502E-3</v>
      </c>
      <c r="R897" s="14">
        <v>6.4850007788793567E-4</v>
      </c>
      <c r="S897" s="14">
        <v>1.3090439246723554E-3</v>
      </c>
      <c r="T897" s="14">
        <v>3.4127884660854744E-3</v>
      </c>
      <c r="U897" s="14">
        <v>3.7002480410418948E-4</v>
      </c>
      <c r="V897" s="14">
        <v>0.99001323838181721</v>
      </c>
      <c r="W897" s="14">
        <v>0.78217954617768204</v>
      </c>
      <c r="X897" s="14">
        <v>3.1488112295019896E-2</v>
      </c>
      <c r="Y897" s="14">
        <v>1.9026776425880194E-2</v>
      </c>
      <c r="Z897" s="14">
        <v>0.20656116358286067</v>
      </c>
      <c r="AA897" s="14">
        <v>1.9557111495010601E-3</v>
      </c>
      <c r="AB897" s="14">
        <v>1.9630576599933498</v>
      </c>
      <c r="AC897" s="14">
        <v>1.7252876576664915</v>
      </c>
      <c r="AD897" s="14">
        <v>9.1419206123724145E-2</v>
      </c>
      <c r="AE897" s="14">
        <v>0.19797082094422963</v>
      </c>
      <c r="AF897" s="14">
        <v>0.63540803776844357</v>
      </c>
      <c r="AG897" s="14">
        <v>4.5441503516097945E-3</v>
      </c>
      <c r="AH897" s="14">
        <v>3.2965273508052415</v>
      </c>
      <c r="AI897" s="14">
        <v>2.9824416524653494</v>
      </c>
      <c r="AJ897" s="14">
        <v>0.19318723068449012</v>
      </c>
      <c r="AK897" s="14">
        <v>0.40980245438747809</v>
      </c>
      <c r="AL897" s="14">
        <v>1.4339524662797873</v>
      </c>
      <c r="AM897" s="14">
        <v>7.1162443059093359E-3</v>
      </c>
      <c r="AN897" s="14">
        <v>3.3828317372494241</v>
      </c>
      <c r="AO897" s="14">
        <v>3.2154893425015167</v>
      </c>
      <c r="AP897" s="14">
        <v>0.3321571814545482</v>
      </c>
      <c r="AQ897" s="14">
        <v>0.71507975929775314</v>
      </c>
      <c r="AR897" s="14">
        <v>2.3605497714163612</v>
      </c>
      <c r="AS897" s="14">
        <v>7.8813304841935626E-3</v>
      </c>
      <c r="AT897" s="14">
        <v>3.5039046811006246E-3</v>
      </c>
      <c r="AU897" s="14">
        <v>5.8717492421364644E-3</v>
      </c>
      <c r="AV897" s="14">
        <v>0.3340129867985781</v>
      </c>
      <c r="AW897" s="14">
        <v>0.70999400700129978</v>
      </c>
      <c r="AX897" s="14">
        <v>2.5090017271309422</v>
      </c>
      <c r="AY897" s="14">
        <v>3.4067191155060556E-3</v>
      </c>
      <c r="AZ897" s="14">
        <v>0.5855992230878031</v>
      </c>
      <c r="BA897" s="14">
        <v>0.68934763394362986</v>
      </c>
      <c r="BB897" s="14">
        <v>3.6512724229062807E-2</v>
      </c>
      <c r="BC897" s="14">
        <v>0.39464100343999603</v>
      </c>
      <c r="BD897" s="14">
        <v>0.47256648098428478</v>
      </c>
      <c r="BE897" s="14">
        <v>2.7826457032602345E-6</v>
      </c>
      <c r="BF897" s="14">
        <v>1.1218391352726375E-8</v>
      </c>
      <c r="BG897" s="14">
        <v>6.8898934573542121E-9</v>
      </c>
      <c r="BH897" s="14">
        <v>3.632712705510713E-5</v>
      </c>
      <c r="BI897" s="14">
        <v>9.7196184515240485E-5</v>
      </c>
      <c r="BJ897" s="14">
        <v>5.1658883134851131E-4</v>
      </c>
      <c r="BK897" s="14">
        <v>3.7312115984111138E-11</v>
      </c>
      <c r="BL897" s="14">
        <v>14042.83221586372</v>
      </c>
      <c r="BM897" s="14">
        <v>15772.155958023779</v>
      </c>
      <c r="BN897" s="14">
        <v>1.5678881936299242E-10</v>
      </c>
      <c r="BO897" s="14">
        <v>1.2466304457665056E-9</v>
      </c>
      <c r="BP897" s="14">
        <v>9.7707841915643552E-9</v>
      </c>
      <c r="BQ897" s="20">
        <v>36.871144758692687</v>
      </c>
      <c r="BR897" s="20">
        <v>0.16911940452387889</v>
      </c>
      <c r="BS897" s="20">
        <v>0.64111503799562275</v>
      </c>
      <c r="BT897" s="20">
        <v>3197.8836104092784</v>
      </c>
      <c r="BU897" s="20">
        <v>4185.6515838682244</v>
      </c>
      <c r="BV897" s="20">
        <v>18601.393800481845</v>
      </c>
      <c r="BW897" s="14">
        <v>1.1035871911150402E-4</v>
      </c>
      <c r="BX897" s="14">
        <v>3.2650880298155036E-2</v>
      </c>
      <c r="BY897" s="14">
        <v>3.324945497208933E-2</v>
      </c>
      <c r="BZ897" s="14">
        <v>3.1515108982510791E-3</v>
      </c>
      <c r="CA897" s="14">
        <v>4.1840167018693331E-3</v>
      </c>
      <c r="CB897" s="14">
        <v>2.8445262448547087E-2</v>
      </c>
      <c r="CC897" s="14">
        <v>2.9965128775338471E-4</v>
      </c>
      <c r="CD897" s="14">
        <v>8.6798215839232792E-2</v>
      </c>
      <c r="CE897" s="14">
        <v>0.11295797273359012</v>
      </c>
      <c r="CF897" s="14">
        <v>3.7772902611028364E-3</v>
      </c>
      <c r="CG897" s="14">
        <v>1.9075260186798945E-2</v>
      </c>
      <c r="CH897" s="14">
        <v>4.11143205005437E-2</v>
      </c>
      <c r="CI897" s="14">
        <v>2.3270566728147244E-4</v>
      </c>
      <c r="CJ897" s="14">
        <v>6.3062334630604067E-2</v>
      </c>
      <c r="CK897" s="14">
        <v>6.9660206037675934E-2</v>
      </c>
      <c r="CL897" s="14">
        <v>7.271946970069618E-3</v>
      </c>
      <c r="CM897" s="14">
        <v>1.5630606226456956E-2</v>
      </c>
      <c r="CN897" s="14">
        <v>4.9710555600118653E-2</v>
      </c>
    </row>
    <row r="898" spans="2:92" x14ac:dyDescent="0.2">
      <c r="B898">
        <v>893</v>
      </c>
      <c r="C898" s="14">
        <v>7.0581362920641355E-3</v>
      </c>
      <c r="D898" s="14">
        <v>1.4144214056413671</v>
      </c>
      <c r="E898" s="14">
        <v>1.4889480122066709</v>
      </c>
      <c r="F898" s="14">
        <v>0.18287137332486156</v>
      </c>
      <c r="G898" s="14">
        <v>0.62048517549916693</v>
      </c>
      <c r="H898" s="14">
        <v>1.4513153356508204</v>
      </c>
      <c r="I898" s="14">
        <v>6.6143319326251212E-5</v>
      </c>
      <c r="J898" s="14">
        <v>1.8808765097671907E-2</v>
      </c>
      <c r="K898" s="14">
        <v>2.0460470201220472E-2</v>
      </c>
      <c r="L898" s="14">
        <v>7.3893198095180369E-4</v>
      </c>
      <c r="M898" s="14">
        <v>2.2921520858419672E-3</v>
      </c>
      <c r="N898" s="14">
        <v>6.6683717304678713E-3</v>
      </c>
      <c r="O898" s="14">
        <v>1.0723277815389576E-4</v>
      </c>
      <c r="P898" s="14">
        <v>5.7989728322928981E-3</v>
      </c>
      <c r="Q898" s="14">
        <v>6.6057478571038856E-3</v>
      </c>
      <c r="R898" s="14">
        <v>6.4013620534575703E-4</v>
      </c>
      <c r="S898" s="14">
        <v>1.2351447014792829E-3</v>
      </c>
      <c r="T898" s="14">
        <v>3.5021993500766492E-3</v>
      </c>
      <c r="U898" s="14">
        <v>3.7970320328782565E-4</v>
      </c>
      <c r="V898" s="14">
        <v>0.96991445306144919</v>
      </c>
      <c r="W898" s="14">
        <v>0.79637607452208559</v>
      </c>
      <c r="X898" s="14">
        <v>3.148637912795698E-2</v>
      </c>
      <c r="Y898" s="14">
        <v>1.94462031313813E-2</v>
      </c>
      <c r="Z898" s="14">
        <v>0.21075379615280046</v>
      </c>
      <c r="AA898" s="14">
        <v>1.9656730097489476E-3</v>
      </c>
      <c r="AB898" s="14">
        <v>1.9468389557369201</v>
      </c>
      <c r="AC898" s="14">
        <v>1.644955318208621</v>
      </c>
      <c r="AD898" s="14">
        <v>9.3797729287829215E-2</v>
      </c>
      <c r="AE898" s="14">
        <v>0.18446741167815112</v>
      </c>
      <c r="AF898" s="14">
        <v>0.63853308349717741</v>
      </c>
      <c r="AG898" s="14">
        <v>4.2693972293118563E-3</v>
      </c>
      <c r="AH898" s="14">
        <v>3.3592131050444753</v>
      </c>
      <c r="AI898" s="14">
        <v>3.0779861448977872</v>
      </c>
      <c r="AJ898" s="14">
        <v>0.19929207658637219</v>
      </c>
      <c r="AK898" s="14">
        <v>0.3949414321482333</v>
      </c>
      <c r="AL898" s="14">
        <v>1.3924799834564343</v>
      </c>
      <c r="AM898" s="14">
        <v>7.7342162432632831E-3</v>
      </c>
      <c r="AN898" s="14">
        <v>3.3379279859489062</v>
      </c>
      <c r="AO898" s="14">
        <v>3.3489485960944476</v>
      </c>
      <c r="AP898" s="14">
        <v>0.31798217961080771</v>
      </c>
      <c r="AQ898" s="14">
        <v>0.66921479881086732</v>
      </c>
      <c r="AR898" s="14">
        <v>2.3324517428587437</v>
      </c>
      <c r="AS898" s="14">
        <v>7.4362097889835123E-3</v>
      </c>
      <c r="AT898" s="14">
        <v>3.3864584834377809E-3</v>
      </c>
      <c r="AU898" s="14">
        <v>5.8785422854168538E-3</v>
      </c>
      <c r="AV898" s="14">
        <v>0.33333426413076456</v>
      </c>
      <c r="AW898" s="14">
        <v>0.73541531554183925</v>
      </c>
      <c r="AX898" s="14">
        <v>2.5659227651195948</v>
      </c>
      <c r="AY898" s="14">
        <v>3.226922157197437E-3</v>
      </c>
      <c r="AZ898" s="14">
        <v>0.58563390368550483</v>
      </c>
      <c r="BA898" s="14">
        <v>0.65878616324165895</v>
      </c>
      <c r="BB898" s="14">
        <v>3.7173172381150477E-2</v>
      </c>
      <c r="BC898" s="14">
        <v>0.36766933684006436</v>
      </c>
      <c r="BD898" s="14">
        <v>0.49747623111981432</v>
      </c>
      <c r="BE898" s="14">
        <v>2.9726589806374065E-6</v>
      </c>
      <c r="BF898" s="14">
        <v>1.1145546329056468E-8</v>
      </c>
      <c r="BG898" s="14">
        <v>6.5561444713986908E-9</v>
      </c>
      <c r="BH898" s="14">
        <v>3.6206871716762371E-5</v>
      </c>
      <c r="BI898" s="14">
        <v>9.8752808339939261E-5</v>
      </c>
      <c r="BJ898" s="14">
        <v>5.391725362186992E-4</v>
      </c>
      <c r="BK898" s="14">
        <v>3.4866076477135893E-11</v>
      </c>
      <c r="BL898" s="14">
        <v>14218.338225439576</v>
      </c>
      <c r="BM898" s="14">
        <v>15613.980731338499</v>
      </c>
      <c r="BN898" s="14">
        <v>1.5256453407892312E-10</v>
      </c>
      <c r="BO898" s="14">
        <v>1.209560369164326E-9</v>
      </c>
      <c r="BP898" s="14">
        <v>9.9923094728941305E-9</v>
      </c>
      <c r="BQ898" s="20">
        <v>35.987818574126393</v>
      </c>
      <c r="BR898" s="20">
        <v>0.16353365453068214</v>
      </c>
      <c r="BS898" s="20">
        <v>0.60837667934175921</v>
      </c>
      <c r="BT898" s="20">
        <v>3202.5759050724296</v>
      </c>
      <c r="BU898" s="20">
        <v>4525.9101043301744</v>
      </c>
      <c r="BV898" s="20">
        <v>18478.773707711254</v>
      </c>
      <c r="BW898" s="14">
        <v>1.1963768198932003E-4</v>
      </c>
      <c r="BX898" s="14">
        <v>3.0692547781216092E-2</v>
      </c>
      <c r="BY898" s="14">
        <v>3.1889453348885669E-2</v>
      </c>
      <c r="BZ898" s="14">
        <v>2.9805245924924783E-3</v>
      </c>
      <c r="CA898" s="14">
        <v>4.241443119586779E-3</v>
      </c>
      <c r="CB898" s="14">
        <v>3.0109920650916708E-2</v>
      </c>
      <c r="CC898" s="14">
        <v>3.0774045558494589E-4</v>
      </c>
      <c r="CD898" s="14">
        <v>8.867138720322533E-2</v>
      </c>
      <c r="CE898" s="14">
        <v>0.11434861343281753</v>
      </c>
      <c r="CF898" s="14">
        <v>3.9032304137000717E-3</v>
      </c>
      <c r="CG898" s="14">
        <v>1.9065348673510847E-2</v>
      </c>
      <c r="CH898" s="14">
        <v>4.0899530953887188E-2</v>
      </c>
      <c r="CI898" s="14">
        <v>2.4358578745593923E-4</v>
      </c>
      <c r="CJ898" s="14">
        <v>6.7140577706903876E-2</v>
      </c>
      <c r="CK898" s="14">
        <v>6.7124414092457119E-2</v>
      </c>
      <c r="CL898" s="14">
        <v>7.3431023084802273E-3</v>
      </c>
      <c r="CM898" s="14">
        <v>1.5087501918528555E-2</v>
      </c>
      <c r="CN898" s="14">
        <v>5.2994697182772471E-2</v>
      </c>
    </row>
    <row r="899" spans="2:92" x14ac:dyDescent="0.2">
      <c r="B899">
        <v>894</v>
      </c>
      <c r="C899" s="14">
        <v>7.1740610444567697E-3</v>
      </c>
      <c r="D899" s="14">
        <v>1.3823400144048081</v>
      </c>
      <c r="E899" s="14">
        <v>1.4283601506338321</v>
      </c>
      <c r="F899" s="14">
        <v>0.17651269272815076</v>
      </c>
      <c r="G899" s="14">
        <v>0.5968871206987959</v>
      </c>
      <c r="H899" s="14">
        <v>1.443515770551963</v>
      </c>
      <c r="I899" s="14">
        <v>6.6772951065068785E-5</v>
      </c>
      <c r="J899" s="14">
        <v>1.8579193887372392E-2</v>
      </c>
      <c r="K899" s="14">
        <v>2.163183414029219E-2</v>
      </c>
      <c r="L899" s="14">
        <v>7.5400252225917182E-4</v>
      </c>
      <c r="M899" s="14">
        <v>2.4231081735173769E-3</v>
      </c>
      <c r="N899" s="14">
        <v>6.7265510017835775E-3</v>
      </c>
      <c r="O899" s="14">
        <v>1.1232943728517545E-4</v>
      </c>
      <c r="P899" s="14">
        <v>5.9485052117589201E-3</v>
      </c>
      <c r="Q899" s="14">
        <v>6.4038878960072567E-3</v>
      </c>
      <c r="R899" s="14">
        <v>6.2540007577090964E-4</v>
      </c>
      <c r="S899" s="14">
        <v>1.2734495575277664E-3</v>
      </c>
      <c r="T899" s="14">
        <v>3.6256025443853566E-3</v>
      </c>
      <c r="U899" s="14">
        <v>3.7493415874881271E-4</v>
      </c>
      <c r="V899" s="14">
        <v>0.92384016106171829</v>
      </c>
      <c r="W899" s="14">
        <v>0.8302720628123994</v>
      </c>
      <c r="X899" s="14">
        <v>3.1220769794302817E-2</v>
      </c>
      <c r="Y899" s="14">
        <v>1.8991101112577052E-2</v>
      </c>
      <c r="Z899" s="14">
        <v>0.21052402815656288</v>
      </c>
      <c r="AA899" s="14">
        <v>2.0742602369781295E-3</v>
      </c>
      <c r="AB899" s="14">
        <v>1.9507133646361792</v>
      </c>
      <c r="AC899" s="14">
        <v>1.7628575760593239</v>
      </c>
      <c r="AD899" s="14">
        <v>9.0230800873684014E-2</v>
      </c>
      <c r="AE899" s="14">
        <v>0.18582061175581646</v>
      </c>
      <c r="AF899" s="14">
        <v>0.67650716339677808</v>
      </c>
      <c r="AG899" s="14">
        <v>4.5642315913858676E-3</v>
      </c>
      <c r="AH899" s="14">
        <v>3.4898503325441812</v>
      </c>
      <c r="AI899" s="14">
        <v>3.0928598941600827</v>
      </c>
      <c r="AJ899" s="14">
        <v>0.1917778611856375</v>
      </c>
      <c r="AK899" s="14">
        <v>0.41825074064142853</v>
      </c>
      <c r="AL899" s="14">
        <v>1.4114298516077683</v>
      </c>
      <c r="AM899" s="14">
        <v>7.5424347916897751E-3</v>
      </c>
      <c r="AN899" s="14">
        <v>3.5094144040741799</v>
      </c>
      <c r="AO899" s="14">
        <v>3.3335518764052625</v>
      </c>
      <c r="AP899" s="14">
        <v>0.3306815084774522</v>
      </c>
      <c r="AQ899" s="14">
        <v>0.68588669780845435</v>
      </c>
      <c r="AR899" s="14">
        <v>2.5153938631807131</v>
      </c>
      <c r="AS899" s="14">
        <v>7.5015353448214944E-3</v>
      </c>
      <c r="AT899" s="14">
        <v>3.6149680887404218E-3</v>
      </c>
      <c r="AU899" s="14">
        <v>5.9253929832206618E-3</v>
      </c>
      <c r="AV899" s="14">
        <v>0.35277418851668912</v>
      </c>
      <c r="AW899" s="14">
        <v>0.7266273717859657</v>
      </c>
      <c r="AX899" s="14">
        <v>2.4236895628568913</v>
      </c>
      <c r="AY899" s="14">
        <v>3.396119401568855E-3</v>
      </c>
      <c r="AZ899" s="14">
        <v>0.60294826266589896</v>
      </c>
      <c r="BA899" s="14">
        <v>0.66473253936662458</v>
      </c>
      <c r="BB899" s="14">
        <v>3.4963467466870214E-2</v>
      </c>
      <c r="BC899" s="14">
        <v>0.37440750126234346</v>
      </c>
      <c r="BD899" s="14">
        <v>0.49042504539222381</v>
      </c>
      <c r="BE899" s="14">
        <v>2.7977838306115063E-6</v>
      </c>
      <c r="BF899" s="14">
        <v>1.0531368225943299E-8</v>
      </c>
      <c r="BG899" s="14">
        <v>6.6284295394071287E-9</v>
      </c>
      <c r="BH899" s="14">
        <v>3.3354708528004313E-5</v>
      </c>
      <c r="BI899" s="14">
        <v>9.9842442152243811E-5</v>
      </c>
      <c r="BJ899" s="14">
        <v>5.3431794905549963E-4</v>
      </c>
      <c r="BK899" s="14">
        <v>3.7357428677746288E-11</v>
      </c>
      <c r="BL899" s="14">
        <v>14734.044091015527</v>
      </c>
      <c r="BM899" s="14">
        <v>16314.693677221974</v>
      </c>
      <c r="BN899" s="14">
        <v>1.5158419501890023E-10</v>
      </c>
      <c r="BO899" s="14">
        <v>1.2544397272262724E-9</v>
      </c>
      <c r="BP899" s="14">
        <v>1.0106721051470364E-8</v>
      </c>
      <c r="BQ899" s="20">
        <v>35.863990166233222</v>
      </c>
      <c r="BR899" s="20">
        <v>0.17534520819200944</v>
      </c>
      <c r="BS899" s="20">
        <v>0.59236532654895957</v>
      </c>
      <c r="BT899" s="20">
        <v>3266.2465712081157</v>
      </c>
      <c r="BU899" s="20">
        <v>4500.2745256436483</v>
      </c>
      <c r="BV899" s="20">
        <v>17418.824293159785</v>
      </c>
      <c r="BW899" s="14">
        <v>1.20255530570353E-4</v>
      </c>
      <c r="BX899" s="14">
        <v>3.1145358880209431E-2</v>
      </c>
      <c r="BY899" s="14">
        <v>3.1497966389040982E-2</v>
      </c>
      <c r="BZ899" s="14">
        <v>3.2670572375281077E-3</v>
      </c>
      <c r="CA899" s="14">
        <v>4.0297576801157078E-3</v>
      </c>
      <c r="CB899" s="14">
        <v>3.0234661198633682E-2</v>
      </c>
      <c r="CC899" s="14">
        <v>3.2167206780780175E-4</v>
      </c>
      <c r="CD899" s="14">
        <v>9.0207908624054978E-2</v>
      </c>
      <c r="CE899" s="14">
        <v>0.11071765830200855</v>
      </c>
      <c r="CF899" s="14">
        <v>3.8648896665143184E-3</v>
      </c>
      <c r="CG899" s="14">
        <v>1.8029542902930341E-2</v>
      </c>
      <c r="CH899" s="14">
        <v>3.8941785713255975E-2</v>
      </c>
      <c r="CI899" s="14">
        <v>2.4164003225707526E-4</v>
      </c>
      <c r="CJ899" s="14">
        <v>6.4538203894670465E-2</v>
      </c>
      <c r="CK899" s="14">
        <v>6.8588316806329166E-2</v>
      </c>
      <c r="CL899" s="14">
        <v>7.7067965723408797E-3</v>
      </c>
      <c r="CM899" s="14">
        <v>1.6256161931781785E-2</v>
      </c>
      <c r="CN899" s="14">
        <v>4.8678444895765782E-2</v>
      </c>
    </row>
    <row r="900" spans="2:92" x14ac:dyDescent="0.2">
      <c r="B900">
        <v>895</v>
      </c>
      <c r="C900" s="14">
        <v>7.1519370976751507E-3</v>
      </c>
      <c r="D900" s="14">
        <v>1.429892580845836</v>
      </c>
      <c r="E900" s="14">
        <v>1.4537583956889302</v>
      </c>
      <c r="F900" s="14">
        <v>0.18535771631718861</v>
      </c>
      <c r="G900" s="14">
        <v>0.62107517239825427</v>
      </c>
      <c r="H900" s="14">
        <v>1.5172166721207883</v>
      </c>
      <c r="I900" s="14">
        <v>6.8191791344401748E-5</v>
      </c>
      <c r="J900" s="14">
        <v>1.9734405706242908E-2</v>
      </c>
      <c r="K900" s="14">
        <v>2.189728313480431E-2</v>
      </c>
      <c r="L900" s="14">
        <v>7.4560417706651626E-4</v>
      </c>
      <c r="M900" s="14">
        <v>2.4173351448156721E-3</v>
      </c>
      <c r="N900" s="14">
        <v>6.3639767385916118E-3</v>
      </c>
      <c r="O900" s="14">
        <v>1.1084037442913481E-4</v>
      </c>
      <c r="P900" s="14">
        <v>5.7882523475524406E-3</v>
      </c>
      <c r="Q900" s="14">
        <v>6.0903973627616194E-3</v>
      </c>
      <c r="R900" s="14">
        <v>6.2449079199055908E-4</v>
      </c>
      <c r="S900" s="14">
        <v>1.2211747495559767E-3</v>
      </c>
      <c r="T900" s="14">
        <v>3.4604893905355403E-3</v>
      </c>
      <c r="U900" s="14">
        <v>3.9103903987625386E-4</v>
      </c>
      <c r="V900" s="14">
        <v>0.9228486792440751</v>
      </c>
      <c r="W900" s="14">
        <v>0.81335128325373574</v>
      </c>
      <c r="X900" s="14">
        <v>3.1327857552317206E-2</v>
      </c>
      <c r="Y900" s="14">
        <v>1.7950257411432833E-2</v>
      </c>
      <c r="Z900" s="14">
        <v>0.20303060064655515</v>
      </c>
      <c r="AA900" s="14">
        <v>2.0269834013972089E-3</v>
      </c>
      <c r="AB900" s="14">
        <v>1.8912102529132861</v>
      </c>
      <c r="AC900" s="14">
        <v>1.664358134064982</v>
      </c>
      <c r="AD900" s="14">
        <v>9.38088595736708E-2</v>
      </c>
      <c r="AE900" s="14">
        <v>0.19025984462963005</v>
      </c>
      <c r="AF900" s="14">
        <v>0.69081284524939979</v>
      </c>
      <c r="AG900" s="14">
        <v>4.4574101020232433E-3</v>
      </c>
      <c r="AH900" s="14">
        <v>3.2579232173870301</v>
      </c>
      <c r="AI900" s="14">
        <v>2.9768327788568976</v>
      </c>
      <c r="AJ900" s="14">
        <v>0.19607933422300197</v>
      </c>
      <c r="AK900" s="14">
        <v>0.40515006754769761</v>
      </c>
      <c r="AL900" s="14">
        <v>1.4466121679421176</v>
      </c>
      <c r="AM900" s="14">
        <v>7.3567660163544185E-3</v>
      </c>
      <c r="AN900" s="14">
        <v>3.6172606515918369</v>
      </c>
      <c r="AO900" s="14">
        <v>3.2912999495606412</v>
      </c>
      <c r="AP900" s="14">
        <v>0.33763005072154645</v>
      </c>
      <c r="AQ900" s="14">
        <v>0.69239592848225717</v>
      </c>
      <c r="AR900" s="14">
        <v>2.4171786821085521</v>
      </c>
      <c r="AS900" s="14">
        <v>7.6732506294465534E-3</v>
      </c>
      <c r="AT900" s="14">
        <v>3.3883764784276953E-3</v>
      </c>
      <c r="AU900" s="14">
        <v>5.8759771110858203E-3</v>
      </c>
      <c r="AV900" s="14">
        <v>0.35530387746632514</v>
      </c>
      <c r="AW900" s="14">
        <v>0.75347928549699283</v>
      </c>
      <c r="AX900" s="14">
        <v>2.3851576090399469</v>
      </c>
      <c r="AY900" s="14">
        <v>3.255318325093045E-3</v>
      </c>
      <c r="AZ900" s="14">
        <v>0.61138348607353665</v>
      </c>
      <c r="BA900" s="14">
        <v>0.64215191049363751</v>
      </c>
      <c r="BB900" s="14">
        <v>3.6410884679015529E-2</v>
      </c>
      <c r="BC900" s="14">
        <v>0.38459748590340603</v>
      </c>
      <c r="BD900" s="14">
        <v>0.47181930075430173</v>
      </c>
      <c r="BE900" s="14">
        <v>2.9865022627208785E-6</v>
      </c>
      <c r="BF900" s="14">
        <v>1.0792292867601971E-8</v>
      </c>
      <c r="BG900" s="14">
        <v>6.737084773854294E-9</v>
      </c>
      <c r="BH900" s="14">
        <v>3.5810467067653303E-5</v>
      </c>
      <c r="BI900" s="14">
        <v>9.8438987910686045E-5</v>
      </c>
      <c r="BJ900" s="14">
        <v>5.0243993497846697E-4</v>
      </c>
      <c r="BK900" s="14">
        <v>3.4512277715614164E-11</v>
      </c>
      <c r="BL900" s="14">
        <v>14207.2344020704</v>
      </c>
      <c r="BM900" s="14">
        <v>15727.529171808394</v>
      </c>
      <c r="BN900" s="14">
        <v>1.5141468485922054E-10</v>
      </c>
      <c r="BO900" s="14">
        <v>1.2802529061723265E-9</v>
      </c>
      <c r="BP900" s="14">
        <v>1.0180307270219504E-8</v>
      </c>
      <c r="BQ900" s="20">
        <v>35.86439790116178</v>
      </c>
      <c r="BR900" s="20">
        <v>0.17630323858377742</v>
      </c>
      <c r="BS900" s="20">
        <v>0.62072951842299207</v>
      </c>
      <c r="BT900" s="20">
        <v>3412.743994927233</v>
      </c>
      <c r="BU900" s="20">
        <v>4301.8748260259681</v>
      </c>
      <c r="BV900" s="20">
        <v>18563.73538922939</v>
      </c>
      <c r="BW900" s="14">
        <v>1.1836908344443033E-4</v>
      </c>
      <c r="BX900" s="14">
        <v>3.0050681772994706E-2</v>
      </c>
      <c r="BY900" s="14">
        <v>3.101891839999512E-2</v>
      </c>
      <c r="BZ900" s="14">
        <v>3.0732152436882638E-3</v>
      </c>
      <c r="CA900" s="14">
        <v>4.0096857264717211E-3</v>
      </c>
      <c r="CB900" s="14">
        <v>3.0453657173265002E-2</v>
      </c>
      <c r="CC900" s="14">
        <v>2.9630269657392693E-4</v>
      </c>
      <c r="CD900" s="14">
        <v>9.2008081485152465E-2</v>
      </c>
      <c r="CE900" s="14">
        <v>0.11732579170123919</v>
      </c>
      <c r="CF900" s="14">
        <v>4.0528158348808983E-3</v>
      </c>
      <c r="CG900" s="14">
        <v>1.8288059642713256E-2</v>
      </c>
      <c r="CH900" s="14">
        <v>4.034183626110735E-2</v>
      </c>
      <c r="CI900" s="14">
        <v>2.4343356778363606E-4</v>
      </c>
      <c r="CJ900" s="14">
        <v>6.4020484819467705E-2</v>
      </c>
      <c r="CK900" s="14">
        <v>7.1469561468458398E-2</v>
      </c>
      <c r="CL900" s="14">
        <v>7.6536927245680611E-3</v>
      </c>
      <c r="CM900" s="14">
        <v>1.5701378227116584E-2</v>
      </c>
      <c r="CN900" s="14">
        <v>5.198622689136119E-2</v>
      </c>
    </row>
    <row r="901" spans="2:92" x14ac:dyDescent="0.2">
      <c r="B901">
        <v>896</v>
      </c>
      <c r="C901" s="14">
        <v>6.9144440762884569E-3</v>
      </c>
      <c r="D901" s="14">
        <v>1.395267033182684</v>
      </c>
      <c r="E901" s="14">
        <v>1.4014913462647138</v>
      </c>
      <c r="F901" s="14">
        <v>0.17836009730818367</v>
      </c>
      <c r="G901" s="14">
        <v>0.59714748245499483</v>
      </c>
      <c r="H901" s="14">
        <v>1.555144381662708</v>
      </c>
      <c r="I901" s="14">
        <v>6.557274121941194E-5</v>
      </c>
      <c r="J901" s="14">
        <v>1.8364544601625236E-2</v>
      </c>
      <c r="K901" s="14">
        <v>2.1611613206242154E-2</v>
      </c>
      <c r="L901" s="14">
        <v>7.816668462687559E-4</v>
      </c>
      <c r="M901" s="14">
        <v>2.3018502456236662E-3</v>
      </c>
      <c r="N901" s="14">
        <v>6.770386300211732E-3</v>
      </c>
      <c r="O901" s="14">
        <v>1.1509341982319053E-4</v>
      </c>
      <c r="P901" s="14">
        <v>5.9725484964510845E-3</v>
      </c>
      <c r="Q901" s="14">
        <v>6.3639598792666228E-3</v>
      </c>
      <c r="R901" s="14">
        <v>6.5496259431330704E-4</v>
      </c>
      <c r="S901" s="14">
        <v>1.2328279341971341E-3</v>
      </c>
      <c r="T901" s="14">
        <v>3.7020697265019329E-3</v>
      </c>
      <c r="U901" s="14">
        <v>3.6419877345035312E-4</v>
      </c>
      <c r="V901" s="14">
        <v>0.94808951506081895</v>
      </c>
      <c r="W901" s="14">
        <v>0.78908022715621917</v>
      </c>
      <c r="X901" s="14">
        <v>3.0390552719075765E-2</v>
      </c>
      <c r="Y901" s="14">
        <v>1.8415072849139614E-2</v>
      </c>
      <c r="Z901" s="14">
        <v>0.19555693128350127</v>
      </c>
      <c r="AA901" s="14">
        <v>1.9465470961959315E-3</v>
      </c>
      <c r="AB901" s="14">
        <v>2.0523961192900404</v>
      </c>
      <c r="AC901" s="14">
        <v>1.7284805525374605</v>
      </c>
      <c r="AD901" s="14">
        <v>9.6508192989323185E-2</v>
      </c>
      <c r="AE901" s="14">
        <v>0.19559461646407428</v>
      </c>
      <c r="AF901" s="14">
        <v>0.68689632197223682</v>
      </c>
      <c r="AG901" s="14">
        <v>4.58391444910168E-3</v>
      </c>
      <c r="AH901" s="14">
        <v>3.2800691999427949</v>
      </c>
      <c r="AI901" s="14">
        <v>3.2550809833204193</v>
      </c>
      <c r="AJ901" s="14">
        <v>0.19743190892608867</v>
      </c>
      <c r="AK901" s="14">
        <v>0.42911804776149626</v>
      </c>
      <c r="AL901" s="14">
        <v>1.3912840763326442</v>
      </c>
      <c r="AM901" s="14">
        <v>7.6557854263166556E-3</v>
      </c>
      <c r="AN901" s="14">
        <v>3.67386460293765</v>
      </c>
      <c r="AO901" s="14">
        <v>3.2872258413251463</v>
      </c>
      <c r="AP901" s="14">
        <v>0.32101794047682569</v>
      </c>
      <c r="AQ901" s="14">
        <v>0.7068003702879937</v>
      </c>
      <c r="AR901" s="14">
        <v>2.3359215124845942</v>
      </c>
      <c r="AS901" s="14">
        <v>8.1750274854521503E-3</v>
      </c>
      <c r="AT901" s="14">
        <v>3.6773389587324268E-3</v>
      </c>
      <c r="AU901" s="14">
        <v>5.8161013278742223E-3</v>
      </c>
      <c r="AV901" s="14">
        <v>0.33212861384930087</v>
      </c>
      <c r="AW901" s="14">
        <v>0.7293079915862426</v>
      </c>
      <c r="AX901" s="14">
        <v>2.401561294331882</v>
      </c>
      <c r="AY901" s="14">
        <v>3.1678022942042139E-3</v>
      </c>
      <c r="AZ901" s="14">
        <v>0.57969292096462932</v>
      </c>
      <c r="BA901" s="14">
        <v>0.64606675689659832</v>
      </c>
      <c r="BB901" s="14">
        <v>3.4638285282290369E-2</v>
      </c>
      <c r="BC901" s="14">
        <v>0.39088588685623038</v>
      </c>
      <c r="BD901" s="14">
        <v>0.49171890881435315</v>
      </c>
      <c r="BE901" s="14">
        <v>2.9833446384082773E-6</v>
      </c>
      <c r="BF901" s="14">
        <v>1.1288979806447326E-8</v>
      </c>
      <c r="BG901" s="14">
        <v>6.789522657982613E-9</v>
      </c>
      <c r="BH901" s="14">
        <v>3.3392631367851793E-5</v>
      </c>
      <c r="BI901" s="14">
        <v>9.948289667302158E-5</v>
      </c>
      <c r="BJ901" s="14">
        <v>5.3865440476469643E-4</v>
      </c>
      <c r="BK901" s="14">
        <v>3.7021832618904576E-11</v>
      </c>
      <c r="BL901" s="14">
        <v>13857.31673980103</v>
      </c>
      <c r="BM901" s="14">
        <v>15897.594319047603</v>
      </c>
      <c r="BN901" s="14">
        <v>1.4350018191026549E-10</v>
      </c>
      <c r="BO901" s="14">
        <v>1.200620815032285E-9</v>
      </c>
      <c r="BP901" s="14">
        <v>1.0107266443755417E-8</v>
      </c>
      <c r="BQ901" s="20">
        <v>36.014001372194436</v>
      </c>
      <c r="BR901" s="20">
        <v>0.17288146690544837</v>
      </c>
      <c r="BS901" s="20">
        <v>0.64153710584108969</v>
      </c>
      <c r="BT901" s="20">
        <v>3435.7341848726714</v>
      </c>
      <c r="BU901" s="20">
        <v>4226.6641149062443</v>
      </c>
      <c r="BV901" s="20">
        <v>17737.099849940823</v>
      </c>
      <c r="BW901" s="14">
        <v>1.1542952927113919E-4</v>
      </c>
      <c r="BX901" s="14">
        <v>3.2818518475860398E-2</v>
      </c>
      <c r="BY901" s="14">
        <v>3.0579915338061554E-2</v>
      </c>
      <c r="BZ901" s="14">
        <v>3.1637069924479485E-3</v>
      </c>
      <c r="CA901" s="14">
        <v>3.9642802984843481E-3</v>
      </c>
      <c r="CB901" s="14">
        <v>3.0459822083494278E-2</v>
      </c>
      <c r="CC901" s="14">
        <v>2.9798909089294906E-4</v>
      </c>
      <c r="CD901" s="14">
        <v>8.4349350142647578E-2</v>
      </c>
      <c r="CE901" s="14">
        <v>0.11020298304073672</v>
      </c>
      <c r="CF901" s="14">
        <v>3.8024402150257743E-3</v>
      </c>
      <c r="CG901" s="14">
        <v>1.7841336778699111E-2</v>
      </c>
      <c r="CH901" s="14">
        <v>4.1987135803277835E-2</v>
      </c>
      <c r="CI901" s="14">
        <v>2.3721790413704457E-4</v>
      </c>
      <c r="CJ901" s="14">
        <v>6.2435118273411028E-2</v>
      </c>
      <c r="CK901" s="14">
        <v>7.2655848426053271E-2</v>
      </c>
      <c r="CL901" s="14">
        <v>7.4984487059055471E-3</v>
      </c>
      <c r="CM901" s="14">
        <v>1.5537077222003905E-2</v>
      </c>
      <c r="CN901" s="14">
        <v>5.2209977068516072E-2</v>
      </c>
    </row>
    <row r="902" spans="2:92" x14ac:dyDescent="0.2">
      <c r="B902">
        <v>897</v>
      </c>
      <c r="C902" s="14">
        <v>6.9142156950331027E-3</v>
      </c>
      <c r="D902" s="14">
        <v>1.4303366191467528</v>
      </c>
      <c r="E902" s="14">
        <v>1.5164653829589838</v>
      </c>
      <c r="F902" s="14">
        <v>0.17255849341092194</v>
      </c>
      <c r="G902" s="14">
        <v>0.56975774673723245</v>
      </c>
      <c r="H902" s="14">
        <v>1.4511520607382919</v>
      </c>
      <c r="I902" s="14">
        <v>6.5385062540763121E-5</v>
      </c>
      <c r="J902" s="14">
        <v>1.972177695362996E-2</v>
      </c>
      <c r="K902" s="14">
        <v>2.0463361595119911E-2</v>
      </c>
      <c r="L902" s="14">
        <v>7.5667776923596668E-4</v>
      </c>
      <c r="M902" s="14">
        <v>2.3278608205428491E-3</v>
      </c>
      <c r="N902" s="14">
        <v>6.3047381394433473E-3</v>
      </c>
      <c r="O902" s="14">
        <v>1.0637732713198457E-4</v>
      </c>
      <c r="P902" s="14">
        <v>6.1662641770251266E-3</v>
      </c>
      <c r="Q902" s="14">
        <v>6.5846482564378287E-3</v>
      </c>
      <c r="R902" s="14">
        <v>6.3395092253863889E-4</v>
      </c>
      <c r="S902" s="14">
        <v>1.3160998423569364E-3</v>
      </c>
      <c r="T902" s="14">
        <v>3.7003151739410669E-3</v>
      </c>
      <c r="U902" s="14">
        <v>3.7527476675804094E-4</v>
      </c>
      <c r="V902" s="14">
        <v>0.98797671062171777</v>
      </c>
      <c r="W902" s="14">
        <v>0.79652572766751928</v>
      </c>
      <c r="X902" s="14">
        <v>2.9505429351940494E-2</v>
      </c>
      <c r="Y902" s="14">
        <v>1.9462833891124194E-2</v>
      </c>
      <c r="Z902" s="14">
        <v>0.19796100465954439</v>
      </c>
      <c r="AA902" s="14">
        <v>1.9760705275925646E-3</v>
      </c>
      <c r="AB902" s="14">
        <v>1.9882587024338256</v>
      </c>
      <c r="AC902" s="14">
        <v>1.688685139415421</v>
      </c>
      <c r="AD902" s="14">
        <v>9.6721147107312222E-2</v>
      </c>
      <c r="AE902" s="14">
        <v>0.19991843343632876</v>
      </c>
      <c r="AF902" s="14">
        <v>0.66704064243511496</v>
      </c>
      <c r="AG902" s="14">
        <v>4.2913358613716627E-3</v>
      </c>
      <c r="AH902" s="14">
        <v>3.4583692267305999</v>
      </c>
      <c r="AI902" s="14">
        <v>3.085138046866843</v>
      </c>
      <c r="AJ902" s="14">
        <v>0.20946414273784275</v>
      </c>
      <c r="AK902" s="14">
        <v>0.42354397291971324</v>
      </c>
      <c r="AL902" s="14">
        <v>1.4529619680966599</v>
      </c>
      <c r="AM902" s="14">
        <v>7.5449845484995438E-3</v>
      </c>
      <c r="AN902" s="14">
        <v>3.6144207044459478</v>
      </c>
      <c r="AO902" s="14">
        <v>3.3043176869874298</v>
      </c>
      <c r="AP902" s="14">
        <v>0.34116308609893176</v>
      </c>
      <c r="AQ902" s="14">
        <v>0.7290022781688047</v>
      </c>
      <c r="AR902" s="14">
        <v>2.2997987686084831</v>
      </c>
      <c r="AS902" s="14">
        <v>7.9785737693876362E-3</v>
      </c>
      <c r="AT902" s="14">
        <v>3.406304504437426E-3</v>
      </c>
      <c r="AU902" s="14">
        <v>5.8066836516950547E-3</v>
      </c>
      <c r="AV902" s="14">
        <v>0.35457058392283436</v>
      </c>
      <c r="AW902" s="14">
        <v>0.6883563040162648</v>
      </c>
      <c r="AX902" s="14">
        <v>2.4382961135264463</v>
      </c>
      <c r="AY902" s="14">
        <v>3.2156754944292995E-3</v>
      </c>
      <c r="AZ902" s="14">
        <v>0.5873181700586364</v>
      </c>
      <c r="BA902" s="14">
        <v>0.64818846643466166</v>
      </c>
      <c r="BB902" s="14">
        <v>3.6170763238685143E-2</v>
      </c>
      <c r="BC902" s="14">
        <v>0.39683533367661689</v>
      </c>
      <c r="BD902" s="14">
        <v>0.50199848338512798</v>
      </c>
      <c r="BE902" s="14">
        <v>2.9746565663959611E-6</v>
      </c>
      <c r="BF902" s="14">
        <v>1.0696895208640917E-8</v>
      </c>
      <c r="BG902" s="14">
        <v>6.4992121236750421E-9</v>
      </c>
      <c r="BH902" s="14">
        <v>3.508036338294351E-5</v>
      </c>
      <c r="BI902" s="14">
        <v>9.8011646975094925E-5</v>
      </c>
      <c r="BJ902" s="14">
        <v>5.3905995973274861E-4</v>
      </c>
      <c r="BK902" s="14">
        <v>3.4740901552282779E-11</v>
      </c>
      <c r="BL902" s="14">
        <v>14154.399540068749</v>
      </c>
      <c r="BM902" s="14">
        <v>16114.196612546833</v>
      </c>
      <c r="BN902" s="14">
        <v>1.5382541424367464E-10</v>
      </c>
      <c r="BO902" s="14">
        <v>1.2262875635630917E-9</v>
      </c>
      <c r="BP902" s="14">
        <v>1.026318730443941E-8</v>
      </c>
      <c r="BQ902" s="20">
        <v>35.817616099420334</v>
      </c>
      <c r="BR902" s="20">
        <v>0.16799322494673644</v>
      </c>
      <c r="BS902" s="20">
        <v>0.60859585393723781</v>
      </c>
      <c r="BT902" s="20">
        <v>3232.317830383502</v>
      </c>
      <c r="BU902" s="20">
        <v>4206.7678610810053</v>
      </c>
      <c r="BV902" s="20">
        <v>17208.359887331331</v>
      </c>
      <c r="BW902" s="14">
        <v>1.172484661255375E-4</v>
      </c>
      <c r="BX902" s="14">
        <v>3.2521868147509195E-2</v>
      </c>
      <c r="BY902" s="14">
        <v>3.1620039753607693E-2</v>
      </c>
      <c r="BZ902" s="14">
        <v>3.0375680096794916E-3</v>
      </c>
      <c r="CA902" s="14">
        <v>4.0795908960735575E-3</v>
      </c>
      <c r="CB902" s="14">
        <v>2.9015027385151729E-2</v>
      </c>
      <c r="CC902" s="14">
        <v>3.1053478901462084E-4</v>
      </c>
      <c r="CD902" s="14">
        <v>8.5251597299049783E-2</v>
      </c>
      <c r="CE902" s="14">
        <v>0.11164889433814452</v>
      </c>
      <c r="CF902" s="14">
        <v>3.9804497381716562E-3</v>
      </c>
      <c r="CG902" s="14">
        <v>1.8151449901089734E-2</v>
      </c>
      <c r="CH902" s="14">
        <v>4.13013912900295E-2</v>
      </c>
      <c r="CI902" s="14">
        <v>2.4247803171956325E-4</v>
      </c>
      <c r="CJ902" s="14">
        <v>6.6829633175969141E-2</v>
      </c>
      <c r="CK902" s="14">
        <v>6.9173766498969683E-2</v>
      </c>
      <c r="CL902" s="14">
        <v>7.8701252965835966E-3</v>
      </c>
      <c r="CM902" s="14">
        <v>1.6077390799030703E-2</v>
      </c>
      <c r="CN902" s="14">
        <v>5.206423608601609E-2</v>
      </c>
    </row>
    <row r="903" spans="2:92" x14ac:dyDescent="0.2">
      <c r="B903">
        <v>898</v>
      </c>
      <c r="C903" s="14">
        <v>6.8408921548866247E-3</v>
      </c>
      <c r="D903" s="14">
        <v>1.3932650026275843</v>
      </c>
      <c r="E903" s="14">
        <v>1.4535261275373494</v>
      </c>
      <c r="F903" s="14">
        <v>0.17386891983689359</v>
      </c>
      <c r="G903" s="14">
        <v>0.61308526651355288</v>
      </c>
      <c r="H903" s="14">
        <v>1.4524417455458836</v>
      </c>
      <c r="I903" s="14">
        <v>6.6564614070657545E-5</v>
      </c>
      <c r="J903" s="14">
        <v>1.9629345702368888E-2</v>
      </c>
      <c r="K903" s="14">
        <v>2.1223299609780515E-2</v>
      </c>
      <c r="L903" s="14">
        <v>7.617629766023872E-4</v>
      </c>
      <c r="M903" s="14">
        <v>2.2076529067349025E-3</v>
      </c>
      <c r="N903" s="14">
        <v>6.4808292995533158E-3</v>
      </c>
      <c r="O903" s="14">
        <v>1.1379945968719906E-4</v>
      </c>
      <c r="P903" s="14">
        <v>5.951136204316654E-3</v>
      </c>
      <c r="Q903" s="14">
        <v>6.2100024419114172E-3</v>
      </c>
      <c r="R903" s="14">
        <v>6.217161743805995E-4</v>
      </c>
      <c r="S903" s="14">
        <v>1.2280189006610232E-3</v>
      </c>
      <c r="T903" s="14">
        <v>3.5782584576597694E-3</v>
      </c>
      <c r="U903" s="14">
        <v>3.6974459901806391E-4</v>
      </c>
      <c r="V903" s="14">
        <v>0.91168375822824499</v>
      </c>
      <c r="W903" s="14">
        <v>0.80519869822816403</v>
      </c>
      <c r="X903" s="14">
        <v>3.1033206179597178E-2</v>
      </c>
      <c r="Y903" s="14">
        <v>1.8256489916433007E-2</v>
      </c>
      <c r="Z903" s="14">
        <v>0.19163170379091579</v>
      </c>
      <c r="AA903" s="14">
        <v>1.9762150193642727E-3</v>
      </c>
      <c r="AB903" s="14">
        <v>1.9688638128365903</v>
      </c>
      <c r="AC903" s="14">
        <v>1.693519457985591</v>
      </c>
      <c r="AD903" s="14">
        <v>9.1194865897515937E-2</v>
      </c>
      <c r="AE903" s="14">
        <v>0.19961232962134451</v>
      </c>
      <c r="AF903" s="14">
        <v>0.67248224963807168</v>
      </c>
      <c r="AG903" s="14">
        <v>4.2029805627101886E-3</v>
      </c>
      <c r="AH903" s="14">
        <v>3.2400111522267081</v>
      </c>
      <c r="AI903" s="14">
        <v>3.1572677540144793</v>
      </c>
      <c r="AJ903" s="14">
        <v>0.20733261638729669</v>
      </c>
      <c r="AK903" s="14">
        <v>0.40827064213894082</v>
      </c>
      <c r="AL903" s="14">
        <v>1.4479135431679113</v>
      </c>
      <c r="AM903" s="14">
        <v>7.517354529670517E-3</v>
      </c>
      <c r="AN903" s="14">
        <v>3.3616960682427472</v>
      </c>
      <c r="AO903" s="14">
        <v>3.3794838597045529</v>
      </c>
      <c r="AP903" s="14">
        <v>0.34195732885731123</v>
      </c>
      <c r="AQ903" s="14">
        <v>0.69663442287502719</v>
      </c>
      <c r="AR903" s="14">
        <v>2.5057075139163962</v>
      </c>
      <c r="AS903" s="14">
        <v>7.7749865523846686E-3</v>
      </c>
      <c r="AT903" s="14">
        <v>3.7261484420826672E-3</v>
      </c>
      <c r="AU903" s="14">
        <v>5.9311367687693512E-3</v>
      </c>
      <c r="AV903" s="14">
        <v>0.33419738217870709</v>
      </c>
      <c r="AW903" s="14">
        <v>0.70138755261943198</v>
      </c>
      <c r="AX903" s="14">
        <v>2.3996935370369319</v>
      </c>
      <c r="AY903" s="14">
        <v>3.3914142225489529E-3</v>
      </c>
      <c r="AZ903" s="14">
        <v>0.5594001467332046</v>
      </c>
      <c r="BA903" s="14">
        <v>0.67602658775218738</v>
      </c>
      <c r="BB903" s="14">
        <v>3.5383154180776311E-2</v>
      </c>
      <c r="BC903" s="14">
        <v>0.38509723449639377</v>
      </c>
      <c r="BD903" s="14">
        <v>0.48939855776690749</v>
      </c>
      <c r="BE903" s="14">
        <v>2.9700110379885409E-6</v>
      </c>
      <c r="BF903" s="14">
        <v>1.0855881584652339E-8</v>
      </c>
      <c r="BG903" s="14">
        <v>6.9953237869461269E-9</v>
      </c>
      <c r="BH903" s="14">
        <v>3.4760226872102064E-5</v>
      </c>
      <c r="BI903" s="14">
        <v>1.0280798673504593E-4</v>
      </c>
      <c r="BJ903" s="14">
        <v>5.3611323150838436E-4</v>
      </c>
      <c r="BK903" s="14">
        <v>3.4458914082448675E-11</v>
      </c>
      <c r="BL903" s="14">
        <v>14755.115407340836</v>
      </c>
      <c r="BM903" s="14">
        <v>16820.97400708522</v>
      </c>
      <c r="BN903" s="14">
        <v>1.4569292472993343E-10</v>
      </c>
      <c r="BO903" s="14">
        <v>1.1998296462801213E-9</v>
      </c>
      <c r="BP903" s="14">
        <v>9.5415329947648917E-9</v>
      </c>
      <c r="BQ903" s="20">
        <v>38.184137613536265</v>
      </c>
      <c r="BR903" s="20">
        <v>0.17224626159089015</v>
      </c>
      <c r="BS903" s="20">
        <v>0.63212588823573457</v>
      </c>
      <c r="BT903" s="20">
        <v>3341.5331318512158</v>
      </c>
      <c r="BU903" s="20">
        <v>4575.8967783290645</v>
      </c>
      <c r="BV903" s="20">
        <v>17779.401200658249</v>
      </c>
      <c r="BW903" s="14">
        <v>1.1791164691047971E-4</v>
      </c>
      <c r="BX903" s="14">
        <v>3.1380434076535492E-2</v>
      </c>
      <c r="BY903" s="14">
        <v>3.2670697349798744E-2</v>
      </c>
      <c r="BZ903" s="14">
        <v>3.1829678984932027E-3</v>
      </c>
      <c r="CA903" s="14">
        <v>3.9772049654876358E-3</v>
      </c>
      <c r="CB903" s="14">
        <v>2.9254057915865488E-2</v>
      </c>
      <c r="CC903" s="14">
        <v>2.9490951437774568E-4</v>
      </c>
      <c r="CD903" s="14">
        <v>8.5125725499831023E-2</v>
      </c>
      <c r="CE903" s="14">
        <v>0.11715834398688742</v>
      </c>
      <c r="CF903" s="14">
        <v>3.9754823711445021E-3</v>
      </c>
      <c r="CG903" s="14">
        <v>1.845097605808103E-2</v>
      </c>
      <c r="CH903" s="14">
        <v>4.1237380447820035E-2</v>
      </c>
      <c r="CI903" s="14">
        <v>2.4700119853781922E-4</v>
      </c>
      <c r="CJ903" s="14">
        <v>6.833859398884512E-2</v>
      </c>
      <c r="CK903" s="14">
        <v>7.1130120103380878E-2</v>
      </c>
      <c r="CL903" s="14">
        <v>7.3432373323388759E-3</v>
      </c>
      <c r="CM903" s="14">
        <v>1.5543275229092702E-2</v>
      </c>
      <c r="CN903" s="14">
        <v>4.8109584625437414E-2</v>
      </c>
    </row>
    <row r="904" spans="2:92" x14ac:dyDescent="0.2">
      <c r="B904">
        <v>899</v>
      </c>
      <c r="C904" s="14">
        <v>7.2279573789843518E-3</v>
      </c>
      <c r="D904" s="14">
        <v>1.3759027558047408</v>
      </c>
      <c r="E904" s="14">
        <v>1.4959079184755286</v>
      </c>
      <c r="F904" s="14">
        <v>0.17696526451755448</v>
      </c>
      <c r="G904" s="14">
        <v>0.61435603079138001</v>
      </c>
      <c r="H904" s="14">
        <v>1.4427312742323986</v>
      </c>
      <c r="I904" s="14">
        <v>6.3382576855738426E-5</v>
      </c>
      <c r="J904" s="14">
        <v>1.8581736065067637E-2</v>
      </c>
      <c r="K904" s="14">
        <v>2.1817567801395876E-2</v>
      </c>
      <c r="L904" s="14">
        <v>7.2191656744602687E-4</v>
      </c>
      <c r="M904" s="14">
        <v>2.2042930758189492E-3</v>
      </c>
      <c r="N904" s="14">
        <v>6.3853288787179803E-3</v>
      </c>
      <c r="O904" s="14">
        <v>1.0823690013469856E-4</v>
      </c>
      <c r="P904" s="14">
        <v>5.8982503597406295E-3</v>
      </c>
      <c r="Q904" s="14">
        <v>6.0347773038188024E-3</v>
      </c>
      <c r="R904" s="14">
        <v>6.7664098035521503E-4</v>
      </c>
      <c r="S904" s="14">
        <v>1.2879855405062912E-3</v>
      </c>
      <c r="T904" s="14">
        <v>3.5438510133266499E-3</v>
      </c>
      <c r="U904" s="14">
        <v>3.6502099320715825E-4</v>
      </c>
      <c r="V904" s="14">
        <v>0.98330284795646483</v>
      </c>
      <c r="W904" s="14">
        <v>0.78679062775409503</v>
      </c>
      <c r="X904" s="14">
        <v>3.197015990003927E-2</v>
      </c>
      <c r="Y904" s="14">
        <v>1.8508926456094251E-2</v>
      </c>
      <c r="Z904" s="14">
        <v>0.20323064378811243</v>
      </c>
      <c r="AA904" s="14">
        <v>2.0246009937963079E-3</v>
      </c>
      <c r="AB904" s="14">
        <v>1.9984561223217339</v>
      </c>
      <c r="AC904" s="14">
        <v>1.752945812823731</v>
      </c>
      <c r="AD904" s="14">
        <v>9.3297119143724849E-2</v>
      </c>
      <c r="AE904" s="14">
        <v>0.18827149814334576</v>
      </c>
      <c r="AF904" s="14">
        <v>0.63791484324747927</v>
      </c>
      <c r="AG904" s="14">
        <v>4.5740329836672314E-3</v>
      </c>
      <c r="AH904" s="14">
        <v>3.4891920692260885</v>
      </c>
      <c r="AI904" s="14">
        <v>2.980559021248208</v>
      </c>
      <c r="AJ904" s="14">
        <v>0.20006446251261339</v>
      </c>
      <c r="AK904" s="14">
        <v>0.42319040446146144</v>
      </c>
      <c r="AL904" s="14">
        <v>1.4196765100046027</v>
      </c>
      <c r="AM904" s="14">
        <v>7.1111150657460704E-3</v>
      </c>
      <c r="AN904" s="14">
        <v>3.4620374900454713</v>
      </c>
      <c r="AO904" s="14">
        <v>3.41729775707367</v>
      </c>
      <c r="AP904" s="14">
        <v>0.33249319299278457</v>
      </c>
      <c r="AQ904" s="14">
        <v>0.7248838624262004</v>
      </c>
      <c r="AR904" s="14">
        <v>2.2871743354736251</v>
      </c>
      <c r="AS904" s="14">
        <v>7.4600936929942862E-3</v>
      </c>
      <c r="AT904" s="14">
        <v>3.6434682018416592E-3</v>
      </c>
      <c r="AU904" s="14">
        <v>5.4377664155064748E-3</v>
      </c>
      <c r="AV904" s="14">
        <v>0.3547008434368758</v>
      </c>
      <c r="AW904" s="14">
        <v>0.74855636020613769</v>
      </c>
      <c r="AX904" s="14">
        <v>2.6127004198767478</v>
      </c>
      <c r="AY904" s="14">
        <v>3.1470333730814499E-3</v>
      </c>
      <c r="AZ904" s="14">
        <v>0.60791866965283103</v>
      </c>
      <c r="BA904" s="14">
        <v>0.68555793104561391</v>
      </c>
      <c r="BB904" s="14">
        <v>3.6047574865656504E-2</v>
      </c>
      <c r="BC904" s="14">
        <v>0.38826287610984733</v>
      </c>
      <c r="BD904" s="14">
        <v>0.4749070816572496</v>
      </c>
      <c r="BE904" s="14">
        <v>3.0221783854390467E-6</v>
      </c>
      <c r="BF904" s="14">
        <v>1.059641490910698E-8</v>
      </c>
      <c r="BG904" s="14">
        <v>6.5487893390505832E-9</v>
      </c>
      <c r="BH904" s="14">
        <v>3.3476652052868645E-5</v>
      </c>
      <c r="BI904" s="14">
        <v>9.9890114561836194E-5</v>
      </c>
      <c r="BJ904" s="14">
        <v>5.0101235933859296E-4</v>
      </c>
      <c r="BK904" s="14">
        <v>3.7442711746057688E-11</v>
      </c>
      <c r="BL904" s="14">
        <v>13644.196835432265</v>
      </c>
      <c r="BM904" s="14">
        <v>15592.129328906762</v>
      </c>
      <c r="BN904" s="14">
        <v>1.4426647727152704E-10</v>
      </c>
      <c r="BO904" s="14">
        <v>1.1915857515171104E-9</v>
      </c>
      <c r="BP904" s="14">
        <v>9.7350122294253403E-9</v>
      </c>
      <c r="BQ904" s="20">
        <v>36.047342755372895</v>
      </c>
      <c r="BR904" s="20">
        <v>0.17008109488666942</v>
      </c>
      <c r="BS904" s="20">
        <v>0.63601302105056745</v>
      </c>
      <c r="BT904" s="20">
        <v>3458.1549211344354</v>
      </c>
      <c r="BU904" s="20">
        <v>4264.6730347331968</v>
      </c>
      <c r="BV904" s="20">
        <v>18167.530486645377</v>
      </c>
      <c r="BW904" s="14">
        <v>1.1503599315290831E-4</v>
      </c>
      <c r="BX904" s="14">
        <v>3.1448176627681623E-2</v>
      </c>
      <c r="BY904" s="14">
        <v>3.0436309632242746E-2</v>
      </c>
      <c r="BZ904" s="14">
        <v>3.123128479659113E-3</v>
      </c>
      <c r="CA904" s="14">
        <v>4.0524604773875513E-3</v>
      </c>
      <c r="CB904" s="14">
        <v>2.7985234162111107E-2</v>
      </c>
      <c r="CC904" s="14">
        <v>3.0790361169007288E-4</v>
      </c>
      <c r="CD904" s="14">
        <v>8.9024561548670708E-2</v>
      </c>
      <c r="CE904" s="14">
        <v>0.10708207387856054</v>
      </c>
      <c r="CF904" s="14">
        <v>3.7558255042696282E-3</v>
      </c>
      <c r="CG904" s="14">
        <v>1.7448682066978399E-2</v>
      </c>
      <c r="CH904" s="14">
        <v>4.0148667553221905E-2</v>
      </c>
      <c r="CI904" s="14">
        <v>2.4827091905836482E-4</v>
      </c>
      <c r="CJ904" s="14">
        <v>6.5011434723010034E-2</v>
      </c>
      <c r="CK904" s="14">
        <v>6.7198099986548132E-2</v>
      </c>
      <c r="CL904" s="14">
        <v>7.6227601225194721E-3</v>
      </c>
      <c r="CM904" s="14">
        <v>1.4868775589225914E-2</v>
      </c>
      <c r="CN904" s="14">
        <v>5.2565106672459408E-2</v>
      </c>
    </row>
    <row r="905" spans="2:92" x14ac:dyDescent="0.2">
      <c r="B905">
        <v>900</v>
      </c>
      <c r="C905" s="14">
        <v>7.0568597983751103E-3</v>
      </c>
      <c r="D905" s="14">
        <v>1.4351737624932446</v>
      </c>
      <c r="E905" s="14">
        <v>1.5192756982498528</v>
      </c>
      <c r="F905" s="14">
        <v>0.17154187321378883</v>
      </c>
      <c r="G905" s="14">
        <v>0.61510533949638535</v>
      </c>
      <c r="H905" s="14">
        <v>1.4502524579240237</v>
      </c>
      <c r="I905" s="14">
        <v>6.3302665687476616E-5</v>
      </c>
      <c r="J905" s="14">
        <v>1.8501903013763449E-2</v>
      </c>
      <c r="K905" s="14">
        <v>2.1685091548837774E-2</v>
      </c>
      <c r="L905" s="14">
        <v>7.4175157886230934E-4</v>
      </c>
      <c r="M905" s="14">
        <v>2.3483484211626804E-3</v>
      </c>
      <c r="N905" s="14">
        <v>6.5230697259345983E-3</v>
      </c>
      <c r="O905" s="14">
        <v>1.0887284765609252E-4</v>
      </c>
      <c r="P905" s="14">
        <v>6.1578877217703882E-3</v>
      </c>
      <c r="Q905" s="14">
        <v>6.4399805989900508E-3</v>
      </c>
      <c r="R905" s="14">
        <v>6.4774736011432308E-4</v>
      </c>
      <c r="S905" s="14">
        <v>1.2838683977587442E-3</v>
      </c>
      <c r="T905" s="14">
        <v>3.5715120258775577E-3</v>
      </c>
      <c r="U905" s="14">
        <v>3.8451999136035117E-4</v>
      </c>
      <c r="V905" s="14">
        <v>0.96222993911177701</v>
      </c>
      <c r="W905" s="14">
        <v>0.7998280880729598</v>
      </c>
      <c r="X905" s="14">
        <v>2.9783406721022636E-2</v>
      </c>
      <c r="Y905" s="14">
        <v>1.8111472310872692E-2</v>
      </c>
      <c r="Z905" s="14">
        <v>0.2056225418882561</v>
      </c>
      <c r="AA905" s="14">
        <v>1.9711818512451228E-3</v>
      </c>
      <c r="AB905" s="14">
        <v>2.0527498166372373</v>
      </c>
      <c r="AC905" s="14">
        <v>1.6185422583252203</v>
      </c>
      <c r="AD905" s="14">
        <v>9.1029286506491461E-2</v>
      </c>
      <c r="AE905" s="14">
        <v>0.19772876537817005</v>
      </c>
      <c r="AF905" s="14">
        <v>0.64592726511908327</v>
      </c>
      <c r="AG905" s="14">
        <v>4.5787507311839653E-3</v>
      </c>
      <c r="AH905" s="14">
        <v>3.3387588430839341</v>
      </c>
      <c r="AI905" s="14">
        <v>3.0044795700945324</v>
      </c>
      <c r="AJ905" s="14">
        <v>0.19212919854580032</v>
      </c>
      <c r="AK905" s="14">
        <v>0.43157708648308246</v>
      </c>
      <c r="AL905" s="14">
        <v>1.4299427727918153</v>
      </c>
      <c r="AM905" s="14">
        <v>7.0632666478135523E-3</v>
      </c>
      <c r="AN905" s="14">
        <v>3.573569542842967</v>
      </c>
      <c r="AO905" s="14">
        <v>3.2068607267144036</v>
      </c>
      <c r="AP905" s="14">
        <v>0.33135505302772461</v>
      </c>
      <c r="AQ905" s="14">
        <v>0.71266178503953981</v>
      </c>
      <c r="AR905" s="14">
        <v>2.3637223480577756</v>
      </c>
      <c r="AS905" s="14">
        <v>7.8932098190354003E-3</v>
      </c>
      <c r="AT905" s="14">
        <v>3.6725421044131123E-3</v>
      </c>
      <c r="AU905" s="14">
        <v>5.5602984134327299E-3</v>
      </c>
      <c r="AV905" s="14">
        <v>0.33061388163646149</v>
      </c>
      <c r="AW905" s="14">
        <v>0.75192349548872683</v>
      </c>
      <c r="AX905" s="14">
        <v>2.5550906070834993</v>
      </c>
      <c r="AY905" s="14">
        <v>3.1440233102873107E-3</v>
      </c>
      <c r="AZ905" s="14">
        <v>0.61134307782315489</v>
      </c>
      <c r="BA905" s="14">
        <v>0.64544410675695052</v>
      </c>
      <c r="BB905" s="14">
        <v>3.6807925017347178E-2</v>
      </c>
      <c r="BC905" s="14">
        <v>0.39452473966483309</v>
      </c>
      <c r="BD905" s="14">
        <v>0.47957079133252695</v>
      </c>
      <c r="BE905" s="14">
        <v>2.8970724769737189E-6</v>
      </c>
      <c r="BF905" s="14">
        <v>1.086897207102476E-8</v>
      </c>
      <c r="BG905" s="14">
        <v>6.8385571097847231E-9</v>
      </c>
      <c r="BH905" s="14">
        <v>3.5731119461107185E-5</v>
      </c>
      <c r="BI905" s="14">
        <v>9.433291253101957E-5</v>
      </c>
      <c r="BJ905" s="14">
        <v>5.0214516828615905E-4</v>
      </c>
      <c r="BK905" s="14">
        <v>3.773519457742738E-11</v>
      </c>
      <c r="BL905" s="14">
        <v>13899.116837366297</v>
      </c>
      <c r="BM905" s="14">
        <v>16449.44547686863</v>
      </c>
      <c r="BN905" s="14">
        <v>1.4717229138471039E-10</v>
      </c>
      <c r="BO905" s="14">
        <v>1.2003752793790275E-9</v>
      </c>
      <c r="BP905" s="14">
        <v>9.8116893993960695E-9</v>
      </c>
      <c r="BQ905" s="20">
        <v>37.633066717498075</v>
      </c>
      <c r="BR905" s="20">
        <v>0.16394092485295331</v>
      </c>
      <c r="BS905" s="20">
        <v>0.61937073123210717</v>
      </c>
      <c r="BT905" s="20">
        <v>3178.3518526588532</v>
      </c>
      <c r="BU905" s="20">
        <v>4225.9702336632981</v>
      </c>
      <c r="BV905" s="20">
        <v>17882.283096094088</v>
      </c>
      <c r="BW905" s="14">
        <v>1.1044333164534031E-4</v>
      </c>
      <c r="BX905" s="14">
        <v>3.0969285505209103E-2</v>
      </c>
      <c r="BY905" s="14">
        <v>3.2411795673525902E-2</v>
      </c>
      <c r="BZ905" s="14">
        <v>3.1222869987382242E-3</v>
      </c>
      <c r="CA905" s="14">
        <v>4.1826396700204264E-3</v>
      </c>
      <c r="CB905" s="14">
        <v>2.8944754642416842E-2</v>
      </c>
      <c r="CC905" s="14">
        <v>3.0319559446169306E-4</v>
      </c>
      <c r="CD905" s="14">
        <v>8.5457668785160354E-2</v>
      </c>
      <c r="CE905" s="14">
        <v>0.11313763463918741</v>
      </c>
      <c r="CF905" s="14">
        <v>3.8055663186282941E-3</v>
      </c>
      <c r="CG905" s="14">
        <v>1.8561621565519125E-2</v>
      </c>
      <c r="CH905" s="14">
        <v>4.1568979074519043E-2</v>
      </c>
      <c r="CI905" s="14">
        <v>2.3887261112788246E-4</v>
      </c>
      <c r="CJ905" s="14">
        <v>6.4815301554973309E-2</v>
      </c>
      <c r="CK905" s="14">
        <v>6.9050184465029807E-2</v>
      </c>
      <c r="CL905" s="14">
        <v>7.3105238767027982E-3</v>
      </c>
      <c r="CM905" s="14">
        <v>1.6245367817444994E-2</v>
      </c>
      <c r="CN905" s="14">
        <v>5.2521007230147396E-2</v>
      </c>
    </row>
    <row r="906" spans="2:92" x14ac:dyDescent="0.2">
      <c r="B906">
        <v>901</v>
      </c>
      <c r="C906" s="14">
        <v>7.0650149275283923E-3</v>
      </c>
      <c r="D906" s="14">
        <v>1.4710256241771011</v>
      </c>
      <c r="E906" s="14">
        <v>1.4313355025564709</v>
      </c>
      <c r="F906" s="14">
        <v>0.18413867519330435</v>
      </c>
      <c r="G906" s="14">
        <v>0.59276443755666508</v>
      </c>
      <c r="H906" s="14">
        <v>1.4619791292400375</v>
      </c>
      <c r="I906" s="14">
        <v>6.3017585165933731E-5</v>
      </c>
      <c r="J906" s="14">
        <v>1.8867849197244282E-2</v>
      </c>
      <c r="K906" s="14">
        <v>2.1976556529129623E-2</v>
      </c>
      <c r="L906" s="14">
        <v>7.1596865860744905E-4</v>
      </c>
      <c r="M906" s="14">
        <v>2.2051590771692661E-3</v>
      </c>
      <c r="N906" s="14">
        <v>6.4182435145742822E-3</v>
      </c>
      <c r="O906" s="14">
        <v>1.095823027089157E-4</v>
      </c>
      <c r="P906" s="14">
        <v>5.9478176855505124E-3</v>
      </c>
      <c r="Q906" s="14">
        <v>6.4934834740660221E-3</v>
      </c>
      <c r="R906" s="14">
        <v>6.5871302116709727E-4</v>
      </c>
      <c r="S906" s="14">
        <v>1.1959468785803014E-3</v>
      </c>
      <c r="T906" s="14">
        <v>3.5818131961996959E-3</v>
      </c>
      <c r="U906" s="14">
        <v>3.8023931668772638E-4</v>
      </c>
      <c r="V906" s="14">
        <v>0.94340222834986887</v>
      </c>
      <c r="W906" s="14">
        <v>0.78452251218865832</v>
      </c>
      <c r="X906" s="14">
        <v>3.0616011222255254E-2</v>
      </c>
      <c r="Y906" s="14">
        <v>1.8847737387741891E-2</v>
      </c>
      <c r="Z906" s="14">
        <v>0.19369153734625144</v>
      </c>
      <c r="AA906" s="14">
        <v>1.9077085295532185E-3</v>
      </c>
      <c r="AB906" s="14">
        <v>2.0396155644525495</v>
      </c>
      <c r="AC906" s="14">
        <v>1.7019648638921614</v>
      </c>
      <c r="AD906" s="14">
        <v>9.8213666915954637E-2</v>
      </c>
      <c r="AE906" s="14">
        <v>0.20237336255373389</v>
      </c>
      <c r="AF906" s="14">
        <v>0.64000185449649305</v>
      </c>
      <c r="AG906" s="14">
        <v>4.2064545776168303E-3</v>
      </c>
      <c r="AH906" s="14">
        <v>3.344272054472293</v>
      </c>
      <c r="AI906" s="14">
        <v>3.0175266958858087</v>
      </c>
      <c r="AJ906" s="14">
        <v>0.1975404709280236</v>
      </c>
      <c r="AK906" s="14">
        <v>0.42708060559092326</v>
      </c>
      <c r="AL906" s="14">
        <v>1.4092319120707681</v>
      </c>
      <c r="AM906" s="14">
        <v>7.3450765732319479E-3</v>
      </c>
      <c r="AN906" s="14">
        <v>3.6455889470063414</v>
      </c>
      <c r="AO906" s="14">
        <v>3.2341282350137468</v>
      </c>
      <c r="AP906" s="14">
        <v>0.32534243557782344</v>
      </c>
      <c r="AQ906" s="14">
        <v>0.69734147221437637</v>
      </c>
      <c r="AR906" s="14">
        <v>2.4229371370517048</v>
      </c>
      <c r="AS906" s="14">
        <v>7.7098371616913276E-3</v>
      </c>
      <c r="AT906" s="14">
        <v>3.429418947714858E-3</v>
      </c>
      <c r="AU906" s="14">
        <v>5.7896873012748002E-3</v>
      </c>
      <c r="AV906" s="14">
        <v>0.35097183598804316</v>
      </c>
      <c r="AW906" s="14">
        <v>0.71045084079159793</v>
      </c>
      <c r="AX906" s="14">
        <v>2.4155249871293676</v>
      </c>
      <c r="AY906" s="14">
        <v>3.1729175485934956E-3</v>
      </c>
      <c r="AZ906" s="14">
        <v>0.6142248923796918</v>
      </c>
      <c r="BA906" s="14">
        <v>0.65908986448905793</v>
      </c>
      <c r="BB906" s="14">
        <v>3.6904863433539881E-2</v>
      </c>
      <c r="BC906" s="14">
        <v>0.39204594906545065</v>
      </c>
      <c r="BD906" s="14">
        <v>0.49155795798010027</v>
      </c>
      <c r="BE906" s="14">
        <v>2.8995010030016012E-6</v>
      </c>
      <c r="BF906" s="14">
        <v>1.1111427440652218E-8</v>
      </c>
      <c r="BG906" s="14">
        <v>6.9173702078917122E-9</v>
      </c>
      <c r="BH906" s="14">
        <v>3.4707592600224851E-5</v>
      </c>
      <c r="BI906" s="14">
        <v>1.010406263944892E-4</v>
      </c>
      <c r="BJ906" s="14">
        <v>5.3794830614583536E-4</v>
      </c>
      <c r="BK906" s="14">
        <v>3.6564440364236858E-11</v>
      </c>
      <c r="BL906" s="14">
        <v>14000.775818260867</v>
      </c>
      <c r="BM906" s="14">
        <v>16375.059675231467</v>
      </c>
      <c r="BN906" s="14">
        <v>1.5028466246951647E-10</v>
      </c>
      <c r="BO906" s="14">
        <v>1.1976016295636627E-9</v>
      </c>
      <c r="BP906" s="14">
        <v>9.9217238502239276E-9</v>
      </c>
      <c r="BQ906" s="20">
        <v>36.575969226478612</v>
      </c>
      <c r="BR906" s="20">
        <v>0.16985625322865816</v>
      </c>
      <c r="BS906" s="20">
        <v>0.64253849513175676</v>
      </c>
      <c r="BT906" s="20">
        <v>3390.7623300433966</v>
      </c>
      <c r="BU906" s="20">
        <v>4553.9467705434172</v>
      </c>
      <c r="BV906" s="20">
        <v>18596.192447599806</v>
      </c>
      <c r="BW906" s="14">
        <v>1.1243767783044425E-4</v>
      </c>
      <c r="BX906" s="14">
        <v>3.2751581094463147E-2</v>
      </c>
      <c r="BY906" s="14">
        <v>3.1496722567528813E-2</v>
      </c>
      <c r="BZ906" s="14">
        <v>2.987661926444494E-3</v>
      </c>
      <c r="CA906" s="14">
        <v>4.0052156789113225E-3</v>
      </c>
      <c r="CB906" s="14">
        <v>2.9826781884830584E-2</v>
      </c>
      <c r="CC906" s="14">
        <v>3.0883956625978151E-4</v>
      </c>
      <c r="CD906" s="14">
        <v>9.1588234863301241E-2</v>
      </c>
      <c r="CE906" s="14">
        <v>0.10768144235494392</v>
      </c>
      <c r="CF906" s="14">
        <v>4.0040484278900564E-3</v>
      </c>
      <c r="CG906" s="14">
        <v>1.9193990567573142E-2</v>
      </c>
      <c r="CH906" s="14">
        <v>4.0051928137191196E-2</v>
      </c>
      <c r="CI906" s="14">
        <v>2.3744198592668517E-4</v>
      </c>
      <c r="CJ906" s="14">
        <v>6.7110353022128741E-2</v>
      </c>
      <c r="CK906" s="14">
        <v>7.0940168874634363E-2</v>
      </c>
      <c r="CL906" s="14">
        <v>7.8176307840179624E-3</v>
      </c>
      <c r="CM906" s="14">
        <v>1.5653595309241913E-2</v>
      </c>
      <c r="CN906" s="14">
        <v>4.9490045083474557E-2</v>
      </c>
    </row>
    <row r="907" spans="2:92" x14ac:dyDescent="0.2">
      <c r="B907">
        <v>902</v>
      </c>
      <c r="C907" s="14">
        <v>6.9806181460809165E-3</v>
      </c>
      <c r="D907" s="14">
        <v>1.4177739239998268</v>
      </c>
      <c r="E907" s="14">
        <v>1.3931448796138328</v>
      </c>
      <c r="F907" s="14">
        <v>0.17071458880643356</v>
      </c>
      <c r="G907" s="14">
        <v>0.5785113598324344</v>
      </c>
      <c r="H907" s="14">
        <v>1.5100438750107532</v>
      </c>
      <c r="I907" s="14">
        <v>6.582262659267661E-5</v>
      </c>
      <c r="J907" s="14">
        <v>1.8402264122155957E-2</v>
      </c>
      <c r="K907" s="14">
        <v>2.1405750415238789E-2</v>
      </c>
      <c r="L907" s="14">
        <v>7.3982201156756408E-4</v>
      </c>
      <c r="M907" s="14">
        <v>2.3609966193210196E-3</v>
      </c>
      <c r="N907" s="14">
        <v>6.6457432479793098E-3</v>
      </c>
      <c r="O907" s="14">
        <v>1.0768767331000634E-4</v>
      </c>
      <c r="P907" s="14">
        <v>5.8277823344673957E-3</v>
      </c>
      <c r="Q907" s="14">
        <v>6.1721103859705261E-3</v>
      </c>
      <c r="R907" s="14">
        <v>6.2924905731342789E-4</v>
      </c>
      <c r="S907" s="14">
        <v>1.2549546018048305E-3</v>
      </c>
      <c r="T907" s="14">
        <v>3.5249441145687758E-3</v>
      </c>
      <c r="U907" s="14">
        <v>3.7356171464996015E-4</v>
      </c>
      <c r="V907" s="14">
        <v>0.97364413324347321</v>
      </c>
      <c r="W907" s="14">
        <v>0.78162852605157651</v>
      </c>
      <c r="X907" s="14">
        <v>3.1708650583053576E-2</v>
      </c>
      <c r="Y907" s="14">
        <v>1.8495930676058314E-2</v>
      </c>
      <c r="Z907" s="14">
        <v>0.20502578474258129</v>
      </c>
      <c r="AA907" s="14">
        <v>2.0046947549680286E-3</v>
      </c>
      <c r="AB907" s="14">
        <v>2.072305286149545</v>
      </c>
      <c r="AC907" s="14">
        <v>1.610683910599535</v>
      </c>
      <c r="AD907" s="14">
        <v>9.8741031493165848E-2</v>
      </c>
      <c r="AE907" s="14">
        <v>0.20212654590619683</v>
      </c>
      <c r="AF907" s="14">
        <v>0.65488035233568398</v>
      </c>
      <c r="AG907" s="14">
        <v>4.415649479168139E-3</v>
      </c>
      <c r="AH907" s="14">
        <v>3.2637514321231293</v>
      </c>
      <c r="AI907" s="14">
        <v>3.1624401015918044</v>
      </c>
      <c r="AJ907" s="14">
        <v>0.21055339917197285</v>
      </c>
      <c r="AK907" s="14">
        <v>0.43060802739827836</v>
      </c>
      <c r="AL907" s="14">
        <v>1.4698862421289944</v>
      </c>
      <c r="AM907" s="14">
        <v>7.1706544594474864E-3</v>
      </c>
      <c r="AN907" s="14">
        <v>3.5715908096909894</v>
      </c>
      <c r="AO907" s="14">
        <v>3.4372241777140053</v>
      </c>
      <c r="AP907" s="14">
        <v>0.31734871504595602</v>
      </c>
      <c r="AQ907" s="14">
        <v>0.7287475438730574</v>
      </c>
      <c r="AR907" s="14">
        <v>2.4807109270436936</v>
      </c>
      <c r="AS907" s="14">
        <v>7.4975951995681391E-3</v>
      </c>
      <c r="AT907" s="14">
        <v>3.7199036931962574E-3</v>
      </c>
      <c r="AU907" s="14">
        <v>5.9419631834379738E-3</v>
      </c>
      <c r="AV907" s="14">
        <v>0.34748157918491412</v>
      </c>
      <c r="AW907" s="14">
        <v>0.73613838289615119</v>
      </c>
      <c r="AX907" s="14">
        <v>2.4018855132744075</v>
      </c>
      <c r="AY907" s="14">
        <v>3.4293434307759848E-3</v>
      </c>
      <c r="AZ907" s="14">
        <v>0.57781444095910039</v>
      </c>
      <c r="BA907" s="14">
        <v>0.66827078407582885</v>
      </c>
      <c r="BB907" s="14">
        <v>3.6204210080761481E-2</v>
      </c>
      <c r="BC907" s="14">
        <v>0.40275136927444183</v>
      </c>
      <c r="BD907" s="14">
        <v>0.48540832962560371</v>
      </c>
      <c r="BE907" s="14">
        <v>2.9315077732766307E-6</v>
      </c>
      <c r="BF907" s="14">
        <v>1.0567170349266114E-8</v>
      </c>
      <c r="BG907" s="14">
        <v>6.7693819656197047E-9</v>
      </c>
      <c r="BH907" s="14">
        <v>3.4884913444136784E-5</v>
      </c>
      <c r="BI907" s="14">
        <v>9.3952422154014502E-5</v>
      </c>
      <c r="BJ907" s="14">
        <v>4.9862494554324464E-4</v>
      </c>
      <c r="BK907" s="14">
        <v>3.7135853897923248E-11</v>
      </c>
      <c r="BL907" s="14">
        <v>14035.971328084324</v>
      </c>
      <c r="BM907" s="14">
        <v>16235.691229379354</v>
      </c>
      <c r="BN907" s="14">
        <v>1.5035904152673809E-10</v>
      </c>
      <c r="BO907" s="14">
        <v>1.2422611129581124E-9</v>
      </c>
      <c r="BP907" s="14">
        <v>9.5506065870313343E-9</v>
      </c>
      <c r="BQ907" s="20">
        <v>37.175717165491122</v>
      </c>
      <c r="BR907" s="20">
        <v>0.16252340718503713</v>
      </c>
      <c r="BS907" s="20">
        <v>0.58711548279900094</v>
      </c>
      <c r="BT907" s="20">
        <v>3354.6261767377764</v>
      </c>
      <c r="BU907" s="20">
        <v>4321.3028670864951</v>
      </c>
      <c r="BV907" s="20">
        <v>18408.448739110339</v>
      </c>
      <c r="BW907" s="14">
        <v>1.146908653760999E-4</v>
      </c>
      <c r="BX907" s="14">
        <v>3.1604960949185357E-2</v>
      </c>
      <c r="BY907" s="14">
        <v>3.1322179055475782E-2</v>
      </c>
      <c r="BZ907" s="14">
        <v>3.0173079201856463E-3</v>
      </c>
      <c r="CA907" s="14">
        <v>4.2589085650954622E-3</v>
      </c>
      <c r="CB907" s="14">
        <v>2.797375591625367E-2</v>
      </c>
      <c r="CC907" s="14">
        <v>3.0408777403719711E-4</v>
      </c>
      <c r="CD907" s="14">
        <v>8.4468836886689269E-2</v>
      </c>
      <c r="CE907" s="14">
        <v>0.11063482581355689</v>
      </c>
      <c r="CF907" s="14">
        <v>3.7822017519680228E-3</v>
      </c>
      <c r="CG907" s="14">
        <v>1.8453827985594393E-2</v>
      </c>
      <c r="CH907" s="14">
        <v>3.978703603933207E-2</v>
      </c>
      <c r="CI907" s="14">
        <v>2.4599922316150333E-4</v>
      </c>
      <c r="CJ907" s="14">
        <v>6.6110876556907935E-2</v>
      </c>
      <c r="CK907" s="14">
        <v>7.1770218811868916E-2</v>
      </c>
      <c r="CL907" s="14">
        <v>7.8481935882889105E-3</v>
      </c>
      <c r="CM907" s="14">
        <v>1.4929532753986756E-2</v>
      </c>
      <c r="CN907" s="14">
        <v>4.8577164020182181E-2</v>
      </c>
    </row>
    <row r="908" spans="2:92" x14ac:dyDescent="0.2">
      <c r="B908">
        <v>903</v>
      </c>
      <c r="C908" s="14">
        <v>6.8610181003205713E-3</v>
      </c>
      <c r="D908" s="14">
        <v>1.3546789890014812</v>
      </c>
      <c r="E908" s="14">
        <v>1.3897683259510423</v>
      </c>
      <c r="F908" s="14">
        <v>0.1791691316695834</v>
      </c>
      <c r="G908" s="14">
        <v>0.5762744602759351</v>
      </c>
      <c r="H908" s="14">
        <v>1.4474875079345251</v>
      </c>
      <c r="I908" s="14">
        <v>6.6285879532665672E-5</v>
      </c>
      <c r="J908" s="14">
        <v>2.0105195921513452E-2</v>
      </c>
      <c r="K908" s="14">
        <v>2.1370761334966168E-2</v>
      </c>
      <c r="L908" s="14">
        <v>7.4912273941057862E-4</v>
      </c>
      <c r="M908" s="14">
        <v>2.336519839552314E-3</v>
      </c>
      <c r="N908" s="14">
        <v>6.4057087704013178E-3</v>
      </c>
      <c r="O908" s="14">
        <v>1.1030944214370544E-4</v>
      </c>
      <c r="P908" s="14">
        <v>5.9851388146778496E-3</v>
      </c>
      <c r="Q908" s="14">
        <v>5.9968355706456616E-3</v>
      </c>
      <c r="R908" s="14">
        <v>6.4975162511756075E-4</v>
      </c>
      <c r="S908" s="14">
        <v>1.2737870859775382E-3</v>
      </c>
      <c r="T908" s="14">
        <v>3.3909042565107073E-3</v>
      </c>
      <c r="U908" s="14">
        <v>3.8010328380359121E-4</v>
      </c>
      <c r="V908" s="14">
        <v>0.93003734241702785</v>
      </c>
      <c r="W908" s="14">
        <v>0.80576900676421825</v>
      </c>
      <c r="X908" s="14">
        <v>3.168865027856671E-2</v>
      </c>
      <c r="Y908" s="14">
        <v>1.9324847460724135E-2</v>
      </c>
      <c r="Z908" s="14">
        <v>0.19487795656006848</v>
      </c>
      <c r="AA908" s="14">
        <v>2.0009307699555405E-3</v>
      </c>
      <c r="AB908" s="14">
        <v>1.9064559511950858</v>
      </c>
      <c r="AC908" s="14">
        <v>1.7563624975785372</v>
      </c>
      <c r="AD908" s="14">
        <v>9.6356144047608783E-2</v>
      </c>
      <c r="AE908" s="14">
        <v>0.18988573232906783</v>
      </c>
      <c r="AF908" s="14">
        <v>0.65604655418179403</v>
      </c>
      <c r="AG908" s="14">
        <v>4.3820318484848351E-3</v>
      </c>
      <c r="AH908" s="14">
        <v>3.2123475787557472</v>
      </c>
      <c r="AI908" s="14">
        <v>3.0634731711597785</v>
      </c>
      <c r="AJ908" s="14">
        <v>0.19081575276656498</v>
      </c>
      <c r="AK908" s="14">
        <v>0.42521115931833958</v>
      </c>
      <c r="AL908" s="14">
        <v>1.3878056785110209</v>
      </c>
      <c r="AM908" s="14">
        <v>7.2120912388778831E-3</v>
      </c>
      <c r="AN908" s="14">
        <v>3.3688926774166421</v>
      </c>
      <c r="AO908" s="14">
        <v>3.3737686777327554</v>
      </c>
      <c r="AP908" s="14">
        <v>0.32831004096934435</v>
      </c>
      <c r="AQ908" s="14">
        <v>0.69014217926815491</v>
      </c>
      <c r="AR908" s="14">
        <v>2.2885130803432916</v>
      </c>
      <c r="AS908" s="14">
        <v>7.7719460539438729E-3</v>
      </c>
      <c r="AT908" s="14">
        <v>3.5662293761682742E-3</v>
      </c>
      <c r="AU908" s="14">
        <v>5.8732428333483529E-3</v>
      </c>
      <c r="AV908" s="14">
        <v>0.36122669451777206</v>
      </c>
      <c r="AW908" s="14">
        <v>0.75692952166782734</v>
      </c>
      <c r="AX908" s="14">
        <v>2.4267356213086728</v>
      </c>
      <c r="AY908" s="14">
        <v>3.4634406398252869E-3</v>
      </c>
      <c r="AZ908" s="14">
        <v>0.56260403836782735</v>
      </c>
      <c r="BA908" s="14">
        <v>0.62889949101626874</v>
      </c>
      <c r="BB908" s="14">
        <v>3.6739668481539575E-2</v>
      </c>
      <c r="BC908" s="14">
        <v>0.39423578435842854</v>
      </c>
      <c r="BD908" s="14">
        <v>0.48525410644446076</v>
      </c>
      <c r="BE908" s="14">
        <v>2.8307475858442741E-6</v>
      </c>
      <c r="BF908" s="14">
        <v>1.1422662702081353E-8</v>
      </c>
      <c r="BG908" s="14">
        <v>7.0920298101193292E-9</v>
      </c>
      <c r="BH908" s="14">
        <v>3.4634332756399896E-5</v>
      </c>
      <c r="BI908" s="14">
        <v>9.7928552937648334E-5</v>
      </c>
      <c r="BJ908" s="14">
        <v>5.2505717638426938E-4</v>
      </c>
      <c r="BK908" s="14">
        <v>3.6279263507238646E-11</v>
      </c>
      <c r="BL908" s="14">
        <v>14814.1451889256</v>
      </c>
      <c r="BM908" s="14">
        <v>16399.676372862898</v>
      </c>
      <c r="BN908" s="14">
        <v>1.5651400026817738E-10</v>
      </c>
      <c r="BO908" s="14">
        <v>1.2015614938594812E-9</v>
      </c>
      <c r="BP908" s="14">
        <v>9.7278442097693334E-9</v>
      </c>
      <c r="BQ908" s="20">
        <v>37.716760334339071</v>
      </c>
      <c r="BR908" s="20">
        <v>0.16296830957832315</v>
      </c>
      <c r="BS908" s="20">
        <v>0.5896812201710796</v>
      </c>
      <c r="BT908" s="20">
        <v>3206.0782704301032</v>
      </c>
      <c r="BU908" s="20">
        <v>4436.9305772319258</v>
      </c>
      <c r="BV908" s="20">
        <v>17733.934223479609</v>
      </c>
      <c r="BW908" s="14">
        <v>1.1517605952826526E-4</v>
      </c>
      <c r="BX908" s="14">
        <v>2.9766737053008044E-2</v>
      </c>
      <c r="BY908" s="14">
        <v>3.2482914098542447E-2</v>
      </c>
      <c r="BZ908" s="14">
        <v>3.2546826836654858E-3</v>
      </c>
      <c r="CA908" s="14">
        <v>3.9693703719522709E-3</v>
      </c>
      <c r="CB908" s="14">
        <v>3.0470906787822362E-2</v>
      </c>
      <c r="CC908" s="14">
        <v>2.9461322222266106E-4</v>
      </c>
      <c r="CD908" s="14">
        <v>9.1130671675069136E-2</v>
      </c>
      <c r="CE908" s="14">
        <v>0.11143398581857988</v>
      </c>
      <c r="CF908" s="14">
        <v>4.0319113350333231E-3</v>
      </c>
      <c r="CG908" s="14">
        <v>1.7692791017685831E-2</v>
      </c>
      <c r="CH908" s="14">
        <v>3.9094801747498714E-2</v>
      </c>
      <c r="CI908" s="14">
        <v>2.3830506566613886E-4</v>
      </c>
      <c r="CJ908" s="14">
        <v>6.2273215251660956E-2</v>
      </c>
      <c r="CK908" s="14">
        <v>6.8636515020464528E-2</v>
      </c>
      <c r="CL908" s="14">
        <v>7.3536629767159628E-3</v>
      </c>
      <c r="CM908" s="14">
        <v>1.5292780885700049E-2</v>
      </c>
      <c r="CN908" s="14">
        <v>5.2779278642284405E-2</v>
      </c>
    </row>
    <row r="909" spans="2:92" x14ac:dyDescent="0.2">
      <c r="B909">
        <v>904</v>
      </c>
      <c r="C909" s="14">
        <v>7.2942155117495079E-3</v>
      </c>
      <c r="D909" s="14">
        <v>1.4523532467152052</v>
      </c>
      <c r="E909" s="14">
        <v>1.4387895647554794</v>
      </c>
      <c r="F909" s="14">
        <v>0.17087294406272105</v>
      </c>
      <c r="G909" s="14">
        <v>0.62299106279990846</v>
      </c>
      <c r="H909" s="14">
        <v>1.4661385434379122</v>
      </c>
      <c r="I909" s="14">
        <v>6.3985512473632735E-5</v>
      </c>
      <c r="J909" s="14">
        <v>1.8937973081803599E-2</v>
      </c>
      <c r="K909" s="14">
        <v>2.1809513944926594E-2</v>
      </c>
      <c r="L909" s="14">
        <v>7.4142273912549826E-4</v>
      </c>
      <c r="M909" s="14">
        <v>2.2858221862127582E-3</v>
      </c>
      <c r="N909" s="14">
        <v>6.2275555376445262E-3</v>
      </c>
      <c r="O909" s="14">
        <v>1.1072341604881185E-4</v>
      </c>
      <c r="P909" s="14">
        <v>6.3337410940573179E-3</v>
      </c>
      <c r="Q909" s="14">
        <v>6.0124496880035773E-3</v>
      </c>
      <c r="R909" s="14">
        <v>6.5147135469896392E-4</v>
      </c>
      <c r="S909" s="14">
        <v>1.2105441604647127E-3</v>
      </c>
      <c r="T909" s="14">
        <v>3.5612213977634678E-3</v>
      </c>
      <c r="U909" s="14">
        <v>3.9030912912104619E-4</v>
      </c>
      <c r="V909" s="14">
        <v>0.93270572440855593</v>
      </c>
      <c r="W909" s="14">
        <v>0.81126941665918273</v>
      </c>
      <c r="X909" s="14">
        <v>3.0258476771280799E-2</v>
      </c>
      <c r="Y909" s="14">
        <v>1.8477561826496181E-2</v>
      </c>
      <c r="Z909" s="14">
        <v>0.20937470268057773</v>
      </c>
      <c r="AA909" s="14">
        <v>2.0832324154068478E-3</v>
      </c>
      <c r="AB909" s="14">
        <v>1.9044469801264288</v>
      </c>
      <c r="AC909" s="14">
        <v>1.6335825052006905</v>
      </c>
      <c r="AD909" s="14">
        <v>9.214426293735245E-2</v>
      </c>
      <c r="AE909" s="14">
        <v>0.19750859280269262</v>
      </c>
      <c r="AF909" s="14">
        <v>0.67303385760438994</v>
      </c>
      <c r="AG909" s="14">
        <v>4.5350183269145857E-3</v>
      </c>
      <c r="AH909" s="14">
        <v>3.3728004964953699</v>
      </c>
      <c r="AI909" s="14">
        <v>3.0503526768039615</v>
      </c>
      <c r="AJ909" s="14">
        <v>0.20659394619887603</v>
      </c>
      <c r="AK909" s="14">
        <v>0.40572531031142556</v>
      </c>
      <c r="AL909" s="14">
        <v>1.3941858966869483</v>
      </c>
      <c r="AM909" s="14">
        <v>7.1956020737684312E-3</v>
      </c>
      <c r="AN909" s="14">
        <v>3.5765289737897858</v>
      </c>
      <c r="AO909" s="14">
        <v>3.144737697034063</v>
      </c>
      <c r="AP909" s="14">
        <v>0.31862867548319745</v>
      </c>
      <c r="AQ909" s="14">
        <v>0.70185325718661928</v>
      </c>
      <c r="AR909" s="14">
        <v>2.3561884821879309</v>
      </c>
      <c r="AS909" s="14">
        <v>7.8016336521102604E-3</v>
      </c>
      <c r="AT909" s="14">
        <v>3.6200673300811142E-3</v>
      </c>
      <c r="AU909" s="14">
        <v>5.7063348766582958E-3</v>
      </c>
      <c r="AV909" s="14">
        <v>0.36105085604081655</v>
      </c>
      <c r="AW909" s="14">
        <v>0.73316743226915271</v>
      </c>
      <c r="AX909" s="14">
        <v>2.4633448253161623</v>
      </c>
      <c r="AY909" s="14">
        <v>3.3294734253768135E-3</v>
      </c>
      <c r="AZ909" s="14">
        <v>0.60598924970693047</v>
      </c>
      <c r="BA909" s="14">
        <v>0.66288167227914963</v>
      </c>
      <c r="BB909" s="14">
        <v>3.4522431275083663E-2</v>
      </c>
      <c r="BC909" s="14">
        <v>0.40257910533014485</v>
      </c>
      <c r="BD909" s="14">
        <v>0.48560745117546222</v>
      </c>
      <c r="BE909" s="14">
        <v>2.7850452255670217E-6</v>
      </c>
      <c r="BF909" s="14">
        <v>1.072218892176705E-8</v>
      </c>
      <c r="BG909" s="14">
        <v>6.6687598263706019E-9</v>
      </c>
      <c r="BH909" s="14">
        <v>3.6186551512907997E-5</v>
      </c>
      <c r="BI909" s="14">
        <v>1.0193685516820634E-4</v>
      </c>
      <c r="BJ909" s="14">
        <v>5.3531948623667845E-4</v>
      </c>
      <c r="BK909" s="14">
        <v>3.6238428788339913E-11</v>
      </c>
      <c r="BL909" s="14">
        <v>14184.104378120237</v>
      </c>
      <c r="BM909" s="14">
        <v>16387.46331172702</v>
      </c>
      <c r="BN909" s="14">
        <v>1.5512805927186155E-10</v>
      </c>
      <c r="BO909" s="14">
        <v>1.2752744383885606E-9</v>
      </c>
      <c r="BP909" s="14">
        <v>1.002945278453343E-8</v>
      </c>
      <c r="BQ909" s="20">
        <v>36.097400260960718</v>
      </c>
      <c r="BR909" s="20">
        <v>0.17164521916276537</v>
      </c>
      <c r="BS909" s="20">
        <v>0.63962607285213935</v>
      </c>
      <c r="BT909" s="20">
        <v>3243.9589620609459</v>
      </c>
      <c r="BU909" s="20">
        <v>4524.3066846892652</v>
      </c>
      <c r="BV909" s="20">
        <v>17343.202156849366</v>
      </c>
      <c r="BW909" s="14">
        <v>1.1801501846566003E-4</v>
      </c>
      <c r="BX909" s="14">
        <v>3.1466117907635975E-2</v>
      </c>
      <c r="BY909" s="14">
        <v>3.2025754214216717E-2</v>
      </c>
      <c r="BZ909" s="14">
        <v>3.2397963513025258E-3</v>
      </c>
      <c r="CA909" s="14">
        <v>4.1810456973622534E-3</v>
      </c>
      <c r="CB909" s="14">
        <v>2.8328468212134209E-2</v>
      </c>
      <c r="CC909" s="14">
        <v>3.1150107643313559E-4</v>
      </c>
      <c r="CD909" s="14">
        <v>8.7043719799404284E-2</v>
      </c>
      <c r="CE909" s="14">
        <v>0.11156549118708045</v>
      </c>
      <c r="CF909" s="14">
        <v>4.0240636698820808E-3</v>
      </c>
      <c r="CG909" s="14">
        <v>1.8603744268523521E-2</v>
      </c>
      <c r="CH909" s="14">
        <v>3.9948954342228275E-2</v>
      </c>
      <c r="CI909" s="14">
        <v>2.4812189875910909E-4</v>
      </c>
      <c r="CJ909" s="14">
        <v>6.4599749970991133E-2</v>
      </c>
      <c r="CK909" s="14">
        <v>7.3063873696182419E-2</v>
      </c>
      <c r="CL909" s="14">
        <v>7.7971910914872043E-3</v>
      </c>
      <c r="CM909" s="14">
        <v>1.6167085450502716E-2</v>
      </c>
      <c r="CN909" s="14">
        <v>5.0790343134742941E-2</v>
      </c>
    </row>
    <row r="910" spans="2:92" x14ac:dyDescent="0.2">
      <c r="B910">
        <v>905</v>
      </c>
      <c r="C910" s="14">
        <v>6.8735197025556194E-3</v>
      </c>
      <c r="D910" s="14">
        <v>1.4552107297176746</v>
      </c>
      <c r="E910" s="14">
        <v>1.516706320209948</v>
      </c>
      <c r="F910" s="14">
        <v>0.16925624943351131</v>
      </c>
      <c r="G910" s="14">
        <v>0.61034153860340368</v>
      </c>
      <c r="H910" s="14">
        <v>1.5170076857927064</v>
      </c>
      <c r="I910" s="14">
        <v>6.4299440323409816E-5</v>
      </c>
      <c r="J910" s="14">
        <v>1.8644986206140961E-2</v>
      </c>
      <c r="K910" s="14">
        <v>2.1761033248835732E-2</v>
      </c>
      <c r="L910" s="14">
        <v>7.6376674202729706E-4</v>
      </c>
      <c r="M910" s="14">
        <v>2.2509298987117561E-3</v>
      </c>
      <c r="N910" s="14">
        <v>6.2585632776929285E-3</v>
      </c>
      <c r="O910" s="14">
        <v>1.0557545886759977E-4</v>
      </c>
      <c r="P910" s="14">
        <v>5.8180953953146939E-3</v>
      </c>
      <c r="Q910" s="14">
        <v>6.3902285266647695E-3</v>
      </c>
      <c r="R910" s="14">
        <v>6.4529928009386575E-4</v>
      </c>
      <c r="S910" s="14">
        <v>1.2239729016653635E-3</v>
      </c>
      <c r="T910" s="14">
        <v>3.6224145649238026E-3</v>
      </c>
      <c r="U910" s="14">
        <v>3.7434750453052519E-4</v>
      </c>
      <c r="V910" s="14">
        <v>0.93362758421910397</v>
      </c>
      <c r="W910" s="14">
        <v>0.83927914240356449</v>
      </c>
      <c r="X910" s="14">
        <v>3.1296185742483724E-2</v>
      </c>
      <c r="Y910" s="14">
        <v>1.807987856913465E-2</v>
      </c>
      <c r="Z910" s="14">
        <v>0.19518769405459291</v>
      </c>
      <c r="AA910" s="14">
        <v>1.9244094116711E-3</v>
      </c>
      <c r="AB910" s="14">
        <v>2.0176171303333823</v>
      </c>
      <c r="AC910" s="14">
        <v>1.6141259740843952</v>
      </c>
      <c r="AD910" s="14">
        <v>9.5863840530752517E-2</v>
      </c>
      <c r="AE910" s="14">
        <v>0.18562090789055671</v>
      </c>
      <c r="AF910" s="14">
        <v>0.62973783195465605</v>
      </c>
      <c r="AG910" s="14">
        <v>4.215677125498315E-3</v>
      </c>
      <c r="AH910" s="14">
        <v>3.5039580079164532</v>
      </c>
      <c r="AI910" s="14">
        <v>2.9949617841803216</v>
      </c>
      <c r="AJ910" s="14">
        <v>0.1910750305527128</v>
      </c>
      <c r="AK910" s="14">
        <v>0.41154819021291311</v>
      </c>
      <c r="AL910" s="14">
        <v>1.380958423874393</v>
      </c>
      <c r="AM910" s="14">
        <v>7.1161281744956187E-3</v>
      </c>
      <c r="AN910" s="14">
        <v>3.406708567458681</v>
      </c>
      <c r="AO910" s="14">
        <v>3.2830284115257604</v>
      </c>
      <c r="AP910" s="14">
        <v>0.31784077496985519</v>
      </c>
      <c r="AQ910" s="14">
        <v>0.72612864487373607</v>
      </c>
      <c r="AR910" s="14">
        <v>2.4431392198648916</v>
      </c>
      <c r="AS910" s="14">
        <v>7.4794570880458398E-3</v>
      </c>
      <c r="AT910" s="14">
        <v>3.5532230479405295E-3</v>
      </c>
      <c r="AU910" s="14">
        <v>5.7035224294028413E-3</v>
      </c>
      <c r="AV910" s="14">
        <v>0.34759814503269704</v>
      </c>
      <c r="AW910" s="14">
        <v>0.6945828287341026</v>
      </c>
      <c r="AX910" s="14">
        <v>2.5713518336807617</v>
      </c>
      <c r="AY910" s="14">
        <v>3.1739873087082027E-3</v>
      </c>
      <c r="AZ910" s="14">
        <v>0.61336365921816483</v>
      </c>
      <c r="BA910" s="14">
        <v>0.64378444157708992</v>
      </c>
      <c r="BB910" s="14">
        <v>3.6113801457727718E-2</v>
      </c>
      <c r="BC910" s="14">
        <v>0.39259864095107544</v>
      </c>
      <c r="BD910" s="14">
        <v>0.49718313824099225</v>
      </c>
      <c r="BE910" s="14">
        <v>2.9928973969994786E-6</v>
      </c>
      <c r="BF910" s="14">
        <v>1.1256111469312485E-8</v>
      </c>
      <c r="BG910" s="14">
        <v>6.7431458412942381E-9</v>
      </c>
      <c r="BH910" s="14">
        <v>3.3870940293819647E-5</v>
      </c>
      <c r="BI910" s="14">
        <v>1.0153798118576342E-4</v>
      </c>
      <c r="BJ910" s="14">
        <v>5.0293003411907243E-4</v>
      </c>
      <c r="BK910" s="14">
        <v>3.5990214771229357E-11</v>
      </c>
      <c r="BL910" s="14">
        <v>14820.431524089165</v>
      </c>
      <c r="BM910" s="14">
        <v>16656.748590160692</v>
      </c>
      <c r="BN910" s="14">
        <v>1.5262217637695352E-10</v>
      </c>
      <c r="BO910" s="14">
        <v>1.277387976268599E-9</v>
      </c>
      <c r="BP910" s="14">
        <v>9.9024087936059182E-9</v>
      </c>
      <c r="BQ910" s="20">
        <v>35.38429699883465</v>
      </c>
      <c r="BR910" s="20">
        <v>0.17031674831488136</v>
      </c>
      <c r="BS910" s="20">
        <v>0.64566685787068068</v>
      </c>
      <c r="BT910" s="20">
        <v>3416.7965764161772</v>
      </c>
      <c r="BU910" s="20">
        <v>4449.5840639791741</v>
      </c>
      <c r="BV910" s="20">
        <v>17964.825123288574</v>
      </c>
      <c r="BW910" s="14">
        <v>1.1687919282146358E-4</v>
      </c>
      <c r="BX910" s="14">
        <v>3.0849227889880614E-2</v>
      </c>
      <c r="BY910" s="14">
        <v>3.1003570152246585E-2</v>
      </c>
      <c r="BZ910" s="14">
        <v>3.1620050186898755E-3</v>
      </c>
      <c r="CA910" s="14">
        <v>4.1961794287401852E-3</v>
      </c>
      <c r="CB910" s="14">
        <v>2.8065876871771558E-2</v>
      </c>
      <c r="CC910" s="14">
        <v>3.2414479503388118E-4</v>
      </c>
      <c r="CD910" s="14">
        <v>8.3996151506293096E-2</v>
      </c>
      <c r="CE910" s="14">
        <v>0.11387831236083204</v>
      </c>
      <c r="CF910" s="14">
        <v>3.8015916607055792E-3</v>
      </c>
      <c r="CG910" s="14">
        <v>1.9197802248749785E-2</v>
      </c>
      <c r="CH910" s="14">
        <v>4.0047426061006711E-2</v>
      </c>
      <c r="CI910" s="14">
        <v>2.5179016833257081E-4</v>
      </c>
      <c r="CJ910" s="14">
        <v>6.2359736182963678E-2</v>
      </c>
      <c r="CK910" s="14">
        <v>6.9596606182092444E-2</v>
      </c>
      <c r="CL910" s="14">
        <v>7.7197304504708509E-3</v>
      </c>
      <c r="CM910" s="14">
        <v>1.5116031889653922E-2</v>
      </c>
      <c r="CN910" s="14">
        <v>4.8681272148327674E-2</v>
      </c>
    </row>
    <row r="911" spans="2:92" x14ac:dyDescent="0.2">
      <c r="B911">
        <v>906</v>
      </c>
      <c r="C911" s="14">
        <v>6.9808615804436017E-3</v>
      </c>
      <c r="D911" s="14">
        <v>1.4588042463684645</v>
      </c>
      <c r="E911" s="14">
        <v>1.4027564436143596</v>
      </c>
      <c r="F911" s="14">
        <v>0.17643891527303057</v>
      </c>
      <c r="G911" s="14">
        <v>0.60423424862141117</v>
      </c>
      <c r="H911" s="14">
        <v>1.51875161071704</v>
      </c>
      <c r="I911" s="14">
        <v>6.4784743971611823E-5</v>
      </c>
      <c r="J911" s="14">
        <v>2.0075244752239645E-2</v>
      </c>
      <c r="K911" s="14">
        <v>2.2236183360442099E-2</v>
      </c>
      <c r="L911" s="14">
        <v>7.861040690667658E-4</v>
      </c>
      <c r="M911" s="14">
        <v>2.2536035338007391E-3</v>
      </c>
      <c r="N911" s="14">
        <v>6.3588068954997098E-3</v>
      </c>
      <c r="O911" s="14">
        <v>1.1388060002190399E-4</v>
      </c>
      <c r="P911" s="14">
        <v>6.2700734854087723E-3</v>
      </c>
      <c r="Q911" s="14">
        <v>6.0950190291828941E-3</v>
      </c>
      <c r="R911" s="14">
        <v>6.4192199799727092E-4</v>
      </c>
      <c r="S911" s="14">
        <v>1.29850632990229E-3</v>
      </c>
      <c r="T911" s="14">
        <v>3.6309647095482383E-3</v>
      </c>
      <c r="U911" s="14">
        <v>3.762280634063154E-4</v>
      </c>
      <c r="V911" s="14">
        <v>0.90795159330165487</v>
      </c>
      <c r="W911" s="14">
        <v>0.77830657595818531</v>
      </c>
      <c r="X911" s="14">
        <v>3.1658164632982481E-2</v>
      </c>
      <c r="Y911" s="14">
        <v>1.8985132429013719E-2</v>
      </c>
      <c r="Z911" s="14">
        <v>0.20456958254236904</v>
      </c>
      <c r="AA911" s="14">
        <v>2.0134282462882262E-3</v>
      </c>
      <c r="AB911" s="14">
        <v>1.9884817228821978</v>
      </c>
      <c r="AC911" s="14">
        <v>1.6146386179060206</v>
      </c>
      <c r="AD911" s="14">
        <v>9.559438995470719E-2</v>
      </c>
      <c r="AE911" s="14">
        <v>0.19346487277522148</v>
      </c>
      <c r="AF911" s="14">
        <v>0.64457495939328824</v>
      </c>
      <c r="AG911" s="14">
        <v>4.6151679800673223E-3</v>
      </c>
      <c r="AH911" s="14">
        <v>3.5299594896130286</v>
      </c>
      <c r="AI911" s="14">
        <v>3.0702607398208479</v>
      </c>
      <c r="AJ911" s="14">
        <v>0.19242183632203494</v>
      </c>
      <c r="AK911" s="14">
        <v>0.41180325875289991</v>
      </c>
      <c r="AL911" s="14">
        <v>1.3443944023621381</v>
      </c>
      <c r="AM911" s="14">
        <v>7.4291704547242206E-3</v>
      </c>
      <c r="AN911" s="14">
        <v>3.6124452171967931</v>
      </c>
      <c r="AO911" s="14">
        <v>3.3622128775607898</v>
      </c>
      <c r="AP911" s="14">
        <v>0.34024884960185198</v>
      </c>
      <c r="AQ911" s="14">
        <v>0.72224030643716253</v>
      </c>
      <c r="AR911" s="14">
        <v>2.4263467527619627</v>
      </c>
      <c r="AS911" s="14">
        <v>7.9918343350548933E-3</v>
      </c>
      <c r="AT911" s="14">
        <v>3.7181523841774747E-3</v>
      </c>
      <c r="AU911" s="14">
        <v>5.7215670903178317E-3</v>
      </c>
      <c r="AV911" s="14">
        <v>0.34379295937770454</v>
      </c>
      <c r="AW911" s="14">
        <v>0.72483612472590464</v>
      </c>
      <c r="AX911" s="14">
        <v>2.5914654544029823</v>
      </c>
      <c r="AY911" s="14">
        <v>3.2168860359311903E-3</v>
      </c>
      <c r="AZ911" s="14">
        <v>0.57388204605134385</v>
      </c>
      <c r="BA911" s="14">
        <v>0.6872284171426114</v>
      </c>
      <c r="BB911" s="14">
        <v>3.6931500182498071E-2</v>
      </c>
      <c r="BC911" s="14">
        <v>0.37413044127274431</v>
      </c>
      <c r="BD911" s="14">
        <v>0.46525658265086028</v>
      </c>
      <c r="BE911" s="14">
        <v>2.8398499586843413E-6</v>
      </c>
      <c r="BF911" s="14">
        <v>1.1130792592640886E-8</v>
      </c>
      <c r="BG911" s="14">
        <v>6.4949280326336564E-9</v>
      </c>
      <c r="BH911" s="14">
        <v>3.4972200799411837E-5</v>
      </c>
      <c r="BI911" s="14">
        <v>9.494895125670989E-5</v>
      </c>
      <c r="BJ911" s="14">
        <v>5.3729919364770603E-4</v>
      </c>
      <c r="BK911" s="14">
        <v>3.4426737932217934E-11</v>
      </c>
      <c r="BL911" s="14">
        <v>14210.636810734017</v>
      </c>
      <c r="BM911" s="14">
        <v>16511.286898551691</v>
      </c>
      <c r="BN911" s="14">
        <v>1.4807670881352774E-10</v>
      </c>
      <c r="BO911" s="14">
        <v>1.27507081758052E-9</v>
      </c>
      <c r="BP911" s="14">
        <v>1.0124878508036229E-8</v>
      </c>
      <c r="BQ911" s="20">
        <v>38.108223032171594</v>
      </c>
      <c r="BR911" s="20">
        <v>0.16295107887655569</v>
      </c>
      <c r="BS911" s="20">
        <v>0.6295020305278638</v>
      </c>
      <c r="BT911" s="20">
        <v>3220.8991722545693</v>
      </c>
      <c r="BU911" s="20">
        <v>4419.1948603048286</v>
      </c>
      <c r="BV911" s="20">
        <v>17397.543400335693</v>
      </c>
      <c r="BW911" s="14">
        <v>1.1128901746364876E-4</v>
      </c>
      <c r="BX911" s="14">
        <v>3.2034965714134847E-2</v>
      </c>
      <c r="BY911" s="14">
        <v>3.2426948789477876E-2</v>
      </c>
      <c r="BZ911" s="14">
        <v>3.1231404016813123E-3</v>
      </c>
      <c r="CA911" s="14">
        <v>4.194418210631815E-3</v>
      </c>
      <c r="CB911" s="14">
        <v>2.9337052679228377E-2</v>
      </c>
      <c r="CC911" s="14">
        <v>3.0208746165525237E-4</v>
      </c>
      <c r="CD911" s="14">
        <v>8.8129739372433971E-2</v>
      </c>
      <c r="CE911" s="14">
        <v>0.11332359374201706</v>
      </c>
      <c r="CF911" s="14">
        <v>3.684005463451641E-3</v>
      </c>
      <c r="CG911" s="14">
        <v>1.7623643754481198E-2</v>
      </c>
      <c r="CH911" s="14">
        <v>3.8696140426068219E-2</v>
      </c>
      <c r="CI911" s="14">
        <v>2.4696541839405007E-4</v>
      </c>
      <c r="CJ911" s="14">
        <v>6.2853389210874522E-2</v>
      </c>
      <c r="CK911" s="14">
        <v>7.0388644216462029E-2</v>
      </c>
      <c r="CL911" s="14">
        <v>7.3723393775672729E-3</v>
      </c>
      <c r="CM911" s="14">
        <v>1.4916866014057787E-2</v>
      </c>
      <c r="CN911" s="14">
        <v>5.2322541896700173E-2</v>
      </c>
    </row>
    <row r="912" spans="2:92" x14ac:dyDescent="0.2">
      <c r="B912">
        <v>907</v>
      </c>
      <c r="C912" s="14">
        <v>7.4899733453245984E-3</v>
      </c>
      <c r="D912" s="14">
        <v>1.3826549070471899</v>
      </c>
      <c r="E912" s="14">
        <v>1.4190418173619439</v>
      </c>
      <c r="F912" s="14">
        <v>0.16963670376172083</v>
      </c>
      <c r="G912" s="14">
        <v>0.61711286102334328</v>
      </c>
      <c r="H912" s="14">
        <v>1.5750939137429827</v>
      </c>
      <c r="I912" s="14">
        <v>6.32230972266712E-5</v>
      </c>
      <c r="J912" s="14">
        <v>2.0110193129555858E-2</v>
      </c>
      <c r="K912" s="14">
        <v>2.1893666094724883E-2</v>
      </c>
      <c r="L912" s="14">
        <v>7.6777384602627694E-4</v>
      </c>
      <c r="M912" s="14">
        <v>2.2320867138224281E-3</v>
      </c>
      <c r="N912" s="14">
        <v>6.2369918518634321E-3</v>
      </c>
      <c r="O912" s="14">
        <v>1.0796519511619736E-4</v>
      </c>
      <c r="P912" s="14">
        <v>6.140143033316098E-3</v>
      </c>
      <c r="Q912" s="14">
        <v>6.2553397082743016E-3</v>
      </c>
      <c r="R912" s="14">
        <v>6.7677363435240782E-4</v>
      </c>
      <c r="S912" s="14">
        <v>1.3118520493644627E-3</v>
      </c>
      <c r="T912" s="14">
        <v>3.5788408038923453E-3</v>
      </c>
      <c r="U912" s="14">
        <v>3.6394220605523924E-4</v>
      </c>
      <c r="V912" s="14">
        <v>0.94248534953261576</v>
      </c>
      <c r="W912" s="14">
        <v>0.84597823298691388</v>
      </c>
      <c r="X912" s="14">
        <v>2.9825239665516482E-2</v>
      </c>
      <c r="Y912" s="14">
        <v>1.8796776757651418E-2</v>
      </c>
      <c r="Z912" s="14">
        <v>0.21079740116672591</v>
      </c>
      <c r="AA912" s="14">
        <v>2.0325740623946772E-3</v>
      </c>
      <c r="AB912" s="14">
        <v>1.9530978003739887</v>
      </c>
      <c r="AC912" s="14">
        <v>1.7141255063236065</v>
      </c>
      <c r="AD912" s="14">
        <v>9.4544380588006349E-2</v>
      </c>
      <c r="AE912" s="14">
        <v>0.19200590623573643</v>
      </c>
      <c r="AF912" s="14">
        <v>0.63100340535503552</v>
      </c>
      <c r="AG912" s="14">
        <v>4.449860670661999E-3</v>
      </c>
      <c r="AH912" s="14">
        <v>3.4109455227779488</v>
      </c>
      <c r="AI912" s="14">
        <v>3.0113916494394668</v>
      </c>
      <c r="AJ912" s="14">
        <v>0.20125558776853261</v>
      </c>
      <c r="AK912" s="14">
        <v>0.41541459853584145</v>
      </c>
      <c r="AL912" s="14">
        <v>1.4206548321240733</v>
      </c>
      <c r="AM912" s="14">
        <v>7.5542552521679499E-3</v>
      </c>
      <c r="AN912" s="14">
        <v>3.3454483662217549</v>
      </c>
      <c r="AO912" s="14">
        <v>3.1362815658107666</v>
      </c>
      <c r="AP912" s="14">
        <v>0.34782213219411973</v>
      </c>
      <c r="AQ912" s="14">
        <v>0.71383690144866929</v>
      </c>
      <c r="AR912" s="14">
        <v>2.4541116713044402</v>
      </c>
      <c r="AS912" s="14">
        <v>7.7756851446969958E-3</v>
      </c>
      <c r="AT912" s="14">
        <v>3.4732319248861063E-3</v>
      </c>
      <c r="AU912" s="14">
        <v>5.7854264369236706E-3</v>
      </c>
      <c r="AV912" s="14">
        <v>0.34229694335885291</v>
      </c>
      <c r="AW912" s="14">
        <v>0.70322576948908122</v>
      </c>
      <c r="AX912" s="14">
        <v>2.4689736275297389</v>
      </c>
      <c r="AY912" s="14">
        <v>3.3641868113956103E-3</v>
      </c>
      <c r="AZ912" s="14">
        <v>0.61105738409277965</v>
      </c>
      <c r="BA912" s="14">
        <v>0.69055620194438105</v>
      </c>
      <c r="BB912" s="14">
        <v>3.5189996921828746E-2</v>
      </c>
      <c r="BC912" s="14">
        <v>0.37449394528252367</v>
      </c>
      <c r="BD912" s="14">
        <v>0.4670680960927503</v>
      </c>
      <c r="BE912" s="14">
        <v>2.8232242241247986E-6</v>
      </c>
      <c r="BF912" s="14">
        <v>1.143980333810591E-8</v>
      </c>
      <c r="BG912" s="14">
        <v>6.9746556157910928E-9</v>
      </c>
      <c r="BH912" s="14">
        <v>3.5093363300667556E-5</v>
      </c>
      <c r="BI912" s="14">
        <v>1.0278180484529255E-4</v>
      </c>
      <c r="BJ912" s="14">
        <v>5.1170650330104918E-4</v>
      </c>
      <c r="BK912" s="14">
        <v>3.6000406674996169E-11</v>
      </c>
      <c r="BL912" s="14">
        <v>13931.439168217796</v>
      </c>
      <c r="BM912" s="14">
        <v>16887.462218647353</v>
      </c>
      <c r="BN912" s="14">
        <v>1.4939315261414751E-10</v>
      </c>
      <c r="BO912" s="14">
        <v>1.2075761082958066E-9</v>
      </c>
      <c r="BP912" s="14">
        <v>9.3381233255779633E-9</v>
      </c>
      <c r="BQ912" s="20">
        <v>36.978533915070727</v>
      </c>
      <c r="BR912" s="20">
        <v>0.17469541206690445</v>
      </c>
      <c r="BS912" s="20">
        <v>0.61917269242870943</v>
      </c>
      <c r="BT912" s="20">
        <v>3423.2214535293569</v>
      </c>
      <c r="BU912" s="20">
        <v>4570.2643520324491</v>
      </c>
      <c r="BV912" s="20">
        <v>18678.798438686143</v>
      </c>
      <c r="BW912" s="14">
        <v>1.184220261044375E-4</v>
      </c>
      <c r="BX912" s="14">
        <v>3.1843874222356704E-2</v>
      </c>
      <c r="BY912" s="14">
        <v>3.3408550512894014E-2</v>
      </c>
      <c r="BZ912" s="14">
        <v>3.2493270466078111E-3</v>
      </c>
      <c r="CA912" s="14">
        <v>3.9388099107340521E-3</v>
      </c>
      <c r="CB912" s="14">
        <v>2.8529429823261159E-2</v>
      </c>
      <c r="CC912" s="14">
        <v>2.9791011763958663E-4</v>
      </c>
      <c r="CD912" s="14">
        <v>8.5914383591272306E-2</v>
      </c>
      <c r="CE912" s="14">
        <v>0.11043636996842654</v>
      </c>
      <c r="CF912" s="14">
        <v>3.8177150188787876E-3</v>
      </c>
      <c r="CG912" s="14">
        <v>1.7898268135456821E-2</v>
      </c>
      <c r="CH912" s="14">
        <v>4.249905874774744E-2</v>
      </c>
      <c r="CI912" s="14">
        <v>2.3234177512032936E-4</v>
      </c>
      <c r="CJ912" s="14">
        <v>6.8373034932496829E-2</v>
      </c>
      <c r="CK912" s="14">
        <v>7.2172947983041427E-2</v>
      </c>
      <c r="CL912" s="14">
        <v>7.3795366753191009E-3</v>
      </c>
      <c r="CM912" s="14">
        <v>1.5637998218175759E-2</v>
      </c>
      <c r="CN912" s="14">
        <v>4.9194813725060495E-2</v>
      </c>
    </row>
    <row r="913" spans="2:92" x14ac:dyDescent="0.2">
      <c r="B913">
        <v>908</v>
      </c>
      <c r="C913" s="14">
        <v>6.9877733481221328E-3</v>
      </c>
      <c r="D913" s="14">
        <v>1.3823712086948066</v>
      </c>
      <c r="E913" s="14">
        <v>1.4911729595439951</v>
      </c>
      <c r="F913" s="14">
        <v>0.17045254057453207</v>
      </c>
      <c r="G913" s="14">
        <v>0.60512867826527672</v>
      </c>
      <c r="H913" s="14">
        <v>1.5805120990369195</v>
      </c>
      <c r="I913" s="14">
        <v>6.1883165803203012E-5</v>
      </c>
      <c r="J913" s="14">
        <v>1.8933926793539727E-2</v>
      </c>
      <c r="K913" s="14">
        <v>2.2154338603675962E-2</v>
      </c>
      <c r="L913" s="14">
        <v>7.7211751596872674E-4</v>
      </c>
      <c r="M913" s="14">
        <v>2.4058145473553993E-3</v>
      </c>
      <c r="N913" s="14">
        <v>6.2316701082359462E-3</v>
      </c>
      <c r="O913" s="14">
        <v>1.0985738204887867E-4</v>
      </c>
      <c r="P913" s="14">
        <v>5.8468041500252454E-3</v>
      </c>
      <c r="Q913" s="14">
        <v>6.1219195909568216E-3</v>
      </c>
      <c r="R913" s="14">
        <v>6.2036484703835383E-4</v>
      </c>
      <c r="S913" s="14">
        <v>1.2893791251433941E-3</v>
      </c>
      <c r="T913" s="14">
        <v>3.6060777002287683E-3</v>
      </c>
      <c r="U913" s="14">
        <v>3.6454080387629377E-4</v>
      </c>
      <c r="V913" s="14">
        <v>0.97146319528219061</v>
      </c>
      <c r="W913" s="14">
        <v>0.83235943242598298</v>
      </c>
      <c r="X913" s="14">
        <v>2.9383201571678046E-2</v>
      </c>
      <c r="Y913" s="14">
        <v>1.8176698876642843E-2</v>
      </c>
      <c r="Z913" s="14">
        <v>0.20396449893708715</v>
      </c>
      <c r="AA913" s="14">
        <v>2.0155905721341264E-3</v>
      </c>
      <c r="AB913" s="14">
        <v>1.893770863599064</v>
      </c>
      <c r="AC913" s="14">
        <v>1.7500970228329518</v>
      </c>
      <c r="AD913" s="14">
        <v>9.2904914961048357E-2</v>
      </c>
      <c r="AE913" s="14">
        <v>0.18790682994015762</v>
      </c>
      <c r="AF913" s="14">
        <v>0.65854453382881484</v>
      </c>
      <c r="AG913" s="14">
        <v>4.3932575680538785E-3</v>
      </c>
      <c r="AH913" s="14">
        <v>3.3090695590308945</v>
      </c>
      <c r="AI913" s="14">
        <v>2.9945007547571088</v>
      </c>
      <c r="AJ913" s="14">
        <v>0.20070542339614414</v>
      </c>
      <c r="AK913" s="14">
        <v>0.39388167715311623</v>
      </c>
      <c r="AL913" s="14">
        <v>1.4585617633766883</v>
      </c>
      <c r="AM913" s="14">
        <v>7.1999523677394751E-3</v>
      </c>
      <c r="AN913" s="14">
        <v>3.5940766941052251</v>
      </c>
      <c r="AO913" s="14">
        <v>3.3998347540961982</v>
      </c>
      <c r="AP913" s="14">
        <v>0.32364537915621655</v>
      </c>
      <c r="AQ913" s="14">
        <v>0.66102187783940303</v>
      </c>
      <c r="AR913" s="14">
        <v>2.5102610163927235</v>
      </c>
      <c r="AS913" s="14">
        <v>7.7357030153090457E-3</v>
      </c>
      <c r="AT913" s="14">
        <v>3.4461590557663176E-3</v>
      </c>
      <c r="AU913" s="14">
        <v>5.8679498279263333E-3</v>
      </c>
      <c r="AV913" s="14">
        <v>0.33321638269122167</v>
      </c>
      <c r="AW913" s="14">
        <v>0.69965771607205474</v>
      </c>
      <c r="AX913" s="14">
        <v>2.3802257662244104</v>
      </c>
      <c r="AY913" s="14">
        <v>3.2907184811830597E-3</v>
      </c>
      <c r="AZ913" s="14">
        <v>0.60915914874705068</v>
      </c>
      <c r="BA913" s="14">
        <v>0.66845804227630479</v>
      </c>
      <c r="BB913" s="14">
        <v>3.6822708889235778E-2</v>
      </c>
      <c r="BC913" s="14">
        <v>0.39280869307851263</v>
      </c>
      <c r="BD913" s="14">
        <v>0.48785271547662107</v>
      </c>
      <c r="BE913" s="14">
        <v>2.921160180936248E-6</v>
      </c>
      <c r="BF913" s="14">
        <v>1.0476444511282395E-8</v>
      </c>
      <c r="BG913" s="14">
        <v>6.6678478334067197E-9</v>
      </c>
      <c r="BH913" s="14">
        <v>3.3576682670336986E-5</v>
      </c>
      <c r="BI913" s="14">
        <v>1.0042233944711912E-4</v>
      </c>
      <c r="BJ913" s="14">
        <v>5.3094574572401521E-4</v>
      </c>
      <c r="BK913" s="14">
        <v>3.6959094545792478E-11</v>
      </c>
      <c r="BL913" s="14">
        <v>14195.835837503393</v>
      </c>
      <c r="BM913" s="14">
        <v>17045.36230433705</v>
      </c>
      <c r="BN913" s="14">
        <v>1.4824179262407628E-10</v>
      </c>
      <c r="BO913" s="14">
        <v>1.2322421831880369E-9</v>
      </c>
      <c r="BP913" s="14">
        <v>9.3557337348032858E-9</v>
      </c>
      <c r="BQ913" s="20">
        <v>35.851021058265147</v>
      </c>
      <c r="BR913" s="20">
        <v>0.1763319539373559</v>
      </c>
      <c r="BS913" s="20">
        <v>0.61563163209240712</v>
      </c>
      <c r="BT913" s="20">
        <v>3204.1640838340059</v>
      </c>
      <c r="BU913" s="20">
        <v>4318.9626376277565</v>
      </c>
      <c r="BV913" s="20">
        <v>17748.975366297818</v>
      </c>
      <c r="BW913" s="14">
        <v>1.1151149335816255E-4</v>
      </c>
      <c r="BX913" s="14">
        <v>3.2707820627652429E-2</v>
      </c>
      <c r="BY913" s="14">
        <v>3.2329612637672062E-2</v>
      </c>
      <c r="BZ913" s="14">
        <v>3.2223424584912549E-3</v>
      </c>
      <c r="CA913" s="14">
        <v>4.289967941441322E-3</v>
      </c>
      <c r="CB913" s="14">
        <v>3.0094648279663915E-2</v>
      </c>
      <c r="CC913" s="14">
        <v>3.04447275002979E-4</v>
      </c>
      <c r="CD913" s="14">
        <v>9.1310164588383549E-2</v>
      </c>
      <c r="CE913" s="14">
        <v>0.11252074104487728</v>
      </c>
      <c r="CF913" s="14">
        <v>3.9202081297973063E-3</v>
      </c>
      <c r="CG913" s="14">
        <v>1.7453576550436646E-2</v>
      </c>
      <c r="CH913" s="14">
        <v>3.9651245248294317E-2</v>
      </c>
      <c r="CI913" s="14">
        <v>2.3633533754681378E-4</v>
      </c>
      <c r="CJ913" s="14">
        <v>6.6594063567837022E-2</v>
      </c>
      <c r="CK913" s="14">
        <v>6.8699896948225175E-2</v>
      </c>
      <c r="CL913" s="14">
        <v>7.3010684498484406E-3</v>
      </c>
      <c r="CM913" s="14">
        <v>1.5204383969898344E-2</v>
      </c>
      <c r="CN913" s="14">
        <v>5.1003899689408161E-2</v>
      </c>
    </row>
    <row r="914" spans="2:92" x14ac:dyDescent="0.2">
      <c r="B914">
        <v>909</v>
      </c>
      <c r="C914" s="14">
        <v>7.4937508619188804E-3</v>
      </c>
      <c r="D914" s="14">
        <v>1.4404722206416158</v>
      </c>
      <c r="E914" s="14">
        <v>1.3819150225036616</v>
      </c>
      <c r="F914" s="14">
        <v>0.17945674112159177</v>
      </c>
      <c r="G914" s="14">
        <v>0.6224516776748461</v>
      </c>
      <c r="H914" s="14">
        <v>1.5227036039174964</v>
      </c>
      <c r="I914" s="14">
        <v>6.5913268049258954E-5</v>
      </c>
      <c r="J914" s="14">
        <v>2.0273294296094022E-2</v>
      </c>
      <c r="K914" s="14">
        <v>2.0618018946705185E-2</v>
      </c>
      <c r="L914" s="14">
        <v>7.7199460653122002E-4</v>
      </c>
      <c r="M914" s="14">
        <v>2.4037132764285246E-3</v>
      </c>
      <c r="N914" s="14">
        <v>6.3561072439210871E-3</v>
      </c>
      <c r="O914" s="14">
        <v>1.1427733059571639E-4</v>
      </c>
      <c r="P914" s="14">
        <v>6.3018138972763434E-3</v>
      </c>
      <c r="Q914" s="14">
        <v>6.1981533358079696E-3</v>
      </c>
      <c r="R914" s="14">
        <v>6.6842578056243494E-4</v>
      </c>
      <c r="S914" s="14">
        <v>1.2329235711847943E-3</v>
      </c>
      <c r="T914" s="14">
        <v>3.6847534300292594E-3</v>
      </c>
      <c r="U914" s="14">
        <v>3.7893800446460327E-4</v>
      </c>
      <c r="V914" s="14">
        <v>0.92847659033321661</v>
      </c>
      <c r="W914" s="14">
        <v>0.78191349730841087</v>
      </c>
      <c r="X914" s="14">
        <v>3.1587304227287012E-2</v>
      </c>
      <c r="Y914" s="14">
        <v>1.9472253064352709E-2</v>
      </c>
      <c r="Z914" s="14">
        <v>0.19246335382965521</v>
      </c>
      <c r="AA914" s="14">
        <v>1.9842995178519099E-3</v>
      </c>
      <c r="AB914" s="14">
        <v>2.0131182528903739</v>
      </c>
      <c r="AC914" s="14">
        <v>1.6308744346076851</v>
      </c>
      <c r="AD914" s="14">
        <v>9.3702291948041486E-2</v>
      </c>
      <c r="AE914" s="14">
        <v>0.20134885754474402</v>
      </c>
      <c r="AF914" s="14">
        <v>0.67361533642148053</v>
      </c>
      <c r="AG914" s="14">
        <v>4.3433563155776131E-3</v>
      </c>
      <c r="AH914" s="14">
        <v>3.4686201584402463</v>
      </c>
      <c r="AI914" s="14">
        <v>3.086883889553834</v>
      </c>
      <c r="AJ914" s="14">
        <v>0.1998959537044378</v>
      </c>
      <c r="AK914" s="14">
        <v>0.42769689420446827</v>
      </c>
      <c r="AL914" s="14">
        <v>1.4394647836555889</v>
      </c>
      <c r="AM914" s="14">
        <v>7.2280131580450225E-3</v>
      </c>
      <c r="AN914" s="14">
        <v>3.3702322184022164</v>
      </c>
      <c r="AO914" s="14">
        <v>3.1774589610653123</v>
      </c>
      <c r="AP914" s="14">
        <v>0.33580497457681086</v>
      </c>
      <c r="AQ914" s="14">
        <v>0.71017370136498092</v>
      </c>
      <c r="AR914" s="14">
        <v>2.4971046412469295</v>
      </c>
      <c r="AS914" s="14">
        <v>7.7183047101095558E-3</v>
      </c>
      <c r="AT914" s="14">
        <v>3.706648180929719E-3</v>
      </c>
      <c r="AU914" s="14">
        <v>5.6276706004961567E-3</v>
      </c>
      <c r="AV914" s="14">
        <v>0.35857573043227059</v>
      </c>
      <c r="AW914" s="14">
        <v>0.68886369455140228</v>
      </c>
      <c r="AX914" s="14">
        <v>2.5185679534097321</v>
      </c>
      <c r="AY914" s="14">
        <v>3.4031726243921026E-3</v>
      </c>
      <c r="AZ914" s="14">
        <v>0.58480414046340568</v>
      </c>
      <c r="BA914" s="14">
        <v>0.6426044375656097</v>
      </c>
      <c r="BB914" s="14">
        <v>3.6049932029027391E-2</v>
      </c>
      <c r="BC914" s="14">
        <v>0.38808279579613358</v>
      </c>
      <c r="BD914" s="14">
        <v>0.5068004604095756</v>
      </c>
      <c r="BE914" s="14">
        <v>2.9182759078472587E-6</v>
      </c>
      <c r="BF914" s="14">
        <v>1.069807059132829E-8</v>
      </c>
      <c r="BG914" s="14">
        <v>6.6130876378206655E-9</v>
      </c>
      <c r="BH914" s="14">
        <v>3.5527903053184979E-5</v>
      </c>
      <c r="BI914" s="14">
        <v>9.4865666074869272E-5</v>
      </c>
      <c r="BJ914" s="14">
        <v>5.1087013731228239E-4</v>
      </c>
      <c r="BK914" s="14">
        <v>3.5335128427713765E-11</v>
      </c>
      <c r="BL914" s="14">
        <v>15031.991503877205</v>
      </c>
      <c r="BM914" s="14">
        <v>17152.589356649041</v>
      </c>
      <c r="BN914" s="14">
        <v>1.5149486276876852E-10</v>
      </c>
      <c r="BO914" s="14">
        <v>1.2273191674117515E-9</v>
      </c>
      <c r="BP914" s="14">
        <v>9.9459620649362188E-9</v>
      </c>
      <c r="BQ914" s="20">
        <v>35.429499985153996</v>
      </c>
      <c r="BR914" s="20">
        <v>0.17121389436272516</v>
      </c>
      <c r="BS914" s="20">
        <v>0.5908718700701272</v>
      </c>
      <c r="BT914" s="20">
        <v>3378.3165627784979</v>
      </c>
      <c r="BU914" s="20">
        <v>4305.2756008888018</v>
      </c>
      <c r="BV914" s="20">
        <v>18184.003293497717</v>
      </c>
      <c r="BW914" s="14">
        <v>1.1091884071258619E-4</v>
      </c>
      <c r="BX914" s="14">
        <v>3.1338609013349512E-2</v>
      </c>
      <c r="BY914" s="14">
        <v>3.2591015921414668E-2</v>
      </c>
      <c r="BZ914" s="14">
        <v>3.0350835131996469E-3</v>
      </c>
      <c r="CA914" s="14">
        <v>4.1370245799120901E-3</v>
      </c>
      <c r="CB914" s="14">
        <v>2.7903787207519935E-2</v>
      </c>
      <c r="CC914" s="14">
        <v>3.2036494680431416E-4</v>
      </c>
      <c r="CD914" s="14">
        <v>8.8004477652965568E-2</v>
      </c>
      <c r="CE914" s="14">
        <v>0.11081276801857443</v>
      </c>
      <c r="CF914" s="14">
        <v>3.8396286778142434E-3</v>
      </c>
      <c r="CG914" s="14">
        <v>1.8834967067600818E-2</v>
      </c>
      <c r="CH914" s="14">
        <v>3.9899817962851455E-2</v>
      </c>
      <c r="CI914" s="14">
        <v>2.4654937532553274E-4</v>
      </c>
      <c r="CJ914" s="14">
        <v>6.3254770786311296E-2</v>
      </c>
      <c r="CK914" s="14">
        <v>7.0296636975691454E-2</v>
      </c>
      <c r="CL914" s="14">
        <v>7.5689253740424019E-3</v>
      </c>
      <c r="CM914" s="14">
        <v>1.5000382539732496E-2</v>
      </c>
      <c r="CN914" s="14">
        <v>4.9410308085503778E-2</v>
      </c>
    </row>
    <row r="915" spans="2:92" x14ac:dyDescent="0.2">
      <c r="B915">
        <v>910</v>
      </c>
      <c r="C915" s="14">
        <v>6.9053582663242928E-3</v>
      </c>
      <c r="D915" s="14">
        <v>1.3982799838479971</v>
      </c>
      <c r="E915" s="14">
        <v>1.4982094128064694</v>
      </c>
      <c r="F915" s="14">
        <v>0.17958523019326389</v>
      </c>
      <c r="G915" s="14">
        <v>0.60569512738143516</v>
      </c>
      <c r="H915" s="14">
        <v>1.5675827707248289</v>
      </c>
      <c r="I915" s="14">
        <v>6.3662969442015448E-5</v>
      </c>
      <c r="J915" s="14">
        <v>1.8751692987667722E-2</v>
      </c>
      <c r="K915" s="14">
        <v>2.0285060634877918E-2</v>
      </c>
      <c r="L915" s="14">
        <v>7.2315354030190741E-4</v>
      </c>
      <c r="M915" s="14">
        <v>2.2163219997030294E-3</v>
      </c>
      <c r="N915" s="14">
        <v>6.7729034153878528E-3</v>
      </c>
      <c r="O915" s="14">
        <v>1.0955150128148282E-4</v>
      </c>
      <c r="P915" s="14">
        <v>5.9684461326471819E-3</v>
      </c>
      <c r="Q915" s="14">
        <v>6.2164027580838121E-3</v>
      </c>
      <c r="R915" s="14">
        <v>6.3584317750094014E-4</v>
      </c>
      <c r="S915" s="14">
        <v>1.255148715885153E-3</v>
      </c>
      <c r="T915" s="14">
        <v>3.6189265247571251E-3</v>
      </c>
      <c r="U915" s="14">
        <v>3.6741825477737129E-4</v>
      </c>
      <c r="V915" s="14">
        <v>0.92149449635902803</v>
      </c>
      <c r="W915" s="14">
        <v>0.78237764487317041</v>
      </c>
      <c r="X915" s="14">
        <v>3.0153754557821207E-2</v>
      </c>
      <c r="Y915" s="14">
        <v>1.8104870396601674E-2</v>
      </c>
      <c r="Z915" s="14">
        <v>0.20888995537187097</v>
      </c>
      <c r="AA915" s="14">
        <v>2.0771918368037118E-3</v>
      </c>
      <c r="AB915" s="14">
        <v>1.959979304573372</v>
      </c>
      <c r="AC915" s="14">
        <v>1.6606075679009895</v>
      </c>
      <c r="AD915" s="14">
        <v>8.9904905522753376E-2</v>
      </c>
      <c r="AE915" s="14">
        <v>0.20045472346525312</v>
      </c>
      <c r="AF915" s="14">
        <v>0.67786311256054343</v>
      </c>
      <c r="AG915" s="14">
        <v>4.5890098408531152E-3</v>
      </c>
      <c r="AH915" s="14">
        <v>3.477438567383714</v>
      </c>
      <c r="AI915" s="14">
        <v>3.1596981850315369</v>
      </c>
      <c r="AJ915" s="14">
        <v>0.20186648321209558</v>
      </c>
      <c r="AK915" s="14">
        <v>0.414017891348403</v>
      </c>
      <c r="AL915" s="14">
        <v>1.3858138863626059</v>
      </c>
      <c r="AM915" s="14">
        <v>7.3053111071767381E-3</v>
      </c>
      <c r="AN915" s="14">
        <v>3.5806042711046002</v>
      </c>
      <c r="AO915" s="14">
        <v>3.166293960955282</v>
      </c>
      <c r="AP915" s="14">
        <v>0.3415673836849597</v>
      </c>
      <c r="AQ915" s="14">
        <v>0.72490127902765911</v>
      </c>
      <c r="AR915" s="14">
        <v>2.3737376899930509</v>
      </c>
      <c r="AS915" s="14">
        <v>8.0519896206357293E-3</v>
      </c>
      <c r="AT915" s="14">
        <v>3.4809979429498792E-3</v>
      </c>
      <c r="AU915" s="14">
        <v>5.84482642684769E-3</v>
      </c>
      <c r="AV915" s="14">
        <v>0.33581873558424796</v>
      </c>
      <c r="AW915" s="14">
        <v>0.69082791829628032</v>
      </c>
      <c r="AX915" s="14">
        <v>2.5898387071689877</v>
      </c>
      <c r="AY915" s="14">
        <v>3.3697097039306748E-3</v>
      </c>
      <c r="AZ915" s="14">
        <v>0.60826783569886567</v>
      </c>
      <c r="BA915" s="14">
        <v>0.67431118787693423</v>
      </c>
      <c r="BB915" s="14">
        <v>3.702693570288914E-2</v>
      </c>
      <c r="BC915" s="14">
        <v>0.40277037547984323</v>
      </c>
      <c r="BD915" s="14">
        <v>0.46514740512256442</v>
      </c>
      <c r="BE915" s="14">
        <v>2.9269821606060213E-6</v>
      </c>
      <c r="BF915" s="14">
        <v>1.0912772346330214E-8</v>
      </c>
      <c r="BG915" s="14">
        <v>6.6584746247208583E-9</v>
      </c>
      <c r="BH915" s="14">
        <v>3.4905554563553152E-5</v>
      </c>
      <c r="BI915" s="14">
        <v>1.0253629239705321E-4</v>
      </c>
      <c r="BJ915" s="14">
        <v>5.2379025007864551E-4</v>
      </c>
      <c r="BK915" s="14">
        <v>3.4205972055394501E-11</v>
      </c>
      <c r="BL915" s="14">
        <v>14714.833890322705</v>
      </c>
      <c r="BM915" s="14">
        <v>16507.791549512789</v>
      </c>
      <c r="BN915" s="14">
        <v>1.4528468385742609E-10</v>
      </c>
      <c r="BO915" s="14">
        <v>1.1697323645834314E-9</v>
      </c>
      <c r="BP915" s="14">
        <v>9.9173893648891811E-9</v>
      </c>
      <c r="BQ915" s="20">
        <v>36.709460112807129</v>
      </c>
      <c r="BR915" s="20">
        <v>0.16190940726990688</v>
      </c>
      <c r="BS915" s="20">
        <v>0.60688365295526736</v>
      </c>
      <c r="BT915" s="20">
        <v>3437.0401473200595</v>
      </c>
      <c r="BU915" s="20">
        <v>4370.491735927947</v>
      </c>
      <c r="BV915" s="20">
        <v>18665.656958820826</v>
      </c>
      <c r="BW915" s="14">
        <v>1.1813820437292754E-4</v>
      </c>
      <c r="BX915" s="14">
        <v>3.2436435989654261E-2</v>
      </c>
      <c r="BY915" s="14">
        <v>3.1674170055076056E-2</v>
      </c>
      <c r="BZ915" s="14">
        <v>3.268569849629914E-3</v>
      </c>
      <c r="CA915" s="14">
        <v>4.116836605889497E-3</v>
      </c>
      <c r="CB915" s="14">
        <v>2.8197396000311233E-2</v>
      </c>
      <c r="CC915" s="14">
        <v>3.2309032804664638E-4</v>
      </c>
      <c r="CD915" s="14">
        <v>9.053047427613517E-2</v>
      </c>
      <c r="CE915" s="14">
        <v>0.11629084135038414</v>
      </c>
      <c r="CF915" s="14">
        <v>3.8168752293026463E-3</v>
      </c>
      <c r="CG915" s="14">
        <v>1.8052301079099508E-2</v>
      </c>
      <c r="CH915" s="14">
        <v>4.1402114559453931E-2</v>
      </c>
      <c r="CI915" s="14">
        <v>2.3517835499769354E-4</v>
      </c>
      <c r="CJ915" s="14">
        <v>6.220428813668738E-2</v>
      </c>
      <c r="CK915" s="14">
        <v>7.1404326546275765E-2</v>
      </c>
      <c r="CL915" s="14">
        <v>7.3444719128280276E-3</v>
      </c>
      <c r="CM915" s="14">
        <v>1.5091603861660301E-2</v>
      </c>
      <c r="CN915" s="14">
        <v>4.9789535602058919E-2</v>
      </c>
    </row>
    <row r="916" spans="2:92" x14ac:dyDescent="0.2">
      <c r="B916">
        <v>911</v>
      </c>
      <c r="C916" s="14">
        <v>7.4980567748876648E-3</v>
      </c>
      <c r="D916" s="14">
        <v>1.3520109605434352</v>
      </c>
      <c r="E916" s="14">
        <v>1.4929607048790341</v>
      </c>
      <c r="F916" s="14">
        <v>0.17025514556764945</v>
      </c>
      <c r="G916" s="14">
        <v>0.59369401878274319</v>
      </c>
      <c r="H916" s="14">
        <v>1.4384631048015846</v>
      </c>
      <c r="I916" s="14">
        <v>6.4771773640401152E-5</v>
      </c>
      <c r="J916" s="14">
        <v>1.874832447635251E-2</v>
      </c>
      <c r="K916" s="14">
        <v>2.1839175360415294E-2</v>
      </c>
      <c r="L916" s="14">
        <v>7.1205532332945865E-4</v>
      </c>
      <c r="M916" s="14">
        <v>2.3707584089274398E-3</v>
      </c>
      <c r="N916" s="14">
        <v>6.3026827539425928E-3</v>
      </c>
      <c r="O916" s="14">
        <v>1.152514874095577E-4</v>
      </c>
      <c r="P916" s="14">
        <v>6.2987048108743776E-3</v>
      </c>
      <c r="Q916" s="14">
        <v>6.2840352353381156E-3</v>
      </c>
      <c r="R916" s="14">
        <v>6.5898994430033293E-4</v>
      </c>
      <c r="S916" s="14">
        <v>1.2423090990482557E-3</v>
      </c>
      <c r="T916" s="14">
        <v>3.5622032639624963E-3</v>
      </c>
      <c r="U916" s="14">
        <v>3.86953697026186E-4</v>
      </c>
      <c r="V916" s="14">
        <v>0.92788130678331504</v>
      </c>
      <c r="W916" s="14">
        <v>0.7770224567220273</v>
      </c>
      <c r="X916" s="14">
        <v>3.0069610499249361E-2</v>
      </c>
      <c r="Y916" s="14">
        <v>1.9129761415845842E-2</v>
      </c>
      <c r="Z916" s="14">
        <v>0.20285460405654621</v>
      </c>
      <c r="AA916" s="14">
        <v>2.0966058698377635E-3</v>
      </c>
      <c r="AB916" s="14">
        <v>1.9165484230011329</v>
      </c>
      <c r="AC916" s="14">
        <v>1.6557562184374275</v>
      </c>
      <c r="AD916" s="14">
        <v>8.9775396270309393E-2</v>
      </c>
      <c r="AE916" s="14">
        <v>0.18590485844726246</v>
      </c>
      <c r="AF916" s="14">
        <v>0.64690735627878437</v>
      </c>
      <c r="AG916" s="14">
        <v>4.6111437452796607E-3</v>
      </c>
      <c r="AH916" s="14">
        <v>3.531765343721228</v>
      </c>
      <c r="AI916" s="14">
        <v>3.2631391367828924</v>
      </c>
      <c r="AJ916" s="14">
        <v>0.20245124493268579</v>
      </c>
      <c r="AK916" s="14">
        <v>0.42065248768531527</v>
      </c>
      <c r="AL916" s="14">
        <v>1.4644283443647783</v>
      </c>
      <c r="AM916" s="14">
        <v>7.7571022221590282E-3</v>
      </c>
      <c r="AN916" s="14">
        <v>3.496479268546886</v>
      </c>
      <c r="AO916" s="14">
        <v>3.4422664790755633</v>
      </c>
      <c r="AP916" s="14">
        <v>0.34381473005275498</v>
      </c>
      <c r="AQ916" s="14">
        <v>0.67608406043473468</v>
      </c>
      <c r="AR916" s="14">
        <v>2.3827476476559522</v>
      </c>
      <c r="AS916" s="14">
        <v>7.5138124644476409E-3</v>
      </c>
      <c r="AT916" s="14">
        <v>3.6493304974086686E-3</v>
      </c>
      <c r="AU916" s="14">
        <v>5.618065604747857E-3</v>
      </c>
      <c r="AV916" s="14">
        <v>0.3383923361978467</v>
      </c>
      <c r="AW916" s="14">
        <v>0.69052181304720983</v>
      </c>
      <c r="AX916" s="14">
        <v>2.4499410668380248</v>
      </c>
      <c r="AY916" s="14">
        <v>3.3429957913411832E-3</v>
      </c>
      <c r="AZ916" s="14">
        <v>0.56278028037631489</v>
      </c>
      <c r="BA916" s="14">
        <v>0.68301737979097088</v>
      </c>
      <c r="BB916" s="14">
        <v>3.4392357119276303E-2</v>
      </c>
      <c r="BC916" s="14">
        <v>0.39504103331638529</v>
      </c>
      <c r="BD916" s="14">
        <v>0.47013810816876095</v>
      </c>
      <c r="BE916" s="14">
        <v>2.7989318482583407E-6</v>
      </c>
      <c r="BF916" s="14">
        <v>1.1475129947675465E-8</v>
      </c>
      <c r="BG916" s="14">
        <v>6.6851744014796393E-9</v>
      </c>
      <c r="BH916" s="14">
        <v>3.6053150513416402E-5</v>
      </c>
      <c r="BI916" s="14">
        <v>9.3324310158829422E-5</v>
      </c>
      <c r="BJ916" s="14">
        <v>5.4477813246212601E-4</v>
      </c>
      <c r="BK916" s="14">
        <v>3.6467636095902897E-11</v>
      </c>
      <c r="BL916" s="14">
        <v>14460.197049209293</v>
      </c>
      <c r="BM916" s="14">
        <v>17098.92460099619</v>
      </c>
      <c r="BN916" s="14">
        <v>1.4840991791796268E-10</v>
      </c>
      <c r="BO916" s="14">
        <v>1.2335249580522788E-9</v>
      </c>
      <c r="BP916" s="14">
        <v>9.3457815042974064E-9</v>
      </c>
      <c r="BQ916" s="20">
        <v>37.902539598681351</v>
      </c>
      <c r="BR916" s="20">
        <v>0.1755067454308693</v>
      </c>
      <c r="BS916" s="20">
        <v>0.62804868688932625</v>
      </c>
      <c r="BT916" s="20">
        <v>3360.5524671507023</v>
      </c>
      <c r="BU916" s="20">
        <v>4468.5137791510688</v>
      </c>
      <c r="BV916" s="20">
        <v>17850.723148509111</v>
      </c>
      <c r="BW916" s="14">
        <v>1.1136411164870657E-4</v>
      </c>
      <c r="BX916" s="14">
        <v>3.0269459193185338E-2</v>
      </c>
      <c r="BY916" s="14">
        <v>3.3370625442099962E-2</v>
      </c>
      <c r="BZ916" s="14">
        <v>3.1241929861916947E-3</v>
      </c>
      <c r="CA916" s="14">
        <v>4.1935438345098632E-3</v>
      </c>
      <c r="CB916" s="14">
        <v>2.9830153789284546E-2</v>
      </c>
      <c r="CC916" s="14">
        <v>3.0103231769243872E-4</v>
      </c>
      <c r="CD916" s="14">
        <v>8.4988512360944374E-2</v>
      </c>
      <c r="CE916" s="14">
        <v>0.11280278533854737</v>
      </c>
      <c r="CF916" s="14">
        <v>3.753014018417647E-3</v>
      </c>
      <c r="CG916" s="14">
        <v>1.8341471741483061E-2</v>
      </c>
      <c r="CH916" s="14">
        <v>4.0451993066577013E-2</v>
      </c>
      <c r="CI916" s="14">
        <v>2.3487045239051264E-4</v>
      </c>
      <c r="CJ916" s="14">
        <v>6.6433246957685835E-2</v>
      </c>
      <c r="CK916" s="14">
        <v>6.712572121794852E-2</v>
      </c>
      <c r="CL916" s="14">
        <v>7.8963535819163606E-3</v>
      </c>
      <c r="CM916" s="14">
        <v>1.4917744066609794E-2</v>
      </c>
      <c r="CN916" s="14">
        <v>5.2405734285956226E-2</v>
      </c>
    </row>
    <row r="917" spans="2:92" x14ac:dyDescent="0.2">
      <c r="B917">
        <v>912</v>
      </c>
      <c r="C917" s="14">
        <v>7.0044617405133885E-3</v>
      </c>
      <c r="D917" s="14">
        <v>1.3950235508137181</v>
      </c>
      <c r="E917" s="14">
        <v>1.4378669156510582</v>
      </c>
      <c r="F917" s="14">
        <v>0.16926716938347636</v>
      </c>
      <c r="G917" s="14">
        <v>0.5739958522094164</v>
      </c>
      <c r="H917" s="14">
        <v>1.4410909237562011</v>
      </c>
      <c r="I917" s="14">
        <v>6.575386151882452E-5</v>
      </c>
      <c r="J917" s="14">
        <v>1.8593418200493633E-2</v>
      </c>
      <c r="K917" s="14">
        <v>2.1761512620029583E-2</v>
      </c>
      <c r="L917" s="14">
        <v>7.6714683219848744E-4</v>
      </c>
      <c r="M917" s="14">
        <v>2.2388004644132188E-3</v>
      </c>
      <c r="N917" s="14">
        <v>6.844446299871197E-3</v>
      </c>
      <c r="O917" s="14">
        <v>1.0910147294094125E-4</v>
      </c>
      <c r="P917" s="14">
        <v>6.1799977161093285E-3</v>
      </c>
      <c r="Q917" s="14">
        <v>6.1911591937010178E-3</v>
      </c>
      <c r="R917" s="14">
        <v>6.4433494243188241E-4</v>
      </c>
      <c r="S917" s="14">
        <v>1.2972312469542984E-3</v>
      </c>
      <c r="T917" s="14">
        <v>3.5017908227055489E-3</v>
      </c>
      <c r="U917" s="14">
        <v>3.647760830089963E-4</v>
      </c>
      <c r="V917" s="14">
        <v>0.98028839783700228</v>
      </c>
      <c r="W917" s="14">
        <v>0.80717130374686086</v>
      </c>
      <c r="X917" s="14">
        <v>3.0443716816008166E-2</v>
      </c>
      <c r="Y917" s="14">
        <v>1.9370380722005882E-2</v>
      </c>
      <c r="Z917" s="14">
        <v>0.20417750187082601</v>
      </c>
      <c r="AA917" s="14">
        <v>2.0431134804490235E-3</v>
      </c>
      <c r="AB917" s="14">
        <v>1.9823318460396595</v>
      </c>
      <c r="AC917" s="14">
        <v>1.7164572741105415</v>
      </c>
      <c r="AD917" s="14">
        <v>9.4391331611653639E-2</v>
      </c>
      <c r="AE917" s="14">
        <v>0.20280783435133395</v>
      </c>
      <c r="AF917" s="14">
        <v>0.68160434581935925</v>
      </c>
      <c r="AG917" s="14">
        <v>4.3245164711931093E-3</v>
      </c>
      <c r="AH917" s="14">
        <v>3.4033547555403696</v>
      </c>
      <c r="AI917" s="14">
        <v>3.1341958899002149</v>
      </c>
      <c r="AJ917" s="14">
        <v>0.20213807700432607</v>
      </c>
      <c r="AK917" s="14">
        <v>0.40142529834588314</v>
      </c>
      <c r="AL917" s="14">
        <v>1.4706013198783041</v>
      </c>
      <c r="AM917" s="14">
        <v>7.5551386075724432E-3</v>
      </c>
      <c r="AN917" s="14">
        <v>3.6638414503946675</v>
      </c>
      <c r="AO917" s="14">
        <v>3.2644707264669335</v>
      </c>
      <c r="AP917" s="14">
        <v>0.32762943882387929</v>
      </c>
      <c r="AQ917" s="14">
        <v>0.67792633283296933</v>
      </c>
      <c r="AR917" s="14">
        <v>2.4095509291070365</v>
      </c>
      <c r="AS917" s="14">
        <v>8.0124923920329369E-3</v>
      </c>
      <c r="AT917" s="14">
        <v>3.4315075339168256E-3</v>
      </c>
      <c r="AU917" s="14">
        <v>5.4452205368416889E-3</v>
      </c>
      <c r="AV917" s="14">
        <v>0.34756492164638436</v>
      </c>
      <c r="AW917" s="14">
        <v>0.70925516143262946</v>
      </c>
      <c r="AX917" s="14">
        <v>2.4620328867836641</v>
      </c>
      <c r="AY917" s="14">
        <v>3.2928714797637055E-3</v>
      </c>
      <c r="AZ917" s="14">
        <v>0.60005675016194737</v>
      </c>
      <c r="BA917" s="14">
        <v>0.64761753626706142</v>
      </c>
      <c r="BB917" s="14">
        <v>3.4693096152334887E-2</v>
      </c>
      <c r="BC917" s="14">
        <v>0.3823769718038233</v>
      </c>
      <c r="BD917" s="14">
        <v>0.51356051796524671</v>
      </c>
      <c r="BE917" s="14">
        <v>2.9836640626123982E-6</v>
      </c>
      <c r="BF917" s="14">
        <v>1.0870257463271073E-8</v>
      </c>
      <c r="BG917" s="14">
        <v>6.7715765494800351E-9</v>
      </c>
      <c r="BH917" s="14">
        <v>3.3331755388894234E-5</v>
      </c>
      <c r="BI917" s="14">
        <v>9.7766747809979331E-5</v>
      </c>
      <c r="BJ917" s="14">
        <v>5.1057173574782652E-4</v>
      </c>
      <c r="BK917" s="14">
        <v>3.4717843357365037E-11</v>
      </c>
      <c r="BL917" s="14">
        <v>14857.004720807307</v>
      </c>
      <c r="BM917" s="14">
        <v>15691.433294343979</v>
      </c>
      <c r="BN917" s="14">
        <v>1.5088328164445662E-10</v>
      </c>
      <c r="BO917" s="14">
        <v>1.1879197285486498E-9</v>
      </c>
      <c r="BP917" s="14">
        <v>1.0195868521083683E-8</v>
      </c>
      <c r="BQ917" s="20">
        <v>36.633917683989267</v>
      </c>
      <c r="BR917" s="20">
        <v>0.17704599295314682</v>
      </c>
      <c r="BS917" s="20">
        <v>0.6006329074969079</v>
      </c>
      <c r="BT917" s="20">
        <v>3216.3562263403069</v>
      </c>
      <c r="BU917" s="20">
        <v>4242.1336942908074</v>
      </c>
      <c r="BV917" s="20">
        <v>17410.997759399346</v>
      </c>
      <c r="BW917" s="14">
        <v>1.0980545599465818E-4</v>
      </c>
      <c r="BX917" s="14">
        <v>2.9961940710328334E-2</v>
      </c>
      <c r="BY917" s="14">
        <v>3.3012687213356866E-2</v>
      </c>
      <c r="BZ917" s="14">
        <v>3.2722431326845853E-3</v>
      </c>
      <c r="CA917" s="14">
        <v>4.20742142143738E-3</v>
      </c>
      <c r="CB917" s="14">
        <v>2.7809462644606892E-2</v>
      </c>
      <c r="CC917" s="14">
        <v>3.0731381128328841E-4</v>
      </c>
      <c r="CD917" s="14">
        <v>8.3955427169835395E-2</v>
      </c>
      <c r="CE917" s="14">
        <v>0.1146549058960013</v>
      </c>
      <c r="CF917" s="14">
        <v>3.8425835888603473E-3</v>
      </c>
      <c r="CG917" s="14">
        <v>1.7614966502477493E-2</v>
      </c>
      <c r="CH917" s="14">
        <v>4.1768794890099471E-2</v>
      </c>
      <c r="CI917" s="14">
        <v>2.3903069105763117E-4</v>
      </c>
      <c r="CJ917" s="14">
        <v>6.4484529594535378E-2</v>
      </c>
      <c r="CK917" s="14">
        <v>7.1344330583666155E-2</v>
      </c>
      <c r="CL917" s="14">
        <v>7.3027811998287121E-3</v>
      </c>
      <c r="CM917" s="14">
        <v>1.5164060184102816E-2</v>
      </c>
      <c r="CN917" s="14">
        <v>5.024341137029175E-2</v>
      </c>
    </row>
    <row r="918" spans="2:92" x14ac:dyDescent="0.2">
      <c r="B918">
        <v>913</v>
      </c>
      <c r="C918" s="14">
        <v>7.1296963024977704E-3</v>
      </c>
      <c r="D918" s="14">
        <v>1.4005530985667609</v>
      </c>
      <c r="E918" s="14">
        <v>1.4767562644194414</v>
      </c>
      <c r="F918" s="14">
        <v>0.17969700517931023</v>
      </c>
      <c r="G918" s="14">
        <v>0.60339629776962533</v>
      </c>
      <c r="H918" s="14">
        <v>1.4691090387560302</v>
      </c>
      <c r="I918" s="14">
        <v>6.6938757245187428E-5</v>
      </c>
      <c r="J918" s="14">
        <v>1.8995375834140779E-2</v>
      </c>
      <c r="K918" s="14">
        <v>2.0981080938785777E-2</v>
      </c>
      <c r="L918" s="14">
        <v>7.7919245631623952E-4</v>
      </c>
      <c r="M918" s="14">
        <v>2.2557519638448193E-3</v>
      </c>
      <c r="N918" s="14">
        <v>6.6923050296445975E-3</v>
      </c>
      <c r="O918" s="14">
        <v>1.0714878778926968E-4</v>
      </c>
      <c r="P918" s="14">
        <v>6.1089170128649471E-3</v>
      </c>
      <c r="Q918" s="14">
        <v>6.3437755781479898E-3</v>
      </c>
      <c r="R918" s="14">
        <v>6.279098486450665E-4</v>
      </c>
      <c r="S918" s="14">
        <v>1.3135952427782496E-3</v>
      </c>
      <c r="T918" s="14">
        <v>3.6469234442955776E-3</v>
      </c>
      <c r="U918" s="14">
        <v>3.9451096754747534E-4</v>
      </c>
      <c r="V918" s="14">
        <v>0.98197513520706037</v>
      </c>
      <c r="W918" s="14">
        <v>0.84734421524218306</v>
      </c>
      <c r="X918" s="14">
        <v>3.1500167096047589E-2</v>
      </c>
      <c r="Y918" s="14">
        <v>1.8923904977570211E-2</v>
      </c>
      <c r="Z918" s="14">
        <v>0.19329432442770686</v>
      </c>
      <c r="AA918" s="14">
        <v>1.9291929789310505E-3</v>
      </c>
      <c r="AB918" s="14">
        <v>2.0488783295914419</v>
      </c>
      <c r="AC918" s="14">
        <v>1.6146057352113083</v>
      </c>
      <c r="AD918" s="14">
        <v>9.7811589042190672E-2</v>
      </c>
      <c r="AE918" s="14">
        <v>0.20061511939114138</v>
      </c>
      <c r="AF918" s="14">
        <v>0.68168734425989286</v>
      </c>
      <c r="AG918" s="14">
        <v>4.191923520384804E-3</v>
      </c>
      <c r="AH918" s="14">
        <v>3.2870760141441799</v>
      </c>
      <c r="AI918" s="14">
        <v>3.1860813761298203</v>
      </c>
      <c r="AJ918" s="14">
        <v>0.20766319316837209</v>
      </c>
      <c r="AK918" s="14">
        <v>0.40126308440207636</v>
      </c>
      <c r="AL918" s="14">
        <v>1.4079640927607919</v>
      </c>
      <c r="AM918" s="14">
        <v>7.1278229379305256E-3</v>
      </c>
      <c r="AN918" s="14">
        <v>3.6253923090164535</v>
      </c>
      <c r="AO918" s="14">
        <v>3.2764389712079378</v>
      </c>
      <c r="AP918" s="14">
        <v>0.33573428936681116</v>
      </c>
      <c r="AQ918" s="14">
        <v>0.66363282660552236</v>
      </c>
      <c r="AR918" s="14">
        <v>2.5171896615445934</v>
      </c>
      <c r="AS918" s="14">
        <v>8.1161369925387607E-3</v>
      </c>
      <c r="AT918" s="14">
        <v>3.6884797504817654E-3</v>
      </c>
      <c r="AU918" s="14">
        <v>5.5575837943377506E-3</v>
      </c>
      <c r="AV918" s="14">
        <v>0.33445401639679034</v>
      </c>
      <c r="AW918" s="14">
        <v>0.69664162022460152</v>
      </c>
      <c r="AX918" s="14">
        <v>2.5387291682285542</v>
      </c>
      <c r="AY918" s="14">
        <v>3.4597226672681068E-3</v>
      </c>
      <c r="AZ918" s="14">
        <v>0.60894070347295259</v>
      </c>
      <c r="BA918" s="14">
        <v>0.65841243392681348</v>
      </c>
      <c r="BB918" s="14">
        <v>3.4896429067895675E-2</v>
      </c>
      <c r="BC918" s="14">
        <v>0.36674490550608047</v>
      </c>
      <c r="BD918" s="14">
        <v>0.47541906774232923</v>
      </c>
      <c r="BE918" s="14">
        <v>2.9710174946570881E-6</v>
      </c>
      <c r="BF918" s="14">
        <v>1.1481764736326847E-8</v>
      </c>
      <c r="BG918" s="14">
        <v>6.9449982460124226E-9</v>
      </c>
      <c r="BH918" s="14">
        <v>3.4564258288984605E-5</v>
      </c>
      <c r="BI918" s="14">
        <v>1.0118668541604693E-4</v>
      </c>
      <c r="BJ918" s="14">
        <v>5.3970841194394973E-4</v>
      </c>
      <c r="BK918" s="14">
        <v>3.7748895646838076E-11</v>
      </c>
      <c r="BL918" s="14">
        <v>14608.869478823204</v>
      </c>
      <c r="BM918" s="14">
        <v>16586.350675038884</v>
      </c>
      <c r="BN918" s="14">
        <v>1.5249855993135359E-10</v>
      </c>
      <c r="BO918" s="14">
        <v>1.2375607056512608E-9</v>
      </c>
      <c r="BP918" s="14">
        <v>9.9165797128009033E-9</v>
      </c>
      <c r="BQ918" s="20">
        <v>35.772886011197514</v>
      </c>
      <c r="BR918" s="20">
        <v>0.1618973445716867</v>
      </c>
      <c r="BS918" s="20">
        <v>0.61965147122068864</v>
      </c>
      <c r="BT918" s="20">
        <v>3273.7054699376308</v>
      </c>
      <c r="BU918" s="20">
        <v>4471.6715019246985</v>
      </c>
      <c r="BV918" s="20">
        <v>17528.02797558016</v>
      </c>
      <c r="BW918" s="14">
        <v>1.1278441277457518E-4</v>
      </c>
      <c r="BX918" s="14">
        <v>3.2065211667653269E-2</v>
      </c>
      <c r="BY918" s="14">
        <v>3.1247282068513991E-2</v>
      </c>
      <c r="BZ918" s="14">
        <v>3.0351614496588655E-3</v>
      </c>
      <c r="CA918" s="14">
        <v>4.1021620580530306E-3</v>
      </c>
      <c r="CB918" s="14">
        <v>2.9622054500071344E-2</v>
      </c>
      <c r="CC918" s="14">
        <v>3.1459940935673204E-4</v>
      </c>
      <c r="CD918" s="14">
        <v>9.0990312515942001E-2</v>
      </c>
      <c r="CE918" s="14">
        <v>0.10924309781256572</v>
      </c>
      <c r="CF918" s="14">
        <v>3.682310232637652E-3</v>
      </c>
      <c r="CG918" s="14">
        <v>1.8502281069566199E-2</v>
      </c>
      <c r="CH918" s="14">
        <v>4.2320729281357668E-2</v>
      </c>
      <c r="CI918" s="14">
        <v>2.4903245165872181E-4</v>
      </c>
      <c r="CJ918" s="14">
        <v>6.4325029055284422E-2</v>
      </c>
      <c r="CK918" s="14">
        <v>7.3753801676312944E-2</v>
      </c>
      <c r="CL918" s="14">
        <v>7.473519915435504E-3</v>
      </c>
      <c r="CM918" s="14">
        <v>1.5037419536063756E-2</v>
      </c>
      <c r="CN918" s="14">
        <v>4.9185502313469263E-2</v>
      </c>
    </row>
    <row r="919" spans="2:92" x14ac:dyDescent="0.2">
      <c r="B919">
        <v>914</v>
      </c>
      <c r="C919" s="14">
        <v>7.3901763093358061E-3</v>
      </c>
      <c r="D919" s="14">
        <v>1.3390464243709668</v>
      </c>
      <c r="E919" s="14">
        <v>1.4206791347004502</v>
      </c>
      <c r="F919" s="14">
        <v>0.18254645378992976</v>
      </c>
      <c r="G919" s="14">
        <v>0.58258704246042481</v>
      </c>
      <c r="H919" s="14">
        <v>1.5400022784169727</v>
      </c>
      <c r="I919" s="14">
        <v>6.4498607895302067E-5</v>
      </c>
      <c r="J919" s="14">
        <v>1.8794919118777492E-2</v>
      </c>
      <c r="K919" s="14">
        <v>2.0943622170116909E-2</v>
      </c>
      <c r="L919" s="14">
        <v>7.30517409024733E-4</v>
      </c>
      <c r="M919" s="14">
        <v>2.2084782821833681E-3</v>
      </c>
      <c r="N919" s="14">
        <v>6.5653006291894042E-3</v>
      </c>
      <c r="O919" s="14">
        <v>1.1335887551834396E-4</v>
      </c>
      <c r="P919" s="14">
        <v>6.337822825943867E-3</v>
      </c>
      <c r="Q919" s="14">
        <v>6.0348716930741942E-3</v>
      </c>
      <c r="R919" s="14">
        <v>6.243612410158977E-4</v>
      </c>
      <c r="S919" s="14">
        <v>1.247279680078464E-3</v>
      </c>
      <c r="T919" s="14">
        <v>3.7304729834114368E-3</v>
      </c>
      <c r="U919" s="14">
        <v>3.7727534096653907E-4</v>
      </c>
      <c r="V919" s="14">
        <v>0.93642712550335616</v>
      </c>
      <c r="W919" s="14">
        <v>0.85656125470809352</v>
      </c>
      <c r="X919" s="14">
        <v>2.9524123004308213E-2</v>
      </c>
      <c r="Y919" s="14">
        <v>1.9659138623358701E-2</v>
      </c>
      <c r="Z919" s="14">
        <v>0.19553665346977936</v>
      </c>
      <c r="AA919" s="14">
        <v>2.0719296645600707E-3</v>
      </c>
      <c r="AB919" s="14">
        <v>1.9651090961548636</v>
      </c>
      <c r="AC919" s="14">
        <v>1.690534554971963</v>
      </c>
      <c r="AD919" s="14">
        <v>9.8311275887383753E-2</v>
      </c>
      <c r="AE919" s="14">
        <v>0.19592777707481923</v>
      </c>
      <c r="AF919" s="14">
        <v>0.65677047899184482</v>
      </c>
      <c r="AG919" s="14">
        <v>4.5372933285244832E-3</v>
      </c>
      <c r="AH919" s="14">
        <v>3.2257542083524195</v>
      </c>
      <c r="AI919" s="14">
        <v>3.0500605418860474</v>
      </c>
      <c r="AJ919" s="14">
        <v>0.20767531766866509</v>
      </c>
      <c r="AK919" s="14">
        <v>0.40505339711711408</v>
      </c>
      <c r="AL919" s="14">
        <v>1.4289410617329046</v>
      </c>
      <c r="AM919" s="14">
        <v>7.3330017500215323E-3</v>
      </c>
      <c r="AN919" s="14">
        <v>3.4292223491487719</v>
      </c>
      <c r="AO919" s="14">
        <v>3.1889526766925154</v>
      </c>
      <c r="AP919" s="14">
        <v>0.34375570340752643</v>
      </c>
      <c r="AQ919" s="14">
        <v>0.69615683971481601</v>
      </c>
      <c r="AR919" s="14">
        <v>2.2799173070785392</v>
      </c>
      <c r="AS919" s="14">
        <v>7.7191214825204253E-3</v>
      </c>
      <c r="AT919" s="14">
        <v>3.480186256397926E-3</v>
      </c>
      <c r="AU919" s="14">
        <v>5.441591547503676E-3</v>
      </c>
      <c r="AV919" s="14">
        <v>0.33966498515424631</v>
      </c>
      <c r="AW919" s="14">
        <v>0.73863150664489918</v>
      </c>
      <c r="AX919" s="14">
        <v>2.4681804787413149</v>
      </c>
      <c r="AY919" s="14">
        <v>3.3991894061569375E-3</v>
      </c>
      <c r="AZ919" s="14">
        <v>0.57521434934991456</v>
      </c>
      <c r="BA919" s="14">
        <v>0.66898172344688467</v>
      </c>
      <c r="BB919" s="14">
        <v>3.588888040649392E-2</v>
      </c>
      <c r="BC919" s="14">
        <v>0.37335944997336001</v>
      </c>
      <c r="BD919" s="14">
        <v>0.48904201268099778</v>
      </c>
      <c r="BE919" s="14">
        <v>2.7754991163229255E-6</v>
      </c>
      <c r="BF919" s="14">
        <v>1.1328805127404561E-8</v>
      </c>
      <c r="BG919" s="14">
        <v>7.0838176473298235E-9</v>
      </c>
      <c r="BH919" s="14">
        <v>3.6189326438284724E-5</v>
      </c>
      <c r="BI919" s="14">
        <v>9.8472334920632543E-5</v>
      </c>
      <c r="BJ919" s="14">
        <v>5.1232053467225767E-4</v>
      </c>
      <c r="BK919" s="14">
        <v>3.7235114866337129E-11</v>
      </c>
      <c r="BL919" s="14">
        <v>14546.018853898753</v>
      </c>
      <c r="BM919" s="14">
        <v>15598.650037361822</v>
      </c>
      <c r="BN919" s="14">
        <v>1.4355681630307535E-10</v>
      </c>
      <c r="BO919" s="14">
        <v>1.2307614335113854E-9</v>
      </c>
      <c r="BP919" s="14">
        <v>9.7380408845290283E-9</v>
      </c>
      <c r="BQ919" s="20">
        <v>38.393298930656648</v>
      </c>
      <c r="BR919" s="20">
        <v>0.1677043058401905</v>
      </c>
      <c r="BS919" s="20">
        <v>0.63488497255275422</v>
      </c>
      <c r="BT919" s="20">
        <v>3166.2743873912609</v>
      </c>
      <c r="BU919" s="20">
        <v>4397.7917497163817</v>
      </c>
      <c r="BV919" s="20">
        <v>17840.225785378279</v>
      </c>
      <c r="BW919" s="14">
        <v>1.1370094597126791E-4</v>
      </c>
      <c r="BX919" s="14">
        <v>3.1785796642771605E-2</v>
      </c>
      <c r="BY919" s="14">
        <v>3.3397200567089551E-2</v>
      </c>
      <c r="BZ919" s="14">
        <v>3.0245001027754204E-3</v>
      </c>
      <c r="CA919" s="14">
        <v>4.2060942657275802E-3</v>
      </c>
      <c r="CB919" s="14">
        <v>2.7771004525474593E-2</v>
      </c>
      <c r="CC919" s="14">
        <v>3.2374704242815153E-4</v>
      </c>
      <c r="CD919" s="14">
        <v>8.8627015676630866E-2</v>
      </c>
      <c r="CE919" s="14">
        <v>0.11650635693467082</v>
      </c>
      <c r="CF919" s="14">
        <v>4.065961301114928E-3</v>
      </c>
      <c r="CG919" s="14">
        <v>1.7385904455187E-2</v>
      </c>
      <c r="CH919" s="14">
        <v>4.0046882175297387E-2</v>
      </c>
      <c r="CI919" s="14">
        <v>2.4313323543743369E-4</v>
      </c>
      <c r="CJ919" s="14">
        <v>6.568031172039733E-2</v>
      </c>
      <c r="CK919" s="14">
        <v>6.996414047657129E-2</v>
      </c>
      <c r="CL919" s="14">
        <v>7.3742135686884801E-3</v>
      </c>
      <c r="CM919" s="14">
        <v>1.5617473863175859E-2</v>
      </c>
      <c r="CN919" s="14">
        <v>5.1546843072858325E-2</v>
      </c>
    </row>
    <row r="920" spans="2:92" x14ac:dyDescent="0.2">
      <c r="B920">
        <v>915</v>
      </c>
      <c r="C920" s="14">
        <v>7.4894946951073477E-3</v>
      </c>
      <c r="D920" s="14">
        <v>1.3761003801744658</v>
      </c>
      <c r="E920" s="14">
        <v>1.5069318070072744</v>
      </c>
      <c r="F920" s="14">
        <v>0.17197377262036589</v>
      </c>
      <c r="G920" s="14">
        <v>0.56598073616767419</v>
      </c>
      <c r="H920" s="14">
        <v>1.5826497774484654</v>
      </c>
      <c r="I920" s="14">
        <v>6.4343081452643584E-5</v>
      </c>
      <c r="J920" s="14">
        <v>2.0003426747246766E-2</v>
      </c>
      <c r="K920" s="14">
        <v>2.2310317041625852E-2</v>
      </c>
      <c r="L920" s="14">
        <v>7.1529235147928141E-4</v>
      </c>
      <c r="M920" s="14">
        <v>2.2615346439362385E-3</v>
      </c>
      <c r="N920" s="14">
        <v>6.2662799242427947E-3</v>
      </c>
      <c r="O920" s="14">
        <v>1.1245629078149316E-4</v>
      </c>
      <c r="P920" s="14">
        <v>5.9243267190481766E-3</v>
      </c>
      <c r="Q920" s="14">
        <v>6.0004615733643425E-3</v>
      </c>
      <c r="R920" s="14">
        <v>6.2344197170230236E-4</v>
      </c>
      <c r="S920" s="14">
        <v>1.2540422091883467E-3</v>
      </c>
      <c r="T920" s="14">
        <v>3.6281325315945081E-3</v>
      </c>
      <c r="U920" s="14">
        <v>3.7298284507531696E-4</v>
      </c>
      <c r="V920" s="14">
        <v>0.95322896945182767</v>
      </c>
      <c r="W920" s="14">
        <v>0.84028827889143243</v>
      </c>
      <c r="X920" s="14">
        <v>2.9339741438979661E-2</v>
      </c>
      <c r="Y920" s="14">
        <v>1.9195039569169521E-2</v>
      </c>
      <c r="Z920" s="14">
        <v>0.21071690738967741</v>
      </c>
      <c r="AA920" s="14">
        <v>1.9657546004930603E-3</v>
      </c>
      <c r="AB920" s="14">
        <v>2.0653362983922294</v>
      </c>
      <c r="AC920" s="14">
        <v>1.6570940496942934</v>
      </c>
      <c r="AD920" s="14">
        <v>9.3207268361272078E-2</v>
      </c>
      <c r="AE920" s="14">
        <v>0.18863082282365387</v>
      </c>
      <c r="AF920" s="14">
        <v>0.63283449160341065</v>
      </c>
      <c r="AG920" s="14">
        <v>4.2840424733040774E-3</v>
      </c>
      <c r="AH920" s="14">
        <v>3.5122640402747254</v>
      </c>
      <c r="AI920" s="14">
        <v>3.053855989801296</v>
      </c>
      <c r="AJ920" s="14">
        <v>0.20090012938388618</v>
      </c>
      <c r="AK920" s="14">
        <v>0.42512598544607622</v>
      </c>
      <c r="AL920" s="14">
        <v>1.3623233550346028</v>
      </c>
      <c r="AM920" s="14">
        <v>7.1628589307082199E-3</v>
      </c>
      <c r="AN920" s="14">
        <v>3.5497719539460646</v>
      </c>
      <c r="AO920" s="14">
        <v>3.4468141878590473</v>
      </c>
      <c r="AP920" s="14">
        <v>0.3453629017096167</v>
      </c>
      <c r="AQ920" s="14">
        <v>0.68318008070020209</v>
      </c>
      <c r="AR920" s="14">
        <v>2.4799316801544271</v>
      </c>
      <c r="AS920" s="14">
        <v>8.0821311567056877E-3</v>
      </c>
      <c r="AT920" s="14">
        <v>3.3904797454184601E-3</v>
      </c>
      <c r="AU920" s="14">
        <v>5.5588899243267653E-3</v>
      </c>
      <c r="AV920" s="14">
        <v>0.35379903026197596</v>
      </c>
      <c r="AW920" s="14">
        <v>0.75264031381109808</v>
      </c>
      <c r="AX920" s="14">
        <v>2.3797227231826099</v>
      </c>
      <c r="AY920" s="14">
        <v>3.2818829504603271E-3</v>
      </c>
      <c r="AZ920" s="14">
        <v>0.57971818512511319</v>
      </c>
      <c r="BA920" s="14">
        <v>0.66411893012604506</v>
      </c>
      <c r="BB920" s="14">
        <v>3.4471658248065397E-2</v>
      </c>
      <c r="BC920" s="14">
        <v>0.40034890017850933</v>
      </c>
      <c r="BD920" s="14">
        <v>0.48988796718753247</v>
      </c>
      <c r="BE920" s="14">
        <v>2.8623569490165251E-6</v>
      </c>
      <c r="BF920" s="14">
        <v>1.0555996604180378E-8</v>
      </c>
      <c r="BG920" s="14">
        <v>6.5218226871098395E-9</v>
      </c>
      <c r="BH920" s="14">
        <v>3.4217782701621941E-5</v>
      </c>
      <c r="BI920" s="14">
        <v>9.5740689339852684E-5</v>
      </c>
      <c r="BJ920" s="14">
        <v>5.1960804385968624E-4</v>
      </c>
      <c r="BK920" s="14">
        <v>3.73513508643777E-11</v>
      </c>
      <c r="BL920" s="14">
        <v>13800.504658891028</v>
      </c>
      <c r="BM920" s="14">
        <v>16072.779676790411</v>
      </c>
      <c r="BN920" s="14">
        <v>1.5236743150616395E-10</v>
      </c>
      <c r="BO920" s="14">
        <v>1.2330180457109343E-9</v>
      </c>
      <c r="BP920" s="14">
        <v>9.4212196108823444E-9</v>
      </c>
      <c r="BQ920" s="20">
        <v>36.765140888221623</v>
      </c>
      <c r="BR920" s="20">
        <v>0.16161267274224447</v>
      </c>
      <c r="BS920" s="20">
        <v>0.59670169746726032</v>
      </c>
      <c r="BT920" s="20">
        <v>3415.9932238245974</v>
      </c>
      <c r="BU920" s="20">
        <v>4564.4501463717443</v>
      </c>
      <c r="BV920" s="20">
        <v>17361.133311216294</v>
      </c>
      <c r="BW920" s="14">
        <v>1.2019642635056533E-4</v>
      </c>
      <c r="BX920" s="14">
        <v>3.0244718607998683E-2</v>
      </c>
      <c r="BY920" s="14">
        <v>3.1118808354684148E-2</v>
      </c>
      <c r="BZ920" s="14">
        <v>3.0651107851900148E-3</v>
      </c>
      <c r="CA920" s="14">
        <v>4.0659375939188251E-3</v>
      </c>
      <c r="CB920" s="14">
        <v>2.8647162770666305E-2</v>
      </c>
      <c r="CC920" s="14">
        <v>3.1917985822244927E-4</v>
      </c>
      <c r="CD920" s="14">
        <v>8.4379794961172247E-2</v>
      </c>
      <c r="CE920" s="14">
        <v>0.11696272743105815</v>
      </c>
      <c r="CF920" s="14">
        <v>3.8509494418787187E-3</v>
      </c>
      <c r="CG920" s="14">
        <v>1.8891228938941757E-2</v>
      </c>
      <c r="CH920" s="14">
        <v>4.1235318345241377E-2</v>
      </c>
      <c r="CI920" s="14">
        <v>2.3712617562343031E-4</v>
      </c>
      <c r="CJ920" s="14">
        <v>6.6054562358316096E-2</v>
      </c>
      <c r="CK920" s="14">
        <v>7.1088306842615009E-2</v>
      </c>
      <c r="CL920" s="14">
        <v>7.709041803308979E-3</v>
      </c>
      <c r="CM920" s="14">
        <v>1.536039970011282E-2</v>
      </c>
      <c r="CN920" s="14">
        <v>5.3066449921161316E-2</v>
      </c>
    </row>
    <row r="921" spans="2:92" x14ac:dyDescent="0.2">
      <c r="B921">
        <v>916</v>
      </c>
      <c r="C921" s="14">
        <v>7.1795916803609533E-3</v>
      </c>
      <c r="D921" s="14">
        <v>1.3537201933811964</v>
      </c>
      <c r="E921" s="14">
        <v>1.479196188479917</v>
      </c>
      <c r="F921" s="14">
        <v>0.18538848028864122</v>
      </c>
      <c r="G921" s="14">
        <v>0.62175535375723723</v>
      </c>
      <c r="H921" s="14">
        <v>1.4917267487919588</v>
      </c>
      <c r="I921" s="14">
        <v>6.4211747730537019E-5</v>
      </c>
      <c r="J921" s="14">
        <v>1.983488843739567E-2</v>
      </c>
      <c r="K921" s="14">
        <v>2.1582804858607526E-2</v>
      </c>
      <c r="L921" s="14">
        <v>7.31310408555257E-4</v>
      </c>
      <c r="M921" s="14">
        <v>2.2652645293257979E-3</v>
      </c>
      <c r="N921" s="14">
        <v>6.3947082451651311E-3</v>
      </c>
      <c r="O921" s="14">
        <v>1.1328236136320476E-4</v>
      </c>
      <c r="P921" s="14">
        <v>6.3021358569584603E-3</v>
      </c>
      <c r="Q921" s="14">
        <v>6.3558499249993863E-3</v>
      </c>
      <c r="R921" s="14">
        <v>6.4720672378127731E-4</v>
      </c>
      <c r="S921" s="14">
        <v>1.2155843747865241E-3</v>
      </c>
      <c r="T921" s="14">
        <v>3.4605467176587567E-3</v>
      </c>
      <c r="U921" s="14">
        <v>3.8096727607711658E-4</v>
      </c>
      <c r="V921" s="14">
        <v>0.90219866995573006</v>
      </c>
      <c r="W921" s="14">
        <v>0.81486338900608346</v>
      </c>
      <c r="X921" s="14">
        <v>3.1636984593104864E-2</v>
      </c>
      <c r="Y921" s="14">
        <v>1.916992769239215E-2</v>
      </c>
      <c r="Z921" s="14">
        <v>0.19388883045167266</v>
      </c>
      <c r="AA921" s="14">
        <v>2.0297840614539185E-3</v>
      </c>
      <c r="AB921" s="14">
        <v>1.9780481712510871</v>
      </c>
      <c r="AC921" s="14">
        <v>1.6199584780466891</v>
      </c>
      <c r="AD921" s="14">
        <v>9.1060488113725052E-2</v>
      </c>
      <c r="AE921" s="14">
        <v>0.19622058460686423</v>
      </c>
      <c r="AF921" s="14">
        <v>0.6788424663383964</v>
      </c>
      <c r="AG921" s="14">
        <v>4.406684141657043E-3</v>
      </c>
      <c r="AH921" s="14">
        <v>3.3638940301451639</v>
      </c>
      <c r="AI921" s="14">
        <v>3.1681562357298731</v>
      </c>
      <c r="AJ921" s="14">
        <v>0.20767033979736121</v>
      </c>
      <c r="AK921" s="14">
        <v>0.40089372517794142</v>
      </c>
      <c r="AL921" s="14">
        <v>1.4685337793924251</v>
      </c>
      <c r="AM921" s="14">
        <v>7.729673912677381E-3</v>
      </c>
      <c r="AN921" s="14">
        <v>3.6491644801283174</v>
      </c>
      <c r="AO921" s="14">
        <v>3.3273301134934883</v>
      </c>
      <c r="AP921" s="14">
        <v>0.33394649226696016</v>
      </c>
      <c r="AQ921" s="14">
        <v>0.72841784670512877</v>
      </c>
      <c r="AR921" s="14">
        <v>2.5037968772782437</v>
      </c>
      <c r="AS921" s="14">
        <v>7.6592757736446675E-3</v>
      </c>
      <c r="AT921" s="14">
        <v>3.4123507998684694E-3</v>
      </c>
      <c r="AU921" s="14">
        <v>5.7831134982968936E-3</v>
      </c>
      <c r="AV921" s="14">
        <v>0.33112302195697685</v>
      </c>
      <c r="AW921" s="14">
        <v>0.73458684562658105</v>
      </c>
      <c r="AX921" s="14">
        <v>2.5452015455452695</v>
      </c>
      <c r="AY921" s="14">
        <v>3.1886162922030253E-3</v>
      </c>
      <c r="AZ921" s="14">
        <v>0.5609269367776073</v>
      </c>
      <c r="BA921" s="14">
        <v>0.6465947229005321</v>
      </c>
      <c r="BB921" s="14">
        <v>3.4068157976494352E-2</v>
      </c>
      <c r="BC921" s="14">
        <v>0.3665199676066343</v>
      </c>
      <c r="BD921" s="14">
        <v>0.48635111000345582</v>
      </c>
      <c r="BE921" s="14">
        <v>2.8662363128404737E-6</v>
      </c>
      <c r="BF921" s="14">
        <v>1.134224146731691E-8</v>
      </c>
      <c r="BG921" s="14">
        <v>6.8277485021409437E-9</v>
      </c>
      <c r="BH921" s="14">
        <v>3.60059120979989E-5</v>
      </c>
      <c r="BI921" s="14">
        <v>1.0016797991061846E-4</v>
      </c>
      <c r="BJ921" s="14">
        <v>5.3547481991235554E-4</v>
      </c>
      <c r="BK921" s="14">
        <v>3.6931553556680623E-11</v>
      </c>
      <c r="BL921" s="14">
        <v>14902.743019582023</v>
      </c>
      <c r="BM921" s="14">
        <v>17088.02377461327</v>
      </c>
      <c r="BN921" s="14">
        <v>1.4414363167488618E-10</v>
      </c>
      <c r="BO921" s="14">
        <v>1.267889878236754E-9</v>
      </c>
      <c r="BP921" s="14">
        <v>9.8167207326688992E-9</v>
      </c>
      <c r="BQ921" s="20">
        <v>35.335065396096276</v>
      </c>
      <c r="BR921" s="20">
        <v>0.16791541404683979</v>
      </c>
      <c r="BS921" s="20">
        <v>0.59822719037975158</v>
      </c>
      <c r="BT921" s="20">
        <v>3316.1598730462483</v>
      </c>
      <c r="BU921" s="20">
        <v>4465.5826223497761</v>
      </c>
      <c r="BV921" s="20">
        <v>17973.867144550615</v>
      </c>
      <c r="BW921" s="14">
        <v>1.1905488748310907E-4</v>
      </c>
      <c r="BX921" s="14">
        <v>3.0930483171796284E-2</v>
      </c>
      <c r="BY921" s="14">
        <v>3.2914828206892906E-2</v>
      </c>
      <c r="BZ921" s="14">
        <v>3.1796085429577157E-3</v>
      </c>
      <c r="CA921" s="14">
        <v>3.9840915135400667E-3</v>
      </c>
      <c r="CB921" s="14">
        <v>2.8618304336393507E-2</v>
      </c>
      <c r="CC921" s="14">
        <v>3.241214847110176E-4</v>
      </c>
      <c r="CD921" s="14">
        <v>9.1038636863191344E-2</v>
      </c>
      <c r="CE921" s="14">
        <v>0.10890943399049281</v>
      </c>
      <c r="CF921" s="14">
        <v>3.9585497289650225E-3</v>
      </c>
      <c r="CG921" s="14">
        <v>1.7804345586375569E-2</v>
      </c>
      <c r="CH921" s="14">
        <v>4.1687579385584074E-2</v>
      </c>
      <c r="CI921" s="14">
        <v>2.4962920046585449E-4</v>
      </c>
      <c r="CJ921" s="14">
        <v>6.2720779835224158E-2</v>
      </c>
      <c r="CK921" s="14">
        <v>7.0569445954669907E-2</v>
      </c>
      <c r="CL921" s="14">
        <v>7.8002768098916903E-3</v>
      </c>
      <c r="CM921" s="14">
        <v>1.5316103343007462E-2</v>
      </c>
      <c r="CN921" s="14">
        <v>5.3068166177488357E-2</v>
      </c>
    </row>
    <row r="922" spans="2:92" x14ac:dyDescent="0.2">
      <c r="B922">
        <v>917</v>
      </c>
      <c r="C922" s="14">
        <v>7.1891960375791032E-3</v>
      </c>
      <c r="D922" s="14">
        <v>1.4056417583241401</v>
      </c>
      <c r="E922" s="14">
        <v>1.522339587864711</v>
      </c>
      <c r="F922" s="14">
        <v>0.17974560211651222</v>
      </c>
      <c r="G922" s="14">
        <v>0.61474671305825601</v>
      </c>
      <c r="H922" s="14">
        <v>1.5674005568997842</v>
      </c>
      <c r="I922" s="14">
        <v>6.5610961774558951E-5</v>
      </c>
      <c r="J922" s="14">
        <v>1.9946901125552183E-2</v>
      </c>
      <c r="K922" s="14">
        <v>2.2041448635817751E-2</v>
      </c>
      <c r="L922" s="14">
        <v>7.7670321272796307E-4</v>
      </c>
      <c r="M922" s="14">
        <v>2.3495289419792655E-3</v>
      </c>
      <c r="N922" s="14">
        <v>6.4968279356896041E-3</v>
      </c>
      <c r="O922" s="14">
        <v>1.0884675688602695E-4</v>
      </c>
      <c r="P922" s="14">
        <v>5.8224106047322756E-3</v>
      </c>
      <c r="Q922" s="14">
        <v>6.5139449449679023E-3</v>
      </c>
      <c r="R922" s="14">
        <v>6.7560708876802564E-4</v>
      </c>
      <c r="S922" s="14">
        <v>1.2202162531696036E-3</v>
      </c>
      <c r="T922" s="14">
        <v>3.6584634790754501E-3</v>
      </c>
      <c r="U922" s="14">
        <v>3.7699922973270182E-4</v>
      </c>
      <c r="V922" s="14">
        <v>0.91241192957901418</v>
      </c>
      <c r="W922" s="14">
        <v>0.82059172829904747</v>
      </c>
      <c r="X922" s="14">
        <v>2.9262334976209184E-2</v>
      </c>
      <c r="Y922" s="14">
        <v>1.8826920230497618E-2</v>
      </c>
      <c r="Z922" s="14">
        <v>0.20224614201212221</v>
      </c>
      <c r="AA922" s="14">
        <v>1.9246756188550161E-3</v>
      </c>
      <c r="AB922" s="14">
        <v>1.9230140872370753</v>
      </c>
      <c r="AC922" s="14">
        <v>1.7344221083624665</v>
      </c>
      <c r="AD922" s="14">
        <v>9.02105791289778E-2</v>
      </c>
      <c r="AE922" s="14">
        <v>0.19436214563452217</v>
      </c>
      <c r="AF922" s="14">
        <v>0.63661793285664448</v>
      </c>
      <c r="AG922" s="14">
        <v>4.2830810325907532E-3</v>
      </c>
      <c r="AH922" s="14">
        <v>3.3913448005382101</v>
      </c>
      <c r="AI922" s="14">
        <v>3.0842920623255177</v>
      </c>
      <c r="AJ922" s="14">
        <v>0.19608144310689585</v>
      </c>
      <c r="AK922" s="14">
        <v>0.39903334001300855</v>
      </c>
      <c r="AL922" s="14">
        <v>1.4683888245180834</v>
      </c>
      <c r="AM922" s="14">
        <v>7.7472756541128408E-3</v>
      </c>
      <c r="AN922" s="14">
        <v>3.5554993987065657</v>
      </c>
      <c r="AO922" s="14">
        <v>3.4568203645249875</v>
      </c>
      <c r="AP922" s="14">
        <v>0.34856102825326907</v>
      </c>
      <c r="AQ922" s="14">
        <v>0.66198629620434624</v>
      </c>
      <c r="AR922" s="14">
        <v>2.4051176722921612</v>
      </c>
      <c r="AS922" s="14">
        <v>8.1049843343006644E-3</v>
      </c>
      <c r="AT922" s="14">
        <v>3.7279690460539031E-3</v>
      </c>
      <c r="AU922" s="14">
        <v>5.6213064940214075E-3</v>
      </c>
      <c r="AV922" s="14">
        <v>0.33661355671994625</v>
      </c>
      <c r="AW922" s="14">
        <v>0.70386755742943252</v>
      </c>
      <c r="AX922" s="14">
        <v>2.5792721284557123</v>
      </c>
      <c r="AY922" s="14">
        <v>3.3277189002066331E-3</v>
      </c>
      <c r="AZ922" s="14">
        <v>0.58811550145908409</v>
      </c>
      <c r="BA922" s="14">
        <v>0.69046973662350808</v>
      </c>
      <c r="BB922" s="14">
        <v>3.6265628241637628E-2</v>
      </c>
      <c r="BC922" s="14">
        <v>0.38227891023186827</v>
      </c>
      <c r="BD922" s="14">
        <v>0.48447285466918943</v>
      </c>
      <c r="BE922" s="14">
        <v>2.895855757939468E-6</v>
      </c>
      <c r="BF922" s="14">
        <v>1.0966960707341513E-8</v>
      </c>
      <c r="BG922" s="14">
        <v>7.0270338103854551E-9</v>
      </c>
      <c r="BH922" s="14">
        <v>3.4715611010790123E-5</v>
      </c>
      <c r="BI922" s="14">
        <v>9.4774545136587575E-5</v>
      </c>
      <c r="BJ922" s="14">
        <v>5.3570527607672684E-4</v>
      </c>
      <c r="BK922" s="14">
        <v>3.4809122798032704E-11</v>
      </c>
      <c r="BL922" s="14">
        <v>13993.392202520314</v>
      </c>
      <c r="BM922" s="14">
        <v>16622.159613233001</v>
      </c>
      <c r="BN922" s="14">
        <v>1.482292958545642E-10</v>
      </c>
      <c r="BO922" s="14">
        <v>1.2176497986782586E-9</v>
      </c>
      <c r="BP922" s="14">
        <v>9.9031174762857729E-9</v>
      </c>
      <c r="BQ922" s="20">
        <v>35.839279180927434</v>
      </c>
      <c r="BR922" s="20">
        <v>0.17280290390316277</v>
      </c>
      <c r="BS922" s="20">
        <v>0.62813190576494471</v>
      </c>
      <c r="BT922" s="20">
        <v>3176.3415312879301</v>
      </c>
      <c r="BU922" s="20">
        <v>4173.394760463445</v>
      </c>
      <c r="BV922" s="20">
        <v>17200.323749047438</v>
      </c>
      <c r="BW922" s="14">
        <v>1.1579331573091379E-4</v>
      </c>
      <c r="BX922" s="14">
        <v>3.0239250549354738E-2</v>
      </c>
      <c r="BY922" s="14">
        <v>3.0344839180483956E-2</v>
      </c>
      <c r="BZ922" s="14">
        <v>3.0640570918348503E-3</v>
      </c>
      <c r="CA922" s="14">
        <v>3.9608999934381021E-3</v>
      </c>
      <c r="CB922" s="14">
        <v>3.0301452921503956E-2</v>
      </c>
      <c r="CC922" s="14">
        <v>3.0009062096031429E-4</v>
      </c>
      <c r="CD922" s="14">
        <v>9.2071926696915801E-2</v>
      </c>
      <c r="CE922" s="14">
        <v>0.11462522058859083</v>
      </c>
      <c r="CF922" s="14">
        <v>3.6939454551767944E-3</v>
      </c>
      <c r="CG922" s="14">
        <v>1.788721550404649E-2</v>
      </c>
      <c r="CH922" s="14">
        <v>3.9270272077852636E-2</v>
      </c>
      <c r="CI922" s="14">
        <v>2.3435843682329021E-4</v>
      </c>
      <c r="CJ922" s="14">
        <v>6.2563543169274233E-2</v>
      </c>
      <c r="CK922" s="14">
        <v>6.9224757378996429E-2</v>
      </c>
      <c r="CL922" s="14">
        <v>7.6815636972769998E-3</v>
      </c>
      <c r="CM922" s="14">
        <v>1.4844500244101647E-2</v>
      </c>
      <c r="CN922" s="14">
        <v>4.9390309716196644E-2</v>
      </c>
    </row>
    <row r="923" spans="2:92" x14ac:dyDescent="0.2">
      <c r="B923">
        <v>918</v>
      </c>
      <c r="C923" s="14">
        <v>7.5364853296890659E-3</v>
      </c>
      <c r="D923" s="14">
        <v>1.4378348043034981</v>
      </c>
      <c r="E923" s="14">
        <v>1.4732937077701072</v>
      </c>
      <c r="F923" s="14">
        <v>0.17671574960786568</v>
      </c>
      <c r="G923" s="14">
        <v>0.56921817398542118</v>
      </c>
      <c r="H923" s="14">
        <v>1.5720549470185559</v>
      </c>
      <c r="I923" s="14">
        <v>6.3014491263793822E-5</v>
      </c>
      <c r="J923" s="14">
        <v>1.9899112906329605E-2</v>
      </c>
      <c r="K923" s="14">
        <v>2.0508297711213021E-2</v>
      </c>
      <c r="L923" s="14">
        <v>7.8006498663038971E-4</v>
      </c>
      <c r="M923" s="14">
        <v>2.2989779979590498E-3</v>
      </c>
      <c r="N923" s="14">
        <v>6.3702203293529939E-3</v>
      </c>
      <c r="O923" s="14">
        <v>1.1021869683744633E-4</v>
      </c>
      <c r="P923" s="14">
        <v>6.07363325013093E-3</v>
      </c>
      <c r="Q923" s="14">
        <v>6.1204520044713766E-3</v>
      </c>
      <c r="R923" s="14">
        <v>6.7366845409281022E-4</v>
      </c>
      <c r="S923" s="14">
        <v>1.3063778386792483E-3</v>
      </c>
      <c r="T923" s="14">
        <v>3.5762380130055244E-3</v>
      </c>
      <c r="U923" s="14">
        <v>3.8230950758015494E-4</v>
      </c>
      <c r="V923" s="14">
        <v>0.97105606007805534</v>
      </c>
      <c r="W923" s="14">
        <v>0.82783606756588335</v>
      </c>
      <c r="X923" s="14">
        <v>3.0596507804293203E-2</v>
      </c>
      <c r="Y923" s="14">
        <v>1.848153504046662E-2</v>
      </c>
      <c r="Z923" s="14">
        <v>0.20004706514640108</v>
      </c>
      <c r="AA923" s="14">
        <v>2.0417184987764881E-3</v>
      </c>
      <c r="AB923" s="14">
        <v>1.9455482111012095</v>
      </c>
      <c r="AC923" s="14">
        <v>1.6602112157774618</v>
      </c>
      <c r="AD923" s="14">
        <v>9.8198879954816229E-2</v>
      </c>
      <c r="AE923" s="14">
        <v>0.18518460138242465</v>
      </c>
      <c r="AF923" s="14">
        <v>0.64814668690660271</v>
      </c>
      <c r="AG923" s="14">
        <v>4.2844301067787843E-3</v>
      </c>
      <c r="AH923" s="14">
        <v>3.4395877249701425</v>
      </c>
      <c r="AI923" s="14">
        <v>3.07991653757934</v>
      </c>
      <c r="AJ923" s="14">
        <v>0.20499632640062454</v>
      </c>
      <c r="AK923" s="14">
        <v>0.39608510660522867</v>
      </c>
      <c r="AL923" s="14">
        <v>1.441085208739149</v>
      </c>
      <c r="AM923" s="14">
        <v>7.43868485801459E-3</v>
      </c>
      <c r="AN923" s="14">
        <v>3.4183192118404064</v>
      </c>
      <c r="AO923" s="14">
        <v>3.3156650193966688</v>
      </c>
      <c r="AP923" s="14">
        <v>0.33508084457261039</v>
      </c>
      <c r="AQ923" s="14">
        <v>0.66703101973615897</v>
      </c>
      <c r="AR923" s="14">
        <v>2.4131188839747582</v>
      </c>
      <c r="AS923" s="14">
        <v>7.9111618984308574E-3</v>
      </c>
      <c r="AT923" s="14">
        <v>3.6369279526162024E-3</v>
      </c>
      <c r="AU923" s="14">
        <v>5.7084487697862717E-3</v>
      </c>
      <c r="AV923" s="14">
        <v>0.35472480323281302</v>
      </c>
      <c r="AW923" s="14">
        <v>0.72138469409309569</v>
      </c>
      <c r="AX923" s="14">
        <v>2.5130319706297715</v>
      </c>
      <c r="AY923" s="14">
        <v>3.3297772738801151E-3</v>
      </c>
      <c r="AZ923" s="14">
        <v>0.58026479145037557</v>
      </c>
      <c r="BA923" s="14">
        <v>0.65146267137476399</v>
      </c>
      <c r="BB923" s="14">
        <v>3.5903632748051868E-2</v>
      </c>
      <c r="BC923" s="14">
        <v>0.38586549642000778</v>
      </c>
      <c r="BD923" s="14">
        <v>0.48891062576166616</v>
      </c>
      <c r="BE923" s="14">
        <v>2.9666043764288082E-6</v>
      </c>
      <c r="BF923" s="14">
        <v>1.1450183245749228E-8</v>
      </c>
      <c r="BG923" s="14">
        <v>6.838345003133905E-9</v>
      </c>
      <c r="BH923" s="14">
        <v>3.6157311209256519E-5</v>
      </c>
      <c r="BI923" s="14">
        <v>9.9804111546322887E-5</v>
      </c>
      <c r="BJ923" s="14">
        <v>5.1771484190430534E-4</v>
      </c>
      <c r="BK923" s="14">
        <v>3.590207804016794E-11</v>
      </c>
      <c r="BL923" s="14">
        <v>14212.619229496308</v>
      </c>
      <c r="BM923" s="14">
        <v>16032.399293370878</v>
      </c>
      <c r="BN923" s="14">
        <v>1.5561296746808528E-10</v>
      </c>
      <c r="BO923" s="14">
        <v>1.1706548493557266E-9</v>
      </c>
      <c r="BP923" s="14">
        <v>1.024667303325772E-8</v>
      </c>
      <c r="BQ923" s="20">
        <v>38.46292583801111</v>
      </c>
      <c r="BR923" s="20">
        <v>0.17199282488560697</v>
      </c>
      <c r="BS923" s="20">
        <v>0.5850371216511423</v>
      </c>
      <c r="BT923" s="20">
        <v>3320.3145594276893</v>
      </c>
      <c r="BU923" s="20">
        <v>4266.694468505716</v>
      </c>
      <c r="BV923" s="20">
        <v>18658.306059026589</v>
      </c>
      <c r="BW923" s="14">
        <v>1.0940880250200558E-4</v>
      </c>
      <c r="BX923" s="14">
        <v>3.257104734507342E-2</v>
      </c>
      <c r="BY923" s="14">
        <v>3.0602159006021257E-2</v>
      </c>
      <c r="BZ923" s="14">
        <v>3.176515492966069E-3</v>
      </c>
      <c r="CA923" s="14">
        <v>4.0410290279312257E-3</v>
      </c>
      <c r="CB923" s="14">
        <v>2.9520287203828474E-2</v>
      </c>
      <c r="CC923" s="14">
        <v>3.0092027183583486E-4</v>
      </c>
      <c r="CD923" s="14">
        <v>8.8827074630729697E-2</v>
      </c>
      <c r="CE923" s="14">
        <v>0.11223747683045879</v>
      </c>
      <c r="CF923" s="14">
        <v>3.7273084294232551E-3</v>
      </c>
      <c r="CG923" s="14">
        <v>1.8493764667476102E-2</v>
      </c>
      <c r="CH923" s="14">
        <v>4.2747736750128995E-2</v>
      </c>
      <c r="CI923" s="14">
        <v>2.4779838434645514E-4</v>
      </c>
      <c r="CJ923" s="14">
        <v>6.6152768106724047E-2</v>
      </c>
      <c r="CK923" s="14">
        <v>6.7193815217277686E-2</v>
      </c>
      <c r="CL923" s="14">
        <v>7.8434565651300629E-3</v>
      </c>
      <c r="CM923" s="14">
        <v>1.5126868918641402E-2</v>
      </c>
      <c r="CN923" s="14">
        <v>5.2165916349957653E-2</v>
      </c>
    </row>
    <row r="924" spans="2:92" x14ac:dyDescent="0.2">
      <c r="B924">
        <v>919</v>
      </c>
      <c r="C924" s="14">
        <v>7.1066068599682239E-3</v>
      </c>
      <c r="D924" s="14">
        <v>1.3923429258819635</v>
      </c>
      <c r="E924" s="14">
        <v>1.4317511124061562</v>
      </c>
      <c r="F924" s="14">
        <v>0.17217692493165987</v>
      </c>
      <c r="G924" s="14">
        <v>0.6102464003078979</v>
      </c>
      <c r="H924" s="14">
        <v>1.4970281877529337</v>
      </c>
      <c r="I924" s="14">
        <v>6.2045905252752485E-5</v>
      </c>
      <c r="J924" s="14">
        <v>1.9898325227851739E-2</v>
      </c>
      <c r="K924" s="14">
        <v>2.1932861945582315E-2</v>
      </c>
      <c r="L924" s="14">
        <v>7.564027947721514E-4</v>
      </c>
      <c r="M924" s="14">
        <v>2.2478248647827149E-3</v>
      </c>
      <c r="N924" s="14">
        <v>6.6643305029703958E-3</v>
      </c>
      <c r="O924" s="14">
        <v>1.0494523032347597E-4</v>
      </c>
      <c r="P924" s="14">
        <v>5.7789081044266229E-3</v>
      </c>
      <c r="Q924" s="14">
        <v>6.1419462423128223E-3</v>
      </c>
      <c r="R924" s="14">
        <v>6.3457371966020343E-4</v>
      </c>
      <c r="S924" s="14">
        <v>1.2032241361681383E-3</v>
      </c>
      <c r="T924" s="14">
        <v>3.4940124788228302E-3</v>
      </c>
      <c r="U924" s="14">
        <v>3.6668411278314414E-4</v>
      </c>
      <c r="V924" s="14">
        <v>0.92198822710526451</v>
      </c>
      <c r="W924" s="14">
        <v>0.79144922802140394</v>
      </c>
      <c r="X924" s="14">
        <v>3.0424343969077804E-2</v>
      </c>
      <c r="Y924" s="14">
        <v>1.8161006938308747E-2</v>
      </c>
      <c r="Z924" s="14">
        <v>0.19320162470974586</v>
      </c>
      <c r="AA924" s="14">
        <v>2.0005421300883282E-3</v>
      </c>
      <c r="AB924" s="14">
        <v>1.9907822193791667</v>
      </c>
      <c r="AC924" s="14">
        <v>1.7003579093855201</v>
      </c>
      <c r="AD924" s="14">
        <v>9.8238458008658935E-2</v>
      </c>
      <c r="AE924" s="14">
        <v>0.19245636982378325</v>
      </c>
      <c r="AF924" s="14">
        <v>0.63836792038952916</v>
      </c>
      <c r="AG924" s="14">
        <v>4.5855362601389879E-3</v>
      </c>
      <c r="AH924" s="14">
        <v>3.4317040823915188</v>
      </c>
      <c r="AI924" s="14">
        <v>3.1219370117579053</v>
      </c>
      <c r="AJ924" s="14">
        <v>0.20527741569669491</v>
      </c>
      <c r="AK924" s="14">
        <v>0.39683422330220863</v>
      </c>
      <c r="AL924" s="14">
        <v>1.3731260651131239</v>
      </c>
      <c r="AM924" s="14">
        <v>7.6345201837510913E-3</v>
      </c>
      <c r="AN924" s="14">
        <v>3.5262059884450312</v>
      </c>
      <c r="AO924" s="14">
        <v>3.3022915823572894</v>
      </c>
      <c r="AP924" s="14">
        <v>0.33898015671167481</v>
      </c>
      <c r="AQ924" s="14">
        <v>0.66545045448045048</v>
      </c>
      <c r="AR924" s="14">
        <v>2.4391669097619681</v>
      </c>
      <c r="AS924" s="14">
        <v>8.0476292103396421E-3</v>
      </c>
      <c r="AT924" s="14">
        <v>3.4308328381500845E-3</v>
      </c>
      <c r="AU924" s="14">
        <v>5.9091402890323339E-3</v>
      </c>
      <c r="AV924" s="14">
        <v>0.35083553904823811</v>
      </c>
      <c r="AW924" s="14">
        <v>0.72040966384842853</v>
      </c>
      <c r="AX924" s="14">
        <v>2.3911099955932653</v>
      </c>
      <c r="AY924" s="14">
        <v>3.1898043473893652E-3</v>
      </c>
      <c r="AZ924" s="14">
        <v>0.56819293871813981</v>
      </c>
      <c r="BA924" s="14">
        <v>0.65234948202391796</v>
      </c>
      <c r="BB924" s="14">
        <v>3.5212307655356691E-2</v>
      </c>
      <c r="BC924" s="14">
        <v>0.38009169682212585</v>
      </c>
      <c r="BD924" s="14">
        <v>0.50778956496390026</v>
      </c>
      <c r="BE924" s="14">
        <v>2.8323194442176517E-6</v>
      </c>
      <c r="BF924" s="14">
        <v>1.1167116469044636E-8</v>
      </c>
      <c r="BG924" s="14">
        <v>6.7135856929440601E-9</v>
      </c>
      <c r="BH924" s="14">
        <v>3.6111825867527347E-5</v>
      </c>
      <c r="BI924" s="14">
        <v>1.0169920991585983E-4</v>
      </c>
      <c r="BJ924" s="14">
        <v>5.270903516356631E-4</v>
      </c>
      <c r="BK924" s="14">
        <v>3.7453599596315648E-11</v>
      </c>
      <c r="BL924" s="14">
        <v>13820.325775605341</v>
      </c>
      <c r="BM924" s="14">
        <v>16023.275374340799</v>
      </c>
      <c r="BN924" s="14">
        <v>1.4999917843196863E-10</v>
      </c>
      <c r="BO924" s="14">
        <v>1.1731699020301055E-9</v>
      </c>
      <c r="BP924" s="14">
        <v>9.7292856906482706E-9</v>
      </c>
      <c r="BQ924" s="20">
        <v>36.060958678560411</v>
      </c>
      <c r="BR924" s="20">
        <v>0.16229642907181813</v>
      </c>
      <c r="BS924" s="20">
        <v>0.6273377753960051</v>
      </c>
      <c r="BT924" s="20">
        <v>3256.2590230130909</v>
      </c>
      <c r="BU924" s="20">
        <v>4519.1268277207582</v>
      </c>
      <c r="BV924" s="20">
        <v>18092.40561911745</v>
      </c>
      <c r="BW924" s="14">
        <v>1.1023426649320271E-4</v>
      </c>
      <c r="BX924" s="14">
        <v>3.0408765679973086E-2</v>
      </c>
      <c r="BY924" s="14">
        <v>3.1465508588114872E-2</v>
      </c>
      <c r="BZ924" s="14">
        <v>3.1041977730773109E-3</v>
      </c>
      <c r="CA924" s="14">
        <v>4.1570435049167152E-3</v>
      </c>
      <c r="CB924" s="14">
        <v>2.972386997652569E-2</v>
      </c>
      <c r="CC924" s="14">
        <v>3.1403317134432362E-4</v>
      </c>
      <c r="CD924" s="14">
        <v>9.1687735792099948E-2</v>
      </c>
      <c r="CE924" s="14">
        <v>0.11278954005210191</v>
      </c>
      <c r="CF924" s="14">
        <v>3.7940219476530188E-3</v>
      </c>
      <c r="CG924" s="14">
        <v>1.871395269917301E-2</v>
      </c>
      <c r="CH924" s="14">
        <v>3.8699522442035478E-2</v>
      </c>
      <c r="CI924" s="14">
        <v>2.3860582582361375E-4</v>
      </c>
      <c r="CJ924" s="14">
        <v>6.7907775520465827E-2</v>
      </c>
      <c r="CK924" s="14">
        <v>7.0024136010461438E-2</v>
      </c>
      <c r="CL924" s="14">
        <v>7.2200994950333301E-3</v>
      </c>
      <c r="CM924" s="14">
        <v>1.5084112820050618E-2</v>
      </c>
      <c r="CN924" s="14">
        <v>4.8243032371679852E-2</v>
      </c>
    </row>
    <row r="925" spans="2:92" x14ac:dyDescent="0.2">
      <c r="B925">
        <v>920</v>
      </c>
      <c r="C925" s="14">
        <v>6.9677992420030333E-3</v>
      </c>
      <c r="D925" s="14">
        <v>1.4051264642378416</v>
      </c>
      <c r="E925" s="14">
        <v>1.4368505710518567</v>
      </c>
      <c r="F925" s="14">
        <v>0.17678624505264517</v>
      </c>
      <c r="G925" s="14">
        <v>0.61303580055476981</v>
      </c>
      <c r="H925" s="14">
        <v>1.4530510343452363</v>
      </c>
      <c r="I925" s="14">
        <v>6.6950362455533036E-5</v>
      </c>
      <c r="J925" s="14">
        <v>2.0259552778988076E-2</v>
      </c>
      <c r="K925" s="14">
        <v>2.0907511889422234E-2</v>
      </c>
      <c r="L925" s="14">
        <v>7.1455353535121143E-4</v>
      </c>
      <c r="M925" s="14">
        <v>2.2170182115408667E-3</v>
      </c>
      <c r="N925" s="14">
        <v>6.8476709317639162E-3</v>
      </c>
      <c r="O925" s="14">
        <v>1.1372399478743473E-4</v>
      </c>
      <c r="P925" s="14">
        <v>6.2168097237618623E-3</v>
      </c>
      <c r="Q925" s="14">
        <v>6.4365453150673898E-3</v>
      </c>
      <c r="R925" s="14">
        <v>6.6763582164758436E-4</v>
      </c>
      <c r="S925" s="14">
        <v>1.2637858294972011E-3</v>
      </c>
      <c r="T925" s="14">
        <v>3.6011887559058717E-3</v>
      </c>
      <c r="U925" s="14">
        <v>3.6461369240446825E-4</v>
      </c>
      <c r="V925" s="14">
        <v>0.90336681088163628</v>
      </c>
      <c r="W925" s="14">
        <v>0.80197273031337202</v>
      </c>
      <c r="X925" s="14">
        <v>3.0413238869824735E-2</v>
      </c>
      <c r="Y925" s="14">
        <v>1.9686782224088917E-2</v>
      </c>
      <c r="Z925" s="14">
        <v>0.2016311378119067</v>
      </c>
      <c r="AA925" s="14">
        <v>2.0700933285687129E-3</v>
      </c>
      <c r="AB925" s="14">
        <v>1.9128482764201769</v>
      </c>
      <c r="AC925" s="14">
        <v>1.6863932599245481</v>
      </c>
      <c r="AD925" s="14">
        <v>9.7284757079866183E-2</v>
      </c>
      <c r="AE925" s="14">
        <v>0.19875515092196905</v>
      </c>
      <c r="AF925" s="14">
        <v>0.69411714446235606</v>
      </c>
      <c r="AG925" s="14">
        <v>4.3946942021400289E-3</v>
      </c>
      <c r="AH925" s="14">
        <v>3.2296117080468179</v>
      </c>
      <c r="AI925" s="14">
        <v>3.241648804934103</v>
      </c>
      <c r="AJ925" s="14">
        <v>0.20631442327913224</v>
      </c>
      <c r="AK925" s="14">
        <v>0.41712552919730095</v>
      </c>
      <c r="AL925" s="14">
        <v>1.4399211573073696</v>
      </c>
      <c r="AM925" s="14">
        <v>7.4359694262577658E-3</v>
      </c>
      <c r="AN925" s="14">
        <v>3.6718127892477077</v>
      </c>
      <c r="AO925" s="14">
        <v>3.1970290682623763</v>
      </c>
      <c r="AP925" s="14">
        <v>0.33970604655364828</v>
      </c>
      <c r="AQ925" s="14">
        <v>0.69755176524056961</v>
      </c>
      <c r="AR925" s="14">
        <v>2.465817194151116</v>
      </c>
      <c r="AS925" s="14">
        <v>7.9804456331812757E-3</v>
      </c>
      <c r="AT925" s="14">
        <v>3.71776290557991E-3</v>
      </c>
      <c r="AU925" s="14">
        <v>5.7298510452450033E-3</v>
      </c>
      <c r="AV925" s="14">
        <v>0.36161486449057362</v>
      </c>
      <c r="AW925" s="14">
        <v>0.7589096342287962</v>
      </c>
      <c r="AX925" s="14">
        <v>2.4198786118483864</v>
      </c>
      <c r="AY925" s="14">
        <v>3.3771528153382349E-3</v>
      </c>
      <c r="AZ925" s="14">
        <v>0.607592629082219</v>
      </c>
      <c r="BA925" s="14">
        <v>0.67662994268351839</v>
      </c>
      <c r="BB925" s="14">
        <v>3.7086923257334939E-2</v>
      </c>
      <c r="BC925" s="14">
        <v>0.40196641987313592</v>
      </c>
      <c r="BD925" s="14">
        <v>0.49301383277820998</v>
      </c>
      <c r="BE925" s="14">
        <v>2.826216949824964E-6</v>
      </c>
      <c r="BF925" s="14">
        <v>1.1015279944837108E-8</v>
      </c>
      <c r="BG925" s="14">
        <v>7.0351758748467111E-9</v>
      </c>
      <c r="BH925" s="14">
        <v>3.5823701186497095E-5</v>
      </c>
      <c r="BI925" s="14">
        <v>1.0258517553442888E-4</v>
      </c>
      <c r="BJ925" s="14">
        <v>5.2861590080397305E-4</v>
      </c>
      <c r="BK925" s="14">
        <v>3.4236435999589661E-11</v>
      </c>
      <c r="BL925" s="14">
        <v>13863.205874418458</v>
      </c>
      <c r="BM925" s="14">
        <v>16793.645088762903</v>
      </c>
      <c r="BN925" s="14">
        <v>1.508378589152311E-10</v>
      </c>
      <c r="BO925" s="14">
        <v>1.2736050124602206E-9</v>
      </c>
      <c r="BP925" s="14">
        <v>9.669132902589439E-9</v>
      </c>
      <c r="BQ925" s="20">
        <v>36.829754283078117</v>
      </c>
      <c r="BR925" s="20">
        <v>0.16762199304724426</v>
      </c>
      <c r="BS925" s="20">
        <v>0.59078074437802841</v>
      </c>
      <c r="BT925" s="20">
        <v>3182.206245358429</v>
      </c>
      <c r="BU925" s="20">
        <v>4470.1094757783594</v>
      </c>
      <c r="BV925" s="20">
        <v>18418.60488233966</v>
      </c>
      <c r="BW925" s="14">
        <v>1.1190028942502321E-4</v>
      </c>
      <c r="BX925" s="14">
        <v>3.1868881126034421E-2</v>
      </c>
      <c r="BY925" s="14">
        <v>3.0456294058368819E-2</v>
      </c>
      <c r="BZ925" s="14">
        <v>3.0976683612738299E-3</v>
      </c>
      <c r="CA925" s="14">
        <v>4.1887486070767855E-3</v>
      </c>
      <c r="CB925" s="14">
        <v>2.7995857292014488E-2</v>
      </c>
      <c r="CC925" s="14">
        <v>3.1994564368103569E-4</v>
      </c>
      <c r="CD925" s="14">
        <v>9.0147641775051413E-2</v>
      </c>
      <c r="CE925" s="14">
        <v>0.11105720786670686</v>
      </c>
      <c r="CF925" s="14">
        <v>4.0684227030075518E-3</v>
      </c>
      <c r="CG925" s="14">
        <v>1.8630805421636632E-2</v>
      </c>
      <c r="CH925" s="14">
        <v>4.1395695444819969E-2</v>
      </c>
      <c r="CI925" s="14">
        <v>2.4815329339021965E-4</v>
      </c>
      <c r="CJ925" s="14">
        <v>6.692380845473915E-2</v>
      </c>
      <c r="CK925" s="14">
        <v>6.9150018929804269E-2</v>
      </c>
      <c r="CL925" s="14">
        <v>7.5276251447893554E-3</v>
      </c>
      <c r="CM925" s="14">
        <v>1.4847699121673245E-2</v>
      </c>
      <c r="CN925" s="14">
        <v>5.2427875710151221E-2</v>
      </c>
    </row>
    <row r="926" spans="2:92" x14ac:dyDescent="0.2">
      <c r="B926">
        <v>921</v>
      </c>
      <c r="C926" s="14">
        <v>7.1624214576182102E-3</v>
      </c>
      <c r="D926" s="14">
        <v>1.4444392942871367</v>
      </c>
      <c r="E926" s="14">
        <v>1.4021810625742994</v>
      </c>
      <c r="F926" s="14">
        <v>0.18289182880996735</v>
      </c>
      <c r="G926" s="14">
        <v>0.58862983900994181</v>
      </c>
      <c r="H926" s="14">
        <v>1.4597424419787635</v>
      </c>
      <c r="I926" s="14">
        <v>6.8086368710294716E-5</v>
      </c>
      <c r="J926" s="14">
        <v>1.9677029354762204E-2</v>
      </c>
      <c r="K926" s="14">
        <v>2.0490849687998771E-2</v>
      </c>
      <c r="L926" s="14">
        <v>7.572851736742215E-4</v>
      </c>
      <c r="M926" s="14">
        <v>2.3196336151779487E-3</v>
      </c>
      <c r="N926" s="14">
        <v>6.8690739830614966E-3</v>
      </c>
      <c r="O926" s="14">
        <v>1.0778048866872623E-4</v>
      </c>
      <c r="P926" s="14">
        <v>5.8174964334992982E-3</v>
      </c>
      <c r="Q926" s="14">
        <v>6.3759578840135609E-3</v>
      </c>
      <c r="R926" s="14">
        <v>6.7770958745712545E-4</v>
      </c>
      <c r="S926" s="14">
        <v>1.3000937151489364E-3</v>
      </c>
      <c r="T926" s="14">
        <v>3.4526735292789482E-3</v>
      </c>
      <c r="U926" s="14">
        <v>3.6973453317660853E-4</v>
      </c>
      <c r="V926" s="14">
        <v>0.9272725009592262</v>
      </c>
      <c r="W926" s="14">
        <v>0.77935908096193895</v>
      </c>
      <c r="X926" s="14">
        <v>3.1372488657502577E-2</v>
      </c>
      <c r="Y926" s="14">
        <v>1.9490952377161551E-2</v>
      </c>
      <c r="Z926" s="14">
        <v>0.20854818436704678</v>
      </c>
      <c r="AA926" s="14">
        <v>2.015026415427217E-3</v>
      </c>
      <c r="AB926" s="14">
        <v>1.89440046732986</v>
      </c>
      <c r="AC926" s="14">
        <v>1.7115214570670336</v>
      </c>
      <c r="AD926" s="14">
        <v>9.2743029905218863E-2</v>
      </c>
      <c r="AE926" s="14">
        <v>0.19720630822387472</v>
      </c>
      <c r="AF926" s="14">
        <v>0.65067373487725755</v>
      </c>
      <c r="AG926" s="14">
        <v>4.2951897159431976E-3</v>
      </c>
      <c r="AH926" s="14">
        <v>3.4680111014961343</v>
      </c>
      <c r="AI926" s="14">
        <v>3.1057491288458929</v>
      </c>
      <c r="AJ926" s="14">
        <v>0.20210306661600461</v>
      </c>
      <c r="AK926" s="14">
        <v>0.40508699382166946</v>
      </c>
      <c r="AL926" s="14">
        <v>1.4363796474943853</v>
      </c>
      <c r="AM926" s="14">
        <v>7.7402988910126366E-3</v>
      </c>
      <c r="AN926" s="14">
        <v>3.3618464351995816</v>
      </c>
      <c r="AO926" s="14">
        <v>3.1576144617689934</v>
      </c>
      <c r="AP926" s="14">
        <v>0.33152963839168026</v>
      </c>
      <c r="AQ926" s="14">
        <v>0.70408071817850593</v>
      </c>
      <c r="AR926" s="14">
        <v>2.4554690277284319</v>
      </c>
      <c r="AS926" s="14">
        <v>7.6943104071573454E-3</v>
      </c>
      <c r="AT926" s="14">
        <v>3.6833110962643297E-3</v>
      </c>
      <c r="AU926" s="14">
        <v>5.6323812122389596E-3</v>
      </c>
      <c r="AV926" s="14">
        <v>0.3382151498842324</v>
      </c>
      <c r="AW926" s="14">
        <v>0.74572239081608993</v>
      </c>
      <c r="AX926" s="14">
        <v>2.377348057324487</v>
      </c>
      <c r="AY926" s="14">
        <v>3.2380344430337341E-3</v>
      </c>
      <c r="AZ926" s="14">
        <v>0.57245906343545361</v>
      </c>
      <c r="BA926" s="14">
        <v>0.65771757643901307</v>
      </c>
      <c r="BB926" s="14">
        <v>3.6986265598962828E-2</v>
      </c>
      <c r="BC926" s="14">
        <v>0.37329006433284617</v>
      </c>
      <c r="BD926" s="14">
        <v>0.48446152077260823</v>
      </c>
      <c r="BE926" s="14">
        <v>2.952139699688466E-6</v>
      </c>
      <c r="BF926" s="14">
        <v>1.150397094796917E-8</v>
      </c>
      <c r="BG926" s="14">
        <v>6.6908170965948777E-9</v>
      </c>
      <c r="BH926" s="14">
        <v>3.5492205988378012E-5</v>
      </c>
      <c r="BI926" s="14">
        <v>1.0268004783341397E-4</v>
      </c>
      <c r="BJ926" s="14">
        <v>5.1721270720602559E-4</v>
      </c>
      <c r="BK926" s="14">
        <v>3.4295997900775256E-11</v>
      </c>
      <c r="BL926" s="14">
        <v>13998.220284927098</v>
      </c>
      <c r="BM926" s="14">
        <v>15647.596741616137</v>
      </c>
      <c r="BN926" s="14">
        <v>1.4967703244138049E-10</v>
      </c>
      <c r="BO926" s="14">
        <v>1.229172510853943E-9</v>
      </c>
      <c r="BP926" s="14">
        <v>9.7913691851068249E-9</v>
      </c>
      <c r="BQ926" s="20">
        <v>35.665838663826712</v>
      </c>
      <c r="BR926" s="20">
        <v>0.16847115314441646</v>
      </c>
      <c r="BS926" s="20">
        <v>0.61270636520439237</v>
      </c>
      <c r="BT926" s="20">
        <v>3197.1158080439027</v>
      </c>
      <c r="BU926" s="20">
        <v>4197.6733294551686</v>
      </c>
      <c r="BV926" s="20">
        <v>17183.027230135962</v>
      </c>
      <c r="BW926" s="14">
        <v>1.2037782332284008E-4</v>
      </c>
      <c r="BX926" s="14">
        <v>3.0156578728679773E-2</v>
      </c>
      <c r="BY926" s="14">
        <v>3.2824153629693383E-2</v>
      </c>
      <c r="BZ926" s="14">
        <v>3.1734708753557933E-3</v>
      </c>
      <c r="CA926" s="14">
        <v>4.287580200238823E-3</v>
      </c>
      <c r="CB926" s="14">
        <v>2.9519797085039951E-2</v>
      </c>
      <c r="CC926" s="14">
        <v>3.0544546207532787E-4</v>
      </c>
      <c r="CD926" s="14">
        <v>9.0356464170798054E-2</v>
      </c>
      <c r="CE926" s="14">
        <v>0.10961186416381256</v>
      </c>
      <c r="CF926" s="14">
        <v>4.0315323741490555E-3</v>
      </c>
      <c r="CG926" s="14">
        <v>1.8249804575038806E-2</v>
      </c>
      <c r="CH926" s="14">
        <v>4.1722567688224695E-2</v>
      </c>
      <c r="CI926" s="14">
        <v>2.4061373978160022E-4</v>
      </c>
      <c r="CJ926" s="14">
        <v>6.4481184488827128E-2</v>
      </c>
      <c r="CK926" s="14">
        <v>7.0533241286805923E-2</v>
      </c>
      <c r="CL926" s="14">
        <v>7.2397296968956604E-3</v>
      </c>
      <c r="CM926" s="14">
        <v>1.4940738298092532E-2</v>
      </c>
      <c r="CN926" s="14">
        <v>5.2782740191688486E-2</v>
      </c>
    </row>
    <row r="927" spans="2:92" x14ac:dyDescent="0.2">
      <c r="B927">
        <v>922</v>
      </c>
      <c r="C927" s="14">
        <v>7.1467258893224668E-3</v>
      </c>
      <c r="D927" s="14">
        <v>1.3577189600176798</v>
      </c>
      <c r="E927" s="14">
        <v>1.4230920516549155</v>
      </c>
      <c r="F927" s="14">
        <v>0.17999237005711174</v>
      </c>
      <c r="G927" s="14">
        <v>0.61400746794352812</v>
      </c>
      <c r="H927" s="14">
        <v>1.5539902637374081</v>
      </c>
      <c r="I927" s="14">
        <v>6.5525676638490498E-5</v>
      </c>
      <c r="J927" s="14">
        <v>1.8862573324893817E-2</v>
      </c>
      <c r="K927" s="14">
        <v>2.0551817029610731E-2</v>
      </c>
      <c r="L927" s="14">
        <v>7.6350643032925623E-4</v>
      </c>
      <c r="M927" s="14">
        <v>2.3885220969510038E-3</v>
      </c>
      <c r="N927" s="14">
        <v>6.495985900043951E-3</v>
      </c>
      <c r="O927" s="14">
        <v>1.0957373679590763E-4</v>
      </c>
      <c r="P927" s="14">
        <v>6.3044339330678208E-3</v>
      </c>
      <c r="Q927" s="14">
        <v>6.6078627811317833E-3</v>
      </c>
      <c r="R927" s="14">
        <v>6.5051574113943373E-4</v>
      </c>
      <c r="S927" s="14">
        <v>1.3104427626807911E-3</v>
      </c>
      <c r="T927" s="14">
        <v>3.4956564766920892E-3</v>
      </c>
      <c r="U927" s="14">
        <v>3.6583738663800708E-4</v>
      </c>
      <c r="V927" s="14">
        <v>0.9406104966129476</v>
      </c>
      <c r="W927" s="14">
        <v>0.80599164612164231</v>
      </c>
      <c r="X927" s="14">
        <v>3.0698276963788209E-2</v>
      </c>
      <c r="Y927" s="14">
        <v>1.8851818839198353E-2</v>
      </c>
      <c r="Z927" s="14">
        <v>0.20102788911190883</v>
      </c>
      <c r="AA927" s="14">
        <v>2.0452286587349039E-3</v>
      </c>
      <c r="AB927" s="14">
        <v>1.9247415981345903</v>
      </c>
      <c r="AC927" s="14">
        <v>1.7248422391639717</v>
      </c>
      <c r="AD927" s="14">
        <v>9.4743349162572585E-2</v>
      </c>
      <c r="AE927" s="14">
        <v>0.19004295939435323</v>
      </c>
      <c r="AF927" s="14">
        <v>0.63698275549528482</v>
      </c>
      <c r="AG927" s="14">
        <v>4.2261708711229164E-3</v>
      </c>
      <c r="AH927" s="14">
        <v>3.2478947393359223</v>
      </c>
      <c r="AI927" s="14">
        <v>3.048718954009809</v>
      </c>
      <c r="AJ927" s="14">
        <v>0.19091768279194082</v>
      </c>
      <c r="AK927" s="14">
        <v>0.40816614269834839</v>
      </c>
      <c r="AL927" s="14">
        <v>1.3946338663861031</v>
      </c>
      <c r="AM927" s="14">
        <v>7.4302546502749596E-3</v>
      </c>
      <c r="AN927" s="14">
        <v>3.3663007568316616</v>
      </c>
      <c r="AO927" s="14">
        <v>3.1620851684482831</v>
      </c>
      <c r="AP927" s="14">
        <v>0.33961534537761828</v>
      </c>
      <c r="AQ927" s="14">
        <v>0.66386712959419891</v>
      </c>
      <c r="AR927" s="14">
        <v>2.430378390244571</v>
      </c>
      <c r="AS927" s="14">
        <v>7.4186284249930521E-3</v>
      </c>
      <c r="AT927" s="14">
        <v>3.4961347391732856E-3</v>
      </c>
      <c r="AU927" s="14">
        <v>5.4551304743387999E-3</v>
      </c>
      <c r="AV927" s="14">
        <v>0.35572547499625007</v>
      </c>
      <c r="AW927" s="14">
        <v>0.74206249541664626</v>
      </c>
      <c r="AX927" s="14">
        <v>2.6211722046814043</v>
      </c>
      <c r="AY927" s="14">
        <v>3.3284120582241675E-3</v>
      </c>
      <c r="AZ927" s="14">
        <v>0.58610646280514056</v>
      </c>
      <c r="BA927" s="14">
        <v>0.6665676342733371</v>
      </c>
      <c r="BB927" s="14">
        <v>3.6667868042419019E-2</v>
      </c>
      <c r="BC927" s="14">
        <v>0.37273778486580833</v>
      </c>
      <c r="BD927" s="14">
        <v>0.4782822686213779</v>
      </c>
      <c r="BE927" s="14">
        <v>2.9269949535674938E-6</v>
      </c>
      <c r="BF927" s="14">
        <v>1.1349658937060393E-8</v>
      </c>
      <c r="BG927" s="14">
        <v>7.0773403016649843E-9</v>
      </c>
      <c r="BH927" s="14">
        <v>3.339964939005077E-5</v>
      </c>
      <c r="BI927" s="14">
        <v>9.7405652356011909E-5</v>
      </c>
      <c r="BJ927" s="14">
        <v>5.3762344848973828E-4</v>
      </c>
      <c r="BK927" s="14">
        <v>3.5040193277658635E-11</v>
      </c>
      <c r="BL927" s="14">
        <v>14402.942191078539</v>
      </c>
      <c r="BM927" s="14">
        <v>15973.177477672432</v>
      </c>
      <c r="BN927" s="14">
        <v>1.552834959108401E-10</v>
      </c>
      <c r="BO927" s="14">
        <v>1.1687246282417641E-9</v>
      </c>
      <c r="BP927" s="14">
        <v>9.8796720252795423E-9</v>
      </c>
      <c r="BQ927" s="20">
        <v>37.402866534549858</v>
      </c>
      <c r="BR927" s="20">
        <v>0.17482813630997934</v>
      </c>
      <c r="BS927" s="20">
        <v>0.6214729063973512</v>
      </c>
      <c r="BT927" s="20">
        <v>3275.2309518355687</v>
      </c>
      <c r="BU927" s="20">
        <v>4407.5461598396105</v>
      </c>
      <c r="BV927" s="20">
        <v>17957.523885074348</v>
      </c>
      <c r="BW927" s="14">
        <v>1.2005834279703095E-4</v>
      </c>
      <c r="BX927" s="14">
        <v>3.2176368289206551E-2</v>
      </c>
      <c r="BY927" s="14">
        <v>3.1276482064319919E-2</v>
      </c>
      <c r="BZ927" s="14">
        <v>3.1003414436020205E-3</v>
      </c>
      <c r="CA927" s="14">
        <v>3.9191555249893043E-3</v>
      </c>
      <c r="CB927" s="14">
        <v>2.9920952310323684E-2</v>
      </c>
      <c r="CC927" s="14">
        <v>3.1847285039443541E-4</v>
      </c>
      <c r="CD927" s="14">
        <v>8.666786396875642E-2</v>
      </c>
      <c r="CE927" s="14">
        <v>0.10827783446654017</v>
      </c>
      <c r="CF927" s="14">
        <v>3.8138486205330042E-3</v>
      </c>
      <c r="CG927" s="14">
        <v>1.9091273188623241E-2</v>
      </c>
      <c r="CH927" s="14">
        <v>4.0577414183763504E-2</v>
      </c>
      <c r="CI927" s="14">
        <v>2.4971860756221864E-4</v>
      </c>
      <c r="CJ927" s="14">
        <v>6.6935048199434161E-2</v>
      </c>
      <c r="CK927" s="14">
        <v>7.1135768123722992E-2</v>
      </c>
      <c r="CL927" s="14">
        <v>7.5105577072936561E-3</v>
      </c>
      <c r="CM927" s="14">
        <v>1.60157866352038E-2</v>
      </c>
      <c r="CN927" s="14">
        <v>4.9428019173391305E-2</v>
      </c>
    </row>
    <row r="928" spans="2:92" x14ac:dyDescent="0.2">
      <c r="B928">
        <v>923</v>
      </c>
      <c r="C928" s="14">
        <v>6.9881574348516235E-3</v>
      </c>
      <c r="D928" s="14">
        <v>1.4305848139528743</v>
      </c>
      <c r="E928" s="14">
        <v>1.4995426044912448</v>
      </c>
      <c r="F928" s="14">
        <v>0.18283049814951488</v>
      </c>
      <c r="G928" s="14">
        <v>0.61418639536222708</v>
      </c>
      <c r="H928" s="14">
        <v>1.5343641572878375</v>
      </c>
      <c r="I928" s="14">
        <v>6.4208370493292071E-5</v>
      </c>
      <c r="J928" s="14">
        <v>1.9994158895571133E-2</v>
      </c>
      <c r="K928" s="14">
        <v>2.1911458463193985E-2</v>
      </c>
      <c r="L928" s="14">
        <v>7.6030407747260651E-4</v>
      </c>
      <c r="M928" s="14">
        <v>2.2523317978250085E-3</v>
      </c>
      <c r="N928" s="14">
        <v>6.4204808273799572E-3</v>
      </c>
      <c r="O928" s="14">
        <v>1.0835658726995832E-4</v>
      </c>
      <c r="P928" s="14">
        <v>6.098544183216279E-3</v>
      </c>
      <c r="Q928" s="14">
        <v>6.5746943634969355E-3</v>
      </c>
      <c r="R928" s="14">
        <v>6.7215986245274949E-4</v>
      </c>
      <c r="S928" s="14">
        <v>1.2851107257376715E-3</v>
      </c>
      <c r="T928" s="14">
        <v>3.4690793069740611E-3</v>
      </c>
      <c r="U928" s="14">
        <v>3.9453799550006794E-4</v>
      </c>
      <c r="V928" s="14">
        <v>0.96528452612286175</v>
      </c>
      <c r="W928" s="14">
        <v>0.79347458337132304</v>
      </c>
      <c r="X928" s="14">
        <v>3.1774630547748969E-2</v>
      </c>
      <c r="Y928" s="14">
        <v>1.9147041626144175E-2</v>
      </c>
      <c r="Z928" s="14">
        <v>0.21039616032948794</v>
      </c>
      <c r="AA928" s="14">
        <v>1.9540413098048451E-3</v>
      </c>
      <c r="AB928" s="14">
        <v>1.9588267788598901</v>
      </c>
      <c r="AC928" s="14">
        <v>1.724720804136112</v>
      </c>
      <c r="AD928" s="14">
        <v>9.3110566399378245E-2</v>
      </c>
      <c r="AE928" s="14">
        <v>0.20030495212466584</v>
      </c>
      <c r="AF928" s="14">
        <v>0.66876111564696894</v>
      </c>
      <c r="AG928" s="14">
        <v>4.2402697801495488E-3</v>
      </c>
      <c r="AH928" s="14">
        <v>3.4108137301146195</v>
      </c>
      <c r="AI928" s="14">
        <v>3.2130873976788377</v>
      </c>
      <c r="AJ928" s="14">
        <v>0.19798830868516823</v>
      </c>
      <c r="AK928" s="14">
        <v>0.40714333038262457</v>
      </c>
      <c r="AL928" s="14">
        <v>1.3505015005657233</v>
      </c>
      <c r="AM928" s="14">
        <v>7.6816394984388853E-3</v>
      </c>
      <c r="AN928" s="14">
        <v>3.5612342832066877</v>
      </c>
      <c r="AO928" s="14">
        <v>3.214521245917767</v>
      </c>
      <c r="AP928" s="14">
        <v>0.344764526852949</v>
      </c>
      <c r="AQ928" s="14">
        <v>0.71844997498553209</v>
      </c>
      <c r="AR928" s="14">
        <v>2.3490560576617923</v>
      </c>
      <c r="AS928" s="14">
        <v>7.5298557082428223E-3</v>
      </c>
      <c r="AT928" s="14">
        <v>3.3795971522899786E-3</v>
      </c>
      <c r="AU928" s="14">
        <v>5.6688111819990514E-3</v>
      </c>
      <c r="AV928" s="14">
        <v>0.350216574881759</v>
      </c>
      <c r="AW928" s="14">
        <v>0.70271310478124427</v>
      </c>
      <c r="AX928" s="14">
        <v>2.5793512614327017</v>
      </c>
      <c r="AY928" s="14">
        <v>3.3928151829661392E-3</v>
      </c>
      <c r="AZ928" s="14">
        <v>0.6146723058818242</v>
      </c>
      <c r="BA928" s="14">
        <v>0.64490884680926563</v>
      </c>
      <c r="BB928" s="14">
        <v>3.5218603659334297E-2</v>
      </c>
      <c r="BC928" s="14">
        <v>0.40165875803238366</v>
      </c>
      <c r="BD928" s="14">
        <v>0.46846415986449003</v>
      </c>
      <c r="BE928" s="14">
        <v>2.9078358722219138E-6</v>
      </c>
      <c r="BF928" s="14">
        <v>1.1222249408367051E-8</v>
      </c>
      <c r="BG928" s="14">
        <v>6.8922031171447244E-9</v>
      </c>
      <c r="BH928" s="14">
        <v>3.5149747922936202E-5</v>
      </c>
      <c r="BI928" s="14">
        <v>9.9901074624217549E-5</v>
      </c>
      <c r="BJ928" s="14">
        <v>5.091942996109666E-4</v>
      </c>
      <c r="BK928" s="14">
        <v>3.4459463107352401E-11</v>
      </c>
      <c r="BL928" s="14">
        <v>14310.575954865912</v>
      </c>
      <c r="BM928" s="14">
        <v>16019.741989038714</v>
      </c>
      <c r="BN928" s="14">
        <v>1.481923784966E-10</v>
      </c>
      <c r="BO928" s="14">
        <v>1.2287418469876491E-9</v>
      </c>
      <c r="BP928" s="14">
        <v>9.3252001557321094E-9</v>
      </c>
      <c r="BQ928" s="20">
        <v>36.384324614879425</v>
      </c>
      <c r="BR928" s="20">
        <v>0.16884464808618965</v>
      </c>
      <c r="BS928" s="20">
        <v>0.59816035224777253</v>
      </c>
      <c r="BT928" s="20">
        <v>3265.7110244421392</v>
      </c>
      <c r="BU928" s="20">
        <v>4356.3165273165769</v>
      </c>
      <c r="BV928" s="20">
        <v>18078.088160182688</v>
      </c>
      <c r="BW928" s="14">
        <v>1.1171718153247896E-4</v>
      </c>
      <c r="BX928" s="14">
        <v>3.0204347754671786E-2</v>
      </c>
      <c r="BY928" s="14">
        <v>3.0795553731797074E-2</v>
      </c>
      <c r="BZ928" s="14">
        <v>3.0681939268002892E-3</v>
      </c>
      <c r="CA928" s="14">
        <v>4.0256137661948081E-3</v>
      </c>
      <c r="CB928" s="14">
        <v>2.9617674987418088E-2</v>
      </c>
      <c r="CC928" s="14">
        <v>3.0844885645974022E-4</v>
      </c>
      <c r="CD928" s="14">
        <v>8.7941031871330025E-2</v>
      </c>
      <c r="CE928" s="14">
        <v>0.11533933062221602</v>
      </c>
      <c r="CF928" s="14">
        <v>3.758085137958507E-3</v>
      </c>
      <c r="CG928" s="14">
        <v>1.8412389932276903E-2</v>
      </c>
      <c r="CH928" s="14">
        <v>4.1597693483030863E-2</v>
      </c>
      <c r="CI928" s="14">
        <v>2.5313120158633982E-4</v>
      </c>
      <c r="CJ928" s="14">
        <v>6.3773762247332583E-2</v>
      </c>
      <c r="CK928" s="14">
        <v>7.046350962915747E-2</v>
      </c>
      <c r="CL928" s="14">
        <v>7.4407118305540535E-3</v>
      </c>
      <c r="CM928" s="14">
        <v>1.6257866971280715E-2</v>
      </c>
      <c r="CN928" s="14">
        <v>4.8890332273687928E-2</v>
      </c>
    </row>
    <row r="929" spans="2:92" x14ac:dyDescent="0.2">
      <c r="B929">
        <v>924</v>
      </c>
      <c r="C929" s="14">
        <v>7.0574265504733079E-3</v>
      </c>
      <c r="D929" s="14">
        <v>1.3790465181872207</v>
      </c>
      <c r="E929" s="14">
        <v>1.4771931755925585</v>
      </c>
      <c r="F929" s="14">
        <v>0.17832372092745577</v>
      </c>
      <c r="G929" s="14">
        <v>0.61381658618683144</v>
      </c>
      <c r="H929" s="14">
        <v>1.473263243162624</v>
      </c>
      <c r="I929" s="14">
        <v>6.5407775930910147E-5</v>
      </c>
      <c r="J929" s="14">
        <v>1.9686554795608345E-2</v>
      </c>
      <c r="K929" s="14">
        <v>2.1762945614367649E-2</v>
      </c>
      <c r="L929" s="14">
        <v>7.7964329059373311E-4</v>
      </c>
      <c r="M929" s="14">
        <v>2.3936990497283035E-3</v>
      </c>
      <c r="N929" s="14">
        <v>6.8422852159845957E-3</v>
      </c>
      <c r="O929" s="14">
        <v>1.0881204673082218E-4</v>
      </c>
      <c r="P929" s="14">
        <v>6.3367293399590264E-3</v>
      </c>
      <c r="Q929" s="14">
        <v>6.3086015936249023E-3</v>
      </c>
      <c r="R929" s="14">
        <v>6.7105351796095474E-4</v>
      </c>
      <c r="S929" s="14">
        <v>1.2814104674772444E-3</v>
      </c>
      <c r="T929" s="14">
        <v>3.4483386915064749E-3</v>
      </c>
      <c r="U929" s="14">
        <v>3.6767994356187971E-4</v>
      </c>
      <c r="V929" s="14">
        <v>0.97155645685295433</v>
      </c>
      <c r="W929" s="14">
        <v>0.79967485195257437</v>
      </c>
      <c r="X929" s="14">
        <v>2.9841569826063397E-2</v>
      </c>
      <c r="Y929" s="14">
        <v>1.8293988232229056E-2</v>
      </c>
      <c r="Z929" s="14">
        <v>0.20509368228017644</v>
      </c>
      <c r="AA929" s="14">
        <v>1.9369301766731671E-3</v>
      </c>
      <c r="AB929" s="14">
        <v>1.9712749410588795</v>
      </c>
      <c r="AC929" s="14">
        <v>1.6440767795380147</v>
      </c>
      <c r="AD929" s="14">
        <v>9.6397235575333667E-2</v>
      </c>
      <c r="AE929" s="14">
        <v>0.18497640670769341</v>
      </c>
      <c r="AF929" s="14">
        <v>0.68824990226632532</v>
      </c>
      <c r="AG929" s="14">
        <v>4.4610259466463468E-3</v>
      </c>
      <c r="AH929" s="14">
        <v>3.2421470937626689</v>
      </c>
      <c r="AI929" s="14">
        <v>3.1408691589389446</v>
      </c>
      <c r="AJ929" s="14">
        <v>0.20273278725270982</v>
      </c>
      <c r="AK929" s="14">
        <v>0.41870615288264962</v>
      </c>
      <c r="AL929" s="14">
        <v>1.3424519962762795</v>
      </c>
      <c r="AM929" s="14">
        <v>7.1472277964613517E-3</v>
      </c>
      <c r="AN929" s="14">
        <v>3.5160772654333505</v>
      </c>
      <c r="AO929" s="14">
        <v>3.2784640719772331</v>
      </c>
      <c r="AP929" s="14">
        <v>0.32255890542150878</v>
      </c>
      <c r="AQ929" s="14">
        <v>0.69403363829092124</v>
      </c>
      <c r="AR929" s="14">
        <v>2.3678927510941925</v>
      </c>
      <c r="AS929" s="14">
        <v>7.8966619731839251E-3</v>
      </c>
      <c r="AT929" s="14">
        <v>3.5787817756707694E-3</v>
      </c>
      <c r="AU929" s="14">
        <v>5.7861740702938296E-3</v>
      </c>
      <c r="AV929" s="14">
        <v>0.34769210972285258</v>
      </c>
      <c r="AW929" s="14">
        <v>0.73479884682197805</v>
      </c>
      <c r="AX929" s="14">
        <v>2.4986332716824378</v>
      </c>
      <c r="AY929" s="14">
        <v>3.1391847178815573E-3</v>
      </c>
      <c r="AZ929" s="14">
        <v>0.61584749387038884</v>
      </c>
      <c r="BA929" s="14">
        <v>0.63817155360780298</v>
      </c>
      <c r="BB929" s="14">
        <v>3.7086276253964885E-2</v>
      </c>
      <c r="BC929" s="14">
        <v>0.3885971692523561</v>
      </c>
      <c r="BD929" s="14">
        <v>0.48410689611029289</v>
      </c>
      <c r="BE929" s="14">
        <v>2.8713066211924181E-6</v>
      </c>
      <c r="BF929" s="14">
        <v>1.1238294032662117E-8</v>
      </c>
      <c r="BG929" s="14">
        <v>6.439671551891085E-9</v>
      </c>
      <c r="BH929" s="14">
        <v>3.6141399399606885E-5</v>
      </c>
      <c r="BI929" s="14">
        <v>9.3785021227527478E-5</v>
      </c>
      <c r="BJ929" s="14">
        <v>5.4482474074614147E-4</v>
      </c>
      <c r="BK929" s="14">
        <v>3.6357312275700678E-11</v>
      </c>
      <c r="BL929" s="14">
        <v>13732.046017726421</v>
      </c>
      <c r="BM929" s="14">
        <v>16045.802614090446</v>
      </c>
      <c r="BN929" s="14">
        <v>1.4573873413291948E-10</v>
      </c>
      <c r="BO929" s="14">
        <v>1.2317419991261337E-9</v>
      </c>
      <c r="BP929" s="14">
        <v>9.8342992959420554E-9</v>
      </c>
      <c r="BQ929" s="20">
        <v>35.665023873796635</v>
      </c>
      <c r="BR929" s="20">
        <v>0.16628958393567062</v>
      </c>
      <c r="BS929" s="20">
        <v>0.63805451937143665</v>
      </c>
      <c r="BT929" s="20">
        <v>3296.6594773808865</v>
      </c>
      <c r="BU929" s="20">
        <v>4589.2622718517296</v>
      </c>
      <c r="BV929" s="20">
        <v>18248.208058586333</v>
      </c>
      <c r="BW929" s="14">
        <v>1.2052665167383922E-4</v>
      </c>
      <c r="BX929" s="14">
        <v>3.1156709613731053E-2</v>
      </c>
      <c r="BY929" s="14">
        <v>3.0712275861183396E-2</v>
      </c>
      <c r="BZ929" s="14">
        <v>3.0280254468205586E-3</v>
      </c>
      <c r="CA929" s="14">
        <v>4.1684209879490081E-3</v>
      </c>
      <c r="CB929" s="14">
        <v>3.0158233341011535E-2</v>
      </c>
      <c r="CC929" s="14">
        <v>3.1604735477686041E-4</v>
      </c>
      <c r="CD929" s="14">
        <v>8.722426536502742E-2</v>
      </c>
      <c r="CE929" s="14">
        <v>0.11498989211063662</v>
      </c>
      <c r="CF929" s="14">
        <v>3.9643165858766604E-3</v>
      </c>
      <c r="CG929" s="14">
        <v>1.7582855253303518E-2</v>
      </c>
      <c r="CH929" s="14">
        <v>4.0147371400463788E-2</v>
      </c>
      <c r="CI929" s="14">
        <v>2.3270827637602432E-4</v>
      </c>
      <c r="CJ929" s="14">
        <v>6.8066475156217054E-2</v>
      </c>
      <c r="CK929" s="14">
        <v>7.0980280882652375E-2</v>
      </c>
      <c r="CL929" s="14">
        <v>7.47104765648237E-3</v>
      </c>
      <c r="CM929" s="14">
        <v>1.5065207727213828E-2</v>
      </c>
      <c r="CN929" s="14">
        <v>5.1859629022267463E-2</v>
      </c>
    </row>
    <row r="930" spans="2:92" x14ac:dyDescent="0.2">
      <c r="B930">
        <v>925</v>
      </c>
      <c r="C930" s="14">
        <v>7.0359282508594368E-3</v>
      </c>
      <c r="D930" s="14">
        <v>1.3845240904382028</v>
      </c>
      <c r="E930" s="14">
        <v>1.443486405955791</v>
      </c>
      <c r="F930" s="14">
        <v>0.18495370820896689</v>
      </c>
      <c r="G930" s="14">
        <v>0.60106091480048351</v>
      </c>
      <c r="H930" s="14">
        <v>1.4898150446560501</v>
      </c>
      <c r="I930" s="14">
        <v>6.3261906368219847E-5</v>
      </c>
      <c r="J930" s="14">
        <v>1.900716578584857E-2</v>
      </c>
      <c r="K930" s="14">
        <v>2.0290389894020905E-2</v>
      </c>
      <c r="L930" s="14">
        <v>7.3772561120033422E-4</v>
      </c>
      <c r="M930" s="14">
        <v>2.3151779145822444E-3</v>
      </c>
      <c r="N930" s="14">
        <v>6.2745715437179592E-3</v>
      </c>
      <c r="O930" s="14">
        <v>1.1328397063020863E-4</v>
      </c>
      <c r="P930" s="14">
        <v>6.2057082067114655E-3</v>
      </c>
      <c r="Q930" s="14">
        <v>6.23193235029157E-3</v>
      </c>
      <c r="R930" s="14">
        <v>6.3657681809164036E-4</v>
      </c>
      <c r="S930" s="14">
        <v>1.251238167644538E-3</v>
      </c>
      <c r="T930" s="14">
        <v>3.7043187659476181E-3</v>
      </c>
      <c r="U930" s="14">
        <v>3.9606745034594538E-4</v>
      </c>
      <c r="V930" s="14">
        <v>0.90800804286201964</v>
      </c>
      <c r="W930" s="14">
        <v>0.8176455675515637</v>
      </c>
      <c r="X930" s="14">
        <v>3.0663521250965702E-2</v>
      </c>
      <c r="Y930" s="14">
        <v>1.9525028241920948E-2</v>
      </c>
      <c r="Z930" s="14">
        <v>0.20483688631175168</v>
      </c>
      <c r="AA930" s="14">
        <v>2.0173672711807883E-3</v>
      </c>
      <c r="AB930" s="14">
        <v>1.9692057411518238</v>
      </c>
      <c r="AC930" s="14">
        <v>1.649221395672577</v>
      </c>
      <c r="AD930" s="14">
        <v>9.3860090145539865E-2</v>
      </c>
      <c r="AE930" s="14">
        <v>0.19649540664854503</v>
      </c>
      <c r="AF930" s="14">
        <v>0.68216644652325198</v>
      </c>
      <c r="AG930" s="14">
        <v>4.4766313243163654E-3</v>
      </c>
      <c r="AH930" s="14">
        <v>3.3432986501527866</v>
      </c>
      <c r="AI930" s="14">
        <v>3.1322107742126408</v>
      </c>
      <c r="AJ930" s="14">
        <v>0.19650439325302363</v>
      </c>
      <c r="AK930" s="14">
        <v>0.41408694491907999</v>
      </c>
      <c r="AL930" s="14">
        <v>1.3444354611099516</v>
      </c>
      <c r="AM930" s="14">
        <v>7.6167107043270121E-3</v>
      </c>
      <c r="AN930" s="14">
        <v>3.6301970893322322</v>
      </c>
      <c r="AO930" s="14">
        <v>3.2924903452159233</v>
      </c>
      <c r="AP930" s="14">
        <v>0.33783687087486963</v>
      </c>
      <c r="AQ930" s="14">
        <v>0.71173971082896026</v>
      </c>
      <c r="AR930" s="14">
        <v>2.3747900317368256</v>
      </c>
      <c r="AS930" s="14">
        <v>7.6378431454345334E-3</v>
      </c>
      <c r="AT930" s="14">
        <v>3.5011739240824887E-3</v>
      </c>
      <c r="AU930" s="14">
        <v>5.4879294409064293E-3</v>
      </c>
      <c r="AV930" s="14">
        <v>0.32975255344620596</v>
      </c>
      <c r="AW930" s="14">
        <v>0.71501503637132124</v>
      </c>
      <c r="AX930" s="14">
        <v>2.4755403227857613</v>
      </c>
      <c r="AY930" s="14">
        <v>3.2986760356169282E-3</v>
      </c>
      <c r="AZ930" s="14">
        <v>0.60134384082495829</v>
      </c>
      <c r="BA930" s="14">
        <v>0.6531879872663805</v>
      </c>
      <c r="BB930" s="14">
        <v>3.7107962360026121E-2</v>
      </c>
      <c r="BC930" s="14">
        <v>0.38320360529419062</v>
      </c>
      <c r="BD930" s="14">
        <v>0.48564869107124942</v>
      </c>
      <c r="BE930" s="14">
        <v>2.8509590681181472E-6</v>
      </c>
      <c r="BF930" s="14">
        <v>1.1181423126129832E-8</v>
      </c>
      <c r="BG930" s="14">
        <v>6.4420664724186307E-9</v>
      </c>
      <c r="BH930" s="14">
        <v>3.381746463419059E-5</v>
      </c>
      <c r="BI930" s="14">
        <v>9.548036492852044E-5</v>
      </c>
      <c r="BJ930" s="14">
        <v>4.9755742124055322E-4</v>
      </c>
      <c r="BK930" s="14">
        <v>3.7346325608575773E-11</v>
      </c>
      <c r="BL930" s="14">
        <v>14925.021233949825</v>
      </c>
      <c r="BM930" s="14">
        <v>15774.728149993005</v>
      </c>
      <c r="BN930" s="14">
        <v>1.5084248599581914E-10</v>
      </c>
      <c r="BO930" s="14">
        <v>1.1648412705296056E-9</v>
      </c>
      <c r="BP930" s="14">
        <v>9.6784797724208271E-9</v>
      </c>
      <c r="BQ930" s="20">
        <v>36.151012495992511</v>
      </c>
      <c r="BR930" s="20">
        <v>0.17619138925781969</v>
      </c>
      <c r="BS930" s="20">
        <v>0.58514059674576813</v>
      </c>
      <c r="BT930" s="20">
        <v>3424.4074272079538</v>
      </c>
      <c r="BU930" s="20">
        <v>4311.6617665392441</v>
      </c>
      <c r="BV930" s="20">
        <v>17948.233282922745</v>
      </c>
      <c r="BW930" s="14">
        <v>1.1002535184416271E-4</v>
      </c>
      <c r="BX930" s="14">
        <v>3.188587463819343E-2</v>
      </c>
      <c r="BY930" s="14">
        <v>3.2178735606558991E-2</v>
      </c>
      <c r="BZ930" s="14">
        <v>3.1134214624545169E-3</v>
      </c>
      <c r="CA930" s="14">
        <v>4.161072324116364E-3</v>
      </c>
      <c r="CB930" s="14">
        <v>2.8716446777695807E-2</v>
      </c>
      <c r="CC930" s="14">
        <v>3.073400205219598E-4</v>
      </c>
      <c r="CD930" s="14">
        <v>8.7246952791913662E-2</v>
      </c>
      <c r="CE930" s="14">
        <v>0.11237537552569091</v>
      </c>
      <c r="CF930" s="14">
        <v>3.7013498056466302E-3</v>
      </c>
      <c r="CG930" s="14">
        <v>1.802795457241857E-2</v>
      </c>
      <c r="CH930" s="14">
        <v>4.1258412734487333E-2</v>
      </c>
      <c r="CI930" s="14">
        <v>2.4488780825919346E-4</v>
      </c>
      <c r="CJ930" s="14">
        <v>6.5327052912397793E-2</v>
      </c>
      <c r="CK930" s="14">
        <v>6.9442205597612508E-2</v>
      </c>
      <c r="CL930" s="14">
        <v>7.8394831645307236E-3</v>
      </c>
      <c r="CM930" s="14">
        <v>1.5249908320265333E-2</v>
      </c>
      <c r="CN930" s="14">
        <v>5.1700101502663895E-2</v>
      </c>
    </row>
    <row r="931" spans="2:92" x14ac:dyDescent="0.2">
      <c r="B931">
        <v>926</v>
      </c>
      <c r="C931" s="14">
        <v>7.3576934414954775E-3</v>
      </c>
      <c r="D931" s="14">
        <v>1.3570785284371194</v>
      </c>
      <c r="E931" s="14">
        <v>1.4318064247147353</v>
      </c>
      <c r="F931" s="14">
        <v>0.17711326845746908</v>
      </c>
      <c r="G931" s="14">
        <v>0.60499966527815663</v>
      </c>
      <c r="H931" s="14">
        <v>1.468344768201636</v>
      </c>
      <c r="I931" s="14">
        <v>6.6291808089621605E-5</v>
      </c>
      <c r="J931" s="14">
        <v>1.9623771610591159E-2</v>
      </c>
      <c r="K931" s="14">
        <v>2.114522003770021E-2</v>
      </c>
      <c r="L931" s="14">
        <v>7.2369946052298006E-4</v>
      </c>
      <c r="M931" s="14">
        <v>2.3418673817452865E-3</v>
      </c>
      <c r="N931" s="14">
        <v>6.402717808248649E-3</v>
      </c>
      <c r="O931" s="14">
        <v>1.0473942467829772E-4</v>
      </c>
      <c r="P931" s="14">
        <v>5.8124651719411689E-3</v>
      </c>
      <c r="Q931" s="14">
        <v>6.5168971439357615E-3</v>
      </c>
      <c r="R931" s="14">
        <v>6.6796876568619816E-4</v>
      </c>
      <c r="S931" s="14">
        <v>1.2859568250683608E-3</v>
      </c>
      <c r="T931" s="14">
        <v>3.7099895890249368E-3</v>
      </c>
      <c r="U931" s="14">
        <v>3.6462597450958825E-4</v>
      </c>
      <c r="V931" s="14">
        <v>0.97208299404220777</v>
      </c>
      <c r="W931" s="14">
        <v>0.84306359681831822</v>
      </c>
      <c r="X931" s="14">
        <v>3.0864951085943136E-2</v>
      </c>
      <c r="Y931" s="14">
        <v>1.8429644940278187E-2</v>
      </c>
      <c r="Z931" s="14">
        <v>0.19241480458397003</v>
      </c>
      <c r="AA931" s="14">
        <v>2.0074639930736785E-3</v>
      </c>
      <c r="AB931" s="14">
        <v>2.0614162612383682</v>
      </c>
      <c r="AC931" s="14">
        <v>1.6816879240492635</v>
      </c>
      <c r="AD931" s="14">
        <v>9.3732087605351316E-2</v>
      </c>
      <c r="AE931" s="14">
        <v>0.18971232915109709</v>
      </c>
      <c r="AF931" s="14">
        <v>0.6588849769311006</v>
      </c>
      <c r="AG931" s="14">
        <v>4.2129841899977722E-3</v>
      </c>
      <c r="AH931" s="14">
        <v>3.3868674685030693</v>
      </c>
      <c r="AI931" s="14">
        <v>3.0411948577609231</v>
      </c>
      <c r="AJ931" s="14">
        <v>0.20598995302678599</v>
      </c>
      <c r="AK931" s="14">
        <v>0.40793349228214687</v>
      </c>
      <c r="AL931" s="14">
        <v>1.3826871110591656</v>
      </c>
      <c r="AM931" s="14">
        <v>7.6566560686482238E-3</v>
      </c>
      <c r="AN931" s="14">
        <v>3.647830243153102</v>
      </c>
      <c r="AO931" s="14">
        <v>3.3862381426053112</v>
      </c>
      <c r="AP931" s="14">
        <v>0.338100533792629</v>
      </c>
      <c r="AQ931" s="14">
        <v>0.71379949538852272</v>
      </c>
      <c r="AR931" s="14">
        <v>2.507693516729411</v>
      </c>
      <c r="AS931" s="14">
        <v>7.4877883166480069E-3</v>
      </c>
      <c r="AT931" s="14">
        <v>3.720060860083915E-3</v>
      </c>
      <c r="AU931" s="14">
        <v>5.8789076023256902E-3</v>
      </c>
      <c r="AV931" s="14">
        <v>0.33462638479162304</v>
      </c>
      <c r="AW931" s="14">
        <v>0.72960943231176456</v>
      </c>
      <c r="AX931" s="14">
        <v>2.5236075183340607</v>
      </c>
      <c r="AY931" s="14">
        <v>3.4625427806335676E-3</v>
      </c>
      <c r="AZ931" s="14">
        <v>0.60450186203273015</v>
      </c>
      <c r="BA931" s="14">
        <v>0.6400744178041422</v>
      </c>
      <c r="BB931" s="14">
        <v>3.4171644196948625E-2</v>
      </c>
      <c r="BC931" s="14">
        <v>0.38765545426778286</v>
      </c>
      <c r="BD931" s="14">
        <v>0.50249463905215475</v>
      </c>
      <c r="BE931" s="14">
        <v>3.0200341006183691E-6</v>
      </c>
      <c r="BF931" s="14">
        <v>1.1329911954387221E-8</v>
      </c>
      <c r="BG931" s="14">
        <v>6.9298078959884543E-9</v>
      </c>
      <c r="BH931" s="14">
        <v>3.5226013474860596E-5</v>
      </c>
      <c r="BI931" s="14">
        <v>9.6774386715776987E-5</v>
      </c>
      <c r="BJ931" s="14">
        <v>4.9871650011067169E-4</v>
      </c>
      <c r="BK931" s="14">
        <v>3.5477386501658565E-11</v>
      </c>
      <c r="BL931" s="14">
        <v>14355.746492674509</v>
      </c>
      <c r="BM931" s="14">
        <v>16920.660426101284</v>
      </c>
      <c r="BN931" s="14">
        <v>1.4517738047959466E-10</v>
      </c>
      <c r="BO931" s="14">
        <v>1.2423302899782679E-9</v>
      </c>
      <c r="BP931" s="14">
        <v>9.3316080448734576E-9</v>
      </c>
      <c r="BQ931" s="20">
        <v>37.443039123077938</v>
      </c>
      <c r="BR931" s="20">
        <v>0.17586244591098904</v>
      </c>
      <c r="BS931" s="20">
        <v>0.59468016016748804</v>
      </c>
      <c r="BT931" s="20">
        <v>3192.4097771753836</v>
      </c>
      <c r="BU931" s="20">
        <v>4230.4657002682397</v>
      </c>
      <c r="BV931" s="20">
        <v>17531.218973750249</v>
      </c>
      <c r="BW931" s="14">
        <v>1.1675551223332291E-4</v>
      </c>
      <c r="BX931" s="14">
        <v>3.1033150252651361E-2</v>
      </c>
      <c r="BY931" s="14">
        <v>3.2387221472868481E-2</v>
      </c>
      <c r="BZ931" s="14">
        <v>3.0084088919164116E-3</v>
      </c>
      <c r="CA931" s="14">
        <v>4.1062286559775934E-3</v>
      </c>
      <c r="CB931" s="14">
        <v>2.7989562114124778E-2</v>
      </c>
      <c r="CC931" s="14">
        <v>3.0033456550985306E-4</v>
      </c>
      <c r="CD931" s="14">
        <v>8.9452404973335981E-2</v>
      </c>
      <c r="CE931" s="14">
        <v>0.10713598523637786</v>
      </c>
      <c r="CF931" s="14">
        <v>4.0307166583853724E-3</v>
      </c>
      <c r="CG931" s="14">
        <v>1.8215597427188882E-2</v>
      </c>
      <c r="CH931" s="14">
        <v>4.2756537347938758E-2</v>
      </c>
      <c r="CI931" s="14">
        <v>2.3983755100888491E-4</v>
      </c>
      <c r="CJ931" s="14">
        <v>6.7669953779248726E-2</v>
      </c>
      <c r="CK931" s="14">
        <v>6.7044290673288084E-2</v>
      </c>
      <c r="CL931" s="14">
        <v>7.6485216638524341E-3</v>
      </c>
      <c r="CM931" s="14">
        <v>1.5095651195077687E-2</v>
      </c>
      <c r="CN931" s="14">
        <v>4.92697209615785E-2</v>
      </c>
    </row>
    <row r="932" spans="2:92" x14ac:dyDescent="0.2">
      <c r="B932">
        <v>927</v>
      </c>
      <c r="C932" s="14">
        <v>7.3901091246207206E-3</v>
      </c>
      <c r="D932" s="14">
        <v>1.3968026016079935</v>
      </c>
      <c r="E932" s="14">
        <v>1.5075709038735807</v>
      </c>
      <c r="F932" s="14">
        <v>0.16981546750304882</v>
      </c>
      <c r="G932" s="14">
        <v>0.57404047424079419</v>
      </c>
      <c r="H932" s="14">
        <v>1.5518560265067864</v>
      </c>
      <c r="I932" s="14">
        <v>6.7022631279111297E-5</v>
      </c>
      <c r="J932" s="14">
        <v>1.9646628632839558E-2</v>
      </c>
      <c r="K932" s="14">
        <v>2.0745296923662618E-2</v>
      </c>
      <c r="L932" s="14">
        <v>7.3487087630691504E-4</v>
      </c>
      <c r="M932" s="14">
        <v>2.364915437811933E-3</v>
      </c>
      <c r="N932" s="14">
        <v>6.7331106924008247E-3</v>
      </c>
      <c r="O932" s="14">
        <v>1.096463441153223E-4</v>
      </c>
      <c r="P932" s="14">
        <v>5.7864526530944536E-3</v>
      </c>
      <c r="Q932" s="14">
        <v>6.2370106973465376E-3</v>
      </c>
      <c r="R932" s="14">
        <v>6.1982531287806185E-4</v>
      </c>
      <c r="S932" s="14">
        <v>1.2369721587812824E-3</v>
      </c>
      <c r="T932" s="14">
        <v>3.4362719266963567E-3</v>
      </c>
      <c r="U932" s="14">
        <v>3.8013147614999158E-4</v>
      </c>
      <c r="V932" s="14">
        <v>0.96920535515979278</v>
      </c>
      <c r="W932" s="14">
        <v>0.79648285677232356</v>
      </c>
      <c r="X932" s="14">
        <v>3.1959715444554719E-2</v>
      </c>
      <c r="Y932" s="14">
        <v>1.8443552509817853E-2</v>
      </c>
      <c r="Z932" s="14">
        <v>0.19648106949573715</v>
      </c>
      <c r="AA932" s="14">
        <v>1.9245163561935979E-3</v>
      </c>
      <c r="AB932" s="14">
        <v>2.0388996365796226</v>
      </c>
      <c r="AC932" s="14">
        <v>1.6639628571422684</v>
      </c>
      <c r="AD932" s="14">
        <v>9.8164127537842899E-2</v>
      </c>
      <c r="AE932" s="14">
        <v>0.19519817651230742</v>
      </c>
      <c r="AF932" s="14">
        <v>0.68474415524832033</v>
      </c>
      <c r="AG932" s="14">
        <v>4.2632771402571221E-3</v>
      </c>
      <c r="AH932" s="14">
        <v>3.4625229613135846</v>
      </c>
      <c r="AI932" s="14">
        <v>3.1587078342160257</v>
      </c>
      <c r="AJ932" s="14">
        <v>0.20987592051903262</v>
      </c>
      <c r="AK932" s="14">
        <v>0.4305313967380775</v>
      </c>
      <c r="AL932" s="14">
        <v>1.3370123347591252</v>
      </c>
      <c r="AM932" s="14">
        <v>7.4594847184284822E-3</v>
      </c>
      <c r="AN932" s="14">
        <v>3.533574796480941</v>
      </c>
      <c r="AO932" s="14">
        <v>3.3925369898509938</v>
      </c>
      <c r="AP932" s="14">
        <v>0.34427362960939978</v>
      </c>
      <c r="AQ932" s="14">
        <v>0.67432936328282567</v>
      </c>
      <c r="AR932" s="14">
        <v>2.5035077780768904</v>
      </c>
      <c r="AS932" s="14">
        <v>7.5653907269766091E-3</v>
      </c>
      <c r="AT932" s="14">
        <v>3.4304565802617498E-3</v>
      </c>
      <c r="AU932" s="14">
        <v>5.8191354871378921E-3</v>
      </c>
      <c r="AV932" s="14">
        <v>0.36142886830642668</v>
      </c>
      <c r="AW932" s="14">
        <v>0.74311061312384008</v>
      </c>
      <c r="AX932" s="14">
        <v>2.5780272438659129</v>
      </c>
      <c r="AY932" s="14">
        <v>3.3406299265813749E-3</v>
      </c>
      <c r="AZ932" s="14">
        <v>0.56963274802009811</v>
      </c>
      <c r="BA932" s="14">
        <v>0.68123045685037242</v>
      </c>
      <c r="BB932" s="14">
        <v>3.56155291395353E-2</v>
      </c>
      <c r="BC932" s="14">
        <v>0.37201688324185911</v>
      </c>
      <c r="BD932" s="14">
        <v>0.48589526933103944</v>
      </c>
      <c r="BE932" s="14">
        <v>3.019431536657854E-6</v>
      </c>
      <c r="BF932" s="14">
        <v>1.1343229203396509E-8</v>
      </c>
      <c r="BG932" s="14">
        <v>6.880607379926542E-9</v>
      </c>
      <c r="BH932" s="14">
        <v>3.5798082134490498E-5</v>
      </c>
      <c r="BI932" s="14">
        <v>1.0160982821462834E-4</v>
      </c>
      <c r="BJ932" s="14">
        <v>5.3896024434647849E-4</v>
      </c>
      <c r="BK932" s="14">
        <v>3.4910648312014037E-11</v>
      </c>
      <c r="BL932" s="14">
        <v>14089.271040990083</v>
      </c>
      <c r="BM932" s="14">
        <v>16834.113451478264</v>
      </c>
      <c r="BN932" s="14">
        <v>1.4430795617411506E-10</v>
      </c>
      <c r="BO932" s="14">
        <v>1.2344777541252161E-9</v>
      </c>
      <c r="BP932" s="14">
        <v>9.3386984900727291E-9</v>
      </c>
      <c r="BQ932" s="20">
        <v>36.886010568115715</v>
      </c>
      <c r="BR932" s="20">
        <v>0.17327252947642999</v>
      </c>
      <c r="BS932" s="20">
        <v>0.620217468655198</v>
      </c>
      <c r="BT932" s="20">
        <v>3331.2434603587949</v>
      </c>
      <c r="BU932" s="20">
        <v>4605.677301909549</v>
      </c>
      <c r="BV932" s="20">
        <v>17273.975923520527</v>
      </c>
      <c r="BW932" s="14">
        <v>1.1199810578272705E-4</v>
      </c>
      <c r="BX932" s="14">
        <v>3.0621994192535282E-2</v>
      </c>
      <c r="BY932" s="14">
        <v>3.0702229787148483E-2</v>
      </c>
      <c r="BZ932" s="14">
        <v>3.1202835010473618E-3</v>
      </c>
      <c r="CA932" s="14">
        <v>4.1080327495850713E-3</v>
      </c>
      <c r="CB932" s="14">
        <v>2.8922759226471789E-2</v>
      </c>
      <c r="CC932" s="14">
        <v>3.028463354574852E-4</v>
      </c>
      <c r="CD932" s="14">
        <v>8.7375815656625958E-2</v>
      </c>
      <c r="CE932" s="14">
        <v>0.1093296091210343</v>
      </c>
      <c r="CF932" s="14">
        <v>3.8680822136255826E-3</v>
      </c>
      <c r="CG932" s="14">
        <v>1.8289242601359081E-2</v>
      </c>
      <c r="CH932" s="14">
        <v>3.9858578528332293E-2</v>
      </c>
      <c r="CI932" s="14">
        <v>2.3623001246806763E-4</v>
      </c>
      <c r="CJ932" s="14">
        <v>6.6833080753336674E-2</v>
      </c>
      <c r="CK932" s="14">
        <v>7.0712699108257032E-2</v>
      </c>
      <c r="CL932" s="14">
        <v>7.8286052746795454E-3</v>
      </c>
      <c r="CM932" s="14">
        <v>1.5438969894750149E-2</v>
      </c>
      <c r="CN932" s="14">
        <v>5.0562473833058438E-2</v>
      </c>
    </row>
    <row r="933" spans="2:92" x14ac:dyDescent="0.2">
      <c r="B933">
        <v>928</v>
      </c>
      <c r="C933" s="14">
        <v>7.2144250320724593E-3</v>
      </c>
      <c r="D933" s="14">
        <v>1.4779546805408763</v>
      </c>
      <c r="E933" s="14">
        <v>1.478983831602076</v>
      </c>
      <c r="F933" s="14">
        <v>0.17148878085479383</v>
      </c>
      <c r="G933" s="14">
        <v>0.61135947387513134</v>
      </c>
      <c r="H933" s="14">
        <v>1.4531869056912825</v>
      </c>
      <c r="I933" s="14">
        <v>6.4780097299400036E-5</v>
      </c>
      <c r="J933" s="14">
        <v>2.02696629055528E-2</v>
      </c>
      <c r="K933" s="14">
        <v>2.1399830823470006E-2</v>
      </c>
      <c r="L933" s="14">
        <v>7.3397306443376655E-4</v>
      </c>
      <c r="M933" s="14">
        <v>2.3875253876142139E-3</v>
      </c>
      <c r="N933" s="14">
        <v>6.3613813790017659E-3</v>
      </c>
      <c r="O933" s="14">
        <v>1.0737011147983259E-4</v>
      </c>
      <c r="P933" s="14">
        <v>5.9330075093010411E-3</v>
      </c>
      <c r="Q933" s="14">
        <v>6.0056412094875739E-3</v>
      </c>
      <c r="R933" s="14">
        <v>6.5088173160781965E-4</v>
      </c>
      <c r="S933" s="14">
        <v>1.2694420542981246E-3</v>
      </c>
      <c r="T933" s="14">
        <v>3.7429175110175127E-3</v>
      </c>
      <c r="U933" s="14">
        <v>3.888462421660082E-4</v>
      </c>
      <c r="V933" s="14">
        <v>0.91773323995034373</v>
      </c>
      <c r="W933" s="14">
        <v>0.78369272178144789</v>
      </c>
      <c r="X933" s="14">
        <v>3.0121252162977886E-2</v>
      </c>
      <c r="Y933" s="14">
        <v>1.9205855890563079E-2</v>
      </c>
      <c r="Z933" s="14">
        <v>0.19979645084632369</v>
      </c>
      <c r="AA933" s="14">
        <v>2.073495190945782E-3</v>
      </c>
      <c r="AB933" s="14">
        <v>1.8963689714512189</v>
      </c>
      <c r="AC933" s="14">
        <v>1.6918939148740673</v>
      </c>
      <c r="AD933" s="14">
        <v>9.8924552578755903E-2</v>
      </c>
      <c r="AE933" s="14">
        <v>0.20016229365687144</v>
      </c>
      <c r="AF933" s="14">
        <v>0.64714683116742588</v>
      </c>
      <c r="AG933" s="14">
        <v>4.3035653511185393E-3</v>
      </c>
      <c r="AH933" s="14">
        <v>3.3436525344515688</v>
      </c>
      <c r="AI933" s="14">
        <v>3.1033874044685903</v>
      </c>
      <c r="AJ933" s="14">
        <v>0.1941616067798127</v>
      </c>
      <c r="AK933" s="14">
        <v>0.39495347493915506</v>
      </c>
      <c r="AL933" s="14">
        <v>1.4266851801638047</v>
      </c>
      <c r="AM933" s="14">
        <v>7.3055908284493177E-3</v>
      </c>
      <c r="AN933" s="14">
        <v>3.4888260808514007</v>
      </c>
      <c r="AO933" s="14">
        <v>3.2493809918263117</v>
      </c>
      <c r="AP933" s="14">
        <v>0.34838653429239308</v>
      </c>
      <c r="AQ933" s="14">
        <v>0.68271228293529995</v>
      </c>
      <c r="AR933" s="14">
        <v>2.4040971250398977</v>
      </c>
      <c r="AS933" s="14">
        <v>7.9951578855743024E-3</v>
      </c>
      <c r="AT933" s="14">
        <v>3.3904009495107522E-3</v>
      </c>
      <c r="AU933" s="14">
        <v>5.7649301086947413E-3</v>
      </c>
      <c r="AV933" s="14">
        <v>0.35226031747459585</v>
      </c>
      <c r="AW933" s="14">
        <v>0.69637559229371204</v>
      </c>
      <c r="AX933" s="14">
        <v>2.3947584155690484</v>
      </c>
      <c r="AY933" s="14">
        <v>3.2780314981000788E-3</v>
      </c>
      <c r="AZ933" s="14">
        <v>0.59326286616802115</v>
      </c>
      <c r="BA933" s="14">
        <v>0.66633047748520868</v>
      </c>
      <c r="BB933" s="14">
        <v>3.5025879250988781E-2</v>
      </c>
      <c r="BC933" s="14">
        <v>0.38599300552401383</v>
      </c>
      <c r="BD933" s="14">
        <v>0.50025037248117465</v>
      </c>
      <c r="BE933" s="14">
        <v>2.9061084831843863E-6</v>
      </c>
      <c r="BF933" s="14">
        <v>1.0737330858444158E-8</v>
      </c>
      <c r="BG933" s="14">
        <v>7.0216310974009495E-9</v>
      </c>
      <c r="BH933" s="14">
        <v>3.5556085661647849E-5</v>
      </c>
      <c r="BI933" s="14">
        <v>9.7665030174914007E-5</v>
      </c>
      <c r="BJ933" s="14">
        <v>5.132174453005041E-4</v>
      </c>
      <c r="BK933" s="14">
        <v>3.6628501134568819E-11</v>
      </c>
      <c r="BL933" s="14">
        <v>15045.913859219138</v>
      </c>
      <c r="BM933" s="14">
        <v>16100.483182734373</v>
      </c>
      <c r="BN933" s="14">
        <v>1.5728184921283657E-10</v>
      </c>
      <c r="BO933" s="14">
        <v>1.1875276617808374E-9</v>
      </c>
      <c r="BP933" s="14">
        <v>9.7368547799194294E-9</v>
      </c>
      <c r="BQ933" s="20">
        <v>37.110919191072568</v>
      </c>
      <c r="BR933" s="20">
        <v>0.16598360426105183</v>
      </c>
      <c r="BS933" s="20">
        <v>0.62542671468373068</v>
      </c>
      <c r="BT933" s="20">
        <v>3312.0634840590428</v>
      </c>
      <c r="BU933" s="20">
        <v>4311.2531081590896</v>
      </c>
      <c r="BV933" s="20">
        <v>17385.926276161026</v>
      </c>
      <c r="BW933" s="14">
        <v>1.1389242883563315E-4</v>
      </c>
      <c r="BX933" s="14">
        <v>3.1930549740009515E-2</v>
      </c>
      <c r="BY933" s="14">
        <v>3.04496146758594E-2</v>
      </c>
      <c r="BZ933" s="14">
        <v>3.1711078282456646E-3</v>
      </c>
      <c r="CA933" s="14">
        <v>3.971314173227521E-3</v>
      </c>
      <c r="CB933" s="14">
        <v>3.0399501351905472E-2</v>
      </c>
      <c r="CC933" s="14">
        <v>3.1605414654502288E-4</v>
      </c>
      <c r="CD933" s="14">
        <v>8.8644428054649144E-2</v>
      </c>
      <c r="CE933" s="14">
        <v>0.11505748948880806</v>
      </c>
      <c r="CF933" s="14">
        <v>3.7488514906967975E-3</v>
      </c>
      <c r="CG933" s="14">
        <v>1.8155927914295777E-2</v>
      </c>
      <c r="CH933" s="14">
        <v>4.1801710061776659E-2</v>
      </c>
      <c r="CI933" s="14">
        <v>2.5577812029686455E-4</v>
      </c>
      <c r="CJ933" s="14">
        <v>6.2359888173230273E-2</v>
      </c>
      <c r="CK933" s="14">
        <v>6.877264222567897E-2</v>
      </c>
      <c r="CL933" s="14">
        <v>7.5156064979846355E-3</v>
      </c>
      <c r="CM933" s="14">
        <v>1.5031415656779321E-2</v>
      </c>
      <c r="CN933" s="14">
        <v>4.8303188874359783E-2</v>
      </c>
    </row>
    <row r="934" spans="2:92" x14ac:dyDescent="0.2">
      <c r="B934">
        <v>929</v>
      </c>
      <c r="C934" s="14">
        <v>6.860038949642583E-3</v>
      </c>
      <c r="D934" s="14">
        <v>1.3628031514122332</v>
      </c>
      <c r="E934" s="14">
        <v>1.4167040546783809</v>
      </c>
      <c r="F934" s="14">
        <v>0.16849668601604231</v>
      </c>
      <c r="G934" s="14">
        <v>0.60736016341924592</v>
      </c>
      <c r="H934" s="14">
        <v>1.5689323815938399</v>
      </c>
      <c r="I934" s="14">
        <v>6.3836723543310285E-5</v>
      </c>
      <c r="J934" s="14">
        <v>1.9515718217565266E-2</v>
      </c>
      <c r="K934" s="14">
        <v>2.1855653522226907E-2</v>
      </c>
      <c r="L934" s="14">
        <v>7.4422707048064452E-4</v>
      </c>
      <c r="M934" s="14">
        <v>2.378966239845941E-3</v>
      </c>
      <c r="N934" s="14">
        <v>6.4435210320731027E-3</v>
      </c>
      <c r="O934" s="14">
        <v>1.0894400554024629E-4</v>
      </c>
      <c r="P934" s="14">
        <v>6.1326451527963762E-3</v>
      </c>
      <c r="Q934" s="14">
        <v>6.3195014896660568E-3</v>
      </c>
      <c r="R934" s="14">
        <v>6.3637433164848308E-4</v>
      </c>
      <c r="S934" s="14">
        <v>1.2562285018199656E-3</v>
      </c>
      <c r="T934" s="14">
        <v>3.5829281623015706E-3</v>
      </c>
      <c r="U934" s="14">
        <v>3.9660350338265201E-4</v>
      </c>
      <c r="V934" s="14">
        <v>0.9441273359402873</v>
      </c>
      <c r="W934" s="14">
        <v>0.83806834213658421</v>
      </c>
      <c r="X934" s="14">
        <v>3.0396360361243081E-2</v>
      </c>
      <c r="Y934" s="14">
        <v>1.8242190746799055E-2</v>
      </c>
      <c r="Z934" s="14">
        <v>0.21026005422570421</v>
      </c>
      <c r="AA934" s="14">
        <v>1.9254887175494584E-3</v>
      </c>
      <c r="AB934" s="14">
        <v>2.0393711027746484</v>
      </c>
      <c r="AC934" s="14">
        <v>1.6682508713109105</v>
      </c>
      <c r="AD934" s="14">
        <v>9.1217562550532427E-2</v>
      </c>
      <c r="AE934" s="14">
        <v>0.19947331076649485</v>
      </c>
      <c r="AF934" s="14">
        <v>0.66269464896511554</v>
      </c>
      <c r="AG934" s="14">
        <v>4.5618443738170266E-3</v>
      </c>
      <c r="AH934" s="14">
        <v>3.2586053143168732</v>
      </c>
      <c r="AI934" s="14">
        <v>3.0753729734477053</v>
      </c>
      <c r="AJ934" s="14">
        <v>0.1983059700513258</v>
      </c>
      <c r="AK934" s="14">
        <v>0.39555996930847515</v>
      </c>
      <c r="AL934" s="14">
        <v>1.3353903362256954</v>
      </c>
      <c r="AM934" s="14">
        <v>7.4393977168206423E-3</v>
      </c>
      <c r="AN934" s="14">
        <v>3.6599960715093331</v>
      </c>
      <c r="AO934" s="14">
        <v>3.4057989951407945</v>
      </c>
      <c r="AP934" s="14">
        <v>0.33410932402142829</v>
      </c>
      <c r="AQ934" s="14">
        <v>0.68297561342967283</v>
      </c>
      <c r="AR934" s="14">
        <v>2.4840900229578518</v>
      </c>
      <c r="AS934" s="14">
        <v>7.7351624895028439E-3</v>
      </c>
      <c r="AT934" s="14">
        <v>3.5121279931363374E-3</v>
      </c>
      <c r="AU934" s="14">
        <v>5.6892181506141759E-3</v>
      </c>
      <c r="AV934" s="14">
        <v>0.32845416035951691</v>
      </c>
      <c r="AW934" s="14">
        <v>0.70780878733570407</v>
      </c>
      <c r="AX934" s="14">
        <v>2.3887296094361279</v>
      </c>
      <c r="AY934" s="14">
        <v>3.1534487392858856E-3</v>
      </c>
      <c r="AZ934" s="14">
        <v>0.57642380060561349</v>
      </c>
      <c r="BA934" s="14">
        <v>0.62815660422564701</v>
      </c>
      <c r="BB934" s="14">
        <v>3.6479511763951547E-2</v>
      </c>
      <c r="BC934" s="14">
        <v>0.37810371842013996</v>
      </c>
      <c r="BD934" s="14">
        <v>0.48351246582422686</v>
      </c>
      <c r="BE934" s="14">
        <v>2.8264475042007986E-6</v>
      </c>
      <c r="BF934" s="14">
        <v>1.0801385589697258E-8</v>
      </c>
      <c r="BG934" s="14">
        <v>6.7334057896997395E-9</v>
      </c>
      <c r="BH934" s="14">
        <v>3.47476743627059E-5</v>
      </c>
      <c r="BI934" s="14">
        <v>1.0038733160995339E-4</v>
      </c>
      <c r="BJ934" s="14">
        <v>5.3791033806759633E-4</v>
      </c>
      <c r="BK934" s="14">
        <v>3.515112915175426E-11</v>
      </c>
      <c r="BL934" s="14">
        <v>14219.044208646737</v>
      </c>
      <c r="BM934" s="14">
        <v>16812.240846012159</v>
      </c>
      <c r="BN934" s="14">
        <v>1.533892565387263E-10</v>
      </c>
      <c r="BO934" s="14">
        <v>1.2782746169648157E-9</v>
      </c>
      <c r="BP934" s="14">
        <v>9.3292973217612401E-9</v>
      </c>
      <c r="BQ934" s="20">
        <v>35.975539184236005</v>
      </c>
      <c r="BR934" s="20">
        <v>0.16920492228177025</v>
      </c>
      <c r="BS934" s="20">
        <v>0.61975177023546391</v>
      </c>
      <c r="BT934" s="20">
        <v>3304.3265737233464</v>
      </c>
      <c r="BU934" s="20">
        <v>4481.8775998365427</v>
      </c>
      <c r="BV934" s="20">
        <v>17707.387731399649</v>
      </c>
      <c r="BW934" s="14">
        <v>1.1991044489250835E-4</v>
      </c>
      <c r="BX934" s="14">
        <v>3.2234267909992093E-2</v>
      </c>
      <c r="BY934" s="14">
        <v>3.1245777517679294E-2</v>
      </c>
      <c r="BZ934" s="14">
        <v>3.19582034366258E-3</v>
      </c>
      <c r="CA934" s="14">
        <v>3.9722929830684995E-3</v>
      </c>
      <c r="CB934" s="14">
        <v>2.7969059321693301E-2</v>
      </c>
      <c r="CC934" s="14">
        <v>2.9871265479562958E-4</v>
      </c>
      <c r="CD934" s="14">
        <v>8.8778992924755884E-2</v>
      </c>
      <c r="CE934" s="14">
        <v>0.11674369276624903</v>
      </c>
      <c r="CF934" s="14">
        <v>3.9735468804898274E-3</v>
      </c>
      <c r="CG934" s="14">
        <v>1.8720473381392148E-2</v>
      </c>
      <c r="CH934" s="14">
        <v>4.0424162407066741E-2</v>
      </c>
      <c r="CI934" s="14">
        <v>2.4410116376164423E-4</v>
      </c>
      <c r="CJ934" s="14">
        <v>6.607835771434023E-2</v>
      </c>
      <c r="CK934" s="14">
        <v>7.2408158332933945E-2</v>
      </c>
      <c r="CL934" s="14">
        <v>7.819387340155845E-3</v>
      </c>
      <c r="CM934" s="14">
        <v>1.4974529905728959E-2</v>
      </c>
      <c r="CN934" s="14">
        <v>4.9374510341624878E-2</v>
      </c>
    </row>
    <row r="935" spans="2:92" x14ac:dyDescent="0.2">
      <c r="B935">
        <v>930</v>
      </c>
      <c r="C935" s="14">
        <v>6.8674813897927952E-3</v>
      </c>
      <c r="D935" s="14">
        <v>1.4034770548921396</v>
      </c>
      <c r="E935" s="14">
        <v>1.4272462976434452</v>
      </c>
      <c r="F935" s="14">
        <v>0.17524987805876521</v>
      </c>
      <c r="G935" s="14">
        <v>0.56731376306946746</v>
      </c>
      <c r="H935" s="14">
        <v>1.4509056542506988</v>
      </c>
      <c r="I935" s="14">
        <v>6.6750421597943456E-5</v>
      </c>
      <c r="J935" s="14">
        <v>1.9627901163410212E-2</v>
      </c>
      <c r="K935" s="14">
        <v>2.0610027197309796E-2</v>
      </c>
      <c r="L935" s="14">
        <v>7.479285828663353E-4</v>
      </c>
      <c r="M935" s="14">
        <v>2.2748482739062491E-3</v>
      </c>
      <c r="N935" s="14">
        <v>6.531648705798373E-3</v>
      </c>
      <c r="O935" s="14">
        <v>1.105345915320479E-4</v>
      </c>
      <c r="P935" s="14">
        <v>5.8093736507748442E-3</v>
      </c>
      <c r="Q935" s="14">
        <v>6.4901678315401065E-3</v>
      </c>
      <c r="R935" s="14">
        <v>6.4477901310762637E-4</v>
      </c>
      <c r="S935" s="14">
        <v>1.2851898520089648E-3</v>
      </c>
      <c r="T935" s="14">
        <v>3.4562133807185141E-3</v>
      </c>
      <c r="U935" s="14">
        <v>3.8583715046803407E-4</v>
      </c>
      <c r="V935" s="14">
        <v>0.96960280443538993</v>
      </c>
      <c r="W935" s="14">
        <v>0.8378924644051392</v>
      </c>
      <c r="X935" s="14">
        <v>3.1621519269076588E-2</v>
      </c>
      <c r="Y935" s="14">
        <v>1.86976056531441E-2</v>
      </c>
      <c r="Z935" s="14">
        <v>0.207510120620849</v>
      </c>
      <c r="AA935" s="14">
        <v>2.0737438287249397E-3</v>
      </c>
      <c r="AB935" s="14">
        <v>2.0297539256005965</v>
      </c>
      <c r="AC935" s="14">
        <v>1.6218812056821004</v>
      </c>
      <c r="AD935" s="14">
        <v>9.5661623293627124E-2</v>
      </c>
      <c r="AE935" s="14">
        <v>0.20112358340794673</v>
      </c>
      <c r="AF935" s="14">
        <v>0.65569980413599083</v>
      </c>
      <c r="AG935" s="14">
        <v>4.2480252634865996E-3</v>
      </c>
      <c r="AH935" s="14">
        <v>3.3846400449813321</v>
      </c>
      <c r="AI935" s="14">
        <v>2.9704653842542492</v>
      </c>
      <c r="AJ935" s="14">
        <v>0.19838401261379165</v>
      </c>
      <c r="AK935" s="14">
        <v>0.4082901358081229</v>
      </c>
      <c r="AL935" s="14">
        <v>1.3786984311581749</v>
      </c>
      <c r="AM935" s="14">
        <v>7.7408426603277746E-3</v>
      </c>
      <c r="AN935" s="14">
        <v>3.6353494523761545</v>
      </c>
      <c r="AO935" s="14">
        <v>3.213056306525818</v>
      </c>
      <c r="AP935" s="14">
        <v>0.32773254544357594</v>
      </c>
      <c r="AQ935" s="14">
        <v>0.71619340416705335</v>
      </c>
      <c r="AR935" s="14">
        <v>2.3186558087875571</v>
      </c>
      <c r="AS935" s="14">
        <v>7.4788254722112637E-3</v>
      </c>
      <c r="AT935" s="14">
        <v>3.7135389091681051E-3</v>
      </c>
      <c r="AU935" s="14">
        <v>5.7920427791345944E-3</v>
      </c>
      <c r="AV935" s="14">
        <v>0.33021387399040136</v>
      </c>
      <c r="AW935" s="14">
        <v>0.73305483159409957</v>
      </c>
      <c r="AX935" s="14">
        <v>2.4144310564450162</v>
      </c>
      <c r="AY935" s="14">
        <v>3.2710590006331062E-3</v>
      </c>
      <c r="AZ935" s="14">
        <v>0.56069633857187595</v>
      </c>
      <c r="BA935" s="14">
        <v>0.65764482701873439</v>
      </c>
      <c r="BB935" s="14">
        <v>3.3942693821420143E-2</v>
      </c>
      <c r="BC935" s="14">
        <v>0.37056138275247597</v>
      </c>
      <c r="BD935" s="14">
        <v>0.48869225872434746</v>
      </c>
      <c r="BE935" s="14">
        <v>2.866992257313276E-6</v>
      </c>
      <c r="BF935" s="14">
        <v>1.0970540165639568E-8</v>
      </c>
      <c r="BG935" s="14">
        <v>7.0928772658343983E-9</v>
      </c>
      <c r="BH935" s="14">
        <v>3.5802147791419667E-5</v>
      </c>
      <c r="BI935" s="14">
        <v>9.6447898817268463E-5</v>
      </c>
      <c r="BJ935" s="14">
        <v>5.3608637306044773E-4</v>
      </c>
      <c r="BK935" s="14">
        <v>3.6668950845845034E-11</v>
      </c>
      <c r="BL935" s="14">
        <v>14414.535585343307</v>
      </c>
      <c r="BM935" s="14">
        <v>15831.057509858007</v>
      </c>
      <c r="BN935" s="14">
        <v>1.5018078961788122E-10</v>
      </c>
      <c r="BO935" s="14">
        <v>1.1876181614595701E-9</v>
      </c>
      <c r="BP935" s="14">
        <v>9.618909915660598E-9</v>
      </c>
      <c r="BQ935" s="20">
        <v>36.251762908300535</v>
      </c>
      <c r="BR935" s="20">
        <v>0.17075391453779981</v>
      </c>
      <c r="BS935" s="20">
        <v>0.6120631142716908</v>
      </c>
      <c r="BT935" s="20">
        <v>3286.8392065120975</v>
      </c>
      <c r="BU935" s="20">
        <v>4333.0072087356002</v>
      </c>
      <c r="BV935" s="20">
        <v>17169.620171562168</v>
      </c>
      <c r="BW935" s="14">
        <v>1.1413998769138969E-4</v>
      </c>
      <c r="BX935" s="14">
        <v>3.0985535536511028E-2</v>
      </c>
      <c r="BY935" s="14">
        <v>3.0342103529863263E-2</v>
      </c>
      <c r="BZ935" s="14">
        <v>3.050845504355853E-3</v>
      </c>
      <c r="CA935" s="14">
        <v>4.2971416337107826E-3</v>
      </c>
      <c r="CB935" s="14">
        <v>2.9632414490853257E-2</v>
      </c>
      <c r="CC935" s="14">
        <v>3.0429776403724713E-4</v>
      </c>
      <c r="CD935" s="14">
        <v>9.0653247853597296E-2</v>
      </c>
      <c r="CE935" s="14">
        <v>0.10636342430635565</v>
      </c>
      <c r="CF935" s="14">
        <v>3.9079906638445688E-3</v>
      </c>
      <c r="CG935" s="14">
        <v>1.7756903163070062E-2</v>
      </c>
      <c r="CH935" s="14">
        <v>4.0177270330805669E-2</v>
      </c>
      <c r="CI935" s="14">
        <v>2.3397115666038811E-4</v>
      </c>
      <c r="CJ935" s="14">
        <v>6.2879125712161227E-2</v>
      </c>
      <c r="CK935" s="14">
        <v>7.3032964138264239E-2</v>
      </c>
      <c r="CL935" s="14">
        <v>7.2674121161042798E-3</v>
      </c>
      <c r="CM935" s="14">
        <v>1.6200996787031324E-2</v>
      </c>
      <c r="CN935" s="14">
        <v>5.3097983546675248E-2</v>
      </c>
    </row>
    <row r="936" spans="2:92" x14ac:dyDescent="0.2">
      <c r="B936">
        <v>931</v>
      </c>
      <c r="C936" s="14">
        <v>7.281564867883044E-3</v>
      </c>
      <c r="D936" s="14">
        <v>1.3489410346640385</v>
      </c>
      <c r="E936" s="14">
        <v>1.4214353350944973</v>
      </c>
      <c r="F936" s="14">
        <v>0.18238001992785999</v>
      </c>
      <c r="G936" s="14">
        <v>0.58913828329907736</v>
      </c>
      <c r="H936" s="14">
        <v>1.462331477262288</v>
      </c>
      <c r="I936" s="14">
        <v>6.341046146957992E-5</v>
      </c>
      <c r="J936" s="14">
        <v>1.8625221514816711E-2</v>
      </c>
      <c r="K936" s="14">
        <v>2.0232597631664791E-2</v>
      </c>
      <c r="L936" s="14">
        <v>7.288114437185478E-4</v>
      </c>
      <c r="M936" s="14">
        <v>2.2308273252484656E-3</v>
      </c>
      <c r="N936" s="14">
        <v>6.8121291705329446E-3</v>
      </c>
      <c r="O936" s="14">
        <v>1.1019473636543706E-4</v>
      </c>
      <c r="P936" s="14">
        <v>5.812950017515835E-3</v>
      </c>
      <c r="Q936" s="14">
        <v>6.3236814407269379E-3</v>
      </c>
      <c r="R936" s="14">
        <v>6.4060352966881034E-4</v>
      </c>
      <c r="S936" s="14">
        <v>1.2815585879533363E-3</v>
      </c>
      <c r="T936" s="14">
        <v>3.6933663575604461E-3</v>
      </c>
      <c r="U936" s="14">
        <v>3.8399969635146401E-4</v>
      </c>
      <c r="V936" s="14">
        <v>0.91673254362330103</v>
      </c>
      <c r="W936" s="14">
        <v>0.83795965950498341</v>
      </c>
      <c r="X936" s="14">
        <v>3.146423138645258E-2</v>
      </c>
      <c r="Y936" s="14">
        <v>1.9585629603526639E-2</v>
      </c>
      <c r="Z936" s="14">
        <v>0.19770472855633581</v>
      </c>
      <c r="AA936" s="14">
        <v>2.043026846035024E-3</v>
      </c>
      <c r="AB936" s="14">
        <v>1.8807108781991002</v>
      </c>
      <c r="AC936" s="14">
        <v>1.6180785021421136</v>
      </c>
      <c r="AD936" s="14">
        <v>9.3690277340123765E-2</v>
      </c>
      <c r="AE936" s="14">
        <v>0.19187498082841509</v>
      </c>
      <c r="AF936" s="14">
        <v>0.68344151655692387</v>
      </c>
      <c r="AG936" s="14">
        <v>4.4205252126626989E-3</v>
      </c>
      <c r="AH936" s="14">
        <v>3.382429057305985</v>
      </c>
      <c r="AI936" s="14">
        <v>3.1439353085470847</v>
      </c>
      <c r="AJ936" s="14">
        <v>0.19533155140107986</v>
      </c>
      <c r="AK936" s="14">
        <v>0.39235705988761882</v>
      </c>
      <c r="AL936" s="14">
        <v>1.4470495206167986</v>
      </c>
      <c r="AM936" s="14">
        <v>7.3937554556543581E-3</v>
      </c>
      <c r="AN936" s="14">
        <v>3.397976466350451</v>
      </c>
      <c r="AO936" s="14">
        <v>3.2727885039037958</v>
      </c>
      <c r="AP936" s="14">
        <v>0.31913910525918654</v>
      </c>
      <c r="AQ936" s="14">
        <v>0.66386957758754239</v>
      </c>
      <c r="AR936" s="14">
        <v>2.3621123547707406</v>
      </c>
      <c r="AS936" s="14">
        <v>7.9362873450495343E-3</v>
      </c>
      <c r="AT936" s="14">
        <v>3.4876785342517892E-3</v>
      </c>
      <c r="AU936" s="14">
        <v>5.5995362535553525E-3</v>
      </c>
      <c r="AV936" s="14">
        <v>0.33558359713244434</v>
      </c>
      <c r="AW936" s="14">
        <v>0.74154243341210635</v>
      </c>
      <c r="AX936" s="14">
        <v>2.4362842774957283</v>
      </c>
      <c r="AY936" s="14">
        <v>3.4027463678340548E-3</v>
      </c>
      <c r="AZ936" s="14">
        <v>0.60469058703386447</v>
      </c>
      <c r="BA936" s="14">
        <v>0.65975981516142779</v>
      </c>
      <c r="BB936" s="14">
        <v>3.3930594278440404E-2</v>
      </c>
      <c r="BC936" s="14">
        <v>0.36866144601067663</v>
      </c>
      <c r="BD936" s="14">
        <v>0.48242160877183193</v>
      </c>
      <c r="BE936" s="14">
        <v>2.8870709674915659E-6</v>
      </c>
      <c r="BF936" s="14">
        <v>1.1412618299341106E-8</v>
      </c>
      <c r="BG936" s="14">
        <v>6.9940081644890087E-9</v>
      </c>
      <c r="BH936" s="14">
        <v>3.5587933196141445E-5</v>
      </c>
      <c r="BI936" s="14">
        <v>9.9801382891768166E-5</v>
      </c>
      <c r="BJ936" s="14">
        <v>5.2326355310940988E-4</v>
      </c>
      <c r="BK936" s="14">
        <v>3.5803553946976041E-11</v>
      </c>
      <c r="BL936" s="14">
        <v>14955.913099863452</v>
      </c>
      <c r="BM936" s="14">
        <v>16438.9736629709</v>
      </c>
      <c r="BN936" s="14">
        <v>1.4399162982042173E-10</v>
      </c>
      <c r="BO936" s="14">
        <v>1.1847771051388128E-9</v>
      </c>
      <c r="BP936" s="14">
        <v>9.5431238066568596E-9</v>
      </c>
      <c r="BQ936" s="20">
        <v>37.124745608718996</v>
      </c>
      <c r="BR936" s="20">
        <v>0.16914533770142176</v>
      </c>
      <c r="BS936" s="20">
        <v>0.59767612121934865</v>
      </c>
      <c r="BT936" s="20">
        <v>3350.154610188572</v>
      </c>
      <c r="BU936" s="20">
        <v>4594.7264715553401</v>
      </c>
      <c r="BV936" s="20">
        <v>17347.888306865749</v>
      </c>
      <c r="BW936" s="14">
        <v>1.1435466236398649E-4</v>
      </c>
      <c r="BX936" s="14">
        <v>2.995051150760044E-2</v>
      </c>
      <c r="BY936" s="14">
        <v>3.1918199813868411E-2</v>
      </c>
      <c r="BZ936" s="14">
        <v>3.0738230301192602E-3</v>
      </c>
      <c r="CA936" s="14">
        <v>3.9068923483927473E-3</v>
      </c>
      <c r="CB936" s="14">
        <v>2.8579692093622724E-2</v>
      </c>
      <c r="CC936" s="14">
        <v>3.0765310103500075E-4</v>
      </c>
      <c r="CD936" s="14">
        <v>8.7664208386245307E-2</v>
      </c>
      <c r="CE936" s="14">
        <v>0.11525635171696753</v>
      </c>
      <c r="CF936" s="14">
        <v>3.8275986425017256E-3</v>
      </c>
      <c r="CG936" s="14">
        <v>1.818558801648934E-2</v>
      </c>
      <c r="CH936" s="14">
        <v>4.1462516464521509E-2</v>
      </c>
      <c r="CI936" s="14">
        <v>2.5551475011601708E-4</v>
      </c>
      <c r="CJ936" s="14">
        <v>6.3096034027368297E-2</v>
      </c>
      <c r="CK936" s="14">
        <v>7.3176640149091907E-2</v>
      </c>
      <c r="CL936" s="14">
        <v>7.6611009829865425E-3</v>
      </c>
      <c r="CM936" s="14">
        <v>1.6145383892177952E-2</v>
      </c>
      <c r="CN936" s="14">
        <v>4.8466195070028806E-2</v>
      </c>
    </row>
    <row r="937" spans="2:92" x14ac:dyDescent="0.2">
      <c r="B937">
        <v>932</v>
      </c>
      <c r="C937" s="14">
        <v>7.0891908486505244E-3</v>
      </c>
      <c r="D937" s="14">
        <v>1.4262632879743498</v>
      </c>
      <c r="E937" s="14">
        <v>1.4697360165731319</v>
      </c>
      <c r="F937" s="14">
        <v>0.18317041966007286</v>
      </c>
      <c r="G937" s="14">
        <v>0.62080940492917547</v>
      </c>
      <c r="H937" s="14">
        <v>1.5291432727914214</v>
      </c>
      <c r="I937" s="14">
        <v>6.3991013186079823E-5</v>
      </c>
      <c r="J937" s="14">
        <v>2.0265627676935509E-2</v>
      </c>
      <c r="K937" s="14">
        <v>2.0337243828875997E-2</v>
      </c>
      <c r="L937" s="14">
        <v>7.8241560281825686E-4</v>
      </c>
      <c r="M937" s="14">
        <v>2.3546965360624976E-3</v>
      </c>
      <c r="N937" s="14">
        <v>6.3559842457527266E-3</v>
      </c>
      <c r="O937" s="14">
        <v>1.1307058808819095E-4</v>
      </c>
      <c r="P937" s="14">
        <v>5.8077155993669586E-3</v>
      </c>
      <c r="Q937" s="14">
        <v>6.0094290028730422E-3</v>
      </c>
      <c r="R937" s="14">
        <v>6.4764862640927603E-4</v>
      </c>
      <c r="S937" s="14">
        <v>1.2228363653751281E-3</v>
      </c>
      <c r="T937" s="14">
        <v>3.7182146558745318E-3</v>
      </c>
      <c r="U937" s="14">
        <v>3.7723266067914678E-4</v>
      </c>
      <c r="V937" s="14">
        <v>0.93557524542511639</v>
      </c>
      <c r="W937" s="14">
        <v>0.81580104676736698</v>
      </c>
      <c r="X937" s="14">
        <v>3.2131472213620157E-2</v>
      </c>
      <c r="Y937" s="14">
        <v>1.9257064875345647E-2</v>
      </c>
      <c r="Z937" s="14">
        <v>0.19683524811365716</v>
      </c>
      <c r="AA937" s="14">
        <v>2.0745519677925857E-3</v>
      </c>
      <c r="AB937" s="14">
        <v>2.0181466790401896</v>
      </c>
      <c r="AC937" s="14">
        <v>1.6669254725445135</v>
      </c>
      <c r="AD937" s="14">
        <v>9.1582746726921752E-2</v>
      </c>
      <c r="AE937" s="14">
        <v>0.19016122180485162</v>
      </c>
      <c r="AF937" s="14">
        <v>0.62993537881746309</v>
      </c>
      <c r="AG937" s="14">
        <v>4.3546786612248516E-3</v>
      </c>
      <c r="AH937" s="14">
        <v>3.4589084743717646</v>
      </c>
      <c r="AI937" s="14">
        <v>3.2443473281767559</v>
      </c>
      <c r="AJ937" s="14">
        <v>0.19190301197752563</v>
      </c>
      <c r="AK937" s="14">
        <v>0.41676945726926429</v>
      </c>
      <c r="AL937" s="14">
        <v>1.3426093981179956</v>
      </c>
      <c r="AM937" s="14">
        <v>7.6225100233797459E-3</v>
      </c>
      <c r="AN937" s="14">
        <v>3.3812949816502291</v>
      </c>
      <c r="AO937" s="14">
        <v>3.4584138655463033</v>
      </c>
      <c r="AP937" s="14">
        <v>0.34875524090288362</v>
      </c>
      <c r="AQ937" s="14">
        <v>0.6904888575556245</v>
      </c>
      <c r="AR937" s="14">
        <v>2.459978819795487</v>
      </c>
      <c r="AS937" s="14">
        <v>8.1047143196570932E-3</v>
      </c>
      <c r="AT937" s="14">
        <v>3.6672316562563253E-3</v>
      </c>
      <c r="AU937" s="14">
        <v>5.9315006793427723E-3</v>
      </c>
      <c r="AV937" s="14">
        <v>0.35803224957268093</v>
      </c>
      <c r="AW937" s="14">
        <v>0.71478201896741733</v>
      </c>
      <c r="AX937" s="14">
        <v>2.389648818621565</v>
      </c>
      <c r="AY937" s="14">
        <v>3.2695729332788536E-3</v>
      </c>
      <c r="AZ937" s="14">
        <v>0.58388450987026941</v>
      </c>
      <c r="BA937" s="14">
        <v>0.62813384790028559</v>
      </c>
      <c r="BB937" s="14">
        <v>3.6903133186313747E-2</v>
      </c>
      <c r="BC937" s="14">
        <v>0.37506579282443081</v>
      </c>
      <c r="BD937" s="14">
        <v>0.50669269835873598</v>
      </c>
      <c r="BE937" s="14">
        <v>2.8559479354617409E-6</v>
      </c>
      <c r="BF937" s="14">
        <v>1.0504421849655136E-8</v>
      </c>
      <c r="BG937" s="14">
        <v>6.6232262235946761E-9</v>
      </c>
      <c r="BH937" s="14">
        <v>3.4421180083017415E-5</v>
      </c>
      <c r="BI937" s="14">
        <v>9.5591452882339269E-5</v>
      </c>
      <c r="BJ937" s="14">
        <v>5.0036656185116111E-4</v>
      </c>
      <c r="BK937" s="14">
        <v>3.4479337279941396E-11</v>
      </c>
      <c r="BL937" s="14">
        <v>14548.645546782245</v>
      </c>
      <c r="BM937" s="14">
        <v>16370.554845743409</v>
      </c>
      <c r="BN937" s="14">
        <v>1.4371174246737475E-10</v>
      </c>
      <c r="BO937" s="14">
        <v>1.2201589667847095E-9</v>
      </c>
      <c r="BP937" s="14">
        <v>9.3958884114472229E-9</v>
      </c>
      <c r="BQ937" s="20">
        <v>35.555665166326015</v>
      </c>
      <c r="BR937" s="20">
        <v>0.17570901788972326</v>
      </c>
      <c r="BS937" s="20">
        <v>0.61607814783846671</v>
      </c>
      <c r="BT937" s="20">
        <v>3167.8961403191984</v>
      </c>
      <c r="BU937" s="20">
        <v>4349.6145378313522</v>
      </c>
      <c r="BV937" s="20">
        <v>18616.07034085842</v>
      </c>
      <c r="BW937" s="14">
        <v>1.1002924773172848E-4</v>
      </c>
      <c r="BX937" s="14">
        <v>3.1288164357365998E-2</v>
      </c>
      <c r="BY937" s="14">
        <v>3.0781189584754617E-2</v>
      </c>
      <c r="BZ937" s="14">
        <v>2.9709751290684268E-3</v>
      </c>
      <c r="CA937" s="14">
        <v>4.1960094997404683E-3</v>
      </c>
      <c r="CB937" s="14">
        <v>3.0402202995209314E-2</v>
      </c>
      <c r="CC937" s="14">
        <v>3.0814201388637384E-4</v>
      </c>
      <c r="CD937" s="14">
        <v>8.9516757127513058E-2</v>
      </c>
      <c r="CE937" s="14">
        <v>0.11358050191458928</v>
      </c>
      <c r="CF937" s="14">
        <v>3.916336522659586E-3</v>
      </c>
      <c r="CG937" s="14">
        <v>1.8188739573167717E-2</v>
      </c>
      <c r="CH937" s="14">
        <v>3.8860757966592704E-2</v>
      </c>
      <c r="CI937" s="14">
        <v>2.4629868085790135E-4</v>
      </c>
      <c r="CJ937" s="14">
        <v>6.6864749411277458E-2</v>
      </c>
      <c r="CK937" s="14">
        <v>6.7483686653346503E-2</v>
      </c>
      <c r="CL937" s="14">
        <v>7.9134441971129964E-3</v>
      </c>
      <c r="CM937" s="14">
        <v>1.5007763887433174E-2</v>
      </c>
      <c r="CN937" s="14">
        <v>4.8133973469844341E-2</v>
      </c>
    </row>
    <row r="938" spans="2:92" x14ac:dyDescent="0.2">
      <c r="B938">
        <v>933</v>
      </c>
      <c r="C938" s="14">
        <v>7.4116849669673994E-3</v>
      </c>
      <c r="D938" s="14">
        <v>1.3827132577253289</v>
      </c>
      <c r="E938" s="14">
        <v>1.4534971098963125</v>
      </c>
      <c r="F938" s="14">
        <v>0.17458562311990233</v>
      </c>
      <c r="G938" s="14">
        <v>0.60533361929946694</v>
      </c>
      <c r="H938" s="14">
        <v>1.560037864267213</v>
      </c>
      <c r="I938" s="14">
        <v>6.7122184592254377E-5</v>
      </c>
      <c r="J938" s="14">
        <v>2.0013535451976757E-2</v>
      </c>
      <c r="K938" s="14">
        <v>2.1021891044365523E-2</v>
      </c>
      <c r="L938" s="14">
        <v>7.2609568709911595E-4</v>
      </c>
      <c r="M938" s="14">
        <v>2.3815477590930006E-3</v>
      </c>
      <c r="N938" s="14">
        <v>6.7062533112600131E-3</v>
      </c>
      <c r="O938" s="14">
        <v>1.0717815397646078E-4</v>
      </c>
      <c r="P938" s="14">
        <v>6.0578866748891569E-3</v>
      </c>
      <c r="Q938" s="14">
        <v>6.2885057439883204E-3</v>
      </c>
      <c r="R938" s="14">
        <v>6.4645138693370961E-4</v>
      </c>
      <c r="S938" s="14">
        <v>1.2909100747320057E-3</v>
      </c>
      <c r="T938" s="14">
        <v>3.4351598010539178E-3</v>
      </c>
      <c r="U938" s="14">
        <v>3.9185419436511576E-4</v>
      </c>
      <c r="V938" s="14">
        <v>0.9659439641970794</v>
      </c>
      <c r="W938" s="14">
        <v>0.78841775880855092</v>
      </c>
      <c r="X938" s="14">
        <v>2.9938280111583376E-2</v>
      </c>
      <c r="Y938" s="14">
        <v>1.9728109937524847E-2</v>
      </c>
      <c r="Z938" s="14">
        <v>0.19296423157090642</v>
      </c>
      <c r="AA938" s="14">
        <v>1.9449079305364817E-3</v>
      </c>
      <c r="AB938" s="14">
        <v>1.9913614498332164</v>
      </c>
      <c r="AC938" s="14">
        <v>1.6893082705142504</v>
      </c>
      <c r="AD938" s="14">
        <v>9.8438541191792225E-2</v>
      </c>
      <c r="AE938" s="14">
        <v>0.19789594124756998</v>
      </c>
      <c r="AF938" s="14">
        <v>0.64480509230892991</v>
      </c>
      <c r="AG938" s="14">
        <v>4.5724326755828201E-3</v>
      </c>
      <c r="AH938" s="14">
        <v>3.2766268364133277</v>
      </c>
      <c r="AI938" s="14">
        <v>3.0446957943472226</v>
      </c>
      <c r="AJ938" s="14">
        <v>0.20109356223395292</v>
      </c>
      <c r="AK938" s="14">
        <v>0.42329533976398204</v>
      </c>
      <c r="AL938" s="14">
        <v>1.4532139790745704</v>
      </c>
      <c r="AM938" s="14">
        <v>7.3617785375627324E-3</v>
      </c>
      <c r="AN938" s="14">
        <v>3.5162591328357151</v>
      </c>
      <c r="AO938" s="14">
        <v>3.3855877676292105</v>
      </c>
      <c r="AP938" s="14">
        <v>0.33471922028840262</v>
      </c>
      <c r="AQ938" s="14">
        <v>0.67822132484026443</v>
      </c>
      <c r="AR938" s="14">
        <v>2.3165720866674562</v>
      </c>
      <c r="AS938" s="14">
        <v>7.9751337916018107E-3</v>
      </c>
      <c r="AT938" s="14">
        <v>3.4463196921327233E-3</v>
      </c>
      <c r="AU938" s="14">
        <v>5.8974648283037527E-3</v>
      </c>
      <c r="AV938" s="14">
        <v>0.33873505736893034</v>
      </c>
      <c r="AW938" s="14">
        <v>0.74664596287741847</v>
      </c>
      <c r="AX938" s="14">
        <v>2.5590206055853564</v>
      </c>
      <c r="AY938" s="14">
        <v>3.3695676552499246E-3</v>
      </c>
      <c r="AZ938" s="14">
        <v>0.58938001182187438</v>
      </c>
      <c r="BA938" s="14">
        <v>0.67394483195118748</v>
      </c>
      <c r="BB938" s="14">
        <v>3.6127542596151231E-2</v>
      </c>
      <c r="BC938" s="14">
        <v>0.37939737557734082</v>
      </c>
      <c r="BD938" s="14">
        <v>0.51146706341430248</v>
      </c>
      <c r="BE938" s="14">
        <v>2.8879719703862329E-6</v>
      </c>
      <c r="BF938" s="14">
        <v>1.0899986346921336E-8</v>
      </c>
      <c r="BG938" s="14">
        <v>6.6771708850341834E-9</v>
      </c>
      <c r="BH938" s="14">
        <v>3.4945145645641535E-5</v>
      </c>
      <c r="BI938" s="14">
        <v>1.0020348017841801E-4</v>
      </c>
      <c r="BJ938" s="14">
        <v>5.2276649481669145E-4</v>
      </c>
      <c r="BK938" s="14">
        <v>3.4502170376365094E-11</v>
      </c>
      <c r="BL938" s="14">
        <v>14228.53079198761</v>
      </c>
      <c r="BM938" s="14">
        <v>16146.291866891142</v>
      </c>
      <c r="BN938" s="14">
        <v>1.4598453504197009E-10</v>
      </c>
      <c r="BO938" s="14">
        <v>1.2104577643746521E-9</v>
      </c>
      <c r="BP938" s="14">
        <v>9.9227703535685558E-9</v>
      </c>
      <c r="BQ938" s="20">
        <v>35.185222277653274</v>
      </c>
      <c r="BR938" s="20">
        <v>0.17042166414991819</v>
      </c>
      <c r="BS938" s="20">
        <v>0.62548204578867594</v>
      </c>
      <c r="BT938" s="20">
        <v>3284.2252365646682</v>
      </c>
      <c r="BU938" s="20">
        <v>4529.4598855499853</v>
      </c>
      <c r="BV938" s="20">
        <v>18139.252047907208</v>
      </c>
      <c r="BW938" s="14">
        <v>1.1450817288731351E-4</v>
      </c>
      <c r="BX938" s="14">
        <v>3.0367365499710353E-2</v>
      </c>
      <c r="BY938" s="14">
        <v>3.1923791934335567E-2</v>
      </c>
      <c r="BZ938" s="14">
        <v>3.08884293876854E-3</v>
      </c>
      <c r="CA938" s="14">
        <v>4.199076709048905E-3</v>
      </c>
      <c r="CB938" s="14">
        <v>2.8835742510562527E-2</v>
      </c>
      <c r="CC938" s="14">
        <v>3.2110866368157136E-4</v>
      </c>
      <c r="CD938" s="14">
        <v>9.1494349816868173E-2</v>
      </c>
      <c r="CE938" s="14">
        <v>0.10641965504372171</v>
      </c>
      <c r="CF938" s="14">
        <v>3.6901362504738557E-3</v>
      </c>
      <c r="CG938" s="14">
        <v>1.7928669607280408E-2</v>
      </c>
      <c r="CH938" s="14">
        <v>4.2258960341519464E-2</v>
      </c>
      <c r="CI938" s="14">
        <v>2.4069976214381229E-4</v>
      </c>
      <c r="CJ938" s="14">
        <v>6.6922091642767328E-2</v>
      </c>
      <c r="CK938" s="14">
        <v>6.7350125548491235E-2</v>
      </c>
      <c r="CL938" s="14">
        <v>7.6923752901696509E-3</v>
      </c>
      <c r="CM938" s="14">
        <v>1.4859901817923807E-2</v>
      </c>
      <c r="CN938" s="14">
        <v>5.2760277572760701E-2</v>
      </c>
    </row>
    <row r="939" spans="2:92" x14ac:dyDescent="0.2">
      <c r="B939">
        <v>934</v>
      </c>
      <c r="C939" s="14">
        <v>6.8596530821176333E-3</v>
      </c>
      <c r="D939" s="14">
        <v>1.477388964421736</v>
      </c>
      <c r="E939" s="14">
        <v>1.4669170687314119</v>
      </c>
      <c r="F939" s="14">
        <v>0.17887415655529301</v>
      </c>
      <c r="G939" s="14">
        <v>0.60643987379248732</v>
      </c>
      <c r="H939" s="14">
        <v>1.4465934119002404</v>
      </c>
      <c r="I939" s="14">
        <v>6.3381603176924405E-5</v>
      </c>
      <c r="J939" s="14">
        <v>1.9160654185763987E-2</v>
      </c>
      <c r="K939" s="14">
        <v>2.1782635817949762E-2</v>
      </c>
      <c r="L939" s="14">
        <v>7.2593493102136278E-4</v>
      </c>
      <c r="M939" s="14">
        <v>2.2734296984580041E-3</v>
      </c>
      <c r="N939" s="14">
        <v>6.3258959876925491E-3</v>
      </c>
      <c r="O939" s="14">
        <v>1.1357452197079614E-4</v>
      </c>
      <c r="P939" s="14">
        <v>6.1363351843347373E-3</v>
      </c>
      <c r="Q939" s="14">
        <v>6.3925107066487271E-3</v>
      </c>
      <c r="R939" s="14">
        <v>6.2826760464636667E-4</v>
      </c>
      <c r="S939" s="14">
        <v>1.2663097607125489E-3</v>
      </c>
      <c r="T939" s="14">
        <v>3.5118573651501668E-3</v>
      </c>
      <c r="U939" s="14">
        <v>3.88250471450414E-4</v>
      </c>
      <c r="V939" s="14">
        <v>0.93398002173551242</v>
      </c>
      <c r="W939" s="14">
        <v>0.81423074667712847</v>
      </c>
      <c r="X939" s="14">
        <v>3.092608605228277E-2</v>
      </c>
      <c r="Y939" s="14">
        <v>1.8592021458864176E-2</v>
      </c>
      <c r="Z939" s="14">
        <v>0.19752240254511649</v>
      </c>
      <c r="AA939" s="14">
        <v>2.0332451565364283E-3</v>
      </c>
      <c r="AB939" s="14">
        <v>2.0246677988192401</v>
      </c>
      <c r="AC939" s="14">
        <v>1.6114007982302514</v>
      </c>
      <c r="AD939" s="14">
        <v>9.7161927975763715E-2</v>
      </c>
      <c r="AE939" s="14">
        <v>0.19141074621318721</v>
      </c>
      <c r="AF939" s="14">
        <v>0.63972583003228201</v>
      </c>
      <c r="AG939" s="14">
        <v>4.3227267066252087E-3</v>
      </c>
      <c r="AH939" s="14">
        <v>3.431639732758049</v>
      </c>
      <c r="AI939" s="14">
        <v>3.0960744561953244</v>
      </c>
      <c r="AJ939" s="14">
        <v>0.20250948660377233</v>
      </c>
      <c r="AK939" s="14">
        <v>0.42628253164143931</v>
      </c>
      <c r="AL939" s="14">
        <v>1.3986973837611807</v>
      </c>
      <c r="AM939" s="14">
        <v>7.3458542077206365E-3</v>
      </c>
      <c r="AN939" s="14">
        <v>3.4293463903984684</v>
      </c>
      <c r="AO939" s="14">
        <v>3.2794565240398188</v>
      </c>
      <c r="AP939" s="14">
        <v>0.33308684774832975</v>
      </c>
      <c r="AQ939" s="14">
        <v>0.71148631683762009</v>
      </c>
      <c r="AR939" s="14">
        <v>2.4878936472126791</v>
      </c>
      <c r="AS939" s="14">
        <v>7.8556441772067997E-3</v>
      </c>
      <c r="AT939" s="14">
        <v>3.5934128891908306E-3</v>
      </c>
      <c r="AU939" s="14">
        <v>5.4853359888952071E-3</v>
      </c>
      <c r="AV939" s="14">
        <v>0.33139696882532904</v>
      </c>
      <c r="AW939" s="14">
        <v>0.68942213862165758</v>
      </c>
      <c r="AX939" s="14">
        <v>2.5079130666388343</v>
      </c>
      <c r="AY939" s="14">
        <v>3.4285046612550756E-3</v>
      </c>
      <c r="AZ939" s="14">
        <v>0.58194572920198806</v>
      </c>
      <c r="BA939" s="14">
        <v>0.63387030609864614</v>
      </c>
      <c r="BB939" s="14">
        <v>3.7267693988595536E-2</v>
      </c>
      <c r="BC939" s="14">
        <v>0.39458614579576357</v>
      </c>
      <c r="BD939" s="14">
        <v>0.49369300125345034</v>
      </c>
      <c r="BE939" s="14">
        <v>2.9277893495045381E-6</v>
      </c>
      <c r="BF939" s="14">
        <v>1.071171536378379E-8</v>
      </c>
      <c r="BG939" s="14">
        <v>7.0380960773079285E-9</v>
      </c>
      <c r="BH939" s="14">
        <v>3.4809497199297912E-5</v>
      </c>
      <c r="BI939" s="14">
        <v>9.6459849262653697E-5</v>
      </c>
      <c r="BJ939" s="14">
        <v>5.0686010565467602E-4</v>
      </c>
      <c r="BK939" s="14">
        <v>3.5406916830460042E-11</v>
      </c>
      <c r="BL939" s="14">
        <v>14973.218802203302</v>
      </c>
      <c r="BM939" s="14">
        <v>16490.446402908186</v>
      </c>
      <c r="BN939" s="14">
        <v>1.5223740077325426E-10</v>
      </c>
      <c r="BO939" s="14">
        <v>1.2707918895044769E-9</v>
      </c>
      <c r="BP939" s="14">
        <v>9.5074738077651721E-9</v>
      </c>
      <c r="BQ939" s="20">
        <v>36.926243591145841</v>
      </c>
      <c r="BR939" s="20">
        <v>0.1622556427815697</v>
      </c>
      <c r="BS939" s="20">
        <v>0.61339767940095558</v>
      </c>
      <c r="BT939" s="20">
        <v>3261.4955667322156</v>
      </c>
      <c r="BU939" s="20">
        <v>4372.1581825935609</v>
      </c>
      <c r="BV939" s="20">
        <v>17799.614986690758</v>
      </c>
      <c r="BW939" s="14">
        <v>1.1113977332404728E-4</v>
      </c>
      <c r="BX939" s="14">
        <v>3.1942502216210894E-2</v>
      </c>
      <c r="BY939" s="14">
        <v>3.0434853986632076E-2</v>
      </c>
      <c r="BZ939" s="14">
        <v>3.0410602406369929E-3</v>
      </c>
      <c r="CA939" s="14">
        <v>3.938500360051154E-3</v>
      </c>
      <c r="CB939" s="14">
        <v>2.8409862578127727E-2</v>
      </c>
      <c r="CC939" s="14">
        <v>3.1444246129247959E-4</v>
      </c>
      <c r="CD939" s="14">
        <v>8.7001152676284263E-2</v>
      </c>
      <c r="CE939" s="14">
        <v>0.1129410263264433</v>
      </c>
      <c r="CF939" s="14">
        <v>4.0257686644877564E-3</v>
      </c>
      <c r="CG939" s="14">
        <v>1.8535399897995984E-2</v>
      </c>
      <c r="CH939" s="14">
        <v>4.1157259572925209E-2</v>
      </c>
      <c r="CI939" s="14">
        <v>2.3254809404735628E-4</v>
      </c>
      <c r="CJ939" s="14">
        <v>6.6056854420028691E-2</v>
      </c>
      <c r="CK939" s="14">
        <v>7.1928458381116597E-2</v>
      </c>
      <c r="CL939" s="14">
        <v>7.2629645412225028E-3</v>
      </c>
      <c r="CM939" s="14">
        <v>1.6116694366861271E-2</v>
      </c>
      <c r="CN939" s="14">
        <v>5.0033098127831271E-2</v>
      </c>
    </row>
    <row r="940" spans="2:92" x14ac:dyDescent="0.2">
      <c r="B940">
        <v>935</v>
      </c>
      <c r="C940" s="14">
        <v>7.1771812437336812E-3</v>
      </c>
      <c r="D940" s="14">
        <v>1.3561898913818258</v>
      </c>
      <c r="E940" s="14">
        <v>1.4937916094077974</v>
      </c>
      <c r="F940" s="14">
        <v>0.18075822136541653</v>
      </c>
      <c r="G940" s="14">
        <v>0.59510671920735358</v>
      </c>
      <c r="H940" s="14">
        <v>1.4557211231835769</v>
      </c>
      <c r="I940" s="14">
        <v>6.4474906673921427E-5</v>
      </c>
      <c r="J940" s="14">
        <v>1.8490308983295702E-2</v>
      </c>
      <c r="K940" s="14">
        <v>2.1065403945047877E-2</v>
      </c>
      <c r="L940" s="14">
        <v>7.1788222441343931E-4</v>
      </c>
      <c r="M940" s="14">
        <v>2.4207863378374306E-3</v>
      </c>
      <c r="N940" s="14">
        <v>6.2877087986640962E-3</v>
      </c>
      <c r="O940" s="14">
        <v>1.1415561697606768E-4</v>
      </c>
      <c r="P940" s="14">
        <v>6.2642372321872622E-3</v>
      </c>
      <c r="Q940" s="14">
        <v>5.9897285038484991E-3</v>
      </c>
      <c r="R940" s="14">
        <v>6.3727045139421747E-4</v>
      </c>
      <c r="S940" s="14">
        <v>1.286139260189264E-3</v>
      </c>
      <c r="T940" s="14">
        <v>3.7107030397858097E-3</v>
      </c>
      <c r="U940" s="14">
        <v>3.8049419783223653E-4</v>
      </c>
      <c r="V940" s="14">
        <v>0.98702707810286372</v>
      </c>
      <c r="W940" s="14">
        <v>0.82442304710615422</v>
      </c>
      <c r="X940" s="14">
        <v>3.0689942408568358E-2</v>
      </c>
      <c r="Y940" s="14">
        <v>1.878547187208137E-2</v>
      </c>
      <c r="Z940" s="14">
        <v>0.20118923357515756</v>
      </c>
      <c r="AA940" s="14">
        <v>2.0197893489703016E-3</v>
      </c>
      <c r="AB940" s="14">
        <v>2.0529926306930819</v>
      </c>
      <c r="AC940" s="14">
        <v>1.6075163120885694</v>
      </c>
      <c r="AD940" s="14">
        <v>9.1095179278356433E-2</v>
      </c>
      <c r="AE940" s="14">
        <v>0.20179411307258352</v>
      </c>
      <c r="AF940" s="14">
        <v>0.65534632585864072</v>
      </c>
      <c r="AG940" s="14">
        <v>4.5318317255193929E-3</v>
      </c>
      <c r="AH940" s="14">
        <v>3.5011013007924454</v>
      </c>
      <c r="AI940" s="14">
        <v>3.1270522066725084</v>
      </c>
      <c r="AJ940" s="14">
        <v>0.2027913020891253</v>
      </c>
      <c r="AK940" s="14">
        <v>0.4299610403575605</v>
      </c>
      <c r="AL940" s="14">
        <v>1.3570842999485386</v>
      </c>
      <c r="AM940" s="14">
        <v>7.5869555921275825E-3</v>
      </c>
      <c r="AN940" s="14">
        <v>3.407991169272711</v>
      </c>
      <c r="AO940" s="14">
        <v>3.4302387343292873</v>
      </c>
      <c r="AP940" s="14">
        <v>0.32896118045717665</v>
      </c>
      <c r="AQ940" s="14">
        <v>0.66890690985573253</v>
      </c>
      <c r="AR940" s="14">
        <v>2.4009958844316617</v>
      </c>
      <c r="AS940" s="14">
        <v>7.4758183200566621E-3</v>
      </c>
      <c r="AT940" s="14">
        <v>3.4984665081409781E-3</v>
      </c>
      <c r="AU940" s="14">
        <v>5.9277569000744266E-3</v>
      </c>
      <c r="AV940" s="14">
        <v>0.3447066468273251</v>
      </c>
      <c r="AW940" s="14">
        <v>0.71822634472447522</v>
      </c>
      <c r="AX940" s="14">
        <v>2.3975140968470092</v>
      </c>
      <c r="AY940" s="14">
        <v>3.4646533464471412E-3</v>
      </c>
      <c r="AZ940" s="14">
        <v>0.60125358528654893</v>
      </c>
      <c r="BA940" s="14">
        <v>0.6608070210661604</v>
      </c>
      <c r="BB940" s="14">
        <v>3.4523814500184477E-2</v>
      </c>
      <c r="BC940" s="14">
        <v>0.40411272880974314</v>
      </c>
      <c r="BD940" s="14">
        <v>0.48920550504641497</v>
      </c>
      <c r="BE940" s="14">
        <v>2.9500460521013389E-6</v>
      </c>
      <c r="BF940" s="14">
        <v>1.1269182842245818E-8</v>
      </c>
      <c r="BG940" s="14">
        <v>6.6309824166814877E-9</v>
      </c>
      <c r="BH940" s="14">
        <v>3.4614084044442308E-5</v>
      </c>
      <c r="BI940" s="14">
        <v>9.4594648991018813E-5</v>
      </c>
      <c r="BJ940" s="14">
        <v>5.3664546116501545E-4</v>
      </c>
      <c r="BK940" s="14">
        <v>3.6360252644332895E-11</v>
      </c>
      <c r="BL940" s="14">
        <v>14734.68456062951</v>
      </c>
      <c r="BM940" s="14">
        <v>16014.96122690124</v>
      </c>
      <c r="BN940" s="14">
        <v>1.5092963706574846E-10</v>
      </c>
      <c r="BO940" s="14">
        <v>1.2041864940931476E-9</v>
      </c>
      <c r="BP940" s="14">
        <v>1.0060780689368322E-8</v>
      </c>
      <c r="BQ940" s="20">
        <v>37.900706081053279</v>
      </c>
      <c r="BR940" s="20">
        <v>0.16379321558548726</v>
      </c>
      <c r="BS940" s="20">
        <v>0.6085041272528362</v>
      </c>
      <c r="BT940" s="20">
        <v>3232.4636784445233</v>
      </c>
      <c r="BU940" s="20">
        <v>4261.3237951972978</v>
      </c>
      <c r="BV940" s="20">
        <v>17511.908980163254</v>
      </c>
      <c r="BW940" s="14">
        <v>1.1001044207117838E-4</v>
      </c>
      <c r="BX940" s="14">
        <v>3.2006346791840626E-2</v>
      </c>
      <c r="BY940" s="14">
        <v>3.3276430796226192E-2</v>
      </c>
      <c r="BZ940" s="14">
        <v>2.9934640681255286E-3</v>
      </c>
      <c r="CA940" s="14">
        <v>4.1422385643217043E-3</v>
      </c>
      <c r="CB940" s="14">
        <v>2.9556004926345393E-2</v>
      </c>
      <c r="CC940" s="14">
        <v>3.0433397619295525E-4</v>
      </c>
      <c r="CD940" s="14">
        <v>9.0749542971400268E-2</v>
      </c>
      <c r="CE940" s="14">
        <v>0.11416828847841889</v>
      </c>
      <c r="CF940" s="14">
        <v>4.0017992738895581E-3</v>
      </c>
      <c r="CG940" s="14">
        <v>1.7813193044484116E-2</v>
      </c>
      <c r="CH940" s="14">
        <v>3.9460493383685319E-2</v>
      </c>
      <c r="CI940" s="14">
        <v>2.4551943906440905E-4</v>
      </c>
      <c r="CJ940" s="14">
        <v>6.7286432955870987E-2</v>
      </c>
      <c r="CK940" s="14">
        <v>6.7347178955007955E-2</v>
      </c>
      <c r="CL940" s="14">
        <v>7.8057651373789703E-3</v>
      </c>
      <c r="CM940" s="14">
        <v>1.5595239868733429E-2</v>
      </c>
      <c r="CN940" s="14">
        <v>5.2569870495366391E-2</v>
      </c>
    </row>
    <row r="941" spans="2:92" x14ac:dyDescent="0.2">
      <c r="B941">
        <v>936</v>
      </c>
      <c r="C941" s="14">
        <v>6.9630344033789629E-3</v>
      </c>
      <c r="D941" s="14">
        <v>1.3804160699499266</v>
      </c>
      <c r="E941" s="14">
        <v>1.3919864857648798</v>
      </c>
      <c r="F941" s="14">
        <v>0.18169143050775244</v>
      </c>
      <c r="G941" s="14">
        <v>0.5921896538398711</v>
      </c>
      <c r="H941" s="14">
        <v>1.5268851761675597</v>
      </c>
      <c r="I941" s="14">
        <v>6.4270259102801815E-5</v>
      </c>
      <c r="J941" s="14">
        <v>1.9214065155491174E-2</v>
      </c>
      <c r="K941" s="14">
        <v>2.1027390697425073E-2</v>
      </c>
      <c r="L941" s="14">
        <v>7.250255234741796E-4</v>
      </c>
      <c r="M941" s="14">
        <v>2.3712860553053642E-3</v>
      </c>
      <c r="N941" s="14">
        <v>6.4208620403555265E-3</v>
      </c>
      <c r="O941" s="14">
        <v>1.0796409496771922E-4</v>
      </c>
      <c r="P941" s="14">
        <v>6.1526245489443385E-3</v>
      </c>
      <c r="Q941" s="14">
        <v>6.5128724233274229E-3</v>
      </c>
      <c r="R941" s="14">
        <v>6.2791362423995196E-4</v>
      </c>
      <c r="S941" s="14">
        <v>1.2168117321491095E-3</v>
      </c>
      <c r="T941" s="14">
        <v>3.7457167610242233E-3</v>
      </c>
      <c r="U941" s="14">
        <v>3.632011716162155E-4</v>
      </c>
      <c r="V941" s="14">
        <v>0.94448817501168369</v>
      </c>
      <c r="W941" s="14">
        <v>0.8088095262165601</v>
      </c>
      <c r="X941" s="14">
        <v>3.0081017051059755E-2</v>
      </c>
      <c r="Y941" s="14">
        <v>1.9400510639316526E-2</v>
      </c>
      <c r="Z941" s="14">
        <v>0.20439724958927352</v>
      </c>
      <c r="AA941" s="14">
        <v>2.0199274122202873E-3</v>
      </c>
      <c r="AB941" s="14">
        <v>2.0244142341393991</v>
      </c>
      <c r="AC941" s="14">
        <v>1.6564843922485484</v>
      </c>
      <c r="AD941" s="14">
        <v>9.5332109182020355E-2</v>
      </c>
      <c r="AE941" s="14">
        <v>0.18547581883163064</v>
      </c>
      <c r="AF941" s="14">
        <v>0.67075672980569623</v>
      </c>
      <c r="AG941" s="14">
        <v>4.3265850579716682E-3</v>
      </c>
      <c r="AH941" s="14">
        <v>3.4499626251087014</v>
      </c>
      <c r="AI941" s="14">
        <v>3.0478445051598251</v>
      </c>
      <c r="AJ941" s="14">
        <v>0.20154605586702498</v>
      </c>
      <c r="AK941" s="14">
        <v>0.40242921916952867</v>
      </c>
      <c r="AL941" s="14">
        <v>1.4260749919778251</v>
      </c>
      <c r="AM941" s="14">
        <v>7.7234598060541473E-3</v>
      </c>
      <c r="AN941" s="14">
        <v>3.5184365452567414</v>
      </c>
      <c r="AO941" s="14">
        <v>3.2924490745990429</v>
      </c>
      <c r="AP941" s="14">
        <v>0.35037442434656885</v>
      </c>
      <c r="AQ941" s="14">
        <v>0.72294893497879531</v>
      </c>
      <c r="AR941" s="14">
        <v>2.4750831771161921</v>
      </c>
      <c r="AS941" s="14">
        <v>7.6292693457026516E-3</v>
      </c>
      <c r="AT941" s="14">
        <v>3.4882855880545393E-3</v>
      </c>
      <c r="AU941" s="14">
        <v>5.6427678525602862E-3</v>
      </c>
      <c r="AV941" s="14">
        <v>0.35278159625455924</v>
      </c>
      <c r="AW941" s="14">
        <v>0.70995438996058602</v>
      </c>
      <c r="AX941" s="14">
        <v>2.4583199728647931</v>
      </c>
      <c r="AY941" s="14">
        <v>3.1619574560073937E-3</v>
      </c>
      <c r="AZ941" s="14">
        <v>0.59266551260197475</v>
      </c>
      <c r="BA941" s="14">
        <v>0.65072976059676191</v>
      </c>
      <c r="BB941" s="14">
        <v>3.4732164497917953E-2</v>
      </c>
      <c r="BC941" s="14">
        <v>0.38551256485202673</v>
      </c>
      <c r="BD941" s="14">
        <v>0.46536638214695919</v>
      </c>
      <c r="BE941" s="14">
        <v>2.888104558780411E-6</v>
      </c>
      <c r="BF941" s="14">
        <v>1.1535787964957438E-8</v>
      </c>
      <c r="BG941" s="14">
        <v>6.4714937295930679E-9</v>
      </c>
      <c r="BH941" s="14">
        <v>3.3244582176569447E-5</v>
      </c>
      <c r="BI941" s="14">
        <v>9.345374978183261E-5</v>
      </c>
      <c r="BJ941" s="14">
        <v>5.1228974937363853E-4</v>
      </c>
      <c r="BK941" s="14">
        <v>3.6756013820212743E-11</v>
      </c>
      <c r="BL941" s="14">
        <v>14019.94721317213</v>
      </c>
      <c r="BM941" s="14">
        <v>16533.320074476404</v>
      </c>
      <c r="BN941" s="14">
        <v>1.537337850508356E-10</v>
      </c>
      <c r="BO941" s="14">
        <v>1.161360453024548E-9</v>
      </c>
      <c r="BP941" s="14">
        <v>1.0018737602819085E-8</v>
      </c>
      <c r="BQ941" s="20">
        <v>36.936323698447254</v>
      </c>
      <c r="BR941" s="20">
        <v>0.17003383627470955</v>
      </c>
      <c r="BS941" s="20">
        <v>0.60696854773216891</v>
      </c>
      <c r="BT941" s="20">
        <v>3406.4958029341583</v>
      </c>
      <c r="BU941" s="20">
        <v>4443.5103644911078</v>
      </c>
      <c r="BV941" s="20">
        <v>18614.997662136011</v>
      </c>
      <c r="BW941" s="14">
        <v>1.1199866573099029E-4</v>
      </c>
      <c r="BX941" s="14">
        <v>3.0691748118423699E-2</v>
      </c>
      <c r="BY941" s="14">
        <v>3.1061696141116143E-2</v>
      </c>
      <c r="BZ941" s="14">
        <v>3.0012525468790462E-3</v>
      </c>
      <c r="CA941" s="14">
        <v>4.2458396464209874E-3</v>
      </c>
      <c r="CB941" s="14">
        <v>2.974105535866866E-2</v>
      </c>
      <c r="CC941" s="14">
        <v>3.1645580059000894E-4</v>
      </c>
      <c r="CD941" s="14">
        <v>8.5272524354267645E-2</v>
      </c>
      <c r="CE941" s="14">
        <v>0.1158867502245311</v>
      </c>
      <c r="CF941" s="14">
        <v>3.7557629717331923E-3</v>
      </c>
      <c r="CG941" s="14">
        <v>1.759077636012497E-2</v>
      </c>
      <c r="CH941" s="14">
        <v>4.0850229575329577E-2</v>
      </c>
      <c r="CI941" s="14">
        <v>2.4560694125915812E-4</v>
      </c>
      <c r="CJ941" s="14">
        <v>6.3285344192229018E-2</v>
      </c>
      <c r="CK941" s="14">
        <v>6.9837207024024184E-2</v>
      </c>
      <c r="CL941" s="14">
        <v>7.7342604210629343E-3</v>
      </c>
      <c r="CM941" s="14">
        <v>1.5844523111008528E-2</v>
      </c>
      <c r="CN941" s="14">
        <v>5.2150259870296596E-2</v>
      </c>
    </row>
    <row r="942" spans="2:92" x14ac:dyDescent="0.2">
      <c r="B942">
        <v>937</v>
      </c>
      <c r="C942" s="14">
        <v>7.4460467990939225E-3</v>
      </c>
      <c r="D942" s="14">
        <v>1.3420271193383955</v>
      </c>
      <c r="E942" s="14">
        <v>1.515866892546571</v>
      </c>
      <c r="F942" s="14">
        <v>0.17458844296124462</v>
      </c>
      <c r="G942" s="14">
        <v>0.61766738408273858</v>
      </c>
      <c r="H942" s="14">
        <v>1.497552406986943</v>
      </c>
      <c r="I942" s="14">
        <v>6.766116986799375E-5</v>
      </c>
      <c r="J942" s="14">
        <v>1.9499502851655377E-2</v>
      </c>
      <c r="K942" s="14">
        <v>2.1701736456814235E-2</v>
      </c>
      <c r="L942" s="14">
        <v>7.760646050083554E-4</v>
      </c>
      <c r="M942" s="14">
        <v>2.4141065652937576E-3</v>
      </c>
      <c r="N942" s="14">
        <v>6.6118930763284451E-3</v>
      </c>
      <c r="O942" s="14">
        <v>1.0843843983963385E-4</v>
      </c>
      <c r="P942" s="14">
        <v>6.089929068804077E-3</v>
      </c>
      <c r="Q942" s="14">
        <v>6.3476064207344538E-3</v>
      </c>
      <c r="R942" s="14">
        <v>6.6875511367622993E-4</v>
      </c>
      <c r="S942" s="14">
        <v>1.2884059816281029E-3</v>
      </c>
      <c r="T942" s="14">
        <v>3.6056223465267736E-3</v>
      </c>
      <c r="U942" s="14">
        <v>3.8607385817776823E-4</v>
      </c>
      <c r="V942" s="14">
        <v>0.92374522402806325</v>
      </c>
      <c r="W942" s="14">
        <v>0.78695715416285206</v>
      </c>
      <c r="X942" s="14">
        <v>3.0355805119829441E-2</v>
      </c>
      <c r="Y942" s="14">
        <v>1.9635966678966398E-2</v>
      </c>
      <c r="Z942" s="14">
        <v>0.19093726645460229</v>
      </c>
      <c r="AA942" s="14">
        <v>2.022319835878637E-3</v>
      </c>
      <c r="AB942" s="14">
        <v>1.9153964222826554</v>
      </c>
      <c r="AC942" s="14">
        <v>1.6690899856681971</v>
      </c>
      <c r="AD942" s="14">
        <v>9.8841613364764935E-2</v>
      </c>
      <c r="AE942" s="14">
        <v>0.1933003204964342</v>
      </c>
      <c r="AF942" s="14">
        <v>0.68987212867756831</v>
      </c>
      <c r="AG942" s="14">
        <v>4.1970808048378844E-3</v>
      </c>
      <c r="AH942" s="14">
        <v>3.4757036939131232</v>
      </c>
      <c r="AI942" s="14">
        <v>3.231041129984157</v>
      </c>
      <c r="AJ942" s="14">
        <v>0.20617386661911583</v>
      </c>
      <c r="AK942" s="14">
        <v>0.42005337027107176</v>
      </c>
      <c r="AL942" s="14">
        <v>1.4613418715613973</v>
      </c>
      <c r="AM942" s="14">
        <v>7.2756423603772789E-3</v>
      </c>
      <c r="AN942" s="14">
        <v>3.3720208039526782</v>
      </c>
      <c r="AO942" s="14">
        <v>3.1523248313789631</v>
      </c>
      <c r="AP942" s="14">
        <v>0.33112480054087351</v>
      </c>
      <c r="AQ942" s="14">
        <v>0.66694109187603012</v>
      </c>
      <c r="AR942" s="14">
        <v>2.3028381901250929</v>
      </c>
      <c r="AS942" s="14">
        <v>8.1642149299161332E-3</v>
      </c>
      <c r="AT942" s="14">
        <v>3.6347394276988907E-3</v>
      </c>
      <c r="AU942" s="14">
        <v>5.8382107844878262E-3</v>
      </c>
      <c r="AV942" s="14">
        <v>0.34718216458251477</v>
      </c>
      <c r="AW942" s="14">
        <v>0.73264063678220237</v>
      </c>
      <c r="AX942" s="14">
        <v>2.5437928255015168</v>
      </c>
      <c r="AY942" s="14">
        <v>3.1828193762149428E-3</v>
      </c>
      <c r="AZ942" s="14">
        <v>0.56473555646790841</v>
      </c>
      <c r="BA942" s="14">
        <v>0.63893193091080358</v>
      </c>
      <c r="BB942" s="14">
        <v>3.4761764376531397E-2</v>
      </c>
      <c r="BC942" s="14">
        <v>0.3975537701242346</v>
      </c>
      <c r="BD942" s="14">
        <v>0.4705375298324927</v>
      </c>
      <c r="BE942" s="14">
        <v>3.0251706605568167E-6</v>
      </c>
      <c r="BF942" s="14">
        <v>1.0880687021284602E-8</v>
      </c>
      <c r="BG942" s="14">
        <v>7.1004617948357674E-9</v>
      </c>
      <c r="BH942" s="14">
        <v>3.3763064279845703E-5</v>
      </c>
      <c r="BI942" s="14">
        <v>9.8854788511424095E-5</v>
      </c>
      <c r="BJ942" s="14">
        <v>5.0541310873122088E-4</v>
      </c>
      <c r="BK942" s="14">
        <v>3.5279360757047438E-11</v>
      </c>
      <c r="BL942" s="14">
        <v>13751.573529619549</v>
      </c>
      <c r="BM942" s="14">
        <v>16920.710278227285</v>
      </c>
      <c r="BN942" s="14">
        <v>1.5227707908160676E-10</v>
      </c>
      <c r="BO942" s="14">
        <v>1.27778375931164E-9</v>
      </c>
      <c r="BP942" s="14">
        <v>9.5366778283995948E-9</v>
      </c>
      <c r="BQ942" s="20">
        <v>37.601240059343866</v>
      </c>
      <c r="BR942" s="20">
        <v>0.1781566436945437</v>
      </c>
      <c r="BS942" s="20">
        <v>0.61379703372739902</v>
      </c>
      <c r="BT942" s="20">
        <v>3141.41215199711</v>
      </c>
      <c r="BU942" s="20">
        <v>4212.6311168121501</v>
      </c>
      <c r="BV942" s="20">
        <v>18599.727383164558</v>
      </c>
      <c r="BW942" s="14">
        <v>1.1433358461356523E-4</v>
      </c>
      <c r="BX942" s="14">
        <v>3.0285538653218064E-2</v>
      </c>
      <c r="BY942" s="14">
        <v>3.2247871246497355E-2</v>
      </c>
      <c r="BZ942" s="14">
        <v>3.136363309912123E-3</v>
      </c>
      <c r="CA942" s="14">
        <v>3.9458330075375749E-3</v>
      </c>
      <c r="CB942" s="14">
        <v>2.819621011969798E-2</v>
      </c>
      <c r="CC942" s="14">
        <v>3.1695204437426626E-4</v>
      </c>
      <c r="CD942" s="14">
        <v>8.4639412409533848E-2</v>
      </c>
      <c r="CE942" s="14">
        <v>0.11520971888708148</v>
      </c>
      <c r="CF942" s="14">
        <v>3.916755909469564E-3</v>
      </c>
      <c r="CG942" s="14">
        <v>1.9095849723543595E-2</v>
      </c>
      <c r="CH942" s="14">
        <v>4.1535240197446921E-2</v>
      </c>
      <c r="CI942" s="14">
        <v>2.3574063069070291E-4</v>
      </c>
      <c r="CJ942" s="14">
        <v>6.442799056151581E-2</v>
      </c>
      <c r="CK942" s="14">
        <v>6.7198090850487918E-2</v>
      </c>
      <c r="CL942" s="14">
        <v>7.5598975737048045E-3</v>
      </c>
      <c r="CM942" s="14">
        <v>1.5669470248675293E-2</v>
      </c>
      <c r="CN942" s="14">
        <v>5.3025116389104669E-2</v>
      </c>
    </row>
    <row r="943" spans="2:92" x14ac:dyDescent="0.2">
      <c r="B943">
        <v>938</v>
      </c>
      <c r="C943" s="14">
        <v>7.4501788565399119E-3</v>
      </c>
      <c r="D943" s="14">
        <v>1.4796229167040797</v>
      </c>
      <c r="E943" s="14">
        <v>1.4342868114745966</v>
      </c>
      <c r="F943" s="14">
        <v>0.18246066162863256</v>
      </c>
      <c r="G943" s="14">
        <v>0.61354304286060102</v>
      </c>
      <c r="H943" s="14">
        <v>1.5564619088892728</v>
      </c>
      <c r="I943" s="14">
        <v>6.8031159125576512E-5</v>
      </c>
      <c r="J943" s="14">
        <v>1.9063620558177414E-2</v>
      </c>
      <c r="K943" s="14">
        <v>2.0514550565384333E-2</v>
      </c>
      <c r="L943" s="14">
        <v>7.3288239655777449E-4</v>
      </c>
      <c r="M943" s="14">
        <v>2.3794885985716861E-3</v>
      </c>
      <c r="N943" s="14">
        <v>6.8289816811805638E-3</v>
      </c>
      <c r="O943" s="14">
        <v>1.0809674532374589E-4</v>
      </c>
      <c r="P943" s="14">
        <v>6.3065018792635655E-3</v>
      </c>
      <c r="Q943" s="14">
        <v>6.1455718057882988E-3</v>
      </c>
      <c r="R943" s="14">
        <v>6.5857957884549569E-4</v>
      </c>
      <c r="S943" s="14">
        <v>1.2386429364815395E-3</v>
      </c>
      <c r="T943" s="14">
        <v>3.3973148542710938E-3</v>
      </c>
      <c r="U943" s="14">
        <v>3.7150702981457266E-4</v>
      </c>
      <c r="V943" s="14">
        <v>0.9104523508924981</v>
      </c>
      <c r="W943" s="14">
        <v>0.81620776842357923</v>
      </c>
      <c r="X943" s="14">
        <v>3.0016590000384966E-2</v>
      </c>
      <c r="Y943" s="14">
        <v>1.8878263166565819E-2</v>
      </c>
      <c r="Z943" s="14">
        <v>0.19346658522833715</v>
      </c>
      <c r="AA943" s="14">
        <v>1.9597219491158213E-3</v>
      </c>
      <c r="AB943" s="14">
        <v>1.9810801094526072</v>
      </c>
      <c r="AC943" s="14">
        <v>1.7399916929426178</v>
      </c>
      <c r="AD943" s="14">
        <v>9.193592966115223E-2</v>
      </c>
      <c r="AE943" s="14">
        <v>0.18705515559630595</v>
      </c>
      <c r="AF943" s="14">
        <v>0.65731982052327398</v>
      </c>
      <c r="AG943" s="14">
        <v>4.449153126353491E-3</v>
      </c>
      <c r="AH943" s="14">
        <v>3.3993479397730235</v>
      </c>
      <c r="AI943" s="14">
        <v>3.252867967984618</v>
      </c>
      <c r="AJ943" s="14">
        <v>0.2070857068554314</v>
      </c>
      <c r="AK943" s="14">
        <v>0.42434599539327422</v>
      </c>
      <c r="AL943" s="14">
        <v>1.3900917252123131</v>
      </c>
      <c r="AM943" s="14">
        <v>7.5501094769361062E-3</v>
      </c>
      <c r="AN943" s="14">
        <v>3.6363081244145694</v>
      </c>
      <c r="AO943" s="14">
        <v>3.3424217739131978</v>
      </c>
      <c r="AP943" s="14">
        <v>0.3316281297970789</v>
      </c>
      <c r="AQ943" s="14">
        <v>0.70710961569165931</v>
      </c>
      <c r="AR943" s="14">
        <v>2.4384859227789901</v>
      </c>
      <c r="AS943" s="14">
        <v>7.4344526447008182E-3</v>
      </c>
      <c r="AT943" s="14">
        <v>3.6504654352566938E-3</v>
      </c>
      <c r="AU943" s="14">
        <v>5.586256146078215E-3</v>
      </c>
      <c r="AV943" s="14">
        <v>0.336390871244651</v>
      </c>
      <c r="AW943" s="14">
        <v>0.74503778201727655</v>
      </c>
      <c r="AX943" s="14">
        <v>2.411651451765545</v>
      </c>
      <c r="AY943" s="14">
        <v>3.4182751487296156E-3</v>
      </c>
      <c r="AZ943" s="14">
        <v>0.59129635241858214</v>
      </c>
      <c r="BA943" s="14">
        <v>0.64225237344934061</v>
      </c>
      <c r="BB943" s="14">
        <v>3.5741101843544336E-2</v>
      </c>
      <c r="BC943" s="14">
        <v>0.39482919715368225</v>
      </c>
      <c r="BD943" s="14">
        <v>0.47972804933037577</v>
      </c>
      <c r="BE943" s="14">
        <v>2.9763828035988518E-6</v>
      </c>
      <c r="BF943" s="14">
        <v>1.1404841725191985E-8</v>
      </c>
      <c r="BG943" s="14">
        <v>6.9289752633756808E-9</v>
      </c>
      <c r="BH943" s="14">
        <v>3.535337199750707E-5</v>
      </c>
      <c r="BI943" s="14">
        <v>1.0105332926334652E-4</v>
      </c>
      <c r="BJ943" s="14">
        <v>5.1169129354171198E-4</v>
      </c>
      <c r="BK943" s="14">
        <v>3.7234489152548801E-11</v>
      </c>
      <c r="BL943" s="14">
        <v>14021.303753090751</v>
      </c>
      <c r="BM943" s="14">
        <v>15880.990598326629</v>
      </c>
      <c r="BN943" s="14">
        <v>1.4293361282250692E-10</v>
      </c>
      <c r="BO943" s="14">
        <v>1.1933045372966052E-9</v>
      </c>
      <c r="BP943" s="14">
        <v>9.558126224381692E-9</v>
      </c>
      <c r="BQ943" s="20">
        <v>36.915905753949808</v>
      </c>
      <c r="BR943" s="20">
        <v>0.17306969320942842</v>
      </c>
      <c r="BS943" s="20">
        <v>0.58928510576242499</v>
      </c>
      <c r="BT943" s="20">
        <v>3170.4225791450776</v>
      </c>
      <c r="BU943" s="20">
        <v>4393.6115397316125</v>
      </c>
      <c r="BV943" s="20">
        <v>17521.012821159289</v>
      </c>
      <c r="BW943" s="14">
        <v>1.1162085963183324E-4</v>
      </c>
      <c r="BX943" s="14">
        <v>3.0236854769142403E-2</v>
      </c>
      <c r="BY943" s="14">
        <v>3.0402603957252979E-2</v>
      </c>
      <c r="BZ943" s="14">
        <v>3.1694927394546658E-3</v>
      </c>
      <c r="CA943" s="14">
        <v>3.9338708764945331E-3</v>
      </c>
      <c r="CB943" s="14">
        <v>2.9846097718195096E-2</v>
      </c>
      <c r="CC943" s="14">
        <v>2.9972760091898369E-4</v>
      </c>
      <c r="CD943" s="14">
        <v>8.980581470100743E-2</v>
      </c>
      <c r="CE943" s="14">
        <v>0.10723979537938978</v>
      </c>
      <c r="CF943" s="14">
        <v>3.9628780389987083E-3</v>
      </c>
      <c r="CG943" s="14">
        <v>1.8012151754591126E-2</v>
      </c>
      <c r="CH943" s="14">
        <v>4.0297516231930529E-2</v>
      </c>
      <c r="CI943" s="14">
        <v>2.3276486981297257E-4</v>
      </c>
      <c r="CJ943" s="14">
        <v>6.4594118880872756E-2</v>
      </c>
      <c r="CK943" s="14">
        <v>6.9266266478012248E-2</v>
      </c>
      <c r="CL943" s="14">
        <v>7.5490228623318325E-3</v>
      </c>
      <c r="CM943" s="14">
        <v>1.6021002170108597E-2</v>
      </c>
      <c r="CN943" s="14">
        <v>4.8641392699783903E-2</v>
      </c>
    </row>
    <row r="944" spans="2:92" x14ac:dyDescent="0.2">
      <c r="B944">
        <v>939</v>
      </c>
      <c r="C944" s="14">
        <v>7.5293907311568152E-3</v>
      </c>
      <c r="D944" s="14">
        <v>1.433083305153815</v>
      </c>
      <c r="E944" s="14">
        <v>1.4842875016912722</v>
      </c>
      <c r="F944" s="14">
        <v>0.16846644480638789</v>
      </c>
      <c r="G944" s="14">
        <v>0.56478755417613191</v>
      </c>
      <c r="H944" s="14">
        <v>1.4735793663817209</v>
      </c>
      <c r="I944" s="14">
        <v>6.4562898700563237E-5</v>
      </c>
      <c r="J944" s="14">
        <v>2.0143437852623694E-2</v>
      </c>
      <c r="K944" s="14">
        <v>2.1384088998456501E-2</v>
      </c>
      <c r="L944" s="14">
        <v>7.487230437044916E-4</v>
      </c>
      <c r="M944" s="14">
        <v>2.3298747116749937E-3</v>
      </c>
      <c r="N944" s="14">
        <v>6.2567770421885979E-3</v>
      </c>
      <c r="O944" s="14">
        <v>1.1176704052732653E-4</v>
      </c>
      <c r="P944" s="14">
        <v>5.7394043713384817E-3</v>
      </c>
      <c r="Q944" s="14">
        <v>6.2290282918035398E-3</v>
      </c>
      <c r="R944" s="14">
        <v>6.7932617484785577E-4</v>
      </c>
      <c r="S944" s="14">
        <v>1.2549414228420173E-3</v>
      </c>
      <c r="T944" s="14">
        <v>3.4264852835984802E-3</v>
      </c>
      <c r="U944" s="14">
        <v>3.8442637225526925E-4</v>
      </c>
      <c r="V944" s="14">
        <v>0.9399875312253122</v>
      </c>
      <c r="W944" s="14">
        <v>0.84265829492063915</v>
      </c>
      <c r="X944" s="14">
        <v>3.0058132723169852E-2</v>
      </c>
      <c r="Y944" s="14">
        <v>1.9164407640502507E-2</v>
      </c>
      <c r="Z944" s="14">
        <v>0.20082330626989089</v>
      </c>
      <c r="AA944" s="14">
        <v>1.9203325578260623E-3</v>
      </c>
      <c r="AB944" s="14">
        <v>2.014525778438804</v>
      </c>
      <c r="AC944" s="14">
        <v>1.6935864533957747</v>
      </c>
      <c r="AD944" s="14">
        <v>9.7044438619218021E-2</v>
      </c>
      <c r="AE944" s="14">
        <v>0.19165575650524033</v>
      </c>
      <c r="AF944" s="14">
        <v>0.68814216403335704</v>
      </c>
      <c r="AG944" s="14">
        <v>4.2684541511721318E-3</v>
      </c>
      <c r="AH944" s="14">
        <v>3.424036159197005</v>
      </c>
      <c r="AI944" s="14">
        <v>3.2462591706177206</v>
      </c>
      <c r="AJ944" s="14">
        <v>0.19291417452737394</v>
      </c>
      <c r="AK944" s="14">
        <v>0.4158315029043374</v>
      </c>
      <c r="AL944" s="14">
        <v>1.4394739369793947</v>
      </c>
      <c r="AM944" s="14">
        <v>7.0952503817075458E-3</v>
      </c>
      <c r="AN944" s="14">
        <v>3.5575893776196357</v>
      </c>
      <c r="AO944" s="14">
        <v>3.3754305633461521</v>
      </c>
      <c r="AP944" s="14">
        <v>0.33426152359403027</v>
      </c>
      <c r="AQ944" s="14">
        <v>0.7057312175323569</v>
      </c>
      <c r="AR944" s="14">
        <v>2.4798419988248104</v>
      </c>
      <c r="AS944" s="14">
        <v>8.1870895083297323E-3</v>
      </c>
      <c r="AT944" s="14">
        <v>3.6022955966617878E-3</v>
      </c>
      <c r="AU944" s="14">
        <v>5.6639419294277349E-3</v>
      </c>
      <c r="AV944" s="14">
        <v>0.35957389891645219</v>
      </c>
      <c r="AW944" s="14">
        <v>0.7239915083297801</v>
      </c>
      <c r="AX944" s="14">
        <v>2.535127094713709</v>
      </c>
      <c r="AY944" s="14">
        <v>3.3414207653533578E-3</v>
      </c>
      <c r="AZ944" s="14">
        <v>0.59210269063734977</v>
      </c>
      <c r="BA944" s="14">
        <v>0.62654640545619744</v>
      </c>
      <c r="BB944" s="14">
        <v>3.4016162929767245E-2</v>
      </c>
      <c r="BC944" s="14">
        <v>0.37731706028025486</v>
      </c>
      <c r="BD944" s="14">
        <v>0.47899849053256316</v>
      </c>
      <c r="BE944" s="14">
        <v>3.0286496478379378E-6</v>
      </c>
      <c r="BF944" s="14">
        <v>1.151754958033121E-8</v>
      </c>
      <c r="BG944" s="14">
        <v>7.032166457968698E-9</v>
      </c>
      <c r="BH944" s="14">
        <v>3.4890130962295885E-5</v>
      </c>
      <c r="BI944" s="14">
        <v>1.0141324873860831E-4</v>
      </c>
      <c r="BJ944" s="14">
        <v>5.4610373691659929E-4</v>
      </c>
      <c r="BK944" s="14">
        <v>3.6210636337780582E-11</v>
      </c>
      <c r="BL944" s="14">
        <v>14766.367304085605</v>
      </c>
      <c r="BM944" s="14">
        <v>15686.822205263421</v>
      </c>
      <c r="BN944" s="14">
        <v>1.5554724994054404E-10</v>
      </c>
      <c r="BO944" s="14">
        <v>1.1742740033691192E-9</v>
      </c>
      <c r="BP944" s="14">
        <v>9.4555444750257257E-9</v>
      </c>
      <c r="BQ944" s="20">
        <v>35.633824451768852</v>
      </c>
      <c r="BR944" s="20">
        <v>0.16690947486353147</v>
      </c>
      <c r="BS944" s="20">
        <v>0.63484460197656722</v>
      </c>
      <c r="BT944" s="20">
        <v>3395.5903200891926</v>
      </c>
      <c r="BU944" s="20">
        <v>4527.7383298769619</v>
      </c>
      <c r="BV944" s="20">
        <v>17402.631287005817</v>
      </c>
      <c r="BW944" s="14">
        <v>1.1846460304956823E-4</v>
      </c>
      <c r="BX944" s="14">
        <v>3.1868081944854562E-2</v>
      </c>
      <c r="BY944" s="14">
        <v>3.2333258488954339E-2</v>
      </c>
      <c r="BZ944" s="14">
        <v>3.1887569526450853E-3</v>
      </c>
      <c r="CA944" s="14">
        <v>3.9879859658717926E-3</v>
      </c>
      <c r="CB944" s="14">
        <v>2.9480502895051726E-2</v>
      </c>
      <c r="CC944" s="14">
        <v>3.1800489962090759E-4</v>
      </c>
      <c r="CD944" s="14">
        <v>8.8572357663999721E-2</v>
      </c>
      <c r="CE944" s="14">
        <v>0.11727370305643307</v>
      </c>
      <c r="CF944" s="14">
        <v>3.7309483970832803E-3</v>
      </c>
      <c r="CG944" s="14">
        <v>1.8829795864372893E-2</v>
      </c>
      <c r="CH944" s="14">
        <v>3.9970364026797628E-2</v>
      </c>
      <c r="CI944" s="14">
        <v>2.4264705427811555E-4</v>
      </c>
      <c r="CJ944" s="14">
        <v>6.6404292458982897E-2</v>
      </c>
      <c r="CK944" s="14">
        <v>7.3010947192268374E-2</v>
      </c>
      <c r="CL944" s="14">
        <v>7.7854397325687929E-3</v>
      </c>
      <c r="CM944" s="14">
        <v>1.4911884608139556E-2</v>
      </c>
      <c r="CN944" s="14">
        <v>4.996988000915295E-2</v>
      </c>
    </row>
    <row r="945" spans="2:92" x14ac:dyDescent="0.2">
      <c r="B945">
        <v>940</v>
      </c>
      <c r="C945" s="14">
        <v>7.4408006788924622E-3</v>
      </c>
      <c r="D945" s="14">
        <v>1.4746801404755672</v>
      </c>
      <c r="E945" s="14">
        <v>1.4104315493908863</v>
      </c>
      <c r="F945" s="14">
        <v>0.17541147559852965</v>
      </c>
      <c r="G945" s="14">
        <v>0.58859208566153454</v>
      </c>
      <c r="H945" s="14">
        <v>1.5120602284336635</v>
      </c>
      <c r="I945" s="14">
        <v>6.2009593441565849E-5</v>
      </c>
      <c r="J945" s="14">
        <v>1.9597982991737511E-2</v>
      </c>
      <c r="K945" s="14">
        <v>2.0829140242495492E-2</v>
      </c>
      <c r="L945" s="14">
        <v>7.7405735228448683E-4</v>
      </c>
      <c r="M945" s="14">
        <v>2.2027973084640016E-3</v>
      </c>
      <c r="N945" s="14">
        <v>6.6063233395341385E-3</v>
      </c>
      <c r="O945" s="14">
        <v>1.0845593955167027E-4</v>
      </c>
      <c r="P945" s="14">
        <v>6.1818380691551992E-3</v>
      </c>
      <c r="Q945" s="14">
        <v>6.5435974316133865E-3</v>
      </c>
      <c r="R945" s="14">
        <v>6.6660787422688755E-4</v>
      </c>
      <c r="S945" s="14">
        <v>1.2512126889823812E-3</v>
      </c>
      <c r="T945" s="14">
        <v>3.5784868746470454E-3</v>
      </c>
      <c r="U945" s="14">
        <v>3.7987969747026808E-4</v>
      </c>
      <c r="V945" s="14">
        <v>0.94872490573079649</v>
      </c>
      <c r="W945" s="14">
        <v>0.83549384064281496</v>
      </c>
      <c r="X945" s="14">
        <v>2.9738011612116338E-2</v>
      </c>
      <c r="Y945" s="14">
        <v>1.8793808621409048E-2</v>
      </c>
      <c r="Z945" s="14">
        <v>0.20279395103516196</v>
      </c>
      <c r="AA945" s="14">
        <v>2.0126422934073486E-3</v>
      </c>
      <c r="AB945" s="14">
        <v>1.9287556229986493</v>
      </c>
      <c r="AC945" s="14">
        <v>1.6115930805624143</v>
      </c>
      <c r="AD945" s="14">
        <v>9.2302106721183871E-2</v>
      </c>
      <c r="AE945" s="14">
        <v>0.20210486346925288</v>
      </c>
      <c r="AF945" s="14">
        <v>0.65702847308247181</v>
      </c>
      <c r="AG945" s="14">
        <v>4.5031902258306587E-3</v>
      </c>
      <c r="AH945" s="14">
        <v>3.3050738311058039</v>
      </c>
      <c r="AI945" s="14">
        <v>3.2710276863493131</v>
      </c>
      <c r="AJ945" s="14">
        <v>0.19433838080550819</v>
      </c>
      <c r="AK945" s="14">
        <v>0.39385691268320994</v>
      </c>
      <c r="AL945" s="14">
        <v>1.3462470403766429</v>
      </c>
      <c r="AM945" s="14">
        <v>7.4783581780035737E-3</v>
      </c>
      <c r="AN945" s="14">
        <v>3.6137320815899359</v>
      </c>
      <c r="AO945" s="14">
        <v>3.2978776064482487</v>
      </c>
      <c r="AP945" s="14">
        <v>0.33839129138423379</v>
      </c>
      <c r="AQ945" s="14">
        <v>0.71323111186873234</v>
      </c>
      <c r="AR945" s="14">
        <v>2.4109721075315869</v>
      </c>
      <c r="AS945" s="14">
        <v>7.5482880209127327E-3</v>
      </c>
      <c r="AT945" s="14">
        <v>3.5185921174162786E-3</v>
      </c>
      <c r="AU945" s="14">
        <v>5.7579233000991676E-3</v>
      </c>
      <c r="AV945" s="14">
        <v>0.34508623703112007</v>
      </c>
      <c r="AW945" s="14">
        <v>0.74181991674479664</v>
      </c>
      <c r="AX945" s="14">
        <v>2.6066089596543436</v>
      </c>
      <c r="AY945" s="14">
        <v>3.150104369395613E-3</v>
      </c>
      <c r="AZ945" s="14">
        <v>0.61249840034995995</v>
      </c>
      <c r="BA945" s="14">
        <v>0.64797631435555736</v>
      </c>
      <c r="BB945" s="14">
        <v>3.6036484101925927E-2</v>
      </c>
      <c r="BC945" s="14">
        <v>0.3917425306986283</v>
      </c>
      <c r="BD945" s="14">
        <v>0.50066165684230379</v>
      </c>
      <c r="BE945" s="14">
        <v>2.9799255979258088E-6</v>
      </c>
      <c r="BF945" s="14">
        <v>1.0881680703861233E-8</v>
      </c>
      <c r="BG945" s="14">
        <v>6.4332593311200496E-9</v>
      </c>
      <c r="BH945" s="14">
        <v>3.4297174261324311E-5</v>
      </c>
      <c r="BI945" s="14">
        <v>9.8032781016006899E-5</v>
      </c>
      <c r="BJ945" s="14">
        <v>5.00453172995194E-4</v>
      </c>
      <c r="BK945" s="14">
        <v>3.5078037883452935E-11</v>
      </c>
      <c r="BL945" s="14">
        <v>14800.958510622719</v>
      </c>
      <c r="BM945" s="14">
        <v>16803.140117047122</v>
      </c>
      <c r="BN945" s="14">
        <v>1.5265543558953121E-10</v>
      </c>
      <c r="BO945" s="14">
        <v>1.1676932994520581E-9</v>
      </c>
      <c r="BP945" s="14">
        <v>9.9537785066114146E-9</v>
      </c>
      <c r="BQ945" s="20">
        <v>36.218089274582617</v>
      </c>
      <c r="BR945" s="20">
        <v>0.16956099873155417</v>
      </c>
      <c r="BS945" s="20">
        <v>0.59398190078569424</v>
      </c>
      <c r="BT945" s="20">
        <v>3198.0810072550562</v>
      </c>
      <c r="BU945" s="20">
        <v>4486.3360837094151</v>
      </c>
      <c r="BV945" s="20">
        <v>18730.855977534418</v>
      </c>
      <c r="BW945" s="14">
        <v>1.1424558888273331E-4</v>
      </c>
      <c r="BX945" s="14">
        <v>3.1305953420057819E-2</v>
      </c>
      <c r="BY945" s="14">
        <v>3.1875933923999754E-2</v>
      </c>
      <c r="BZ945" s="14">
        <v>3.116341352203606E-3</v>
      </c>
      <c r="CA945" s="14">
        <v>4.0572022059148869E-3</v>
      </c>
      <c r="CB945" s="14">
        <v>2.8737374268891339E-2</v>
      </c>
      <c r="CC945" s="14">
        <v>3.1662827663839866E-4</v>
      </c>
      <c r="CD945" s="14">
        <v>8.3727744741521462E-2</v>
      </c>
      <c r="CE945" s="14">
        <v>0.11408810939821024</v>
      </c>
      <c r="CF945" s="14">
        <v>4.0488800565237348E-3</v>
      </c>
      <c r="CG945" s="14">
        <v>1.7718131102181827E-2</v>
      </c>
      <c r="CH945" s="14">
        <v>4.0981087494578072E-2</v>
      </c>
      <c r="CI945" s="14">
        <v>2.5336870955540653E-4</v>
      </c>
      <c r="CJ945" s="14">
        <v>6.3115263523903745E-2</v>
      </c>
      <c r="CK945" s="14">
        <v>6.9440192573813259E-2</v>
      </c>
      <c r="CL945" s="14">
        <v>7.2467831641030685E-3</v>
      </c>
      <c r="CM945" s="14">
        <v>1.5245465856602938E-2</v>
      </c>
      <c r="CN945" s="14">
        <v>4.9705619655873647E-2</v>
      </c>
    </row>
    <row r="946" spans="2:92" x14ac:dyDescent="0.2">
      <c r="B946">
        <v>941</v>
      </c>
      <c r="C946" s="14">
        <v>6.907064707784267E-3</v>
      </c>
      <c r="D946" s="14">
        <v>1.4072772483629588</v>
      </c>
      <c r="E946" s="14">
        <v>1.4092535252128977</v>
      </c>
      <c r="F946" s="14">
        <v>0.16894545155964155</v>
      </c>
      <c r="G946" s="14">
        <v>0.57245460778081547</v>
      </c>
      <c r="H946" s="14">
        <v>1.5097695933366335</v>
      </c>
      <c r="I946" s="14">
        <v>6.5158400236515725E-5</v>
      </c>
      <c r="J946" s="14">
        <v>2.0279265515676204E-2</v>
      </c>
      <c r="K946" s="14">
        <v>2.133764995803529E-2</v>
      </c>
      <c r="L946" s="14">
        <v>7.6985595246452994E-4</v>
      </c>
      <c r="M946" s="14">
        <v>2.2979697183377903E-3</v>
      </c>
      <c r="N946" s="14">
        <v>6.8263183166542042E-3</v>
      </c>
      <c r="O946" s="14">
        <v>1.083643484212747E-4</v>
      </c>
      <c r="P946" s="14">
        <v>5.9148109124162488E-3</v>
      </c>
      <c r="Q946" s="14">
        <v>6.5685704061541105E-3</v>
      </c>
      <c r="R946" s="14">
        <v>6.7132666791642885E-4</v>
      </c>
      <c r="S946" s="14">
        <v>1.2842231388370175E-3</v>
      </c>
      <c r="T946" s="14">
        <v>3.7415772501266618E-3</v>
      </c>
      <c r="U946" s="14">
        <v>3.7207352299168463E-4</v>
      </c>
      <c r="V946" s="14">
        <v>0.94021686112359748</v>
      </c>
      <c r="W946" s="14">
        <v>0.80052082475133246</v>
      </c>
      <c r="X946" s="14">
        <v>3.1810662533626938E-2</v>
      </c>
      <c r="Y946" s="14">
        <v>1.9379653915760645E-2</v>
      </c>
      <c r="Z946" s="14">
        <v>0.20979098409147412</v>
      </c>
      <c r="AA946" s="14">
        <v>2.0045444541618219E-3</v>
      </c>
      <c r="AB946" s="14">
        <v>1.9670330981416244</v>
      </c>
      <c r="AC946" s="14">
        <v>1.7071205049786997</v>
      </c>
      <c r="AD946" s="14">
        <v>9.6429533891167873E-2</v>
      </c>
      <c r="AE946" s="14">
        <v>0.18435014237504063</v>
      </c>
      <c r="AF946" s="14">
        <v>0.6465281156336522</v>
      </c>
      <c r="AG946" s="14">
        <v>4.1871096259797364E-3</v>
      </c>
      <c r="AH946" s="14">
        <v>3.2892066506145734</v>
      </c>
      <c r="AI946" s="14">
        <v>2.9981379147477369</v>
      </c>
      <c r="AJ946" s="14">
        <v>0.20056290962048695</v>
      </c>
      <c r="AK946" s="14">
        <v>0.41744243763828776</v>
      </c>
      <c r="AL946" s="14">
        <v>1.448176018192912</v>
      </c>
      <c r="AM946" s="14">
        <v>7.6774428614380923E-3</v>
      </c>
      <c r="AN946" s="14">
        <v>3.5276053320600882</v>
      </c>
      <c r="AO946" s="14">
        <v>3.2399417052256649</v>
      </c>
      <c r="AP946" s="14">
        <v>0.34991103401541734</v>
      </c>
      <c r="AQ946" s="14">
        <v>0.68310993205675863</v>
      </c>
      <c r="AR946" s="14">
        <v>2.4184218432613744</v>
      </c>
      <c r="AS946" s="14">
        <v>7.5280039148091678E-3</v>
      </c>
      <c r="AT946" s="14">
        <v>3.4424195638363625E-3</v>
      </c>
      <c r="AU946" s="14">
        <v>5.7380028800050973E-3</v>
      </c>
      <c r="AV946" s="14">
        <v>0.35634320581142898</v>
      </c>
      <c r="AW946" s="14">
        <v>0.69464730982076006</v>
      </c>
      <c r="AX946" s="14">
        <v>2.4903477371839839</v>
      </c>
      <c r="AY946" s="14">
        <v>3.4540071718993362E-3</v>
      </c>
      <c r="AZ946" s="14">
        <v>0.55950830072461344</v>
      </c>
      <c r="BA946" s="14">
        <v>0.69001513426666095</v>
      </c>
      <c r="BB946" s="14">
        <v>3.5370937548521886E-2</v>
      </c>
      <c r="BC946" s="14">
        <v>0.38667509074341111</v>
      </c>
      <c r="BD946" s="14">
        <v>0.51168913933153559</v>
      </c>
      <c r="BE946" s="14">
        <v>2.8241301814057181E-6</v>
      </c>
      <c r="BF946" s="14">
        <v>1.0581753820481767E-8</v>
      </c>
      <c r="BG946" s="14">
        <v>6.8593311090527276E-9</v>
      </c>
      <c r="BH946" s="14">
        <v>3.4080603924992743E-5</v>
      </c>
      <c r="BI946" s="14">
        <v>9.5698886688074314E-5</v>
      </c>
      <c r="BJ946" s="14">
        <v>5.0326567421787253E-4</v>
      </c>
      <c r="BK946" s="14">
        <v>3.5997122281926008E-11</v>
      </c>
      <c r="BL946" s="14">
        <v>13843.629146003959</v>
      </c>
      <c r="BM946" s="14">
        <v>15902.355445615127</v>
      </c>
      <c r="BN946" s="14">
        <v>1.4867510947943201E-10</v>
      </c>
      <c r="BO946" s="14">
        <v>1.2187063789911865E-9</v>
      </c>
      <c r="BP946" s="14">
        <v>1.0252914593297323E-8</v>
      </c>
      <c r="BQ946" s="20">
        <v>36.162209579613773</v>
      </c>
      <c r="BR946" s="20">
        <v>0.17736957386648275</v>
      </c>
      <c r="BS946" s="20">
        <v>0.63164467817821257</v>
      </c>
      <c r="BT946" s="20">
        <v>3444.1842291109474</v>
      </c>
      <c r="BU946" s="20">
        <v>4577.3668378371804</v>
      </c>
      <c r="BV946" s="20">
        <v>17564.352161178027</v>
      </c>
      <c r="BW946" s="14">
        <v>1.1696193754256651E-4</v>
      </c>
      <c r="BX946" s="14">
        <v>3.2675991974447038E-2</v>
      </c>
      <c r="BY946" s="14">
        <v>3.1312181480583692E-2</v>
      </c>
      <c r="BZ946" s="14">
        <v>3.1638249459120939E-3</v>
      </c>
      <c r="CA946" s="14">
        <v>4.1505612533079351E-3</v>
      </c>
      <c r="CB946" s="14">
        <v>2.8355544884419024E-2</v>
      </c>
      <c r="CC946" s="14">
        <v>3.2360617148806826E-4</v>
      </c>
      <c r="CD946" s="14">
        <v>9.157660787227434E-2</v>
      </c>
      <c r="CE946" s="14">
        <v>0.11663308182884602</v>
      </c>
      <c r="CF946" s="14">
        <v>3.703516665504108E-3</v>
      </c>
      <c r="CG946" s="14">
        <v>1.8012081104573512E-2</v>
      </c>
      <c r="CH946" s="14">
        <v>4.162686318461202E-2</v>
      </c>
      <c r="CI946" s="14">
        <v>2.5105125056890543E-4</v>
      </c>
      <c r="CJ946" s="14">
        <v>6.5936936810906149E-2</v>
      </c>
      <c r="CK946" s="14">
        <v>7.2131653857118616E-2</v>
      </c>
      <c r="CL946" s="14">
        <v>7.797812963602861E-3</v>
      </c>
      <c r="CM946" s="14">
        <v>1.5520693520912107E-2</v>
      </c>
      <c r="CN946" s="14">
        <v>4.8542170022623503E-2</v>
      </c>
    </row>
    <row r="947" spans="2:92" x14ac:dyDescent="0.2">
      <c r="B947">
        <v>942</v>
      </c>
      <c r="C947" s="14">
        <v>7.2638040320629205E-3</v>
      </c>
      <c r="D947" s="14">
        <v>1.4432882223681605</v>
      </c>
      <c r="E947" s="14">
        <v>1.4880743235751812</v>
      </c>
      <c r="F947" s="14">
        <v>0.17160007413869627</v>
      </c>
      <c r="G947" s="14">
        <v>0.58573510131429196</v>
      </c>
      <c r="H947" s="14">
        <v>1.4540391726268085</v>
      </c>
      <c r="I947" s="14">
        <v>6.7341633804810357E-5</v>
      </c>
      <c r="J947" s="14">
        <v>2.0018430289820175E-2</v>
      </c>
      <c r="K947" s="14">
        <v>2.0320088801529544E-2</v>
      </c>
      <c r="L947" s="14">
        <v>7.6052232255872162E-4</v>
      </c>
      <c r="M947" s="14">
        <v>2.2779444153276933E-3</v>
      </c>
      <c r="N947" s="14">
        <v>6.6966760649074565E-3</v>
      </c>
      <c r="O947" s="14">
        <v>1.1344804755261697E-4</v>
      </c>
      <c r="P947" s="14">
        <v>6.1865614577285444E-3</v>
      </c>
      <c r="Q947" s="14">
        <v>6.1177387192689467E-3</v>
      </c>
      <c r="R947" s="14">
        <v>6.6009340534568513E-4</v>
      </c>
      <c r="S947" s="14">
        <v>1.2767944159898549E-3</v>
      </c>
      <c r="T947" s="14">
        <v>3.7361080947783541E-3</v>
      </c>
      <c r="U947" s="14">
        <v>3.8649363375956947E-4</v>
      </c>
      <c r="V947" s="14">
        <v>0.98455677887735571</v>
      </c>
      <c r="W947" s="14">
        <v>0.85410067995721128</v>
      </c>
      <c r="X947" s="14">
        <v>2.9124838325540744E-2</v>
      </c>
      <c r="Y947" s="14">
        <v>1.845775115593179E-2</v>
      </c>
      <c r="Z947" s="14">
        <v>0.20413551824640394</v>
      </c>
      <c r="AA947" s="14">
        <v>2.0190696592668348E-3</v>
      </c>
      <c r="AB947" s="14">
        <v>1.9545840949208784</v>
      </c>
      <c r="AC947" s="14">
        <v>1.6746016223658438</v>
      </c>
      <c r="AD947" s="14">
        <v>9.8190457070340242E-2</v>
      </c>
      <c r="AE947" s="14">
        <v>0.18499832632327459</v>
      </c>
      <c r="AF947" s="14">
        <v>0.66441410150951608</v>
      </c>
      <c r="AG947" s="14">
        <v>4.6002047116019129E-3</v>
      </c>
      <c r="AH947" s="14">
        <v>3.5206886319143802</v>
      </c>
      <c r="AI947" s="14">
        <v>3.1251739523095137</v>
      </c>
      <c r="AJ947" s="14">
        <v>0.20357896543226794</v>
      </c>
      <c r="AK947" s="14">
        <v>0.41769034590460463</v>
      </c>
      <c r="AL947" s="14">
        <v>1.4454231599442537</v>
      </c>
      <c r="AM947" s="14">
        <v>7.1997796592441219E-3</v>
      </c>
      <c r="AN947" s="14">
        <v>3.4348471868567518</v>
      </c>
      <c r="AO947" s="14">
        <v>3.4375353761209921</v>
      </c>
      <c r="AP947" s="14">
        <v>0.34645777580475756</v>
      </c>
      <c r="AQ947" s="14">
        <v>0.68338553385905421</v>
      </c>
      <c r="AR947" s="14">
        <v>2.514962061578681</v>
      </c>
      <c r="AS947" s="14">
        <v>8.1532029223130575E-3</v>
      </c>
      <c r="AT947" s="14">
        <v>3.726333692887013E-3</v>
      </c>
      <c r="AU947" s="14">
        <v>5.5685147129260603E-3</v>
      </c>
      <c r="AV947" s="14">
        <v>0.3566016492862068</v>
      </c>
      <c r="AW947" s="14">
        <v>0.70410799372022925</v>
      </c>
      <c r="AX947" s="14">
        <v>2.5450686080659572</v>
      </c>
      <c r="AY947" s="14">
        <v>3.2073407760638858E-3</v>
      </c>
      <c r="AZ947" s="14">
        <v>0.59590739991178343</v>
      </c>
      <c r="BA947" s="14">
        <v>0.6317244405935929</v>
      </c>
      <c r="BB947" s="14">
        <v>3.6342521763541226E-2</v>
      </c>
      <c r="BC947" s="14">
        <v>0.39855355542109189</v>
      </c>
      <c r="BD947" s="14">
        <v>0.48288734941293388</v>
      </c>
      <c r="BE947" s="14">
        <v>2.8173077039836981E-6</v>
      </c>
      <c r="BF947" s="14">
        <v>1.11022818145384E-8</v>
      </c>
      <c r="BG947" s="14">
        <v>6.664262145806503E-9</v>
      </c>
      <c r="BH947" s="14">
        <v>3.3320851650557157E-5</v>
      </c>
      <c r="BI947" s="14">
        <v>9.985720961323255E-5</v>
      </c>
      <c r="BJ947" s="14">
        <v>5.2288254499397433E-4</v>
      </c>
      <c r="BK947" s="14">
        <v>3.662033920219318E-11</v>
      </c>
      <c r="BL947" s="14">
        <v>13900.642545772149</v>
      </c>
      <c r="BM947" s="14">
        <v>17159.967636285357</v>
      </c>
      <c r="BN947" s="14">
        <v>1.5568487634902666E-10</v>
      </c>
      <c r="BO947" s="14">
        <v>1.2194975914031785E-9</v>
      </c>
      <c r="BP947" s="14">
        <v>1.0161588405062461E-8</v>
      </c>
      <c r="BQ947" s="20">
        <v>36.237417623443847</v>
      </c>
      <c r="BR947" s="20">
        <v>0.16336961632506461</v>
      </c>
      <c r="BS947" s="20">
        <v>0.59961023517979861</v>
      </c>
      <c r="BT947" s="20">
        <v>3427.4880616224291</v>
      </c>
      <c r="BU947" s="20">
        <v>4476.1407504011086</v>
      </c>
      <c r="BV947" s="20">
        <v>18155.088586324549</v>
      </c>
      <c r="BW947" s="14">
        <v>1.2035116388757408E-4</v>
      </c>
      <c r="BX947" s="14">
        <v>3.0390957315258524E-2</v>
      </c>
      <c r="BY947" s="14">
        <v>3.3041627198050108E-2</v>
      </c>
      <c r="BZ947" s="14">
        <v>3.1776725097082668E-3</v>
      </c>
      <c r="CA947" s="14">
        <v>3.9645193719833943E-3</v>
      </c>
      <c r="CB947" s="14">
        <v>2.7712703463559585E-2</v>
      </c>
      <c r="CC947" s="14">
        <v>3.2024846712038542E-4</v>
      </c>
      <c r="CD947" s="14">
        <v>8.6834360305649824E-2</v>
      </c>
      <c r="CE947" s="14">
        <v>0.11175612047181249</v>
      </c>
      <c r="CF947" s="14">
        <v>3.7046836072130323E-3</v>
      </c>
      <c r="CG947" s="14">
        <v>1.8901456009979403E-2</v>
      </c>
      <c r="CH947" s="14">
        <v>3.8718530589008919E-2</v>
      </c>
      <c r="CI947" s="14">
        <v>2.3332324951777381E-4</v>
      </c>
      <c r="CJ947" s="14">
        <v>6.2281194556156549E-2</v>
      </c>
      <c r="CK947" s="14">
        <v>6.8193641263577784E-2</v>
      </c>
      <c r="CL947" s="14">
        <v>7.7493241339564867E-3</v>
      </c>
      <c r="CM947" s="14">
        <v>1.5018107431150916E-2</v>
      </c>
      <c r="CN947" s="14">
        <v>4.897922068513396E-2</v>
      </c>
    </row>
    <row r="948" spans="2:92" x14ac:dyDescent="0.2">
      <c r="B948">
        <v>943</v>
      </c>
      <c r="C948" s="14">
        <v>7.3655298555019254E-3</v>
      </c>
      <c r="D948" s="14">
        <v>1.4646740155884754</v>
      </c>
      <c r="E948" s="14">
        <v>1.4487562709459409</v>
      </c>
      <c r="F948" s="14">
        <v>0.17376860929114532</v>
      </c>
      <c r="G948" s="14">
        <v>0.56391032771145666</v>
      </c>
      <c r="H948" s="14">
        <v>1.5204232692190209</v>
      </c>
      <c r="I948" s="14">
        <v>6.5701120272728503E-5</v>
      </c>
      <c r="J948" s="14">
        <v>1.9744982936060414E-2</v>
      </c>
      <c r="K948" s="14">
        <v>2.2092387329416888E-2</v>
      </c>
      <c r="L948" s="14">
        <v>7.5330254218003987E-4</v>
      </c>
      <c r="M948" s="14">
        <v>2.40520266148482E-3</v>
      </c>
      <c r="N948" s="14">
        <v>6.7214251279042059E-3</v>
      </c>
      <c r="O948" s="14">
        <v>1.0520505051393351E-4</v>
      </c>
      <c r="P948" s="14">
        <v>5.7905245807637453E-3</v>
      </c>
      <c r="Q948" s="14">
        <v>6.5495386470997442E-3</v>
      </c>
      <c r="R948" s="14">
        <v>6.3752185086965809E-4</v>
      </c>
      <c r="S948" s="14">
        <v>1.2687300849575649E-3</v>
      </c>
      <c r="T948" s="14">
        <v>3.5085218648490241E-3</v>
      </c>
      <c r="U948" s="14">
        <v>3.8231483790801676E-4</v>
      </c>
      <c r="V948" s="14">
        <v>0.89852667639657269</v>
      </c>
      <c r="W948" s="14">
        <v>0.83560165257340679</v>
      </c>
      <c r="X948" s="14">
        <v>3.0363961625851234E-2</v>
      </c>
      <c r="Y948" s="14">
        <v>1.8427629963040506E-2</v>
      </c>
      <c r="Z948" s="14">
        <v>0.19945218500235568</v>
      </c>
      <c r="AA948" s="14">
        <v>2.0288690114769383E-3</v>
      </c>
      <c r="AB948" s="14">
        <v>1.9188458219087954</v>
      </c>
      <c r="AC948" s="14">
        <v>1.7086126307059415</v>
      </c>
      <c r="AD948" s="14">
        <v>9.6408410181360885E-2</v>
      </c>
      <c r="AE948" s="14">
        <v>0.19298933446226157</v>
      </c>
      <c r="AF948" s="14">
        <v>0.67682844463360647</v>
      </c>
      <c r="AG948" s="14">
        <v>4.4245085149975149E-3</v>
      </c>
      <c r="AH948" s="14">
        <v>3.3345134133518695</v>
      </c>
      <c r="AI948" s="14">
        <v>3.0224256806229177</v>
      </c>
      <c r="AJ948" s="14">
        <v>0.20184817559278567</v>
      </c>
      <c r="AK948" s="14">
        <v>0.41147418943682951</v>
      </c>
      <c r="AL948" s="14">
        <v>1.3376703563694796</v>
      </c>
      <c r="AM948" s="14">
        <v>7.1053952976379503E-3</v>
      </c>
      <c r="AN948" s="14">
        <v>3.3636800022392848</v>
      </c>
      <c r="AO948" s="14">
        <v>3.2591032080501816</v>
      </c>
      <c r="AP948" s="14">
        <v>0.34975700839605184</v>
      </c>
      <c r="AQ948" s="14">
        <v>0.70332322895750854</v>
      </c>
      <c r="AR948" s="14">
        <v>2.5099304735909449</v>
      </c>
      <c r="AS948" s="14">
        <v>7.9490991921243072E-3</v>
      </c>
      <c r="AT948" s="14">
        <v>3.5255350427307289E-3</v>
      </c>
      <c r="AU948" s="14">
        <v>5.6371478256972843E-3</v>
      </c>
      <c r="AV948" s="14">
        <v>0.36213856177478282</v>
      </c>
      <c r="AW948" s="14">
        <v>0.74447802615037995</v>
      </c>
      <c r="AX948" s="14">
        <v>2.4261847582245313</v>
      </c>
      <c r="AY948" s="14">
        <v>3.152760120497815E-3</v>
      </c>
      <c r="AZ948" s="14">
        <v>0.57287415785793738</v>
      </c>
      <c r="BA948" s="14">
        <v>0.6874894849703761</v>
      </c>
      <c r="BB948" s="14">
        <v>3.5283390909572047E-2</v>
      </c>
      <c r="BC948" s="14">
        <v>0.39526372221181827</v>
      </c>
      <c r="BD948" s="14">
        <v>0.46772583423419434</v>
      </c>
      <c r="BE948" s="14">
        <v>2.8553452180778901E-6</v>
      </c>
      <c r="BF948" s="14">
        <v>1.0721490082837355E-8</v>
      </c>
      <c r="BG948" s="14">
        <v>6.697918145943576E-9</v>
      </c>
      <c r="BH948" s="14">
        <v>3.5338014673168597E-5</v>
      </c>
      <c r="BI948" s="14">
        <v>1.0236812592798857E-4</v>
      </c>
      <c r="BJ948" s="14">
        <v>5.2556582113530393E-4</v>
      </c>
      <c r="BK948" s="14">
        <v>3.5435510771845579E-11</v>
      </c>
      <c r="BL948" s="14">
        <v>13954.231533705311</v>
      </c>
      <c r="BM948" s="14">
        <v>15563.013383254876</v>
      </c>
      <c r="BN948" s="14">
        <v>1.5423097858971456E-10</v>
      </c>
      <c r="BO948" s="14">
        <v>1.2181737477983826E-9</v>
      </c>
      <c r="BP948" s="14">
        <v>9.3974472685508181E-9</v>
      </c>
      <c r="BQ948" s="20">
        <v>35.433017837550246</v>
      </c>
      <c r="BR948" s="20">
        <v>0.17522718684282274</v>
      </c>
      <c r="BS948" s="20">
        <v>0.62460516003607758</v>
      </c>
      <c r="BT948" s="20">
        <v>3284.7400846366772</v>
      </c>
      <c r="BU948" s="20">
        <v>4365.9239355766167</v>
      </c>
      <c r="BV948" s="20">
        <v>18196.438612103419</v>
      </c>
      <c r="BW948" s="14">
        <v>1.1088604841272505E-4</v>
      </c>
      <c r="BX948" s="14">
        <v>3.075776576443225E-2</v>
      </c>
      <c r="BY948" s="14">
        <v>3.1650651903496037E-2</v>
      </c>
      <c r="BZ948" s="14">
        <v>3.2205264466360147E-3</v>
      </c>
      <c r="CA948" s="14">
        <v>3.9854828538567954E-3</v>
      </c>
      <c r="CB948" s="14">
        <v>3.0248025741716596E-2</v>
      </c>
      <c r="CC948" s="14">
        <v>3.1419781957393969E-4</v>
      </c>
      <c r="CD948" s="14">
        <v>8.5923193358772243E-2</v>
      </c>
      <c r="CE948" s="14">
        <v>0.11526354168086003</v>
      </c>
      <c r="CF948" s="14">
        <v>3.7488087697758331E-3</v>
      </c>
      <c r="CG948" s="14">
        <v>1.9049148286928146E-2</v>
      </c>
      <c r="CH948" s="14">
        <v>4.0161368906227547E-2</v>
      </c>
      <c r="CI948" s="14">
        <v>2.4622787651538557E-4</v>
      </c>
      <c r="CJ948" s="14">
        <v>6.6315444774455612E-2</v>
      </c>
      <c r="CK948" s="14">
        <v>6.7915949689527591E-2</v>
      </c>
      <c r="CL948" s="14">
        <v>7.6212884741441783E-3</v>
      </c>
      <c r="CM948" s="14">
        <v>1.6312835148402718E-2</v>
      </c>
      <c r="CN948" s="14">
        <v>5.1841258476477914E-2</v>
      </c>
    </row>
    <row r="949" spans="2:92" x14ac:dyDescent="0.2">
      <c r="B949">
        <v>944</v>
      </c>
      <c r="C949" s="14">
        <v>7.3202399383167274E-3</v>
      </c>
      <c r="D949" s="14">
        <v>1.4231198055983916</v>
      </c>
      <c r="E949" s="14">
        <v>1.4614956515516386</v>
      </c>
      <c r="F949" s="14">
        <v>0.17715104358722378</v>
      </c>
      <c r="G949" s="14">
        <v>0.61262445975786139</v>
      </c>
      <c r="H949" s="14">
        <v>1.461101399243063</v>
      </c>
      <c r="I949" s="14">
        <v>6.8079142377254419E-5</v>
      </c>
      <c r="J949" s="14">
        <v>1.9322593822908862E-2</v>
      </c>
      <c r="K949" s="14">
        <v>2.1795246534384201E-2</v>
      </c>
      <c r="L949" s="14">
        <v>7.1430126380972383E-4</v>
      </c>
      <c r="M949" s="14">
        <v>2.3990730074302303E-3</v>
      </c>
      <c r="N949" s="14">
        <v>6.5863529678337586E-3</v>
      </c>
      <c r="O949" s="14">
        <v>1.129577713753378E-4</v>
      </c>
      <c r="P949" s="14">
        <v>6.2001646067642927E-3</v>
      </c>
      <c r="Q949" s="14">
        <v>6.1307632111928436E-3</v>
      </c>
      <c r="R949" s="14">
        <v>6.5136919201234087E-4</v>
      </c>
      <c r="S949" s="14">
        <v>1.2033276954978313E-3</v>
      </c>
      <c r="T949" s="14">
        <v>3.6663442330112177E-3</v>
      </c>
      <c r="U949" s="14">
        <v>3.6731818219545121E-4</v>
      </c>
      <c r="V949" s="14">
        <v>0.95244068968820572</v>
      </c>
      <c r="W949" s="14">
        <v>0.82616641078012798</v>
      </c>
      <c r="X949" s="14">
        <v>2.9934547113097797E-2</v>
      </c>
      <c r="Y949" s="14">
        <v>1.8715274597461966E-2</v>
      </c>
      <c r="Z949" s="14">
        <v>0.20229470784589426</v>
      </c>
      <c r="AA949" s="14">
        <v>1.9106117690856337E-3</v>
      </c>
      <c r="AB949" s="14">
        <v>1.9585857103178292</v>
      </c>
      <c r="AC949" s="14">
        <v>1.6768985928248485</v>
      </c>
      <c r="AD949" s="14">
        <v>9.2095222899810619E-2</v>
      </c>
      <c r="AE949" s="14">
        <v>0.20120861015169686</v>
      </c>
      <c r="AF949" s="14">
        <v>0.68436948775526596</v>
      </c>
      <c r="AG949" s="14">
        <v>4.4523929625441515E-3</v>
      </c>
      <c r="AH949" s="14">
        <v>3.2098272649106354</v>
      </c>
      <c r="AI949" s="14">
        <v>2.9788006497700743</v>
      </c>
      <c r="AJ949" s="14">
        <v>0.1910205940795614</v>
      </c>
      <c r="AK949" s="14">
        <v>0.39364337509747233</v>
      </c>
      <c r="AL949" s="14">
        <v>1.3933215861278121</v>
      </c>
      <c r="AM949" s="14">
        <v>7.0748621463086331E-3</v>
      </c>
      <c r="AN949" s="14">
        <v>3.5049888418072204</v>
      </c>
      <c r="AO949" s="14">
        <v>3.3684035698489119</v>
      </c>
      <c r="AP949" s="14">
        <v>0.34779801177871172</v>
      </c>
      <c r="AQ949" s="14">
        <v>0.69249357239689324</v>
      </c>
      <c r="AR949" s="14">
        <v>2.3943912507515122</v>
      </c>
      <c r="AS949" s="14">
        <v>7.940096505735024E-3</v>
      </c>
      <c r="AT949" s="14">
        <v>3.5624687053295873E-3</v>
      </c>
      <c r="AU949" s="14">
        <v>5.4856103310415953E-3</v>
      </c>
      <c r="AV949" s="14">
        <v>0.34163153173211774</v>
      </c>
      <c r="AW949" s="14">
        <v>0.7421682514018848</v>
      </c>
      <c r="AX949" s="14">
        <v>2.4574436780976523</v>
      </c>
      <c r="AY949" s="14">
        <v>3.3501148459258489E-3</v>
      </c>
      <c r="AZ949" s="14">
        <v>0.58542264652096498</v>
      </c>
      <c r="BA949" s="14">
        <v>0.65135021540052773</v>
      </c>
      <c r="BB949" s="14">
        <v>3.4692429848038803E-2</v>
      </c>
      <c r="BC949" s="14">
        <v>0.36834273161338044</v>
      </c>
      <c r="BD949" s="14">
        <v>0.484277855016648</v>
      </c>
      <c r="BE949" s="14">
        <v>2.9403623449419142E-6</v>
      </c>
      <c r="BF949" s="14">
        <v>1.1529165949404752E-8</v>
      </c>
      <c r="BG949" s="14">
        <v>6.4547628173449263E-9</v>
      </c>
      <c r="BH949" s="14">
        <v>3.4004735816004239E-5</v>
      </c>
      <c r="BI949" s="14">
        <v>9.7465246886303342E-5</v>
      </c>
      <c r="BJ949" s="14">
        <v>5.3545812400702811E-4</v>
      </c>
      <c r="BK949" s="14">
        <v>3.7771770422905901E-11</v>
      </c>
      <c r="BL949" s="14">
        <v>14063.436653100209</v>
      </c>
      <c r="BM949" s="14">
        <v>16365.861811415143</v>
      </c>
      <c r="BN949" s="14">
        <v>1.498401412245489E-10</v>
      </c>
      <c r="BO949" s="14">
        <v>1.1721248463334011E-9</v>
      </c>
      <c r="BP949" s="14">
        <v>9.6477439003745333E-9</v>
      </c>
      <c r="BQ949" s="20">
        <v>37.760717237262746</v>
      </c>
      <c r="BR949" s="20">
        <v>0.17191208639879718</v>
      </c>
      <c r="BS949" s="20">
        <v>0.61511197571606402</v>
      </c>
      <c r="BT949" s="20">
        <v>3202.1106934331715</v>
      </c>
      <c r="BU949" s="20">
        <v>4488.6440716793968</v>
      </c>
      <c r="BV949" s="20">
        <v>17974.950367337467</v>
      </c>
      <c r="BW949" s="14">
        <v>1.1302930077276292E-4</v>
      </c>
      <c r="BX949" s="14">
        <v>3.2292063858879713E-2</v>
      </c>
      <c r="BY949" s="14">
        <v>3.2512887987314908E-2</v>
      </c>
      <c r="BZ949" s="14">
        <v>3.0290230090017785E-3</v>
      </c>
      <c r="CA949" s="14">
        <v>4.2300139973129591E-3</v>
      </c>
      <c r="CB949" s="14">
        <v>2.8672112179277391E-2</v>
      </c>
      <c r="CC949" s="14">
        <v>3.0747369485772242E-4</v>
      </c>
      <c r="CD949" s="14">
        <v>8.3926770458599448E-2</v>
      </c>
      <c r="CE949" s="14">
        <v>0.10793115964110656</v>
      </c>
      <c r="CF949" s="14">
        <v>3.7301128554457154E-3</v>
      </c>
      <c r="CG949" s="14">
        <v>1.8119632478814336E-2</v>
      </c>
      <c r="CH949" s="14">
        <v>4.1887575695449028E-2</v>
      </c>
      <c r="CI949" s="14">
        <v>2.517052402171499E-4</v>
      </c>
      <c r="CJ949" s="14">
        <v>6.7984722789865934E-2</v>
      </c>
      <c r="CK949" s="14">
        <v>7.2420714523024135E-2</v>
      </c>
      <c r="CL949" s="14">
        <v>7.6090670381771738E-3</v>
      </c>
      <c r="CM949" s="14">
        <v>1.5576299455809404E-2</v>
      </c>
      <c r="CN949" s="14">
        <v>5.2402202132459566E-2</v>
      </c>
    </row>
    <row r="950" spans="2:92" x14ac:dyDescent="0.2">
      <c r="B950">
        <v>945</v>
      </c>
      <c r="C950" s="14">
        <v>7.2020891414520619E-3</v>
      </c>
      <c r="D950" s="14">
        <v>1.4272768339675559</v>
      </c>
      <c r="E950" s="14">
        <v>1.4088776003481862</v>
      </c>
      <c r="F950" s="14">
        <v>0.18176883812810471</v>
      </c>
      <c r="G950" s="14">
        <v>0.61247215368456742</v>
      </c>
      <c r="H950" s="14">
        <v>1.4575773196766724</v>
      </c>
      <c r="I950" s="14">
        <v>6.390940602374185E-5</v>
      </c>
      <c r="J950" s="14">
        <v>1.952194257612741E-2</v>
      </c>
      <c r="K950" s="14">
        <v>2.0670196157534421E-2</v>
      </c>
      <c r="L950" s="14">
        <v>7.3216970443657804E-4</v>
      </c>
      <c r="M950" s="14">
        <v>2.2735432125958184E-3</v>
      </c>
      <c r="N950" s="14">
        <v>6.2414251851075691E-3</v>
      </c>
      <c r="O950" s="14">
        <v>1.1483719692975485E-4</v>
      </c>
      <c r="P950" s="14">
        <v>6.0073055292008369E-3</v>
      </c>
      <c r="Q950" s="14">
        <v>6.283708637187674E-3</v>
      </c>
      <c r="R950" s="14">
        <v>6.7290445114991126E-4</v>
      </c>
      <c r="S950" s="14">
        <v>1.219691023848243E-3</v>
      </c>
      <c r="T950" s="14">
        <v>3.7245028857173885E-3</v>
      </c>
      <c r="U950" s="14">
        <v>3.7219164862039298E-4</v>
      </c>
      <c r="V950" s="14">
        <v>0.91881523552862254</v>
      </c>
      <c r="W950" s="14">
        <v>0.84686396644325834</v>
      </c>
      <c r="X950" s="14">
        <v>3.1934112842824658E-2</v>
      </c>
      <c r="Y950" s="14">
        <v>1.9601115538238033E-2</v>
      </c>
      <c r="Z950" s="14">
        <v>0.20751470421700727</v>
      </c>
      <c r="AA950" s="14">
        <v>1.9887404016855777E-3</v>
      </c>
      <c r="AB950" s="14">
        <v>2.0087567176501859</v>
      </c>
      <c r="AC950" s="14">
        <v>1.6982410531513787</v>
      </c>
      <c r="AD950" s="14">
        <v>9.4597506653350719E-2</v>
      </c>
      <c r="AE950" s="14">
        <v>0.18470576787310924</v>
      </c>
      <c r="AF950" s="14">
        <v>0.6726555153244369</v>
      </c>
      <c r="AG950" s="14">
        <v>4.6152922367016383E-3</v>
      </c>
      <c r="AH950" s="14">
        <v>3.2155149123943225</v>
      </c>
      <c r="AI950" s="14">
        <v>2.9806686272810246</v>
      </c>
      <c r="AJ950" s="14">
        <v>0.20606810894336899</v>
      </c>
      <c r="AK950" s="14">
        <v>0.39431239652993566</v>
      </c>
      <c r="AL950" s="14">
        <v>1.3421101540361899</v>
      </c>
      <c r="AM950" s="14">
        <v>7.5401221684766959E-3</v>
      </c>
      <c r="AN950" s="14">
        <v>3.3776509985966485</v>
      </c>
      <c r="AO950" s="14">
        <v>3.2226809394029576</v>
      </c>
      <c r="AP950" s="14">
        <v>0.3218858758984941</v>
      </c>
      <c r="AQ950" s="14">
        <v>0.69587647287640098</v>
      </c>
      <c r="AR950" s="14">
        <v>2.3764236858935539</v>
      </c>
      <c r="AS950" s="14">
        <v>7.5607983328884699E-3</v>
      </c>
      <c r="AT950" s="14">
        <v>3.4419327751123137E-3</v>
      </c>
      <c r="AU950" s="14">
        <v>5.5437377395921488E-3</v>
      </c>
      <c r="AV950" s="14">
        <v>0.34382569432011906</v>
      </c>
      <c r="AW950" s="14">
        <v>0.72444347584582558</v>
      </c>
      <c r="AX950" s="14">
        <v>2.5091263488733362</v>
      </c>
      <c r="AY950" s="14">
        <v>3.2437776759424697E-3</v>
      </c>
      <c r="AZ950" s="14">
        <v>0.55894836050757601</v>
      </c>
      <c r="BA950" s="14">
        <v>0.65118595350690234</v>
      </c>
      <c r="BB950" s="14">
        <v>3.6537592624087456E-2</v>
      </c>
      <c r="BC950" s="14">
        <v>0.39178589427812088</v>
      </c>
      <c r="BD950" s="14">
        <v>0.479411278619015</v>
      </c>
      <c r="BE950" s="14">
        <v>2.7922520644912394E-6</v>
      </c>
      <c r="BF950" s="14">
        <v>1.068906696110991E-8</v>
      </c>
      <c r="BG950" s="14">
        <v>6.4994149391389291E-9</v>
      </c>
      <c r="BH950" s="14">
        <v>3.3397191892997801E-5</v>
      </c>
      <c r="BI950" s="14">
        <v>1.0303415734731629E-4</v>
      </c>
      <c r="BJ950" s="14">
        <v>5.0190020112850708E-4</v>
      </c>
      <c r="BK950" s="14">
        <v>3.5691284908198178E-11</v>
      </c>
      <c r="BL950" s="14">
        <v>13797.156882848403</v>
      </c>
      <c r="BM950" s="14">
        <v>16995.726808122759</v>
      </c>
      <c r="BN950" s="14">
        <v>1.560708669827392E-10</v>
      </c>
      <c r="BO950" s="14">
        <v>1.2642149828091608E-9</v>
      </c>
      <c r="BP950" s="14">
        <v>9.8608032967832451E-9</v>
      </c>
      <c r="BQ950" s="20">
        <v>38.062789882422727</v>
      </c>
      <c r="BR950" s="20">
        <v>0.17499964393101811</v>
      </c>
      <c r="BS950" s="20">
        <v>0.60701261886801017</v>
      </c>
      <c r="BT950" s="20">
        <v>3290.5395952676627</v>
      </c>
      <c r="BU950" s="20">
        <v>4179.0442688683388</v>
      </c>
      <c r="BV950" s="20">
        <v>17977.189012804643</v>
      </c>
      <c r="BW950" s="14">
        <v>1.1469484842716264E-4</v>
      </c>
      <c r="BX950" s="14">
        <v>3.1196579014006281E-2</v>
      </c>
      <c r="BY950" s="14">
        <v>3.0767497675143821E-2</v>
      </c>
      <c r="BZ950" s="14">
        <v>3.1478454662146943E-3</v>
      </c>
      <c r="CA950" s="14">
        <v>4.1968127409560234E-3</v>
      </c>
      <c r="CB950" s="14">
        <v>2.8262892476807019E-2</v>
      </c>
      <c r="CC950" s="14">
        <v>3.0880360803577393E-4</v>
      </c>
      <c r="CD950" s="14">
        <v>8.9143239116101558E-2</v>
      </c>
      <c r="CE950" s="14">
        <v>0.11464379885862885</v>
      </c>
      <c r="CF950" s="14">
        <v>3.756274637599053E-3</v>
      </c>
      <c r="CG950" s="14">
        <v>1.891849449427525E-2</v>
      </c>
      <c r="CH950" s="14">
        <v>3.9313550019173249E-2</v>
      </c>
      <c r="CI950" s="14">
        <v>2.5284179889769899E-4</v>
      </c>
      <c r="CJ950" s="14">
        <v>6.7037410555555801E-2</v>
      </c>
      <c r="CK950" s="14">
        <v>7.174042252893692E-2</v>
      </c>
      <c r="CL950" s="14">
        <v>7.5802186266240882E-3</v>
      </c>
      <c r="CM950" s="14">
        <v>1.5503809846326351E-2</v>
      </c>
      <c r="CN950" s="14">
        <v>5.2035177035685852E-2</v>
      </c>
    </row>
    <row r="951" spans="2:92" x14ac:dyDescent="0.2">
      <c r="B951">
        <v>946</v>
      </c>
      <c r="C951" s="14">
        <v>7.3505209743789891E-3</v>
      </c>
      <c r="D951" s="14">
        <v>1.4628256712511483</v>
      </c>
      <c r="E951" s="14">
        <v>1.4300254042166141</v>
      </c>
      <c r="F951" s="14">
        <v>0.18282010181652819</v>
      </c>
      <c r="G951" s="14">
        <v>0.56785829874703309</v>
      </c>
      <c r="H951" s="14">
        <v>1.455892114302568</v>
      </c>
      <c r="I951" s="14">
        <v>6.5342711976751304E-5</v>
      </c>
      <c r="J951" s="14">
        <v>1.8628435159812218E-2</v>
      </c>
      <c r="K951" s="14">
        <v>2.0455515254756289E-2</v>
      </c>
      <c r="L951" s="14">
        <v>7.5581790136147623E-4</v>
      </c>
      <c r="M951" s="14">
        <v>2.2435898401521421E-3</v>
      </c>
      <c r="N951" s="14">
        <v>6.6605323587466498E-3</v>
      </c>
      <c r="O951" s="14">
        <v>1.0499264012610455E-4</v>
      </c>
      <c r="P951" s="14">
        <v>5.9337494334447231E-3</v>
      </c>
      <c r="Q951" s="14">
        <v>6.4656875184299122E-3</v>
      </c>
      <c r="R951" s="14">
        <v>6.3992319217627807E-4</v>
      </c>
      <c r="S951" s="14">
        <v>1.2535559092296587E-3</v>
      </c>
      <c r="T951" s="14">
        <v>3.545893233622659E-3</v>
      </c>
      <c r="U951" s="14">
        <v>3.8103481047429806E-4</v>
      </c>
      <c r="V951" s="14">
        <v>0.9150158887478097</v>
      </c>
      <c r="W951" s="14">
        <v>0.84005395494544044</v>
      </c>
      <c r="X951" s="14">
        <v>3.1550029760133207E-2</v>
      </c>
      <c r="Y951" s="14">
        <v>1.9673532811457169E-2</v>
      </c>
      <c r="Z951" s="14">
        <v>0.20687874405222012</v>
      </c>
      <c r="AA951" s="14">
        <v>2.074108315406198E-3</v>
      </c>
      <c r="AB951" s="14">
        <v>2.0138016235761582</v>
      </c>
      <c r="AC951" s="14">
        <v>1.7729958512509578</v>
      </c>
      <c r="AD951" s="14">
        <v>9.2733636198264524E-2</v>
      </c>
      <c r="AE951" s="14">
        <v>0.2024640336831211</v>
      </c>
      <c r="AF951" s="14">
        <v>0.64831185900806787</v>
      </c>
      <c r="AG951" s="14">
        <v>4.4883971326300457E-3</v>
      </c>
      <c r="AH951" s="14">
        <v>3.2232588844949901</v>
      </c>
      <c r="AI951" s="14">
        <v>2.9829833818280544</v>
      </c>
      <c r="AJ951" s="14">
        <v>0.20977465708537452</v>
      </c>
      <c r="AK951" s="14">
        <v>0.3966475952667422</v>
      </c>
      <c r="AL951" s="14">
        <v>1.3971406591585076</v>
      </c>
      <c r="AM951" s="14">
        <v>7.3233248035971315E-3</v>
      </c>
      <c r="AN951" s="14">
        <v>3.3695819324628493</v>
      </c>
      <c r="AO951" s="14">
        <v>3.2292312350857517</v>
      </c>
      <c r="AP951" s="14">
        <v>0.33086487839084111</v>
      </c>
      <c r="AQ951" s="14">
        <v>0.66139875006473403</v>
      </c>
      <c r="AR951" s="14">
        <v>2.3884792685081275</v>
      </c>
      <c r="AS951" s="14">
        <v>8.1814375290899088E-3</v>
      </c>
      <c r="AT951" s="14">
        <v>3.4625869817959181E-3</v>
      </c>
      <c r="AU951" s="14">
        <v>5.9693029322145617E-3</v>
      </c>
      <c r="AV951" s="14">
        <v>0.33527916041244249</v>
      </c>
      <c r="AW951" s="14">
        <v>0.71071264522873789</v>
      </c>
      <c r="AX951" s="14">
        <v>2.5175566361770443</v>
      </c>
      <c r="AY951" s="14">
        <v>3.2641993629515631E-3</v>
      </c>
      <c r="AZ951" s="14">
        <v>0.57245407855829733</v>
      </c>
      <c r="BA951" s="14">
        <v>0.62937615887378762</v>
      </c>
      <c r="BB951" s="14">
        <v>3.3935082359629533E-2</v>
      </c>
      <c r="BC951" s="14">
        <v>0.38200865400910405</v>
      </c>
      <c r="BD951" s="14">
        <v>0.47233537137050768</v>
      </c>
      <c r="BE951" s="14">
        <v>2.863275101176171E-6</v>
      </c>
      <c r="BF951" s="14">
        <v>1.0945190317165074E-8</v>
      </c>
      <c r="BG951" s="14">
        <v>6.9406604557354198E-9</v>
      </c>
      <c r="BH951" s="14">
        <v>3.5339868651172539E-5</v>
      </c>
      <c r="BI951" s="14">
        <v>9.623609009472353E-5</v>
      </c>
      <c r="BJ951" s="14">
        <v>5.0448252639315476E-4</v>
      </c>
      <c r="BK951" s="14">
        <v>3.4491618197474074E-11</v>
      </c>
      <c r="BL951" s="14">
        <v>14149.675747459694</v>
      </c>
      <c r="BM951" s="14">
        <v>16320.507762576086</v>
      </c>
      <c r="BN951" s="14">
        <v>1.5392046915141885E-10</v>
      </c>
      <c r="BO951" s="14">
        <v>1.2522520830636533E-9</v>
      </c>
      <c r="BP951" s="14">
        <v>9.6375469442972832E-9</v>
      </c>
      <c r="BQ951" s="20">
        <v>37.131839932922617</v>
      </c>
      <c r="BR951" s="20">
        <v>0.16572655762663291</v>
      </c>
      <c r="BS951" s="20">
        <v>0.63651265043857364</v>
      </c>
      <c r="BT951" s="20">
        <v>3245.4792456826349</v>
      </c>
      <c r="BU951" s="20">
        <v>4595.0855132674033</v>
      </c>
      <c r="BV951" s="20">
        <v>18149.160627188125</v>
      </c>
      <c r="BW951" s="14">
        <v>1.1037394200267689E-4</v>
      </c>
      <c r="BX951" s="14">
        <v>2.9798573969695426E-2</v>
      </c>
      <c r="BY951" s="14">
        <v>3.3205348582336057E-2</v>
      </c>
      <c r="BZ951" s="14">
        <v>3.0924476040310577E-3</v>
      </c>
      <c r="CA951" s="14">
        <v>4.0938578158630067E-3</v>
      </c>
      <c r="CB951" s="14">
        <v>2.7807469713737303E-2</v>
      </c>
      <c r="CC951" s="14">
        <v>2.9924097244989962E-4</v>
      </c>
      <c r="CD951" s="14">
        <v>8.6534587553856748E-2</v>
      </c>
      <c r="CE951" s="14">
        <v>0.11197018944815446</v>
      </c>
      <c r="CF951" s="14">
        <v>3.7110106945541579E-3</v>
      </c>
      <c r="CG951" s="14">
        <v>1.8648924150559371E-2</v>
      </c>
      <c r="CH951" s="14">
        <v>4.1552310118741512E-2</v>
      </c>
      <c r="CI951" s="14">
        <v>2.4248483164874873E-4</v>
      </c>
      <c r="CJ951" s="14">
        <v>6.2279786468680626E-2</v>
      </c>
      <c r="CK951" s="14">
        <v>7.1844673637187106E-2</v>
      </c>
      <c r="CL951" s="14">
        <v>7.8565119492047461E-3</v>
      </c>
      <c r="CM951" s="14">
        <v>1.5354785233011699E-2</v>
      </c>
      <c r="CN951" s="14">
        <v>4.880422555671686E-2</v>
      </c>
    </row>
    <row r="952" spans="2:92" x14ac:dyDescent="0.2">
      <c r="B952">
        <v>947</v>
      </c>
      <c r="C952" s="14">
        <v>6.9198585858428448E-3</v>
      </c>
      <c r="D952" s="14">
        <v>1.3830934625603262</v>
      </c>
      <c r="E952" s="14">
        <v>1.4559285283583316</v>
      </c>
      <c r="F952" s="14">
        <v>0.18192948216733792</v>
      </c>
      <c r="G952" s="14">
        <v>0.60573335527282157</v>
      </c>
      <c r="H952" s="14">
        <v>1.4878184343671323</v>
      </c>
      <c r="I952" s="14">
        <v>6.7676612047065191E-5</v>
      </c>
      <c r="J952" s="14">
        <v>1.9079363475781642E-2</v>
      </c>
      <c r="K952" s="14">
        <v>2.0802695239545397E-2</v>
      </c>
      <c r="L952" s="14">
        <v>7.2461668913949675E-4</v>
      </c>
      <c r="M952" s="14">
        <v>2.3985661733389825E-3</v>
      </c>
      <c r="N952" s="14">
        <v>6.6648012410310264E-3</v>
      </c>
      <c r="O952" s="14">
        <v>1.0632284344084764E-4</v>
      </c>
      <c r="P952" s="14">
        <v>5.8237673666003756E-3</v>
      </c>
      <c r="Q952" s="14">
        <v>6.3965830512198027E-3</v>
      </c>
      <c r="R952" s="14">
        <v>6.6580144431118034E-4</v>
      </c>
      <c r="S952" s="14">
        <v>1.2529380441752189E-3</v>
      </c>
      <c r="T952" s="14">
        <v>3.4193253347752305E-3</v>
      </c>
      <c r="U952" s="14">
        <v>3.9056781177034482E-4</v>
      </c>
      <c r="V952" s="14">
        <v>0.94366452927509614</v>
      </c>
      <c r="W952" s="14">
        <v>0.81859989363517349</v>
      </c>
      <c r="X952" s="14">
        <v>3.2164549114282022E-2</v>
      </c>
      <c r="Y952" s="14">
        <v>1.8982208098110888E-2</v>
      </c>
      <c r="Z952" s="14">
        <v>0.19157572398119008</v>
      </c>
      <c r="AA952" s="14">
        <v>1.9019664577716758E-3</v>
      </c>
      <c r="AB952" s="14">
        <v>1.9846535873964573</v>
      </c>
      <c r="AC952" s="14">
        <v>1.6516571877635624</v>
      </c>
      <c r="AD952" s="14">
        <v>9.7817956031779035E-2</v>
      </c>
      <c r="AE952" s="14">
        <v>0.19009797875582038</v>
      </c>
      <c r="AF952" s="14">
        <v>0.64544655391918426</v>
      </c>
      <c r="AG952" s="14">
        <v>4.288859340557837E-3</v>
      </c>
      <c r="AH952" s="14">
        <v>3.3376351825324324</v>
      </c>
      <c r="AI952" s="14">
        <v>3.2227319156356113</v>
      </c>
      <c r="AJ952" s="14">
        <v>0.20230821242161265</v>
      </c>
      <c r="AK952" s="14">
        <v>0.42635419814461345</v>
      </c>
      <c r="AL952" s="14">
        <v>1.3504530908673289</v>
      </c>
      <c r="AM952" s="14">
        <v>7.3569605410533246E-3</v>
      </c>
      <c r="AN952" s="14">
        <v>3.4217766207487652</v>
      </c>
      <c r="AO952" s="14">
        <v>3.1384454166968698</v>
      </c>
      <c r="AP952" s="14">
        <v>0.31974236084095015</v>
      </c>
      <c r="AQ952" s="14">
        <v>0.68110285714207275</v>
      </c>
      <c r="AR952" s="14">
        <v>2.4763417504087499</v>
      </c>
      <c r="AS952" s="14">
        <v>7.691746526023233E-3</v>
      </c>
      <c r="AT952" s="14">
        <v>3.6095949971689635E-3</v>
      </c>
      <c r="AU952" s="14">
        <v>5.4563780241834751E-3</v>
      </c>
      <c r="AV952" s="14">
        <v>0.35620659715663461</v>
      </c>
      <c r="AW952" s="14">
        <v>0.72033343019700924</v>
      </c>
      <c r="AX952" s="14">
        <v>2.5493519957042632</v>
      </c>
      <c r="AY952" s="14">
        <v>3.2111487293958558E-3</v>
      </c>
      <c r="AZ952" s="14">
        <v>0.56029413183769572</v>
      </c>
      <c r="BA952" s="14">
        <v>0.65485287284533877</v>
      </c>
      <c r="BB952" s="14">
        <v>3.5220022714303509E-2</v>
      </c>
      <c r="BC952" s="14">
        <v>0.3784473608739698</v>
      </c>
      <c r="BD952" s="14">
        <v>0.49039473487982749</v>
      </c>
      <c r="BE952" s="14">
        <v>2.7629549248978465E-6</v>
      </c>
      <c r="BF952" s="14">
        <v>1.116043123050884E-8</v>
      </c>
      <c r="BG952" s="14">
        <v>6.7925558003187696E-9</v>
      </c>
      <c r="BH952" s="14">
        <v>3.6323527633879999E-5</v>
      </c>
      <c r="BI952" s="14">
        <v>9.9612756099211935E-5</v>
      </c>
      <c r="BJ952" s="14">
        <v>5.2992026653740155E-4</v>
      </c>
      <c r="BK952" s="14">
        <v>3.4913051119689244E-11</v>
      </c>
      <c r="BL952" s="14">
        <v>14454.12465423367</v>
      </c>
      <c r="BM952" s="14">
        <v>15806.350892327946</v>
      </c>
      <c r="BN952" s="14">
        <v>1.4791051374622477E-10</v>
      </c>
      <c r="BO952" s="14">
        <v>1.2129762660445069E-9</v>
      </c>
      <c r="BP952" s="14">
        <v>1.0071023129441919E-8</v>
      </c>
      <c r="BQ952" s="20">
        <v>38.516936063035594</v>
      </c>
      <c r="BR952" s="20">
        <v>0.17276348169097405</v>
      </c>
      <c r="BS952" s="20">
        <v>0.62202987999834414</v>
      </c>
      <c r="BT952" s="20">
        <v>3279.7598915152798</v>
      </c>
      <c r="BU952" s="20">
        <v>4460.7838728312709</v>
      </c>
      <c r="BV952" s="20">
        <v>17617.901454962543</v>
      </c>
      <c r="BW952" s="14">
        <v>1.1488482816954566E-4</v>
      </c>
      <c r="BX952" s="14">
        <v>3.1843894965028298E-2</v>
      </c>
      <c r="BY952" s="14">
        <v>3.3040327938752286E-2</v>
      </c>
      <c r="BZ952" s="14">
        <v>3.0502132830267314E-3</v>
      </c>
      <c r="CA952" s="14">
        <v>4.1948370254104696E-3</v>
      </c>
      <c r="CB952" s="14">
        <v>2.9299394276906084E-2</v>
      </c>
      <c r="CC952" s="14">
        <v>2.9851808469730565E-4</v>
      </c>
      <c r="CD952" s="14">
        <v>8.733961181060837E-2</v>
      </c>
      <c r="CE952" s="14">
        <v>0.11228659427422344</v>
      </c>
      <c r="CF952" s="14">
        <v>4.0497171940722665E-3</v>
      </c>
      <c r="CG952" s="14">
        <v>1.7385868329807062E-2</v>
      </c>
      <c r="CH952" s="14">
        <v>4.0762642060904533E-2</v>
      </c>
      <c r="CI952" s="14">
        <v>2.4085779095978449E-4</v>
      </c>
      <c r="CJ952" s="14">
        <v>6.3041362803432713E-2</v>
      </c>
      <c r="CK952" s="14">
        <v>6.7750534572821985E-2</v>
      </c>
      <c r="CL952" s="14">
        <v>7.865475710418332E-3</v>
      </c>
      <c r="CM952" s="14">
        <v>1.5262162694520177E-2</v>
      </c>
      <c r="CN952" s="14">
        <v>4.9827748278009246E-2</v>
      </c>
    </row>
    <row r="953" spans="2:92" x14ac:dyDescent="0.2">
      <c r="B953">
        <v>948</v>
      </c>
      <c r="C953" s="14">
        <v>7.0482669129341086E-3</v>
      </c>
      <c r="D953" s="14">
        <v>1.4537078889089265</v>
      </c>
      <c r="E953" s="14">
        <v>1.467392831702637</v>
      </c>
      <c r="F953" s="14">
        <v>0.17296886728634286</v>
      </c>
      <c r="G953" s="14">
        <v>0.6207049993024516</v>
      </c>
      <c r="H953" s="14">
        <v>1.4862554674963364</v>
      </c>
      <c r="I953" s="14">
        <v>6.5608574640127243E-5</v>
      </c>
      <c r="J953" s="14">
        <v>1.8659114008739531E-2</v>
      </c>
      <c r="K953" s="14">
        <v>2.1514779867195893E-2</v>
      </c>
      <c r="L953" s="14">
        <v>7.6555206283846692E-4</v>
      </c>
      <c r="M953" s="14">
        <v>2.4227936720930226E-3</v>
      </c>
      <c r="N953" s="14">
        <v>6.6613873171869663E-3</v>
      </c>
      <c r="O953" s="14">
        <v>1.0832566690475259E-4</v>
      </c>
      <c r="P953" s="14">
        <v>6.0334224250227098E-3</v>
      </c>
      <c r="Q953" s="14">
        <v>6.5473905563137513E-3</v>
      </c>
      <c r="R953" s="14">
        <v>6.6282716143599787E-4</v>
      </c>
      <c r="S953" s="14">
        <v>1.2732760672410433E-3</v>
      </c>
      <c r="T953" s="14">
        <v>3.697823780438733E-3</v>
      </c>
      <c r="U953" s="14">
        <v>3.7633282777471623E-4</v>
      </c>
      <c r="V953" s="14">
        <v>0.92468104308271848</v>
      </c>
      <c r="W953" s="14">
        <v>0.78447283524881584</v>
      </c>
      <c r="X953" s="14">
        <v>3.0518773491541154E-2</v>
      </c>
      <c r="Y953" s="14">
        <v>1.8633968349809706E-2</v>
      </c>
      <c r="Z953" s="14">
        <v>0.19464462648819475</v>
      </c>
      <c r="AA953" s="14">
        <v>2.0764588478528242E-3</v>
      </c>
      <c r="AB953" s="14">
        <v>2.0187047168977696</v>
      </c>
      <c r="AC953" s="14">
        <v>1.6782762083914062</v>
      </c>
      <c r="AD953" s="14">
        <v>8.9718332065821166E-2</v>
      </c>
      <c r="AE953" s="14">
        <v>0.18675884296306311</v>
      </c>
      <c r="AF953" s="14">
        <v>0.69055466477215288</v>
      </c>
      <c r="AG953" s="14">
        <v>4.2254526237200437E-3</v>
      </c>
      <c r="AH953" s="14">
        <v>3.4317367010758359</v>
      </c>
      <c r="AI953" s="14">
        <v>3.131162518279758</v>
      </c>
      <c r="AJ953" s="14">
        <v>0.19788025291087344</v>
      </c>
      <c r="AK953" s="14">
        <v>0.39948920920747882</v>
      </c>
      <c r="AL953" s="14">
        <v>1.346920068943837</v>
      </c>
      <c r="AM953" s="14">
        <v>7.7693948838863797E-3</v>
      </c>
      <c r="AN953" s="14">
        <v>3.5285217063389704</v>
      </c>
      <c r="AO953" s="14">
        <v>3.1576491638769615</v>
      </c>
      <c r="AP953" s="14">
        <v>0.32782963580331181</v>
      </c>
      <c r="AQ953" s="14">
        <v>0.69752503777810082</v>
      </c>
      <c r="AR953" s="14">
        <v>2.4419598918503995</v>
      </c>
      <c r="AS953" s="14">
        <v>8.0746976888624224E-3</v>
      </c>
      <c r="AT953" s="14">
        <v>3.4534386697952502E-3</v>
      </c>
      <c r="AU953" s="14">
        <v>5.4358516577681657E-3</v>
      </c>
      <c r="AV953" s="14">
        <v>0.34988613945806551</v>
      </c>
      <c r="AW953" s="14">
        <v>0.7076591046602505</v>
      </c>
      <c r="AX953" s="14">
        <v>2.4129881665136028</v>
      </c>
      <c r="AY953" s="14">
        <v>3.4625634636277487E-3</v>
      </c>
      <c r="AZ953" s="14">
        <v>0.59711727430928419</v>
      </c>
      <c r="BA953" s="14">
        <v>0.63398192409637666</v>
      </c>
      <c r="BB953" s="14">
        <v>3.5954742546035104E-2</v>
      </c>
      <c r="BC953" s="14">
        <v>0.37442376120984427</v>
      </c>
      <c r="BD953" s="14">
        <v>0.47159244691579183</v>
      </c>
      <c r="BE953" s="14">
        <v>3.0207673747563271E-6</v>
      </c>
      <c r="BF953" s="14">
        <v>1.0895778811734107E-8</v>
      </c>
      <c r="BG953" s="14">
        <v>6.5308712005869907E-9</v>
      </c>
      <c r="BH953" s="14">
        <v>3.4958625255154617E-5</v>
      </c>
      <c r="BI953" s="14">
        <v>9.5619676890401891E-5</v>
      </c>
      <c r="BJ953" s="14">
        <v>5.0624574410185522E-4</v>
      </c>
      <c r="BK953" s="14">
        <v>3.6437161127767605E-11</v>
      </c>
      <c r="BL953" s="14">
        <v>13871.177292070883</v>
      </c>
      <c r="BM953" s="14">
        <v>15976.753453655452</v>
      </c>
      <c r="BN953" s="14">
        <v>1.4454116141113215E-10</v>
      </c>
      <c r="BO953" s="14">
        <v>1.1753233322866833E-9</v>
      </c>
      <c r="BP953" s="14">
        <v>1.0005063407858713E-8</v>
      </c>
      <c r="BQ953" s="20">
        <v>37.783940636893291</v>
      </c>
      <c r="BR953" s="20">
        <v>0.16639759036934318</v>
      </c>
      <c r="BS953" s="20">
        <v>0.61886736610168136</v>
      </c>
      <c r="BT953" s="20">
        <v>3434.2142543470145</v>
      </c>
      <c r="BU953" s="20">
        <v>4339.9924447575622</v>
      </c>
      <c r="BV953" s="20">
        <v>18334.113273015304</v>
      </c>
      <c r="BW953" s="14">
        <v>1.1130639418982628E-4</v>
      </c>
      <c r="BX953" s="14">
        <v>3.057796729870035E-2</v>
      </c>
      <c r="BY953" s="14">
        <v>3.0714829814615346E-2</v>
      </c>
      <c r="BZ953" s="14">
        <v>3.1700940383620926E-3</v>
      </c>
      <c r="CA953" s="14">
        <v>3.9026173820303654E-3</v>
      </c>
      <c r="CB953" s="14">
        <v>3.0163045482608421E-2</v>
      </c>
      <c r="CC953" s="14">
        <v>2.9979448882369282E-4</v>
      </c>
      <c r="CD953" s="14">
        <v>8.9093883699599474E-2</v>
      </c>
      <c r="CE953" s="14">
        <v>0.10941887783349387</v>
      </c>
      <c r="CF953" s="14">
        <v>3.7217061292824645E-3</v>
      </c>
      <c r="CG953" s="14">
        <v>1.8807703600172681E-2</v>
      </c>
      <c r="CH953" s="14">
        <v>4.0682430115027278E-2</v>
      </c>
      <c r="CI953" s="14">
        <v>2.4330936697279491E-4</v>
      </c>
      <c r="CJ953" s="14">
        <v>6.3488754925370317E-2</v>
      </c>
      <c r="CK953" s="14">
        <v>6.8027580330871945E-2</v>
      </c>
      <c r="CL953" s="14">
        <v>7.4547025288894588E-3</v>
      </c>
      <c r="CM953" s="14">
        <v>1.5030200862741146E-2</v>
      </c>
      <c r="CN953" s="14">
        <v>4.9062384082814325E-2</v>
      </c>
    </row>
    <row r="954" spans="2:92" x14ac:dyDescent="0.2">
      <c r="B954">
        <v>949</v>
      </c>
      <c r="C954" s="14">
        <v>7.0060374907732178E-3</v>
      </c>
      <c r="D954" s="14">
        <v>1.4568416802724826</v>
      </c>
      <c r="E954" s="14">
        <v>1.4474752635563897</v>
      </c>
      <c r="F954" s="14">
        <v>0.18000126567336927</v>
      </c>
      <c r="G954" s="14">
        <v>0.58312748236730105</v>
      </c>
      <c r="H954" s="14">
        <v>1.5166419139047786</v>
      </c>
      <c r="I954" s="14">
        <v>6.4556256188304196E-5</v>
      </c>
      <c r="J954" s="14">
        <v>1.9546616716043411E-2</v>
      </c>
      <c r="K954" s="14">
        <v>2.0284416476650691E-2</v>
      </c>
      <c r="L954" s="14">
        <v>7.8542759258826166E-4</v>
      </c>
      <c r="M954" s="14">
        <v>2.3451457137527356E-3</v>
      </c>
      <c r="N954" s="14">
        <v>6.8579319632863407E-3</v>
      </c>
      <c r="O954" s="14">
        <v>1.0542116061629741E-4</v>
      </c>
      <c r="P954" s="14">
        <v>5.9033733282771528E-3</v>
      </c>
      <c r="Q954" s="14">
        <v>6.3148708503136296E-3</v>
      </c>
      <c r="R954" s="14">
        <v>6.7227028377435827E-4</v>
      </c>
      <c r="S954" s="14">
        <v>1.2838800911022586E-3</v>
      </c>
      <c r="T954" s="14">
        <v>3.6875955459898511E-3</v>
      </c>
      <c r="U954" s="14">
        <v>3.7547901148601859E-4</v>
      </c>
      <c r="V954" s="14">
        <v>0.95555730064815436</v>
      </c>
      <c r="W954" s="14">
        <v>0.85517327452163294</v>
      </c>
      <c r="X954" s="14">
        <v>3.0551032795299155E-2</v>
      </c>
      <c r="Y954" s="14">
        <v>1.955217966132379E-2</v>
      </c>
      <c r="Z954" s="14">
        <v>0.19363880482688747</v>
      </c>
      <c r="AA954" s="14">
        <v>1.9247388983295241E-3</v>
      </c>
      <c r="AB954" s="14">
        <v>2.0574932243351687</v>
      </c>
      <c r="AC954" s="14">
        <v>1.7007760533579037</v>
      </c>
      <c r="AD954" s="14">
        <v>9.241071988252697E-2</v>
      </c>
      <c r="AE954" s="14">
        <v>0.18547882493761847</v>
      </c>
      <c r="AF954" s="14">
        <v>0.63928338678658703</v>
      </c>
      <c r="AG954" s="14">
        <v>4.4599623738846936E-3</v>
      </c>
      <c r="AH954" s="14">
        <v>3.2307490306286604</v>
      </c>
      <c r="AI954" s="14">
        <v>3.0547937671558625</v>
      </c>
      <c r="AJ954" s="14">
        <v>0.19669304940364946</v>
      </c>
      <c r="AK954" s="14">
        <v>0.42240854653837212</v>
      </c>
      <c r="AL954" s="14">
        <v>1.4188874905700495</v>
      </c>
      <c r="AM954" s="14">
        <v>7.0583272410162257E-3</v>
      </c>
      <c r="AN954" s="14">
        <v>3.5927737998763538</v>
      </c>
      <c r="AO954" s="14">
        <v>3.1580212813073683</v>
      </c>
      <c r="AP954" s="14">
        <v>0.34913544704660143</v>
      </c>
      <c r="AQ954" s="14">
        <v>0.72927222994329366</v>
      </c>
      <c r="AR954" s="14">
        <v>2.3125718027485842</v>
      </c>
      <c r="AS954" s="14">
        <v>7.4540206926780629E-3</v>
      </c>
      <c r="AT954" s="14">
        <v>3.6645492508236106E-3</v>
      </c>
      <c r="AU954" s="14">
        <v>5.8945254592820883E-3</v>
      </c>
      <c r="AV954" s="14">
        <v>0.32906777413905708</v>
      </c>
      <c r="AW954" s="14">
        <v>0.72451317262595294</v>
      </c>
      <c r="AX954" s="14">
        <v>2.5354793925071655</v>
      </c>
      <c r="AY954" s="14">
        <v>3.4315634821955338E-3</v>
      </c>
      <c r="AZ954" s="14">
        <v>0.57075202848765061</v>
      </c>
      <c r="BA954" s="14">
        <v>0.69067063476116541</v>
      </c>
      <c r="BB954" s="14">
        <v>3.6889906581560529E-2</v>
      </c>
      <c r="BC954" s="14">
        <v>0.38002429934774801</v>
      </c>
      <c r="BD954" s="14">
        <v>0.49907589504652966</v>
      </c>
      <c r="BE954" s="14">
        <v>2.8929597868670349E-6</v>
      </c>
      <c r="BF954" s="14">
        <v>1.0993626404856817E-8</v>
      </c>
      <c r="BG954" s="14">
        <v>7.0759650508044575E-9</v>
      </c>
      <c r="BH954" s="14">
        <v>3.4014029636998032E-5</v>
      </c>
      <c r="BI954" s="14">
        <v>9.6730341317172324E-5</v>
      </c>
      <c r="BJ954" s="14">
        <v>5.2218017272450236E-4</v>
      </c>
      <c r="BK954" s="14">
        <v>3.5012227569820481E-11</v>
      </c>
      <c r="BL954" s="14">
        <v>14262.937555661232</v>
      </c>
      <c r="BM954" s="14">
        <v>16441.85800208947</v>
      </c>
      <c r="BN954" s="14">
        <v>1.5614757633989195E-10</v>
      </c>
      <c r="BO954" s="14">
        <v>1.1896195982244224E-9</v>
      </c>
      <c r="BP954" s="14">
        <v>1.002698190438861E-8</v>
      </c>
      <c r="BQ954" s="20">
        <v>38.158526119135878</v>
      </c>
      <c r="BR954" s="20">
        <v>0.16628681777598764</v>
      </c>
      <c r="BS954" s="20">
        <v>0.63016175380651485</v>
      </c>
      <c r="BT954" s="20">
        <v>3365.0480232336422</v>
      </c>
      <c r="BU954" s="20">
        <v>4341.3043592623926</v>
      </c>
      <c r="BV954" s="20">
        <v>18099.305128124812</v>
      </c>
      <c r="BW954" s="14">
        <v>1.1753142978298753E-4</v>
      </c>
      <c r="BX954" s="14">
        <v>3.0211828034403143E-2</v>
      </c>
      <c r="BY954" s="14">
        <v>3.1256909692365185E-2</v>
      </c>
      <c r="BZ954" s="14">
        <v>3.2655409205188217E-3</v>
      </c>
      <c r="CA954" s="14">
        <v>3.9723501871784719E-3</v>
      </c>
      <c r="CB954" s="14">
        <v>2.8524995316168714E-2</v>
      </c>
      <c r="CC954" s="14">
        <v>3.0954950879487001E-4</v>
      </c>
      <c r="CD954" s="14">
        <v>8.8647718394934308E-2</v>
      </c>
      <c r="CE954" s="14">
        <v>0.11681355273027783</v>
      </c>
      <c r="CF954" s="14">
        <v>3.8558772007486956E-3</v>
      </c>
      <c r="CG954" s="14">
        <v>1.8039810014188268E-2</v>
      </c>
      <c r="CH954" s="14">
        <v>4.127931625612468E-2</v>
      </c>
      <c r="CI954" s="14">
        <v>2.4133410571095166E-4</v>
      </c>
      <c r="CJ954" s="14">
        <v>6.6124086644173186E-2</v>
      </c>
      <c r="CK954" s="14">
        <v>6.8177316026245174E-2</v>
      </c>
      <c r="CL954" s="14">
        <v>7.4802733591788108E-3</v>
      </c>
      <c r="CM954" s="14">
        <v>1.5518424075499504E-2</v>
      </c>
      <c r="CN954" s="14">
        <v>5.2831123168847541E-2</v>
      </c>
    </row>
    <row r="955" spans="2:92" x14ac:dyDescent="0.2">
      <c r="B955">
        <v>950</v>
      </c>
      <c r="C955" s="14">
        <v>6.9085796024981883E-3</v>
      </c>
      <c r="D955" s="14">
        <v>1.3574264882839575</v>
      </c>
      <c r="E955" s="14">
        <v>1.4554420509166694</v>
      </c>
      <c r="F955" s="14">
        <v>0.18139690502154521</v>
      </c>
      <c r="G955" s="14">
        <v>0.58101965011200685</v>
      </c>
      <c r="H955" s="14">
        <v>1.5668857884871523</v>
      </c>
      <c r="I955" s="14">
        <v>6.5511150573515723E-5</v>
      </c>
      <c r="J955" s="14">
        <v>2.0033083705552169E-2</v>
      </c>
      <c r="K955" s="14">
        <v>2.2151596784699096E-2</v>
      </c>
      <c r="L955" s="14">
        <v>7.8334920330980868E-4</v>
      </c>
      <c r="M955" s="14">
        <v>2.2201521163747709E-3</v>
      </c>
      <c r="N955" s="14">
        <v>6.7594203203447086E-3</v>
      </c>
      <c r="O955" s="14">
        <v>1.097627720682848E-4</v>
      </c>
      <c r="P955" s="14">
        <v>6.2480731648636816E-3</v>
      </c>
      <c r="Q955" s="14">
        <v>6.498323480736581E-3</v>
      </c>
      <c r="R955" s="14">
        <v>6.4177096076484686E-4</v>
      </c>
      <c r="S955" s="14">
        <v>1.1977565822808873E-3</v>
      </c>
      <c r="T955" s="14">
        <v>3.4918712110181458E-3</v>
      </c>
      <c r="U955" s="14">
        <v>3.6823748556010546E-4</v>
      </c>
      <c r="V955" s="14">
        <v>0.94099313671624618</v>
      </c>
      <c r="W955" s="14">
        <v>0.79276324133945564</v>
      </c>
      <c r="X955" s="14">
        <v>3.0544670199647399E-2</v>
      </c>
      <c r="Y955" s="14">
        <v>1.8448575566688118E-2</v>
      </c>
      <c r="Z955" s="14">
        <v>0.19229873720746885</v>
      </c>
      <c r="AA955" s="14">
        <v>1.9612281897046068E-3</v>
      </c>
      <c r="AB955" s="14">
        <v>1.8966136966558322</v>
      </c>
      <c r="AC955" s="14">
        <v>1.7218660792833811</v>
      </c>
      <c r="AD955" s="14">
        <v>8.9757104667610985E-2</v>
      </c>
      <c r="AE955" s="14">
        <v>0.20100167336701777</v>
      </c>
      <c r="AF955" s="14">
        <v>0.63029699941007278</v>
      </c>
      <c r="AG955" s="14">
        <v>4.2525716752627963E-3</v>
      </c>
      <c r="AH955" s="14">
        <v>3.4779491524766066</v>
      </c>
      <c r="AI955" s="14">
        <v>3.1185697997115449</v>
      </c>
      <c r="AJ955" s="14">
        <v>0.20980682403047185</v>
      </c>
      <c r="AK955" s="14">
        <v>0.42738540087337612</v>
      </c>
      <c r="AL955" s="14">
        <v>1.4694199290862535</v>
      </c>
      <c r="AM955" s="14">
        <v>7.4755107871548997E-3</v>
      </c>
      <c r="AN955" s="14">
        <v>3.6694144047823558</v>
      </c>
      <c r="AO955" s="14">
        <v>3.2892719708926661</v>
      </c>
      <c r="AP955" s="14">
        <v>0.33474212448065199</v>
      </c>
      <c r="AQ955" s="14">
        <v>0.69172512363681316</v>
      </c>
      <c r="AR955" s="14">
        <v>2.4164838973988374</v>
      </c>
      <c r="AS955" s="14">
        <v>8.0654702062637595E-3</v>
      </c>
      <c r="AT955" s="14">
        <v>3.7031614952002553E-3</v>
      </c>
      <c r="AU955" s="14">
        <v>5.7244110983806166E-3</v>
      </c>
      <c r="AV955" s="14">
        <v>0.3306899930499056</v>
      </c>
      <c r="AW955" s="14">
        <v>0.69899474113162874</v>
      </c>
      <c r="AX955" s="14">
        <v>2.5372860619046991</v>
      </c>
      <c r="AY955" s="14">
        <v>3.2552180331102947E-3</v>
      </c>
      <c r="AZ955" s="14">
        <v>0.60506564046203515</v>
      </c>
      <c r="BA955" s="14">
        <v>0.65638074538415825</v>
      </c>
      <c r="BB955" s="14">
        <v>3.5093743621680294E-2</v>
      </c>
      <c r="BC955" s="14">
        <v>0.38194964488214006</v>
      </c>
      <c r="BD955" s="14">
        <v>0.4720205041627859</v>
      </c>
      <c r="BE955" s="14">
        <v>2.8307390399795594E-6</v>
      </c>
      <c r="BF955" s="14">
        <v>1.0729844617638271E-8</v>
      </c>
      <c r="BG955" s="14">
        <v>6.6466670995772665E-9</v>
      </c>
      <c r="BH955" s="14">
        <v>3.4632120141354171E-5</v>
      </c>
      <c r="BI955" s="14">
        <v>9.394894666237264E-5</v>
      </c>
      <c r="BJ955" s="14">
        <v>5.3016945474698512E-4</v>
      </c>
      <c r="BK955" s="14">
        <v>3.6165313411998156E-11</v>
      </c>
      <c r="BL955" s="14">
        <v>14100.78020534037</v>
      </c>
      <c r="BM955" s="14">
        <v>15801.294483261052</v>
      </c>
      <c r="BN955" s="14">
        <v>1.5125324032031755E-10</v>
      </c>
      <c r="BO955" s="14">
        <v>1.265159368892604E-9</v>
      </c>
      <c r="BP955" s="14">
        <v>9.8807431407270647E-9</v>
      </c>
      <c r="BQ955" s="20">
        <v>35.554996410404094</v>
      </c>
      <c r="BR955" s="20">
        <v>0.16765007910550372</v>
      </c>
      <c r="BS955" s="20">
        <v>0.63340818920263264</v>
      </c>
      <c r="BT955" s="20">
        <v>3159.6607611610993</v>
      </c>
      <c r="BU955" s="20">
        <v>4598.560621532054</v>
      </c>
      <c r="BV955" s="20">
        <v>17587.71161718931</v>
      </c>
      <c r="BW955" s="14">
        <v>1.1782015078571029E-4</v>
      </c>
      <c r="BX955" s="14">
        <v>2.9980168547936337E-2</v>
      </c>
      <c r="BY955" s="14">
        <v>3.3070245471201909E-2</v>
      </c>
      <c r="BZ955" s="14">
        <v>3.018582672694347E-3</v>
      </c>
      <c r="CA955" s="14">
        <v>4.0575558251307346E-3</v>
      </c>
      <c r="CB955" s="14">
        <v>2.7833903157155379E-2</v>
      </c>
      <c r="CC955" s="14">
        <v>3.0457373697862823E-4</v>
      </c>
      <c r="CD955" s="14">
        <v>8.9654183900435502E-2</v>
      </c>
      <c r="CE955" s="14">
        <v>0.10847819708177756</v>
      </c>
      <c r="CF955" s="14">
        <v>3.8846544864664678E-3</v>
      </c>
      <c r="CG955" s="14">
        <v>1.8185047497527106E-2</v>
      </c>
      <c r="CH955" s="14">
        <v>3.8976717467983153E-2</v>
      </c>
      <c r="CI955" s="14">
        <v>2.5177793805268583E-4</v>
      </c>
      <c r="CJ955" s="14">
        <v>6.2265660526705006E-2</v>
      </c>
      <c r="CK955" s="14">
        <v>7.1188166885592541E-2</v>
      </c>
      <c r="CL955" s="14">
        <v>7.7561579332470288E-3</v>
      </c>
      <c r="CM955" s="14">
        <v>1.4890782067403933E-2</v>
      </c>
      <c r="CN955" s="14">
        <v>4.8214852514118126E-2</v>
      </c>
    </row>
    <row r="956" spans="2:92" x14ac:dyDescent="0.2">
      <c r="B956">
        <v>951</v>
      </c>
      <c r="C956" s="14">
        <v>7.0972067636774459E-3</v>
      </c>
      <c r="D956" s="14">
        <v>1.3540766891759284</v>
      </c>
      <c r="E956" s="14">
        <v>1.4421048532037681</v>
      </c>
      <c r="F956" s="14">
        <v>0.17204527283963653</v>
      </c>
      <c r="G956" s="14">
        <v>0.61544792231255963</v>
      </c>
      <c r="H956" s="14">
        <v>1.5372685506164918</v>
      </c>
      <c r="I956" s="14">
        <v>6.4717560412698449E-5</v>
      </c>
      <c r="J956" s="14">
        <v>1.9025078723223295E-2</v>
      </c>
      <c r="K956" s="14">
        <v>2.2291015589280341E-2</v>
      </c>
      <c r="L956" s="14">
        <v>7.5572424007015662E-4</v>
      </c>
      <c r="M956" s="14">
        <v>2.3902592832864993E-3</v>
      </c>
      <c r="N956" s="14">
        <v>6.8600101152893793E-3</v>
      </c>
      <c r="O956" s="14">
        <v>1.1237821241643924E-4</v>
      </c>
      <c r="P956" s="14">
        <v>5.9569596856954817E-3</v>
      </c>
      <c r="Q956" s="14">
        <v>6.0179942530334341E-3</v>
      </c>
      <c r="R956" s="14">
        <v>6.7467271728470794E-4</v>
      </c>
      <c r="S956" s="14">
        <v>1.271748332649984E-3</v>
      </c>
      <c r="T956" s="14">
        <v>3.6618151980427113E-3</v>
      </c>
      <c r="U956" s="14">
        <v>3.9081541314366476E-4</v>
      </c>
      <c r="V956" s="14">
        <v>0.91996954865806291</v>
      </c>
      <c r="W956" s="14">
        <v>0.79786070204958082</v>
      </c>
      <c r="X956" s="14">
        <v>3.0104047193526443E-2</v>
      </c>
      <c r="Y956" s="14">
        <v>1.848728507259571E-2</v>
      </c>
      <c r="Z956" s="14">
        <v>0.20300139507425252</v>
      </c>
      <c r="AA956" s="14">
        <v>2.00231536679275E-3</v>
      </c>
      <c r="AB956" s="14">
        <v>1.9994178902895194</v>
      </c>
      <c r="AC956" s="14">
        <v>1.6860354076998907</v>
      </c>
      <c r="AD956" s="14">
        <v>9.8081862635653994E-2</v>
      </c>
      <c r="AE956" s="14">
        <v>0.19743277186261393</v>
      </c>
      <c r="AF956" s="14">
        <v>0.6821660116433651</v>
      </c>
      <c r="AG956" s="14">
        <v>4.5920356320318483E-3</v>
      </c>
      <c r="AH956" s="14">
        <v>3.3773285475824282</v>
      </c>
      <c r="AI956" s="14">
        <v>3.0314422747157135</v>
      </c>
      <c r="AJ956" s="14">
        <v>0.19577246029195322</v>
      </c>
      <c r="AK956" s="14">
        <v>0.40646870191011009</v>
      </c>
      <c r="AL956" s="14">
        <v>1.4175044396480734</v>
      </c>
      <c r="AM956" s="14">
        <v>7.5363038110332547E-3</v>
      </c>
      <c r="AN956" s="14">
        <v>3.6266406612368911</v>
      </c>
      <c r="AO956" s="14">
        <v>3.4415262746318902</v>
      </c>
      <c r="AP956" s="14">
        <v>0.34843854513727629</v>
      </c>
      <c r="AQ956" s="14">
        <v>0.70453265254001263</v>
      </c>
      <c r="AR956" s="14">
        <v>2.4205635745497256</v>
      </c>
      <c r="AS956" s="14">
        <v>8.0458763361045179E-3</v>
      </c>
      <c r="AT956" s="14">
        <v>3.5470211409904156E-3</v>
      </c>
      <c r="AU956" s="14">
        <v>5.7426807636959858E-3</v>
      </c>
      <c r="AV956" s="14">
        <v>0.34787015158861889</v>
      </c>
      <c r="AW956" s="14">
        <v>0.74701255536296818</v>
      </c>
      <c r="AX956" s="14">
        <v>2.4671426980458766</v>
      </c>
      <c r="AY956" s="14">
        <v>3.2579711802485163E-3</v>
      </c>
      <c r="AZ956" s="14">
        <v>0.57166523781605671</v>
      </c>
      <c r="BA956" s="14">
        <v>0.64159210102257047</v>
      </c>
      <c r="BB956" s="14">
        <v>3.7310422764563672E-2</v>
      </c>
      <c r="BC956" s="14">
        <v>0.39117228439963103</v>
      </c>
      <c r="BD956" s="14">
        <v>0.48393238181374193</v>
      </c>
      <c r="BE956" s="14">
        <v>2.873384231570317E-6</v>
      </c>
      <c r="BF956" s="14">
        <v>1.0974714941766831E-8</v>
      </c>
      <c r="BG956" s="14">
        <v>6.9405995258813627E-9</v>
      </c>
      <c r="BH956" s="14">
        <v>3.3325305903675665E-5</v>
      </c>
      <c r="BI956" s="14">
        <v>9.5778881025024992E-5</v>
      </c>
      <c r="BJ956" s="14">
        <v>5.3162861019433638E-4</v>
      </c>
      <c r="BK956" s="14">
        <v>3.6909813237597149E-11</v>
      </c>
      <c r="BL956" s="14">
        <v>13716.010625842922</v>
      </c>
      <c r="BM956" s="14">
        <v>16450.721934233574</v>
      </c>
      <c r="BN956" s="14">
        <v>1.4943977659944588E-10</v>
      </c>
      <c r="BO956" s="14">
        <v>1.2393879352441721E-9</v>
      </c>
      <c r="BP956" s="14">
        <v>9.8398761153154568E-9</v>
      </c>
      <c r="BQ956" s="20">
        <v>36.953581068215243</v>
      </c>
      <c r="BR956" s="20">
        <v>0.16642487233311795</v>
      </c>
      <c r="BS956" s="20">
        <v>0.61528715186072591</v>
      </c>
      <c r="BT956" s="20">
        <v>3239.0321420399291</v>
      </c>
      <c r="BU956" s="20">
        <v>4213.4615725175845</v>
      </c>
      <c r="BV956" s="20">
        <v>18600.053540675974</v>
      </c>
      <c r="BW956" s="14">
        <v>1.187357450322845E-4</v>
      </c>
      <c r="BX956" s="14">
        <v>2.9747075436553388E-2</v>
      </c>
      <c r="BY956" s="14">
        <v>3.3067768312133108E-2</v>
      </c>
      <c r="BZ956" s="14">
        <v>3.2325881533462378E-3</v>
      </c>
      <c r="CA956" s="14">
        <v>4.2687759886666302E-3</v>
      </c>
      <c r="CB956" s="14">
        <v>2.8237359643930794E-2</v>
      </c>
      <c r="CC956" s="14">
        <v>3.0429372178839812E-4</v>
      </c>
      <c r="CD956" s="14">
        <v>8.8556265241107018E-2</v>
      </c>
      <c r="CE956" s="14">
        <v>0.1133654801789091</v>
      </c>
      <c r="CF956" s="14">
        <v>3.8124089882855322E-3</v>
      </c>
      <c r="CG956" s="14">
        <v>1.9157289787545901E-2</v>
      </c>
      <c r="CH956" s="14">
        <v>4.0967130630351754E-2</v>
      </c>
      <c r="CI956" s="14">
        <v>2.405350442661965E-4</v>
      </c>
      <c r="CJ956" s="14">
        <v>6.4990145632643742E-2</v>
      </c>
      <c r="CK956" s="14">
        <v>7.2115232471335125E-2</v>
      </c>
      <c r="CL956" s="14">
        <v>7.7545356689459576E-3</v>
      </c>
      <c r="CM956" s="14">
        <v>1.5790951304799149E-2</v>
      </c>
      <c r="CN956" s="14">
        <v>5.0989241860608797E-2</v>
      </c>
    </row>
    <row r="957" spans="2:92" x14ac:dyDescent="0.2">
      <c r="B957">
        <v>952</v>
      </c>
      <c r="C957" s="14">
        <v>7.2052756169420206E-3</v>
      </c>
      <c r="D957" s="14">
        <v>1.389173273744883</v>
      </c>
      <c r="E957" s="14">
        <v>1.4460981725464126</v>
      </c>
      <c r="F957" s="14">
        <v>0.17312830824504366</v>
      </c>
      <c r="G957" s="14">
        <v>0.56949790749813023</v>
      </c>
      <c r="H957" s="14">
        <v>1.536818302669857</v>
      </c>
      <c r="I957" s="14">
        <v>6.8100717410648129E-5</v>
      </c>
      <c r="J957" s="14">
        <v>1.9137508480729613E-2</v>
      </c>
      <c r="K957" s="14">
        <v>2.1424890396410469E-2</v>
      </c>
      <c r="L957" s="14">
        <v>7.2475249363356388E-4</v>
      </c>
      <c r="M957" s="14">
        <v>2.3290264877639105E-3</v>
      </c>
      <c r="N957" s="14">
        <v>6.3702413107085626E-3</v>
      </c>
      <c r="O957" s="14">
        <v>1.1219114375740275E-4</v>
      </c>
      <c r="P957" s="14">
        <v>5.9586584618326532E-3</v>
      </c>
      <c r="Q957" s="14">
        <v>6.5281360182483771E-3</v>
      </c>
      <c r="R957" s="14">
        <v>6.2813897595103069E-4</v>
      </c>
      <c r="S957" s="14">
        <v>1.2711115982589913E-3</v>
      </c>
      <c r="T957" s="14">
        <v>3.7434253569352143E-3</v>
      </c>
      <c r="U957" s="14">
        <v>3.6983767992370721E-4</v>
      </c>
      <c r="V957" s="14">
        <v>0.95003854371066943</v>
      </c>
      <c r="W957" s="14">
        <v>0.80400270546577146</v>
      </c>
      <c r="X957" s="14">
        <v>3.1853062578515209E-2</v>
      </c>
      <c r="Y957" s="14">
        <v>1.8268172878976013E-2</v>
      </c>
      <c r="Z957" s="14">
        <v>0.19140292476644166</v>
      </c>
      <c r="AA957" s="14">
        <v>2.0773013165340639E-3</v>
      </c>
      <c r="AB957" s="14">
        <v>1.9236638148254372</v>
      </c>
      <c r="AC957" s="14">
        <v>1.7355497616787454</v>
      </c>
      <c r="AD957" s="14">
        <v>9.3938295958974252E-2</v>
      </c>
      <c r="AE957" s="14">
        <v>0.18678627785571425</v>
      </c>
      <c r="AF957" s="14">
        <v>0.63452047346557749</v>
      </c>
      <c r="AG957" s="14">
        <v>4.594836206831961E-3</v>
      </c>
      <c r="AH957" s="14">
        <v>3.3425749627960011</v>
      </c>
      <c r="AI957" s="14">
        <v>3.2555429120945538</v>
      </c>
      <c r="AJ957" s="14">
        <v>0.19102068591595964</v>
      </c>
      <c r="AK957" s="14">
        <v>0.42769668081433626</v>
      </c>
      <c r="AL957" s="14">
        <v>1.3572922488918631</v>
      </c>
      <c r="AM957" s="14">
        <v>7.3306287903959983E-3</v>
      </c>
      <c r="AN957" s="14">
        <v>3.5244155818636096</v>
      </c>
      <c r="AO957" s="14">
        <v>3.352746733662483</v>
      </c>
      <c r="AP957" s="14">
        <v>0.34581645631033509</v>
      </c>
      <c r="AQ957" s="14">
        <v>0.69165960826875528</v>
      </c>
      <c r="AR957" s="14">
        <v>2.4715756527539372</v>
      </c>
      <c r="AS957" s="14">
        <v>8.1730992816569457E-3</v>
      </c>
      <c r="AT957" s="14">
        <v>3.4534324323486835E-3</v>
      </c>
      <c r="AU957" s="14">
        <v>5.8001666435315005E-3</v>
      </c>
      <c r="AV957" s="14">
        <v>0.32806958582747525</v>
      </c>
      <c r="AW957" s="14">
        <v>0.69564273534590149</v>
      </c>
      <c r="AX957" s="14">
        <v>2.5337096042891663</v>
      </c>
      <c r="AY957" s="14">
        <v>3.3670143143720555E-3</v>
      </c>
      <c r="AZ957" s="14">
        <v>0.6105765038619011</v>
      </c>
      <c r="BA957" s="14">
        <v>0.66352289189767744</v>
      </c>
      <c r="BB957" s="14">
        <v>3.6022696540506265E-2</v>
      </c>
      <c r="BC957" s="14">
        <v>0.37815889501586175</v>
      </c>
      <c r="BD957" s="14">
        <v>0.4773115106086146</v>
      </c>
      <c r="BE957" s="14">
        <v>2.9414048812585138E-6</v>
      </c>
      <c r="BF957" s="14">
        <v>1.1513617727768488E-8</v>
      </c>
      <c r="BG957" s="14">
        <v>6.6366657271600836E-9</v>
      </c>
      <c r="BH957" s="14">
        <v>3.5218223702154193E-5</v>
      </c>
      <c r="BI957" s="14">
        <v>9.8817918426057929E-5</v>
      </c>
      <c r="BJ957" s="14">
        <v>5.3094019173200932E-4</v>
      </c>
      <c r="BK957" s="14">
        <v>3.7546060073020696E-11</v>
      </c>
      <c r="BL957" s="14">
        <v>14478.835878856984</v>
      </c>
      <c r="BM957" s="14">
        <v>16232.793689839687</v>
      </c>
      <c r="BN957" s="14">
        <v>1.4667563016372022E-10</v>
      </c>
      <c r="BO957" s="14">
        <v>1.2806833373264362E-9</v>
      </c>
      <c r="BP957" s="14">
        <v>9.866570873614231E-9</v>
      </c>
      <c r="BQ957" s="20">
        <v>36.342878966907527</v>
      </c>
      <c r="BR957" s="20">
        <v>0.16923624847250113</v>
      </c>
      <c r="BS957" s="20">
        <v>0.61168216940800624</v>
      </c>
      <c r="BT957" s="20">
        <v>3402.0259722444971</v>
      </c>
      <c r="BU957" s="20">
        <v>4264.9913738097475</v>
      </c>
      <c r="BV957" s="20">
        <v>18244.32380677147</v>
      </c>
      <c r="BW957" s="14">
        <v>1.1305906170957917E-4</v>
      </c>
      <c r="BX957" s="14">
        <v>3.207897553502391E-2</v>
      </c>
      <c r="BY957" s="14">
        <v>3.1125028277197628E-2</v>
      </c>
      <c r="BZ957" s="14">
        <v>3.1909252202979139E-3</v>
      </c>
      <c r="CA957" s="14">
        <v>4.2891223680387889E-3</v>
      </c>
      <c r="CB957" s="14">
        <v>2.7692422014790375E-2</v>
      </c>
      <c r="CC957" s="14">
        <v>3.0452120242718301E-4</v>
      </c>
      <c r="CD957" s="14">
        <v>8.5260618020192455E-2</v>
      </c>
      <c r="CE957" s="14">
        <v>0.1085549653795822</v>
      </c>
      <c r="CF957" s="14">
        <v>3.7032091330780744E-3</v>
      </c>
      <c r="CG957" s="14">
        <v>1.7582471410161869E-2</v>
      </c>
      <c r="CH957" s="14">
        <v>3.8707405156559807E-2</v>
      </c>
      <c r="CI957" s="14">
        <v>2.434008003848425E-4</v>
      </c>
      <c r="CJ957" s="14">
        <v>6.256969887590802E-2</v>
      </c>
      <c r="CK957" s="14">
        <v>6.723472586286125E-2</v>
      </c>
      <c r="CL957" s="14">
        <v>7.3452096492570831E-3</v>
      </c>
      <c r="CM957" s="14">
        <v>1.5744851973312549E-2</v>
      </c>
      <c r="CN957" s="14">
        <v>4.858579793704991E-2</v>
      </c>
    </row>
    <row r="958" spans="2:92" x14ac:dyDescent="0.2">
      <c r="B958">
        <v>953</v>
      </c>
      <c r="C958" s="14">
        <v>7.1262241403771366E-3</v>
      </c>
      <c r="D958" s="14">
        <v>1.4027307312768535</v>
      </c>
      <c r="E958" s="14">
        <v>1.441455069625722</v>
      </c>
      <c r="F958" s="14">
        <v>0.18098642775535265</v>
      </c>
      <c r="G958" s="14">
        <v>0.59678727829585321</v>
      </c>
      <c r="H958" s="14">
        <v>1.4730177486437996</v>
      </c>
      <c r="I958" s="14">
        <v>6.7472357303747509E-5</v>
      </c>
      <c r="J958" s="14">
        <v>1.9023948108039441E-2</v>
      </c>
      <c r="K958" s="14">
        <v>2.1478207828546449E-2</v>
      </c>
      <c r="L958" s="14">
        <v>7.4529865248424082E-4</v>
      </c>
      <c r="M958" s="14">
        <v>2.2217044068489123E-3</v>
      </c>
      <c r="N958" s="14">
        <v>6.6752861450525506E-3</v>
      </c>
      <c r="O958" s="14">
        <v>1.1435018536270315E-4</v>
      </c>
      <c r="P958" s="14">
        <v>6.0124322215534855E-3</v>
      </c>
      <c r="Q958" s="14">
        <v>6.1937221590614867E-3</v>
      </c>
      <c r="R958" s="14">
        <v>6.1673352675721506E-4</v>
      </c>
      <c r="S958" s="14">
        <v>1.2334042085636481E-3</v>
      </c>
      <c r="T958" s="14">
        <v>3.4741773128460795E-3</v>
      </c>
      <c r="U958" s="14">
        <v>3.9641963077040858E-4</v>
      </c>
      <c r="V958" s="14">
        <v>0.93472872956730158</v>
      </c>
      <c r="W958" s="14">
        <v>0.79481973521127736</v>
      </c>
      <c r="X958" s="14">
        <v>3.1891791099645031E-2</v>
      </c>
      <c r="Y958" s="14">
        <v>1.829438126144161E-2</v>
      </c>
      <c r="Z958" s="14">
        <v>0.19178177980584518</v>
      </c>
      <c r="AA958" s="14">
        <v>1.9308784594843653E-3</v>
      </c>
      <c r="AB958" s="14">
        <v>1.9532407833886667</v>
      </c>
      <c r="AC958" s="14">
        <v>1.7662677839287382</v>
      </c>
      <c r="AD958" s="14">
        <v>9.1789058278618843E-2</v>
      </c>
      <c r="AE958" s="14">
        <v>0.19885975176193271</v>
      </c>
      <c r="AF958" s="14">
        <v>0.67120135792407842</v>
      </c>
      <c r="AG958" s="14">
        <v>4.1843091063016868E-3</v>
      </c>
      <c r="AH958" s="14">
        <v>3.4524458114942043</v>
      </c>
      <c r="AI958" s="14">
        <v>3.152869543360139</v>
      </c>
      <c r="AJ958" s="14">
        <v>0.20344363446953911</v>
      </c>
      <c r="AK958" s="14">
        <v>0.42599732178407829</v>
      </c>
      <c r="AL958" s="14">
        <v>1.4441288174592277</v>
      </c>
      <c r="AM958" s="14">
        <v>7.4620885269646641E-3</v>
      </c>
      <c r="AN958" s="14">
        <v>3.4113948205674549</v>
      </c>
      <c r="AO958" s="14">
        <v>3.3338809939630947</v>
      </c>
      <c r="AP958" s="14">
        <v>0.33154361407278438</v>
      </c>
      <c r="AQ958" s="14">
        <v>0.66515326597024105</v>
      </c>
      <c r="AR958" s="14">
        <v>2.4836101624300051</v>
      </c>
      <c r="AS958" s="14">
        <v>8.1592475643996899E-3</v>
      </c>
      <c r="AT958" s="14">
        <v>3.4760010974159501E-3</v>
      </c>
      <c r="AU958" s="14">
        <v>5.9909876783308547E-3</v>
      </c>
      <c r="AV958" s="14">
        <v>0.35727186353567369</v>
      </c>
      <c r="AW958" s="14">
        <v>0.73879676954400708</v>
      </c>
      <c r="AX958" s="14">
        <v>2.422124419486837</v>
      </c>
      <c r="AY958" s="14">
        <v>3.4479887254687796E-3</v>
      </c>
      <c r="AZ958" s="14">
        <v>0.60197797513938367</v>
      </c>
      <c r="BA958" s="14">
        <v>0.64685400526394188</v>
      </c>
      <c r="BB958" s="14">
        <v>3.4409323334401019E-2</v>
      </c>
      <c r="BC958" s="14">
        <v>0.38477846605044097</v>
      </c>
      <c r="BD958" s="14">
        <v>0.5090260454054657</v>
      </c>
      <c r="BE958" s="14">
        <v>2.771384652982629E-6</v>
      </c>
      <c r="BF958" s="14">
        <v>1.0473480029545849E-8</v>
      </c>
      <c r="BG958" s="14">
        <v>6.6170870901923447E-9</v>
      </c>
      <c r="BH958" s="14">
        <v>3.3320339083330038E-5</v>
      </c>
      <c r="BI958" s="14">
        <v>1.0029826175344304E-4</v>
      </c>
      <c r="BJ958" s="14">
        <v>5.0242892978803917E-4</v>
      </c>
      <c r="BK958" s="14">
        <v>3.6003252893718932E-11</v>
      </c>
      <c r="BL958" s="14">
        <v>14372.453990791384</v>
      </c>
      <c r="BM958" s="14">
        <v>16034.114481776158</v>
      </c>
      <c r="BN958" s="14">
        <v>1.4560274344343962E-10</v>
      </c>
      <c r="BO958" s="14">
        <v>1.1944757366901435E-9</v>
      </c>
      <c r="BP958" s="14">
        <v>9.3017510957288905E-9</v>
      </c>
      <c r="BQ958" s="20">
        <v>38.795377086392897</v>
      </c>
      <c r="BR958" s="20">
        <v>0.16361464267329753</v>
      </c>
      <c r="BS958" s="20">
        <v>0.60313228431735699</v>
      </c>
      <c r="BT958" s="20">
        <v>3169.2968164771764</v>
      </c>
      <c r="BU958" s="20">
        <v>4418.5050693857438</v>
      </c>
      <c r="BV958" s="20">
        <v>18546.758279047805</v>
      </c>
      <c r="BW958" s="14">
        <v>1.1389888510176041E-4</v>
      </c>
      <c r="BX958" s="14">
        <v>3.167314604219558E-2</v>
      </c>
      <c r="BY958" s="14">
        <v>3.3229596632520904E-2</v>
      </c>
      <c r="BZ958" s="14">
        <v>3.0545130675168502E-3</v>
      </c>
      <c r="CA958" s="14">
        <v>4.1946995505925512E-3</v>
      </c>
      <c r="CB958" s="14">
        <v>2.9212671010849376E-2</v>
      </c>
      <c r="CC958" s="14">
        <v>3.0389134859404077E-4</v>
      </c>
      <c r="CD958" s="14">
        <v>8.880152986369351E-2</v>
      </c>
      <c r="CE958" s="14">
        <v>0.10776603822042362</v>
      </c>
      <c r="CF958" s="14">
        <v>4.0339759631377765E-3</v>
      </c>
      <c r="CG958" s="14">
        <v>1.8690125608338059E-2</v>
      </c>
      <c r="CH958" s="14">
        <v>4.1504765419701918E-2</v>
      </c>
      <c r="CI958" s="14">
        <v>2.5605987371752324E-4</v>
      </c>
      <c r="CJ958" s="14">
        <v>6.3383135592511713E-2</v>
      </c>
      <c r="CK958" s="14">
        <v>7.3505570168327858E-2</v>
      </c>
      <c r="CL958" s="14">
        <v>7.5946763180789745E-3</v>
      </c>
      <c r="CM958" s="14">
        <v>1.5122198127351558E-2</v>
      </c>
      <c r="CN958" s="14">
        <v>5.1351004788842844E-2</v>
      </c>
    </row>
    <row r="959" spans="2:92" x14ac:dyDescent="0.2">
      <c r="B959">
        <v>954</v>
      </c>
      <c r="C959" s="14">
        <v>7.2131340966663437E-3</v>
      </c>
      <c r="D959" s="14">
        <v>1.3627044093299843</v>
      </c>
      <c r="E959" s="14">
        <v>1.4240811247244878</v>
      </c>
      <c r="F959" s="14">
        <v>0.18266205234306876</v>
      </c>
      <c r="G959" s="14">
        <v>0.61309025056348243</v>
      </c>
      <c r="H959" s="14">
        <v>1.5754386830936864</v>
      </c>
      <c r="I959" s="14">
        <v>6.4729722285219017E-5</v>
      </c>
      <c r="J959" s="14">
        <v>1.9372901201416663E-2</v>
      </c>
      <c r="K959" s="14">
        <v>2.2230612096624879E-2</v>
      </c>
      <c r="L959" s="14">
        <v>7.7840027201317853E-4</v>
      </c>
      <c r="M959" s="14">
        <v>2.2800730010282899E-3</v>
      </c>
      <c r="N959" s="14">
        <v>6.2461334267522751E-3</v>
      </c>
      <c r="O959" s="14">
        <v>1.0481352934262383E-4</v>
      </c>
      <c r="P959" s="14">
        <v>6.052860549753623E-3</v>
      </c>
      <c r="Q959" s="14">
        <v>6.2421745367718063E-3</v>
      </c>
      <c r="R959" s="14">
        <v>6.3497661630286431E-4</v>
      </c>
      <c r="S959" s="14">
        <v>1.2157293182125219E-3</v>
      </c>
      <c r="T959" s="14">
        <v>3.4942338372773492E-3</v>
      </c>
      <c r="U959" s="14">
        <v>3.6119440749202256E-4</v>
      </c>
      <c r="V959" s="14">
        <v>0.98132497113882589</v>
      </c>
      <c r="W959" s="14">
        <v>0.8192330292974056</v>
      </c>
      <c r="X959" s="14">
        <v>3.0666042817381688E-2</v>
      </c>
      <c r="Y959" s="14">
        <v>1.863491128473993E-2</v>
      </c>
      <c r="Z959" s="14">
        <v>0.20620884850334328</v>
      </c>
      <c r="AA959" s="14">
        <v>2.0650645472068598E-3</v>
      </c>
      <c r="AB959" s="14">
        <v>1.9382743316513251</v>
      </c>
      <c r="AC959" s="14">
        <v>1.6303581906475362</v>
      </c>
      <c r="AD959" s="14">
        <v>9.743265800463094E-2</v>
      </c>
      <c r="AE959" s="14">
        <v>0.18439407489742629</v>
      </c>
      <c r="AF959" s="14">
        <v>0.69377246600548281</v>
      </c>
      <c r="AG959" s="14">
        <v>4.4133080086548619E-3</v>
      </c>
      <c r="AH959" s="14">
        <v>3.3008803914105607</v>
      </c>
      <c r="AI959" s="14">
        <v>3.2035960053049939</v>
      </c>
      <c r="AJ959" s="14">
        <v>0.2018545794233135</v>
      </c>
      <c r="AK959" s="14">
        <v>0.39721148804976336</v>
      </c>
      <c r="AL959" s="14">
        <v>1.4304474625132222</v>
      </c>
      <c r="AM959" s="14">
        <v>7.6612546707951409E-3</v>
      </c>
      <c r="AN959" s="14">
        <v>3.5614656570668237</v>
      </c>
      <c r="AO959" s="14">
        <v>3.2580952339493905</v>
      </c>
      <c r="AP959" s="14">
        <v>0.32217437418573375</v>
      </c>
      <c r="AQ959" s="14">
        <v>0.7227264574024348</v>
      </c>
      <c r="AR959" s="14">
        <v>2.2901036235962673</v>
      </c>
      <c r="AS959" s="14">
        <v>7.4113994146958071E-3</v>
      </c>
      <c r="AT959" s="14">
        <v>3.4874645212473539E-3</v>
      </c>
      <c r="AU959" s="14">
        <v>5.5810613466076896E-3</v>
      </c>
      <c r="AV959" s="14">
        <v>0.34942626874311777</v>
      </c>
      <c r="AW959" s="14">
        <v>0.70220835780590696</v>
      </c>
      <c r="AX959" s="14">
        <v>2.571225086223949</v>
      </c>
      <c r="AY959" s="14">
        <v>3.3934354951240162E-3</v>
      </c>
      <c r="AZ959" s="14">
        <v>0.61422910229240268</v>
      </c>
      <c r="BA959" s="14">
        <v>0.64455904102485539</v>
      </c>
      <c r="BB959" s="14">
        <v>3.7290504641299314E-2</v>
      </c>
      <c r="BC959" s="14">
        <v>0.37924741458181371</v>
      </c>
      <c r="BD959" s="14">
        <v>0.49643824266714875</v>
      </c>
      <c r="BE959" s="14">
        <v>3.0365598797676318E-6</v>
      </c>
      <c r="BF959" s="14">
        <v>1.0478647539440097E-8</v>
      </c>
      <c r="BG959" s="14">
        <v>6.9546204542094533E-9</v>
      </c>
      <c r="BH959" s="14">
        <v>3.5659213800228795E-5</v>
      </c>
      <c r="BI959" s="14">
        <v>9.6652731722685843E-5</v>
      </c>
      <c r="BJ959" s="14">
        <v>5.3068492537782462E-4</v>
      </c>
      <c r="BK959" s="14">
        <v>3.5234071420650417E-11</v>
      </c>
      <c r="BL959" s="14">
        <v>13947.585362336418</v>
      </c>
      <c r="BM959" s="14">
        <v>16849.618890321839</v>
      </c>
      <c r="BN959" s="14">
        <v>1.5361507536505733E-10</v>
      </c>
      <c r="BO959" s="14">
        <v>1.2748823532398816E-9</v>
      </c>
      <c r="BP959" s="14">
        <v>9.7674361006145629E-9</v>
      </c>
      <c r="BQ959" s="20">
        <v>38.125482700039726</v>
      </c>
      <c r="BR959" s="20">
        <v>0.16330169270453679</v>
      </c>
      <c r="BS959" s="20">
        <v>0.60506298395510194</v>
      </c>
      <c r="BT959" s="20">
        <v>3189.1922016028507</v>
      </c>
      <c r="BU959" s="20">
        <v>4517.9263136152013</v>
      </c>
      <c r="BV959" s="20">
        <v>18455.555877688679</v>
      </c>
      <c r="BW959" s="14">
        <v>1.1426082193985164E-4</v>
      </c>
      <c r="BX959" s="14">
        <v>3.0516459117650531E-2</v>
      </c>
      <c r="BY959" s="14">
        <v>3.2637651275146853E-2</v>
      </c>
      <c r="BZ959" s="14">
        <v>3.0241225892961199E-3</v>
      </c>
      <c r="CA959" s="14">
        <v>4.0872669433761324E-3</v>
      </c>
      <c r="CB959" s="14">
        <v>2.8114671512238048E-2</v>
      </c>
      <c r="CC959" s="14">
        <v>2.9463931224657492E-4</v>
      </c>
      <c r="CD959" s="14">
        <v>8.5625066920336973E-2</v>
      </c>
      <c r="CE959" s="14">
        <v>0.11578960857033832</v>
      </c>
      <c r="CF959" s="14">
        <v>3.7059603364636255E-3</v>
      </c>
      <c r="CG959" s="14">
        <v>1.8527703434089479E-2</v>
      </c>
      <c r="CH959" s="14">
        <v>4.2375677002934944E-2</v>
      </c>
      <c r="CI959" s="14">
        <v>2.3988448558472192E-4</v>
      </c>
      <c r="CJ959" s="14">
        <v>6.52134373145144E-2</v>
      </c>
      <c r="CK959" s="14">
        <v>7.3631402915240673E-2</v>
      </c>
      <c r="CL959" s="14">
        <v>7.5145833478962561E-3</v>
      </c>
      <c r="CM959" s="14">
        <v>1.5879890633856277E-2</v>
      </c>
      <c r="CN959" s="14">
        <v>5.1144215119696135E-2</v>
      </c>
    </row>
    <row r="960" spans="2:92" x14ac:dyDescent="0.2">
      <c r="B960">
        <v>955</v>
      </c>
      <c r="C960" s="14">
        <v>6.9214473362005143E-3</v>
      </c>
      <c r="D960" s="14">
        <v>1.4356712790411019</v>
      </c>
      <c r="E960" s="14">
        <v>1.480021407474758</v>
      </c>
      <c r="F960" s="14">
        <v>0.16902305894713565</v>
      </c>
      <c r="G960" s="14">
        <v>0.59149328411915369</v>
      </c>
      <c r="H960" s="14">
        <v>1.4953295925444707</v>
      </c>
      <c r="I960" s="14">
        <v>6.3293934381708717E-5</v>
      </c>
      <c r="J960" s="14">
        <v>1.942200086740702E-2</v>
      </c>
      <c r="K960" s="14">
        <v>2.0507910684094847E-2</v>
      </c>
      <c r="L960" s="14">
        <v>7.8088131652786033E-4</v>
      </c>
      <c r="M960" s="14">
        <v>2.3273833259811693E-3</v>
      </c>
      <c r="N960" s="14">
        <v>6.3663649256174926E-3</v>
      </c>
      <c r="O960" s="14">
        <v>1.0672402911750566E-4</v>
      </c>
      <c r="P960" s="14">
        <v>5.7940244675658255E-3</v>
      </c>
      <c r="Q960" s="14">
        <v>6.0883753158224611E-3</v>
      </c>
      <c r="R960" s="14">
        <v>6.6226067017005716E-4</v>
      </c>
      <c r="S960" s="14">
        <v>1.292772671814116E-3</v>
      </c>
      <c r="T960" s="14">
        <v>3.5844095563783915E-3</v>
      </c>
      <c r="U960" s="14">
        <v>3.8176673178364265E-4</v>
      </c>
      <c r="V960" s="14">
        <v>0.94267931444696174</v>
      </c>
      <c r="W960" s="14">
        <v>0.84453242576422372</v>
      </c>
      <c r="X960" s="14">
        <v>3.028945836824426E-2</v>
      </c>
      <c r="Y960" s="14">
        <v>1.8597825994346787E-2</v>
      </c>
      <c r="Z960" s="14">
        <v>0.2008186310879774</v>
      </c>
      <c r="AA960" s="14">
        <v>2.0560913242291395E-3</v>
      </c>
      <c r="AB960" s="14">
        <v>2.0573565053255871</v>
      </c>
      <c r="AC960" s="14">
        <v>1.7027896010557302</v>
      </c>
      <c r="AD960" s="14">
        <v>9.6369520438468553E-2</v>
      </c>
      <c r="AE960" s="14">
        <v>0.19809991079858741</v>
      </c>
      <c r="AF960" s="14">
        <v>0.62874901121554916</v>
      </c>
      <c r="AG960" s="14">
        <v>4.5949855612911761E-3</v>
      </c>
      <c r="AH960" s="14">
        <v>3.2706210783172827</v>
      </c>
      <c r="AI960" s="14">
        <v>3.2538237845057489</v>
      </c>
      <c r="AJ960" s="14">
        <v>0.19195453046989566</v>
      </c>
      <c r="AK960" s="14">
        <v>0.41482397421024952</v>
      </c>
      <c r="AL960" s="14">
        <v>1.4153413482841237</v>
      </c>
      <c r="AM960" s="14">
        <v>7.3594396390064222E-3</v>
      </c>
      <c r="AN960" s="14">
        <v>3.4816496315058889</v>
      </c>
      <c r="AO960" s="14">
        <v>3.2806563228731171</v>
      </c>
      <c r="AP960" s="14">
        <v>0.33376579530347217</v>
      </c>
      <c r="AQ960" s="14">
        <v>0.67296230495033849</v>
      </c>
      <c r="AR960" s="14">
        <v>2.4482115891065894</v>
      </c>
      <c r="AS960" s="14">
        <v>7.6244677959030338E-3</v>
      </c>
      <c r="AT960" s="14">
        <v>3.5486550852961282E-3</v>
      </c>
      <c r="AU960" s="14">
        <v>5.6545733103341772E-3</v>
      </c>
      <c r="AV960" s="14">
        <v>0.3420551898380858</v>
      </c>
      <c r="AW960" s="14">
        <v>0.72701527096262053</v>
      </c>
      <c r="AX960" s="14">
        <v>2.5536991153169986</v>
      </c>
      <c r="AY960" s="14">
        <v>3.4157417248162863E-3</v>
      </c>
      <c r="AZ960" s="14">
        <v>0.56441555842562585</v>
      </c>
      <c r="BA960" s="14">
        <v>0.65166291450956804</v>
      </c>
      <c r="BB960" s="14">
        <v>3.6572414694748673E-2</v>
      </c>
      <c r="BC960" s="14">
        <v>0.38475571465824426</v>
      </c>
      <c r="BD960" s="14">
        <v>0.4955475745257869</v>
      </c>
      <c r="BE960" s="14">
        <v>2.866077384418085E-6</v>
      </c>
      <c r="BF960" s="14">
        <v>1.1411987337262959E-8</v>
      </c>
      <c r="BG960" s="14">
        <v>6.8469210264345157E-9</v>
      </c>
      <c r="BH960" s="14">
        <v>3.5054507841651978E-5</v>
      </c>
      <c r="BI960" s="14">
        <v>1.0165621101873061E-4</v>
      </c>
      <c r="BJ960" s="14">
        <v>5.2821848665887379E-4</v>
      </c>
      <c r="BK960" s="14">
        <v>3.7204812320841088E-11</v>
      </c>
      <c r="BL960" s="14">
        <v>15058.581083186275</v>
      </c>
      <c r="BM960" s="14">
        <v>15753.096935221587</v>
      </c>
      <c r="BN960" s="14">
        <v>1.514528206376655E-10</v>
      </c>
      <c r="BO960" s="14">
        <v>1.1985144034568221E-9</v>
      </c>
      <c r="BP960" s="14">
        <v>9.5322031729826624E-9</v>
      </c>
      <c r="BQ960" s="20">
        <v>38.290318582846162</v>
      </c>
      <c r="BR960" s="20">
        <v>0.16981039577576193</v>
      </c>
      <c r="BS960" s="20">
        <v>0.59192502304965844</v>
      </c>
      <c r="BT960" s="20">
        <v>3244.7866012654667</v>
      </c>
      <c r="BU960" s="20">
        <v>4191.0141637714305</v>
      </c>
      <c r="BV960" s="20">
        <v>17806.247580849187</v>
      </c>
      <c r="BW960" s="14">
        <v>1.1230773494522444E-4</v>
      </c>
      <c r="BX960" s="14">
        <v>3.1906320620060866E-2</v>
      </c>
      <c r="BY960" s="14">
        <v>3.3362759616864017E-2</v>
      </c>
      <c r="BZ960" s="14">
        <v>3.228902428047198E-3</v>
      </c>
      <c r="CA960" s="14">
        <v>4.2297423642413349E-3</v>
      </c>
      <c r="CB960" s="14">
        <v>3.0559476315073983E-2</v>
      </c>
      <c r="CC960" s="14">
        <v>2.9909133948165148E-4</v>
      </c>
      <c r="CD960" s="14">
        <v>8.7051561298766275E-2</v>
      </c>
      <c r="CE960" s="14">
        <v>0.10869842176773874</v>
      </c>
      <c r="CF960" s="14">
        <v>4.024429373007469E-3</v>
      </c>
      <c r="CG960" s="14">
        <v>1.8583005272079092E-2</v>
      </c>
      <c r="CH960" s="14">
        <v>4.1421709760261362E-2</v>
      </c>
      <c r="CI960" s="14">
        <v>2.4684636614636182E-4</v>
      </c>
      <c r="CJ960" s="14">
        <v>6.7474310516883171E-2</v>
      </c>
      <c r="CK960" s="14">
        <v>7.0867789518506294E-2</v>
      </c>
      <c r="CL960" s="14">
        <v>7.3108213512551347E-3</v>
      </c>
      <c r="CM960" s="14">
        <v>1.5501871716548047E-2</v>
      </c>
      <c r="CN960" s="14">
        <v>4.8121113109368827E-2</v>
      </c>
    </row>
    <row r="961" spans="2:92" x14ac:dyDescent="0.2">
      <c r="B961">
        <v>956</v>
      </c>
      <c r="C961" s="14">
        <v>7.0858604435287895E-3</v>
      </c>
      <c r="D961" s="14">
        <v>1.3401420865346876</v>
      </c>
      <c r="E961" s="14">
        <v>1.3826245925612199</v>
      </c>
      <c r="F961" s="14">
        <v>0.18066650867306175</v>
      </c>
      <c r="G961" s="14">
        <v>0.61868031513314614</v>
      </c>
      <c r="H961" s="14">
        <v>1.4909580643136968</v>
      </c>
      <c r="I961" s="14">
        <v>6.5719405342242856E-5</v>
      </c>
      <c r="J961" s="14">
        <v>1.9148555657306082E-2</v>
      </c>
      <c r="K961" s="14">
        <v>2.089466824201925E-2</v>
      </c>
      <c r="L961" s="14">
        <v>7.7236731521401715E-4</v>
      </c>
      <c r="M961" s="14">
        <v>2.3873524282607664E-3</v>
      </c>
      <c r="N961" s="14">
        <v>6.5792417669420077E-3</v>
      </c>
      <c r="O961" s="14">
        <v>1.0514027887037343E-4</v>
      </c>
      <c r="P961" s="14">
        <v>6.3139432983977586E-3</v>
      </c>
      <c r="Q961" s="14">
        <v>6.6075169901407523E-3</v>
      </c>
      <c r="R961" s="14">
        <v>6.6402212187783953E-4</v>
      </c>
      <c r="S961" s="14">
        <v>1.276535957810229E-3</v>
      </c>
      <c r="T961" s="14">
        <v>3.6371285466888555E-3</v>
      </c>
      <c r="U961" s="14">
        <v>3.9704071108945049E-4</v>
      </c>
      <c r="V961" s="14">
        <v>0.97946877280062683</v>
      </c>
      <c r="W961" s="14">
        <v>0.78608899227409934</v>
      </c>
      <c r="X961" s="14">
        <v>3.2079621119349325E-2</v>
      </c>
      <c r="Y961" s="14">
        <v>1.8600832499655186E-2</v>
      </c>
      <c r="Z961" s="14">
        <v>0.20334885068564845</v>
      </c>
      <c r="AA961" s="14">
        <v>2.0885484654603881E-3</v>
      </c>
      <c r="AB961" s="14">
        <v>1.9110460182853273</v>
      </c>
      <c r="AC961" s="14">
        <v>1.688091988658478</v>
      </c>
      <c r="AD961" s="14">
        <v>9.1286748145910507E-2</v>
      </c>
      <c r="AE961" s="14">
        <v>0.18720896481179874</v>
      </c>
      <c r="AF961" s="14">
        <v>0.692585477825714</v>
      </c>
      <c r="AG961" s="14">
        <v>4.2877823907222943E-3</v>
      </c>
      <c r="AH961" s="14">
        <v>3.5283571996869809</v>
      </c>
      <c r="AI961" s="14">
        <v>3.1523181308118504</v>
      </c>
      <c r="AJ961" s="14">
        <v>0.200948422453259</v>
      </c>
      <c r="AK961" s="14">
        <v>0.4091568834537867</v>
      </c>
      <c r="AL961" s="14">
        <v>1.3778942506579908</v>
      </c>
      <c r="AM961" s="14">
        <v>7.3653208978229781E-3</v>
      </c>
      <c r="AN961" s="14">
        <v>3.5596741428452239</v>
      </c>
      <c r="AO961" s="14">
        <v>3.4108581704618679</v>
      </c>
      <c r="AP961" s="14">
        <v>0.34128381445259559</v>
      </c>
      <c r="AQ961" s="14">
        <v>0.70774653331414439</v>
      </c>
      <c r="AR961" s="14">
        <v>2.3392403814308746</v>
      </c>
      <c r="AS961" s="14">
        <v>8.0944332453180001E-3</v>
      </c>
      <c r="AT961" s="14">
        <v>3.7230297641960303E-3</v>
      </c>
      <c r="AU961" s="14">
        <v>5.4570102393698148E-3</v>
      </c>
      <c r="AV961" s="14">
        <v>0.3486459220537711</v>
      </c>
      <c r="AW961" s="14">
        <v>0.75301697685448266</v>
      </c>
      <c r="AX961" s="14">
        <v>2.472313935410869</v>
      </c>
      <c r="AY961" s="14">
        <v>3.3849013676410362E-3</v>
      </c>
      <c r="AZ961" s="14">
        <v>0.60623253410780564</v>
      </c>
      <c r="BA961" s="14">
        <v>0.67046669687768312</v>
      </c>
      <c r="BB961" s="14">
        <v>3.5091671705932359E-2</v>
      </c>
      <c r="BC961" s="14">
        <v>0.38100705965733239</v>
      </c>
      <c r="BD961" s="14">
        <v>0.51072972191749344</v>
      </c>
      <c r="BE961" s="14">
        <v>2.8610864496952437E-6</v>
      </c>
      <c r="BF961" s="14">
        <v>1.0455224018355679E-8</v>
      </c>
      <c r="BG961" s="14">
        <v>6.5138404866267991E-9</v>
      </c>
      <c r="BH961" s="14">
        <v>3.6329688613358816E-5</v>
      </c>
      <c r="BI961" s="14">
        <v>9.4151061500762911E-5</v>
      </c>
      <c r="BJ961" s="14">
        <v>5.2627374998986227E-4</v>
      </c>
      <c r="BK961" s="14">
        <v>3.4893838320054979E-11</v>
      </c>
      <c r="BL961" s="14">
        <v>14188.092283076732</v>
      </c>
      <c r="BM961" s="14">
        <v>16656.083107269533</v>
      </c>
      <c r="BN961" s="14">
        <v>1.5317863029466371E-10</v>
      </c>
      <c r="BO961" s="14">
        <v>1.2236790071392236E-9</v>
      </c>
      <c r="BP961" s="14">
        <v>9.8837536955065765E-9</v>
      </c>
      <c r="BQ961" s="20">
        <v>36.50048807718931</v>
      </c>
      <c r="BR961" s="20">
        <v>0.16462601187912904</v>
      </c>
      <c r="BS961" s="20">
        <v>0.59857569909922925</v>
      </c>
      <c r="BT961" s="20">
        <v>3214.0455651042948</v>
      </c>
      <c r="BU961" s="20">
        <v>4179.9926342830513</v>
      </c>
      <c r="BV961" s="20">
        <v>17207.945104468192</v>
      </c>
      <c r="BW961" s="14">
        <v>1.186952170696983E-4</v>
      </c>
      <c r="BX961" s="14">
        <v>3.0653743588280224E-2</v>
      </c>
      <c r="BY961" s="14">
        <v>3.2508538332854872E-2</v>
      </c>
      <c r="BZ961" s="14">
        <v>2.9746445232290163E-3</v>
      </c>
      <c r="CA961" s="14">
        <v>4.1329046733979613E-3</v>
      </c>
      <c r="CB961" s="14">
        <v>2.7885553933567994E-2</v>
      </c>
      <c r="CC961" s="14">
        <v>3.1277490179358169E-4</v>
      </c>
      <c r="CD961" s="14">
        <v>8.6341270469466547E-2</v>
      </c>
      <c r="CE961" s="14">
        <v>0.11178401165423742</v>
      </c>
      <c r="CF961" s="14">
        <v>3.9425040290134751E-3</v>
      </c>
      <c r="CG961" s="14">
        <v>1.8852809314844458E-2</v>
      </c>
      <c r="CH961" s="14">
        <v>3.9171208147691879E-2</v>
      </c>
      <c r="CI961" s="14">
        <v>2.4248948223587921E-4</v>
      </c>
      <c r="CJ961" s="14">
        <v>6.7934083728304062E-2</v>
      </c>
      <c r="CK961" s="14">
        <v>6.7230888245791695E-2</v>
      </c>
      <c r="CL961" s="14">
        <v>7.5773434501498803E-3</v>
      </c>
      <c r="CM961" s="14">
        <v>1.6064621226268287E-2</v>
      </c>
      <c r="CN961" s="14">
        <v>5.1523693668566024E-2</v>
      </c>
    </row>
    <row r="962" spans="2:92" x14ac:dyDescent="0.2">
      <c r="B962">
        <v>957</v>
      </c>
      <c r="C962" s="14">
        <v>7.3110058446650547E-3</v>
      </c>
      <c r="D962" s="14">
        <v>1.4785046627482068</v>
      </c>
      <c r="E962" s="14">
        <v>1.5072532264968426</v>
      </c>
      <c r="F962" s="14">
        <v>0.17971063155400477</v>
      </c>
      <c r="G962" s="14">
        <v>0.57851837357115654</v>
      </c>
      <c r="H962" s="14">
        <v>1.5779425538793459</v>
      </c>
      <c r="I962" s="14">
        <v>6.3760213602430719E-5</v>
      </c>
      <c r="J962" s="14">
        <v>2.0087225858175951E-2</v>
      </c>
      <c r="K962" s="14">
        <v>2.1521312617453461E-2</v>
      </c>
      <c r="L962" s="14">
        <v>7.7157969798143382E-4</v>
      </c>
      <c r="M962" s="14">
        <v>2.2327205560267486E-3</v>
      </c>
      <c r="N962" s="14">
        <v>6.6045336976767437E-3</v>
      </c>
      <c r="O962" s="14">
        <v>1.1425420576658661E-4</v>
      </c>
      <c r="P962" s="14">
        <v>6.0111920972923151E-3</v>
      </c>
      <c r="Q962" s="14">
        <v>6.5452251170550852E-3</v>
      </c>
      <c r="R962" s="14">
        <v>6.4920152435334088E-4</v>
      </c>
      <c r="S962" s="14">
        <v>1.2720098706484819E-3</v>
      </c>
      <c r="T962" s="14">
        <v>3.6957017050158599E-3</v>
      </c>
      <c r="U962" s="14">
        <v>3.8246756653784799E-4</v>
      </c>
      <c r="V962" s="14">
        <v>0.9659777429092562</v>
      </c>
      <c r="W962" s="14">
        <v>0.79083455294339966</v>
      </c>
      <c r="X962" s="14">
        <v>3.039760753085128E-2</v>
      </c>
      <c r="Y962" s="14">
        <v>1.8555028119322893E-2</v>
      </c>
      <c r="Z962" s="14">
        <v>0.2057084685590225</v>
      </c>
      <c r="AA962" s="14">
        <v>1.9303467701201316E-3</v>
      </c>
      <c r="AB962" s="14">
        <v>2.0531728461860483</v>
      </c>
      <c r="AC962" s="14">
        <v>1.6589355507450443</v>
      </c>
      <c r="AD962" s="14">
        <v>9.674467882198752E-2</v>
      </c>
      <c r="AE962" s="14">
        <v>0.20015324036985749</v>
      </c>
      <c r="AF962" s="14">
        <v>0.62937711260523577</v>
      </c>
      <c r="AG962" s="14">
        <v>4.2423585626643785E-3</v>
      </c>
      <c r="AH962" s="14">
        <v>3.3111942882719871</v>
      </c>
      <c r="AI962" s="14">
        <v>3.104217812120456</v>
      </c>
      <c r="AJ962" s="14">
        <v>0.19884386416445679</v>
      </c>
      <c r="AK962" s="14">
        <v>0.3956527550419342</v>
      </c>
      <c r="AL962" s="14">
        <v>1.4197770365677014</v>
      </c>
      <c r="AM962" s="14">
        <v>7.7180808710467516E-3</v>
      </c>
      <c r="AN962" s="14">
        <v>3.3692063775571683</v>
      </c>
      <c r="AO962" s="14">
        <v>3.34032724451975</v>
      </c>
      <c r="AP962" s="14">
        <v>0.32438416422917365</v>
      </c>
      <c r="AQ962" s="14">
        <v>0.69998778298740694</v>
      </c>
      <c r="AR962" s="14">
        <v>2.4925752795473866</v>
      </c>
      <c r="AS962" s="14">
        <v>7.4260692687651399E-3</v>
      </c>
      <c r="AT962" s="14">
        <v>3.454563443027513E-3</v>
      </c>
      <c r="AU962" s="14">
        <v>5.876414319937507E-3</v>
      </c>
      <c r="AV962" s="14">
        <v>0.33740571433314842</v>
      </c>
      <c r="AW962" s="14">
        <v>0.71948238869659797</v>
      </c>
      <c r="AX962" s="14">
        <v>2.3897493277864088</v>
      </c>
      <c r="AY962" s="14">
        <v>3.4444533009641964E-3</v>
      </c>
      <c r="AZ962" s="14">
        <v>0.56077998875801682</v>
      </c>
      <c r="BA962" s="14">
        <v>0.62765639428763664</v>
      </c>
      <c r="BB962" s="14">
        <v>3.5043377311724154E-2</v>
      </c>
      <c r="BC962" s="14">
        <v>0.39587928646264658</v>
      </c>
      <c r="BD962" s="14">
        <v>0.50578771036654779</v>
      </c>
      <c r="BE962" s="14">
        <v>2.8598223422019658E-6</v>
      </c>
      <c r="BF962" s="14">
        <v>1.1090361210137247E-8</v>
      </c>
      <c r="BG962" s="14">
        <v>6.6407001651557306E-9</v>
      </c>
      <c r="BH962" s="14">
        <v>3.5432060981227977E-5</v>
      </c>
      <c r="BI962" s="14">
        <v>1.0278760954499831E-4</v>
      </c>
      <c r="BJ962" s="14">
        <v>5.4748212175939484E-4</v>
      </c>
      <c r="BK962" s="14">
        <v>3.7388721151779595E-11</v>
      </c>
      <c r="BL962" s="14">
        <v>14954.738155573343</v>
      </c>
      <c r="BM962" s="14">
        <v>16425.568615452426</v>
      </c>
      <c r="BN962" s="14">
        <v>1.4481655002707366E-10</v>
      </c>
      <c r="BO962" s="14">
        <v>1.2348298038408288E-9</v>
      </c>
      <c r="BP962" s="14">
        <v>9.4932361805864633E-9</v>
      </c>
      <c r="BQ962" s="20">
        <v>37.125843240962716</v>
      </c>
      <c r="BR962" s="20">
        <v>0.16164034628708054</v>
      </c>
      <c r="BS962" s="20">
        <v>0.59827134122069869</v>
      </c>
      <c r="BT962" s="20">
        <v>3371.6049709408576</v>
      </c>
      <c r="BU962" s="20">
        <v>4399.488853850642</v>
      </c>
      <c r="BV962" s="20">
        <v>17215.142493670581</v>
      </c>
      <c r="BW962" s="14">
        <v>1.2046930151533644E-4</v>
      </c>
      <c r="BX962" s="14">
        <v>3.0414217084390717E-2</v>
      </c>
      <c r="BY962" s="14">
        <v>3.1860549960808983E-2</v>
      </c>
      <c r="BZ962" s="14">
        <v>3.147050428673295E-3</v>
      </c>
      <c r="CA962" s="14">
        <v>4.1367724216479825E-3</v>
      </c>
      <c r="CB962" s="14">
        <v>2.9600521542961673E-2</v>
      </c>
      <c r="CC962" s="14">
        <v>3.094273905641815E-4</v>
      </c>
      <c r="CD962" s="14">
        <v>8.9773984870556295E-2</v>
      </c>
      <c r="CE962" s="14">
        <v>0.11011892978833518</v>
      </c>
      <c r="CF962" s="14">
        <v>3.7491993009677806E-3</v>
      </c>
      <c r="CG962" s="14">
        <v>1.8776295649869341E-2</v>
      </c>
      <c r="CH962" s="14">
        <v>4.276171073895034E-2</v>
      </c>
      <c r="CI962" s="14">
        <v>2.4911278621940773E-4</v>
      </c>
      <c r="CJ962" s="14">
        <v>6.2938488426638725E-2</v>
      </c>
      <c r="CK962" s="14">
        <v>7.2410010728823387E-2</v>
      </c>
      <c r="CL962" s="14">
        <v>7.948615307306367E-3</v>
      </c>
      <c r="CM962" s="14">
        <v>1.581580896034019E-2</v>
      </c>
      <c r="CN962" s="14">
        <v>5.0483565713073393E-2</v>
      </c>
    </row>
    <row r="963" spans="2:92" x14ac:dyDescent="0.2">
      <c r="B963">
        <v>958</v>
      </c>
      <c r="C963" s="14">
        <v>7.4702694058965489E-3</v>
      </c>
      <c r="D963" s="14">
        <v>1.4574652511610628</v>
      </c>
      <c r="E963" s="14">
        <v>1.3893685594469958</v>
      </c>
      <c r="F963" s="14">
        <v>0.17842078251639226</v>
      </c>
      <c r="G963" s="14">
        <v>0.60064172168516539</v>
      </c>
      <c r="H963" s="14">
        <v>1.4571095648219501</v>
      </c>
      <c r="I963" s="14">
        <v>6.2292387566247872E-5</v>
      </c>
      <c r="J963" s="14">
        <v>1.985052253407444E-2</v>
      </c>
      <c r="K963" s="14">
        <v>2.1285420456548999E-2</v>
      </c>
      <c r="L963" s="14">
        <v>7.5387345201723458E-4</v>
      </c>
      <c r="M963" s="14">
        <v>2.2581150103388962E-3</v>
      </c>
      <c r="N963" s="14">
        <v>6.6965995214139356E-3</v>
      </c>
      <c r="O963" s="14">
        <v>1.0758225904650129E-4</v>
      </c>
      <c r="P963" s="14">
        <v>5.7495107515508114E-3</v>
      </c>
      <c r="Q963" s="14">
        <v>6.3452370254583673E-3</v>
      </c>
      <c r="R963" s="14">
        <v>6.426752429801256E-4</v>
      </c>
      <c r="S963" s="14">
        <v>1.2765358352698935E-3</v>
      </c>
      <c r="T963" s="14">
        <v>3.5016007157758866E-3</v>
      </c>
      <c r="U963" s="14">
        <v>3.9821312790067672E-4</v>
      </c>
      <c r="V963" s="14">
        <v>0.96322645059643097</v>
      </c>
      <c r="W963" s="14">
        <v>0.8399640252446976</v>
      </c>
      <c r="X963" s="14">
        <v>3.095632097035449E-2</v>
      </c>
      <c r="Y963" s="14">
        <v>1.8492135649903239E-2</v>
      </c>
      <c r="Z963" s="14">
        <v>0.19740494187138743</v>
      </c>
      <c r="AA963" s="14">
        <v>2.0129625881634499E-3</v>
      </c>
      <c r="AB963" s="14">
        <v>1.9116688948519462</v>
      </c>
      <c r="AC963" s="14">
        <v>1.7448336129598119</v>
      </c>
      <c r="AD963" s="14">
        <v>9.5565340097714349E-2</v>
      </c>
      <c r="AE963" s="14">
        <v>0.20161846637447872</v>
      </c>
      <c r="AF963" s="14">
        <v>0.6920558950292055</v>
      </c>
      <c r="AG963" s="14">
        <v>4.4740957453805038E-3</v>
      </c>
      <c r="AH963" s="14">
        <v>3.2677480110932144</v>
      </c>
      <c r="AI963" s="14">
        <v>3.187749222646532</v>
      </c>
      <c r="AJ963" s="14">
        <v>0.20450765088400746</v>
      </c>
      <c r="AK963" s="14">
        <v>0.39664111947218361</v>
      </c>
      <c r="AL963" s="14">
        <v>1.4460262577816041</v>
      </c>
      <c r="AM963" s="14">
        <v>7.4156590504390746E-3</v>
      </c>
      <c r="AN963" s="14">
        <v>3.396763802060935</v>
      </c>
      <c r="AO963" s="14">
        <v>3.3093974543094755</v>
      </c>
      <c r="AP963" s="14">
        <v>0.34979502057464107</v>
      </c>
      <c r="AQ963" s="14">
        <v>0.67753151201653161</v>
      </c>
      <c r="AR963" s="14">
        <v>2.3241723221834576</v>
      </c>
      <c r="AS963" s="14">
        <v>7.5375527789633343E-3</v>
      </c>
      <c r="AT963" s="14">
        <v>3.6401394988581632E-3</v>
      </c>
      <c r="AU963" s="14">
        <v>5.8599163230836316E-3</v>
      </c>
      <c r="AV963" s="14">
        <v>0.33274689769130206</v>
      </c>
      <c r="AW963" s="14">
        <v>0.74724236854489134</v>
      </c>
      <c r="AX963" s="14">
        <v>2.6092540867300551</v>
      </c>
      <c r="AY963" s="14">
        <v>3.3401076032268588E-3</v>
      </c>
      <c r="AZ963" s="14">
        <v>0.61247294168870714</v>
      </c>
      <c r="BA963" s="14">
        <v>0.64382574921088664</v>
      </c>
      <c r="BB963" s="14">
        <v>3.4361262177558978E-2</v>
      </c>
      <c r="BC963" s="14">
        <v>0.38137715361235264</v>
      </c>
      <c r="BD963" s="14">
        <v>0.47237462051748164</v>
      </c>
      <c r="BE963" s="14">
        <v>2.815278247770013E-6</v>
      </c>
      <c r="BF963" s="14">
        <v>1.0774965819713836E-8</v>
      </c>
      <c r="BG963" s="14">
        <v>6.5471583363076229E-9</v>
      </c>
      <c r="BH963" s="14">
        <v>3.6105941968318255E-5</v>
      </c>
      <c r="BI963" s="14">
        <v>1.0023616249540038E-4</v>
      </c>
      <c r="BJ963" s="14">
        <v>5.178098194657157E-4</v>
      </c>
      <c r="BK963" s="14">
        <v>3.7108103587265579E-11</v>
      </c>
      <c r="BL963" s="14">
        <v>14127.083527864399</v>
      </c>
      <c r="BM963" s="14">
        <v>15695.74900078186</v>
      </c>
      <c r="BN963" s="14">
        <v>1.5336721542792944E-10</v>
      </c>
      <c r="BO963" s="14">
        <v>1.1744145561882276E-9</v>
      </c>
      <c r="BP963" s="14">
        <v>9.9871567591914571E-9</v>
      </c>
      <c r="BQ963" s="20">
        <v>37.186855857288862</v>
      </c>
      <c r="BR963" s="20">
        <v>0.17368880229889064</v>
      </c>
      <c r="BS963" s="20">
        <v>0.63824508354123233</v>
      </c>
      <c r="BT963" s="20">
        <v>3437.1268955492587</v>
      </c>
      <c r="BU963" s="20">
        <v>4586.0740771241262</v>
      </c>
      <c r="BV963" s="20">
        <v>18740.045931294422</v>
      </c>
      <c r="BW963" s="14">
        <v>1.1207901936949414E-4</v>
      </c>
      <c r="BX963" s="14">
        <v>3.1702764666665613E-2</v>
      </c>
      <c r="BY963" s="14">
        <v>3.071759405009902E-2</v>
      </c>
      <c r="BZ963" s="14">
        <v>3.0447951867138084E-3</v>
      </c>
      <c r="CA963" s="14">
        <v>4.0021125889097581E-3</v>
      </c>
      <c r="CB963" s="14">
        <v>2.8221676002353261E-2</v>
      </c>
      <c r="CC963" s="14">
        <v>3.2365294769104734E-4</v>
      </c>
      <c r="CD963" s="14">
        <v>8.4034385914062967E-2</v>
      </c>
      <c r="CE963" s="14">
        <v>0.10688827810883064</v>
      </c>
      <c r="CF963" s="14">
        <v>3.7001466095040636E-3</v>
      </c>
      <c r="CG963" s="14">
        <v>1.8044492595841437E-2</v>
      </c>
      <c r="CH963" s="14">
        <v>4.143304740558048E-2</v>
      </c>
      <c r="CI963" s="14">
        <v>2.3333875642364156E-4</v>
      </c>
      <c r="CJ963" s="14">
        <v>6.7284730299148596E-2</v>
      </c>
      <c r="CK963" s="14">
        <v>7.3340532731232283E-2</v>
      </c>
      <c r="CL963" s="14">
        <v>7.9264506230808385E-3</v>
      </c>
      <c r="CM963" s="14">
        <v>1.514069281168275E-2</v>
      </c>
      <c r="CN963" s="14">
        <v>5.0709611360243941E-2</v>
      </c>
    </row>
    <row r="964" spans="2:92" x14ac:dyDescent="0.2">
      <c r="B964">
        <v>959</v>
      </c>
      <c r="C964" s="14">
        <v>7.334983152712372E-3</v>
      </c>
      <c r="D964" s="14">
        <v>1.4768175122967075</v>
      </c>
      <c r="E964" s="14">
        <v>1.4792366043537724</v>
      </c>
      <c r="F964" s="14">
        <v>0.183614644144829</v>
      </c>
      <c r="G964" s="14">
        <v>0.62166182684799176</v>
      </c>
      <c r="H964" s="14">
        <v>1.5658922126027892</v>
      </c>
      <c r="I964" s="14">
        <v>6.7275411288898333E-5</v>
      </c>
      <c r="J964" s="14">
        <v>1.9552567854493035E-2</v>
      </c>
      <c r="K964" s="14">
        <v>2.1976778495456498E-2</v>
      </c>
      <c r="L964" s="14">
        <v>7.1541857277556634E-4</v>
      </c>
      <c r="M964" s="14">
        <v>2.3697064951110538E-3</v>
      </c>
      <c r="N964" s="14">
        <v>6.5550178522132798E-3</v>
      </c>
      <c r="O964" s="14">
        <v>1.1433218752006907E-4</v>
      </c>
      <c r="P964" s="14">
        <v>5.9635197276346596E-3</v>
      </c>
      <c r="Q964" s="14">
        <v>6.1414214905927845E-3</v>
      </c>
      <c r="R964" s="14">
        <v>6.7851516270257752E-4</v>
      </c>
      <c r="S964" s="14">
        <v>1.2971626041159002E-3</v>
      </c>
      <c r="T964" s="14">
        <v>3.6181373109660402E-3</v>
      </c>
      <c r="U964" s="14">
        <v>3.6345352768567051E-4</v>
      </c>
      <c r="V964" s="14">
        <v>0.90904896198394014</v>
      </c>
      <c r="W964" s="14">
        <v>0.81142090633456865</v>
      </c>
      <c r="X964" s="14">
        <v>3.1564353010734202E-2</v>
      </c>
      <c r="Y964" s="14">
        <v>1.9649371751055265E-2</v>
      </c>
      <c r="Z964" s="14">
        <v>0.19840164034654817</v>
      </c>
      <c r="AA964" s="14">
        <v>2.049458502915661E-3</v>
      </c>
      <c r="AB964" s="14">
        <v>2.0121243783057912</v>
      </c>
      <c r="AC964" s="14">
        <v>1.6095808339164814</v>
      </c>
      <c r="AD964" s="14">
        <v>9.7429551543082055E-2</v>
      </c>
      <c r="AE964" s="14">
        <v>0.19896543708784883</v>
      </c>
      <c r="AF964" s="14">
        <v>0.65833762466829915</v>
      </c>
      <c r="AG964" s="14">
        <v>4.4328912619558654E-3</v>
      </c>
      <c r="AH964" s="14">
        <v>3.4061455849584532</v>
      </c>
      <c r="AI964" s="14">
        <v>3.0141342782777776</v>
      </c>
      <c r="AJ964" s="14">
        <v>0.20285320854293065</v>
      </c>
      <c r="AK964" s="14">
        <v>0.43128416890735854</v>
      </c>
      <c r="AL964" s="14">
        <v>1.3911642361407195</v>
      </c>
      <c r="AM964" s="14">
        <v>7.150681288749074E-3</v>
      </c>
      <c r="AN964" s="14">
        <v>3.4500599442462718</v>
      </c>
      <c r="AO964" s="14">
        <v>3.3595780699386149</v>
      </c>
      <c r="AP964" s="14">
        <v>0.32049162629010874</v>
      </c>
      <c r="AQ964" s="14">
        <v>0.67335790615306146</v>
      </c>
      <c r="AR964" s="14">
        <v>2.4339428778378744</v>
      </c>
      <c r="AS964" s="14">
        <v>7.6031047451824802E-3</v>
      </c>
      <c r="AT964" s="14">
        <v>3.4584426594981357E-3</v>
      </c>
      <c r="AU964" s="14">
        <v>5.9644466201565893E-3</v>
      </c>
      <c r="AV964" s="14">
        <v>0.34717665849905832</v>
      </c>
      <c r="AW964" s="14">
        <v>0.71319861147850538</v>
      </c>
      <c r="AX964" s="14">
        <v>2.5872679982875204</v>
      </c>
      <c r="AY964" s="14">
        <v>3.1869391488812708E-3</v>
      </c>
      <c r="AZ964" s="14">
        <v>0.60943143882075435</v>
      </c>
      <c r="BA964" s="14">
        <v>0.66034358243884994</v>
      </c>
      <c r="BB964" s="14">
        <v>3.5177232727284083E-2</v>
      </c>
      <c r="BC964" s="14">
        <v>0.39434653387789553</v>
      </c>
      <c r="BD964" s="14">
        <v>0.47950837388668843</v>
      </c>
      <c r="BE964" s="14">
        <v>2.8964122179819692E-6</v>
      </c>
      <c r="BF964" s="14">
        <v>1.1533200367177646E-8</v>
      </c>
      <c r="BG964" s="14">
        <v>6.6290124717260262E-9</v>
      </c>
      <c r="BH964" s="14">
        <v>3.5739254999904213E-5</v>
      </c>
      <c r="BI964" s="14">
        <v>1.0254163199461343E-4</v>
      </c>
      <c r="BJ964" s="14">
        <v>4.9921735132706947E-4</v>
      </c>
      <c r="BK964" s="14">
        <v>3.4318272164571759E-11</v>
      </c>
      <c r="BL964" s="14">
        <v>14176.647669598284</v>
      </c>
      <c r="BM964" s="14">
        <v>16457.617658752817</v>
      </c>
      <c r="BN964" s="14">
        <v>1.5382703082325771E-10</v>
      </c>
      <c r="BO964" s="14">
        <v>1.1891876448528655E-9</v>
      </c>
      <c r="BP964" s="14">
        <v>9.3856548920980078E-9</v>
      </c>
      <c r="BQ964" s="20">
        <v>35.161645387730367</v>
      </c>
      <c r="BR964" s="20">
        <v>0.16742694223985566</v>
      </c>
      <c r="BS964" s="20">
        <v>0.5889670633525651</v>
      </c>
      <c r="BT964" s="20">
        <v>3164.0310057041961</v>
      </c>
      <c r="BU964" s="20">
        <v>4567.9838884603869</v>
      </c>
      <c r="BV964" s="20">
        <v>18336.251619552891</v>
      </c>
      <c r="BW964" s="14">
        <v>1.1266017239494548E-4</v>
      </c>
      <c r="BX964" s="14">
        <v>3.0924212523062874E-2</v>
      </c>
      <c r="BY964" s="14">
        <v>3.1502322275813434E-2</v>
      </c>
      <c r="BZ964" s="14">
        <v>2.9723093483639686E-3</v>
      </c>
      <c r="CA964" s="14">
        <v>4.1356868857721236E-3</v>
      </c>
      <c r="CB964" s="14">
        <v>2.9550802410409222E-2</v>
      </c>
      <c r="CC964" s="14">
        <v>3.1208675727221227E-4</v>
      </c>
      <c r="CD964" s="14">
        <v>8.6340390531775155E-2</v>
      </c>
      <c r="CE964" s="14">
        <v>0.10843698509746076</v>
      </c>
      <c r="CF964" s="14">
        <v>3.8027641695564853E-3</v>
      </c>
      <c r="CG964" s="14">
        <v>1.8048560144268443E-2</v>
      </c>
      <c r="CH964" s="14">
        <v>4.193617846358226E-2</v>
      </c>
      <c r="CI964" s="14">
        <v>2.4531906822136283E-4</v>
      </c>
      <c r="CJ964" s="14">
        <v>6.2984606766498599E-2</v>
      </c>
      <c r="CK964" s="14">
        <v>7.2462076116715277E-2</v>
      </c>
      <c r="CL964" s="14">
        <v>7.8289797562771952E-3</v>
      </c>
      <c r="CM964" s="14">
        <v>1.5520175607441875E-2</v>
      </c>
      <c r="CN964" s="14">
        <v>5.2074350459422603E-2</v>
      </c>
    </row>
    <row r="965" spans="2:92" x14ac:dyDescent="0.2">
      <c r="B965">
        <v>960</v>
      </c>
      <c r="C965" s="14">
        <v>7.5586774052070161E-3</v>
      </c>
      <c r="D965" s="14">
        <v>1.3514688927110934</v>
      </c>
      <c r="E965" s="14">
        <v>1.5019214389964011</v>
      </c>
      <c r="F965" s="14">
        <v>0.17247040458067486</v>
      </c>
      <c r="G965" s="14">
        <v>0.59537914977075013</v>
      </c>
      <c r="H965" s="14">
        <v>1.5489128693539267</v>
      </c>
      <c r="I965" s="14">
        <v>6.7264030099772201E-5</v>
      </c>
      <c r="J965" s="14">
        <v>2.0219705039956716E-2</v>
      </c>
      <c r="K965" s="14">
        <v>2.1473898143385354E-2</v>
      </c>
      <c r="L965" s="14">
        <v>7.7657242142586448E-4</v>
      </c>
      <c r="M965" s="14">
        <v>2.3902413026843138E-3</v>
      </c>
      <c r="N965" s="14">
        <v>6.7435898480407829E-3</v>
      </c>
      <c r="O965" s="14">
        <v>1.1165912035085244E-4</v>
      </c>
      <c r="P965" s="14">
        <v>6.0197386332832984E-3</v>
      </c>
      <c r="Q965" s="14">
        <v>6.5330956173060631E-3</v>
      </c>
      <c r="R965" s="14">
        <v>6.5736024260072581E-4</v>
      </c>
      <c r="S965" s="14">
        <v>1.3078471118906688E-3</v>
      </c>
      <c r="T965" s="14">
        <v>3.6274843605072593E-3</v>
      </c>
      <c r="U965" s="14">
        <v>3.7780331793281643E-4</v>
      </c>
      <c r="V965" s="14">
        <v>0.96148021495064628</v>
      </c>
      <c r="W965" s="14">
        <v>0.84062907781971918</v>
      </c>
      <c r="X965" s="14">
        <v>3.2010147658651407E-2</v>
      </c>
      <c r="Y965" s="14">
        <v>1.9419210141388223E-2</v>
      </c>
      <c r="Z965" s="14">
        <v>0.19094875063621616</v>
      </c>
      <c r="AA965" s="14">
        <v>2.0680950469436805E-3</v>
      </c>
      <c r="AB965" s="14">
        <v>2.0562291692758983</v>
      </c>
      <c r="AC965" s="14">
        <v>1.7568707035883897</v>
      </c>
      <c r="AD965" s="14">
        <v>9.0277773005792289E-2</v>
      </c>
      <c r="AE965" s="14">
        <v>0.18603809040715963</v>
      </c>
      <c r="AF965" s="14">
        <v>0.67351096886686734</v>
      </c>
      <c r="AG965" s="14">
        <v>4.2945180381916319E-3</v>
      </c>
      <c r="AH965" s="14">
        <v>3.4177215274083421</v>
      </c>
      <c r="AI965" s="14">
        <v>3.018503265767523</v>
      </c>
      <c r="AJ965" s="14">
        <v>0.19820803756971347</v>
      </c>
      <c r="AK965" s="14">
        <v>0.4087488109742079</v>
      </c>
      <c r="AL965" s="14">
        <v>1.3923423313647916</v>
      </c>
      <c r="AM965" s="14">
        <v>7.095740488552606E-3</v>
      </c>
      <c r="AN965" s="14">
        <v>3.4277601266743756</v>
      </c>
      <c r="AO965" s="14">
        <v>3.4356714118290395</v>
      </c>
      <c r="AP965" s="14">
        <v>0.3379064222884377</v>
      </c>
      <c r="AQ965" s="14">
        <v>0.67978396253795448</v>
      </c>
      <c r="AR965" s="14">
        <v>2.2811774714454236</v>
      </c>
      <c r="AS965" s="14">
        <v>7.6130442179206635E-3</v>
      </c>
      <c r="AT965" s="14">
        <v>3.5925868393536431E-3</v>
      </c>
      <c r="AU965" s="14">
        <v>5.8484646325876162E-3</v>
      </c>
      <c r="AV965" s="14">
        <v>0.36050480544893443</v>
      </c>
      <c r="AW965" s="14">
        <v>0.74437889211914576</v>
      </c>
      <c r="AX965" s="14">
        <v>2.4861278681777472</v>
      </c>
      <c r="AY965" s="14">
        <v>3.1465346816004036E-3</v>
      </c>
      <c r="AZ965" s="14">
        <v>0.61365904803753113</v>
      </c>
      <c r="BA965" s="14">
        <v>0.66482303207229076</v>
      </c>
      <c r="BB965" s="14">
        <v>3.4513917356228448E-2</v>
      </c>
      <c r="BC965" s="14">
        <v>0.38843560814554501</v>
      </c>
      <c r="BD965" s="14">
        <v>0.48576202376391731</v>
      </c>
      <c r="BE965" s="14">
        <v>2.8647960737988106E-6</v>
      </c>
      <c r="BF965" s="14">
        <v>1.0927424710334843E-8</v>
      </c>
      <c r="BG965" s="14">
        <v>6.9015735240416059E-9</v>
      </c>
      <c r="BH965" s="14">
        <v>3.594355041328854E-5</v>
      </c>
      <c r="BI965" s="14">
        <v>9.4481055610848763E-5</v>
      </c>
      <c r="BJ965" s="14">
        <v>5.4349821499421883E-4</v>
      </c>
      <c r="BK965" s="14">
        <v>3.521213160915211E-11</v>
      </c>
      <c r="BL965" s="14">
        <v>15061.064110011997</v>
      </c>
      <c r="BM965" s="14">
        <v>15812.77038411958</v>
      </c>
      <c r="BN965" s="14">
        <v>1.5504775262139668E-10</v>
      </c>
      <c r="BO965" s="14">
        <v>1.2433963384929585E-9</v>
      </c>
      <c r="BP965" s="14">
        <v>9.9791276235703351E-9</v>
      </c>
      <c r="BQ965" s="20">
        <v>38.772997307853274</v>
      </c>
      <c r="BR965" s="20">
        <v>0.1686587171783131</v>
      </c>
      <c r="BS965" s="20">
        <v>0.61935520736899696</v>
      </c>
      <c r="BT965" s="20">
        <v>3360.5743288775202</v>
      </c>
      <c r="BU965" s="20">
        <v>4393.4157198452676</v>
      </c>
      <c r="BV965" s="20">
        <v>18382.075926858393</v>
      </c>
      <c r="BW965" s="14">
        <v>1.118558433373314E-4</v>
      </c>
      <c r="BX965" s="14">
        <v>2.9921140762480012E-2</v>
      </c>
      <c r="BY965" s="14">
        <v>3.077652723780298E-2</v>
      </c>
      <c r="BZ965" s="14">
        <v>3.1015160642730204E-3</v>
      </c>
      <c r="CA965" s="14">
        <v>4.2629086457954468E-3</v>
      </c>
      <c r="CB965" s="14">
        <v>2.7771701805398584E-2</v>
      </c>
      <c r="CC965" s="14">
        <v>2.940021582846448E-4</v>
      </c>
      <c r="CD965" s="14">
        <v>9.0845349951097137E-2</v>
      </c>
      <c r="CE965" s="14">
        <v>0.1100083683588586</v>
      </c>
      <c r="CF965" s="14">
        <v>3.8750189999614644E-3</v>
      </c>
      <c r="CG965" s="14">
        <v>1.8065490449771498E-2</v>
      </c>
      <c r="CH965" s="14">
        <v>4.1832129383783202E-2</v>
      </c>
      <c r="CI965" s="14">
        <v>2.5582655823717514E-4</v>
      </c>
      <c r="CJ965" s="14">
        <v>6.4861538010659178E-2</v>
      </c>
      <c r="CK965" s="14">
        <v>6.9215970707624752E-2</v>
      </c>
      <c r="CL965" s="14">
        <v>7.7272470278569065E-3</v>
      </c>
      <c r="CM965" s="14">
        <v>1.5817438847571651E-2</v>
      </c>
      <c r="CN965" s="14">
        <v>4.8070900717860444E-2</v>
      </c>
    </row>
    <row r="966" spans="2:92" x14ac:dyDescent="0.2">
      <c r="B966">
        <v>961</v>
      </c>
      <c r="C966" s="14">
        <v>7.4794396841003788E-3</v>
      </c>
      <c r="D966" s="14">
        <v>1.344682372921012</v>
      </c>
      <c r="E966" s="14">
        <v>1.4157795346796789</v>
      </c>
      <c r="F966" s="14">
        <v>0.1819189360020903</v>
      </c>
      <c r="G966" s="14">
        <v>0.58923340200692131</v>
      </c>
      <c r="H966" s="14">
        <v>1.4503413760611257</v>
      </c>
      <c r="I966" s="14">
        <v>6.4763513395850629E-5</v>
      </c>
      <c r="J966" s="14">
        <v>1.9794574966170358E-2</v>
      </c>
      <c r="K966" s="14">
        <v>2.1515307843097502E-2</v>
      </c>
      <c r="L966" s="14">
        <v>7.1843227399053726E-4</v>
      </c>
      <c r="M966" s="14">
        <v>2.4219167730568161E-3</v>
      </c>
      <c r="N966" s="14">
        <v>6.699399172232722E-3</v>
      </c>
      <c r="O966" s="14">
        <v>1.0871842833246596E-4</v>
      </c>
      <c r="P966" s="14">
        <v>5.8960020394764473E-3</v>
      </c>
      <c r="Q966" s="14">
        <v>6.0262631361867281E-3</v>
      </c>
      <c r="R966" s="14">
        <v>6.5699104868244078E-4</v>
      </c>
      <c r="S966" s="14">
        <v>1.3071102578968473E-3</v>
      </c>
      <c r="T966" s="14">
        <v>3.6954312601288012E-3</v>
      </c>
      <c r="U966" s="14">
        <v>3.6519711206773622E-4</v>
      </c>
      <c r="V966" s="14">
        <v>0.98906287394399139</v>
      </c>
      <c r="W966" s="14">
        <v>0.84712482437999381</v>
      </c>
      <c r="X966" s="14">
        <v>3.0028728883574541E-2</v>
      </c>
      <c r="Y966" s="14">
        <v>1.9509734503275058E-2</v>
      </c>
      <c r="Z966" s="14">
        <v>0.19928896576638852</v>
      </c>
      <c r="AA966" s="14">
        <v>2.024525485058559E-3</v>
      </c>
      <c r="AB966" s="14">
        <v>1.9839638879584942</v>
      </c>
      <c r="AC966" s="14">
        <v>1.6074249913304142</v>
      </c>
      <c r="AD966" s="14">
        <v>9.5918963365423271E-2</v>
      </c>
      <c r="AE966" s="14">
        <v>0.18621873999000241</v>
      </c>
      <c r="AF966" s="14">
        <v>0.69193168649438153</v>
      </c>
      <c r="AG966" s="14">
        <v>4.1872051896985714E-3</v>
      </c>
      <c r="AH966" s="14">
        <v>3.3825262564929504</v>
      </c>
      <c r="AI966" s="14">
        <v>2.9804554087581789</v>
      </c>
      <c r="AJ966" s="14">
        <v>0.21032805249822234</v>
      </c>
      <c r="AK966" s="14">
        <v>0.40461874188153368</v>
      </c>
      <c r="AL966" s="14">
        <v>1.3992457799779521</v>
      </c>
      <c r="AM966" s="14">
        <v>7.3016295000493956E-3</v>
      </c>
      <c r="AN966" s="14">
        <v>3.5576262924224711</v>
      </c>
      <c r="AO966" s="14">
        <v>3.1881888583521469</v>
      </c>
      <c r="AP966" s="14">
        <v>0.3208643302097241</v>
      </c>
      <c r="AQ966" s="14">
        <v>0.69602135992434944</v>
      </c>
      <c r="AR966" s="14">
        <v>2.4813945437579248</v>
      </c>
      <c r="AS966" s="14">
        <v>7.4143818929764023E-3</v>
      </c>
      <c r="AT966" s="14">
        <v>3.5897669786734711E-3</v>
      </c>
      <c r="AU966" s="14">
        <v>5.9458443830617243E-3</v>
      </c>
      <c r="AV966" s="14">
        <v>0.33811519213127511</v>
      </c>
      <c r="AW966" s="14">
        <v>0.74046276903656427</v>
      </c>
      <c r="AX966" s="14">
        <v>2.4704520659007443</v>
      </c>
      <c r="AY966" s="14">
        <v>3.2509795863217461E-3</v>
      </c>
      <c r="AZ966" s="14">
        <v>0.56500130973067209</v>
      </c>
      <c r="BA966" s="14">
        <v>0.65791997863667662</v>
      </c>
      <c r="BB966" s="14">
        <v>3.4420762931192402E-2</v>
      </c>
      <c r="BC966" s="14">
        <v>0.39562135289573924</v>
      </c>
      <c r="BD966" s="14">
        <v>0.48029254403266775</v>
      </c>
      <c r="BE966" s="14">
        <v>2.9307616634684261E-6</v>
      </c>
      <c r="BF966" s="14">
        <v>1.0560188142036082E-8</v>
      </c>
      <c r="BG966" s="14">
        <v>7.0144239084330189E-9</v>
      </c>
      <c r="BH966" s="14">
        <v>3.5322873858560008E-5</v>
      </c>
      <c r="BI966" s="14">
        <v>9.5969628692692621E-5</v>
      </c>
      <c r="BJ966" s="14">
        <v>5.1481501149521511E-4</v>
      </c>
      <c r="BK966" s="14">
        <v>3.6024784528787806E-11</v>
      </c>
      <c r="BL966" s="14">
        <v>13858.73107683749</v>
      </c>
      <c r="BM966" s="14">
        <v>16871.606759858041</v>
      </c>
      <c r="BN966" s="14">
        <v>1.5145201835136235E-10</v>
      </c>
      <c r="BO966" s="14">
        <v>1.1938190786014869E-9</v>
      </c>
      <c r="BP966" s="14">
        <v>1.0223179840668113E-8</v>
      </c>
      <c r="BQ966" s="20">
        <v>36.409930134513836</v>
      </c>
      <c r="BR966" s="20">
        <v>0.16663387227157533</v>
      </c>
      <c r="BS966" s="20">
        <v>0.64273755577093183</v>
      </c>
      <c r="BT966" s="20">
        <v>3361.954785350099</v>
      </c>
      <c r="BU966" s="20">
        <v>4273.0246329738065</v>
      </c>
      <c r="BV966" s="20">
        <v>17559.060675059496</v>
      </c>
      <c r="BW966" s="14">
        <v>1.1623026614247587E-4</v>
      </c>
      <c r="BX966" s="14">
        <v>3.0934244337798938E-2</v>
      </c>
      <c r="BY966" s="14">
        <v>3.2843329805144317E-2</v>
      </c>
      <c r="BZ966" s="14">
        <v>3.0568141877131984E-3</v>
      </c>
      <c r="CA966" s="14">
        <v>4.2588245339032736E-3</v>
      </c>
      <c r="CB966" s="14">
        <v>3.0249145032540413E-2</v>
      </c>
      <c r="CC966" s="14">
        <v>3.0066657881533789E-4</v>
      </c>
      <c r="CD966" s="14">
        <v>9.0105374597961169E-2</v>
      </c>
      <c r="CE966" s="14">
        <v>0.1134063990254407</v>
      </c>
      <c r="CF966" s="14">
        <v>4.0419490539052635E-3</v>
      </c>
      <c r="CG966" s="14">
        <v>1.8343894853244284E-2</v>
      </c>
      <c r="CH966" s="14">
        <v>4.0973953750593511E-2</v>
      </c>
      <c r="CI966" s="14">
        <v>2.3861777897959914E-4</v>
      </c>
      <c r="CJ966" s="14">
        <v>6.5589916753535413E-2</v>
      </c>
      <c r="CK966" s="14">
        <v>6.8131351734647044E-2</v>
      </c>
      <c r="CL966" s="14">
        <v>7.7053642791988057E-3</v>
      </c>
      <c r="CM966" s="14">
        <v>1.5619238040394366E-2</v>
      </c>
      <c r="CN966" s="14">
        <v>4.9304778694074083E-2</v>
      </c>
    </row>
    <row r="967" spans="2:92" x14ac:dyDescent="0.2">
      <c r="B967">
        <v>962</v>
      </c>
      <c r="C967" s="14">
        <v>7.0635081929531184E-3</v>
      </c>
      <c r="D967" s="14">
        <v>1.3619569198876513</v>
      </c>
      <c r="E967" s="14">
        <v>1.41586349865901</v>
      </c>
      <c r="F967" s="14">
        <v>0.18098875718058804</v>
      </c>
      <c r="G967" s="14">
        <v>0.57906864078962417</v>
      </c>
      <c r="H967" s="14">
        <v>1.4549959259173304</v>
      </c>
      <c r="I967" s="14">
        <v>6.5875004004280525E-5</v>
      </c>
      <c r="J967" s="14">
        <v>2.0071077945366833E-2</v>
      </c>
      <c r="K967" s="14">
        <v>2.1179979220065235E-2</v>
      </c>
      <c r="L967" s="14">
        <v>7.7175246668619512E-4</v>
      </c>
      <c r="M967" s="14">
        <v>2.2763254377407942E-3</v>
      </c>
      <c r="N967" s="14">
        <v>6.8307924352508185E-3</v>
      </c>
      <c r="O967" s="14">
        <v>1.0947241616108909E-4</v>
      </c>
      <c r="P967" s="14">
        <v>5.8551787488708941E-3</v>
      </c>
      <c r="Q967" s="14">
        <v>6.2916408276011849E-3</v>
      </c>
      <c r="R967" s="14">
        <v>6.6273684340666745E-4</v>
      </c>
      <c r="S967" s="14">
        <v>1.2215844960965147E-3</v>
      </c>
      <c r="T967" s="14">
        <v>3.4034023911924238E-3</v>
      </c>
      <c r="U967" s="14">
        <v>3.6450316704430663E-4</v>
      </c>
      <c r="V967" s="14">
        <v>0.90245254302775546</v>
      </c>
      <c r="W967" s="14">
        <v>0.84016913262931436</v>
      </c>
      <c r="X967" s="14">
        <v>3.0765299933316868E-2</v>
      </c>
      <c r="Y967" s="14">
        <v>1.9132995587204448E-2</v>
      </c>
      <c r="Z967" s="14">
        <v>0.19281878635070931</v>
      </c>
      <c r="AA967" s="14">
        <v>2.0597819963746478E-3</v>
      </c>
      <c r="AB967" s="14">
        <v>2.0501323210816293</v>
      </c>
      <c r="AC967" s="14">
        <v>1.6873663795665426</v>
      </c>
      <c r="AD967" s="14">
        <v>9.7854416514779052E-2</v>
      </c>
      <c r="AE967" s="14">
        <v>0.19817683154947183</v>
      </c>
      <c r="AF967" s="14">
        <v>0.66503004544162958</v>
      </c>
      <c r="AG967" s="14">
        <v>4.4914671723563053E-3</v>
      </c>
      <c r="AH967" s="14">
        <v>3.2298785704219761</v>
      </c>
      <c r="AI967" s="14">
        <v>3.0761923249487215</v>
      </c>
      <c r="AJ967" s="14">
        <v>0.20734989920901292</v>
      </c>
      <c r="AK967" s="14">
        <v>0.39250554420744327</v>
      </c>
      <c r="AL967" s="14">
        <v>1.4524206736527621</v>
      </c>
      <c r="AM967" s="14">
        <v>7.0327551995367152E-3</v>
      </c>
      <c r="AN967" s="14">
        <v>3.6505839764768351</v>
      </c>
      <c r="AO967" s="14">
        <v>3.2233343349789889</v>
      </c>
      <c r="AP967" s="14">
        <v>0.34640386326390626</v>
      </c>
      <c r="AQ967" s="14">
        <v>0.69523225510325048</v>
      </c>
      <c r="AR967" s="14">
        <v>2.4098933483876808</v>
      </c>
      <c r="AS967" s="14">
        <v>7.4295962963027732E-3</v>
      </c>
      <c r="AT967" s="14">
        <v>3.3763728374985543E-3</v>
      </c>
      <c r="AU967" s="14">
        <v>5.8884001313874133E-3</v>
      </c>
      <c r="AV967" s="14">
        <v>0.33975391476598504</v>
      </c>
      <c r="AW967" s="14">
        <v>0.74507016265687975</v>
      </c>
      <c r="AX967" s="14">
        <v>2.415601239835572</v>
      </c>
      <c r="AY967" s="14">
        <v>3.3160237147809336E-3</v>
      </c>
      <c r="AZ967" s="14">
        <v>0.58817426301306563</v>
      </c>
      <c r="BA967" s="14">
        <v>0.67366558316700931</v>
      </c>
      <c r="BB967" s="14">
        <v>3.6368182313749491E-2</v>
      </c>
      <c r="BC967" s="14">
        <v>0.37637572058483759</v>
      </c>
      <c r="BD967" s="14">
        <v>0.48907307191499111</v>
      </c>
      <c r="BE967" s="14">
        <v>2.8273896769565624E-6</v>
      </c>
      <c r="BF967" s="14">
        <v>1.1214217731090419E-8</v>
      </c>
      <c r="BG967" s="14">
        <v>6.9864757835262415E-9</v>
      </c>
      <c r="BH967" s="14">
        <v>3.6299457361819925E-5</v>
      </c>
      <c r="BI967" s="14">
        <v>9.450445869034115E-5</v>
      </c>
      <c r="BJ967" s="14">
        <v>5.4515532698716593E-4</v>
      </c>
      <c r="BK967" s="14">
        <v>3.7099973049408613E-11</v>
      </c>
      <c r="BL967" s="14">
        <v>14526.48118940019</v>
      </c>
      <c r="BM967" s="14">
        <v>15615.9043546659</v>
      </c>
      <c r="BN967" s="14">
        <v>1.5426564573186512E-10</v>
      </c>
      <c r="BO967" s="14">
        <v>1.2715551708089949E-9</v>
      </c>
      <c r="BP967" s="14">
        <v>9.8507400587917444E-9</v>
      </c>
      <c r="BQ967" s="20">
        <v>35.298726308054114</v>
      </c>
      <c r="BR967" s="20">
        <v>0.16993923269715897</v>
      </c>
      <c r="BS967" s="20">
        <v>0.64266034892547252</v>
      </c>
      <c r="BT967" s="20">
        <v>3349.3890732870091</v>
      </c>
      <c r="BU967" s="20">
        <v>4262.2605628573383</v>
      </c>
      <c r="BV967" s="20">
        <v>17628.176932679333</v>
      </c>
      <c r="BW967" s="14">
        <v>1.0929122656059106E-4</v>
      </c>
      <c r="BX967" s="14">
        <v>3.0256707140199873E-2</v>
      </c>
      <c r="BY967" s="14">
        <v>3.0497197554941426E-2</v>
      </c>
      <c r="BZ967" s="14">
        <v>3.2708108053499329E-3</v>
      </c>
      <c r="CA967" s="14">
        <v>3.8925581359194211E-3</v>
      </c>
      <c r="CB967" s="14">
        <v>3.0409462659666375E-2</v>
      </c>
      <c r="CC967" s="14">
        <v>2.941707094652151E-4</v>
      </c>
      <c r="CD967" s="14">
        <v>8.9849235335222391E-2</v>
      </c>
      <c r="CE967" s="14">
        <v>0.11084598650408946</v>
      </c>
      <c r="CF967" s="14">
        <v>4.0314104884808357E-3</v>
      </c>
      <c r="CG967" s="14">
        <v>1.8553735400689986E-2</v>
      </c>
      <c r="CH967" s="14">
        <v>3.875737078318961E-2</v>
      </c>
      <c r="CI967" s="14">
        <v>2.5400545163686421E-4</v>
      </c>
      <c r="CJ967" s="14">
        <v>6.5910489845670689E-2</v>
      </c>
      <c r="CK967" s="14">
        <v>6.7172749559214054E-2</v>
      </c>
      <c r="CL967" s="14">
        <v>7.9056901241813266E-3</v>
      </c>
      <c r="CM967" s="14">
        <v>1.5275160722256736E-2</v>
      </c>
      <c r="CN967" s="14">
        <v>5.1823012221945526E-2</v>
      </c>
    </row>
    <row r="968" spans="2:92" x14ac:dyDescent="0.2">
      <c r="B968">
        <v>963</v>
      </c>
      <c r="C968" s="14">
        <v>7.0896435791635128E-3</v>
      </c>
      <c r="D968" s="14">
        <v>1.4598325614639076</v>
      </c>
      <c r="E968" s="14">
        <v>1.4802698670126255</v>
      </c>
      <c r="F968" s="14">
        <v>0.17463730520996248</v>
      </c>
      <c r="G968" s="14">
        <v>0.5720968047798799</v>
      </c>
      <c r="H968" s="14">
        <v>1.5740828791804995</v>
      </c>
      <c r="I968" s="14">
        <v>6.6360830562660648E-5</v>
      </c>
      <c r="J968" s="14">
        <v>1.8592401478113755E-2</v>
      </c>
      <c r="K968" s="14">
        <v>2.0579901139269927E-2</v>
      </c>
      <c r="L968" s="14">
        <v>7.5384973019343004E-4</v>
      </c>
      <c r="M968" s="14">
        <v>2.4131338185636214E-3</v>
      </c>
      <c r="N968" s="14">
        <v>6.7980211568758626E-3</v>
      </c>
      <c r="O968" s="14">
        <v>1.0593137583295978E-4</v>
      </c>
      <c r="P968" s="14">
        <v>6.2108378652514298E-3</v>
      </c>
      <c r="Q968" s="14">
        <v>6.542446045780431E-3</v>
      </c>
      <c r="R968" s="14">
        <v>6.3426883368782993E-4</v>
      </c>
      <c r="S968" s="14">
        <v>1.2855469010316103E-3</v>
      </c>
      <c r="T968" s="14">
        <v>3.7266649572266844E-3</v>
      </c>
      <c r="U968" s="14">
        <v>3.9094329734278618E-4</v>
      </c>
      <c r="V968" s="14">
        <v>0.90206385928952271</v>
      </c>
      <c r="W968" s="14">
        <v>0.85031510813739386</v>
      </c>
      <c r="X968" s="14">
        <v>3.1056867885110619E-2</v>
      </c>
      <c r="Y968" s="14">
        <v>1.8992746646988728E-2</v>
      </c>
      <c r="Z968" s="14">
        <v>0.20810064367137654</v>
      </c>
      <c r="AA968" s="14">
        <v>2.040844185161208E-3</v>
      </c>
      <c r="AB968" s="14">
        <v>1.9342966568071496</v>
      </c>
      <c r="AC968" s="14">
        <v>1.7418813419176671</v>
      </c>
      <c r="AD968" s="14">
        <v>9.4786018294723204E-2</v>
      </c>
      <c r="AE968" s="14">
        <v>0.19317692886578841</v>
      </c>
      <c r="AF968" s="14">
        <v>0.65440106274759502</v>
      </c>
      <c r="AG968" s="14">
        <v>4.3079791645592178E-3</v>
      </c>
      <c r="AH968" s="14">
        <v>3.5006550010577722</v>
      </c>
      <c r="AI968" s="14">
        <v>3.1865181695175275</v>
      </c>
      <c r="AJ968" s="14">
        <v>0.2041678086257453</v>
      </c>
      <c r="AK968" s="14">
        <v>0.42390747830027886</v>
      </c>
      <c r="AL968" s="14">
        <v>1.4509665844947948</v>
      </c>
      <c r="AM968" s="14">
        <v>7.4143905320186044E-3</v>
      </c>
      <c r="AN968" s="14">
        <v>3.5398527691605008</v>
      </c>
      <c r="AO968" s="14">
        <v>3.4611171066813857</v>
      </c>
      <c r="AP968" s="14">
        <v>0.34987149377577909</v>
      </c>
      <c r="AQ968" s="14">
        <v>0.70543602195124777</v>
      </c>
      <c r="AR968" s="14">
        <v>2.3996816831875782</v>
      </c>
      <c r="AS968" s="14">
        <v>8.1064161891717043E-3</v>
      </c>
      <c r="AT968" s="14">
        <v>3.5545997367476853E-3</v>
      </c>
      <c r="AU968" s="14">
        <v>5.9701924004265643E-3</v>
      </c>
      <c r="AV968" s="14">
        <v>0.35910808576256031</v>
      </c>
      <c r="AW968" s="14">
        <v>0.69208904637302937</v>
      </c>
      <c r="AX968" s="14">
        <v>2.4890652308328884</v>
      </c>
      <c r="AY968" s="14">
        <v>3.163222206830958E-3</v>
      </c>
      <c r="AZ968" s="14">
        <v>0.60713122282104615</v>
      </c>
      <c r="BA968" s="14">
        <v>0.66544704087209749</v>
      </c>
      <c r="BB968" s="14">
        <v>3.5539234181679341E-2</v>
      </c>
      <c r="BC968" s="14">
        <v>0.40393733814474186</v>
      </c>
      <c r="BD968" s="14">
        <v>0.51018684439698414</v>
      </c>
      <c r="BE968" s="14">
        <v>2.9173911288364122E-6</v>
      </c>
      <c r="BF968" s="14">
        <v>1.1199772121448971E-8</v>
      </c>
      <c r="BG968" s="14">
        <v>6.5538926313374091E-9</v>
      </c>
      <c r="BH968" s="14">
        <v>3.3917937249901029E-5</v>
      </c>
      <c r="BI968" s="14">
        <v>9.7533765311386193E-5</v>
      </c>
      <c r="BJ968" s="14">
        <v>5.0762682443249196E-4</v>
      </c>
      <c r="BK968" s="14">
        <v>3.6398901809802715E-11</v>
      </c>
      <c r="BL968" s="14">
        <v>15045.233322785403</v>
      </c>
      <c r="BM968" s="14">
        <v>15843.331218594925</v>
      </c>
      <c r="BN968" s="14">
        <v>1.4751338226848214E-10</v>
      </c>
      <c r="BO968" s="14">
        <v>1.1672256926661029E-9</v>
      </c>
      <c r="BP968" s="14">
        <v>1.0180555735432977E-8</v>
      </c>
      <c r="BQ968" s="20">
        <v>36.97790421295592</v>
      </c>
      <c r="BR968" s="20">
        <v>0.16203942697749399</v>
      </c>
      <c r="BS968" s="20">
        <v>0.5859690878742585</v>
      </c>
      <c r="BT968" s="20">
        <v>3200.8520322017994</v>
      </c>
      <c r="BU968" s="20">
        <v>4602.7529270163595</v>
      </c>
      <c r="BV968" s="20">
        <v>17518.866462023729</v>
      </c>
      <c r="BW968" s="14">
        <v>1.1539766345869734E-4</v>
      </c>
      <c r="BX968" s="14">
        <v>3.0133338271541223E-2</v>
      </c>
      <c r="BY968" s="14">
        <v>3.2674186949087872E-2</v>
      </c>
      <c r="BZ968" s="14">
        <v>3.1277322181767382E-3</v>
      </c>
      <c r="CA968" s="14">
        <v>3.9810186541397695E-3</v>
      </c>
      <c r="CB968" s="14">
        <v>2.9288103591470376E-2</v>
      </c>
      <c r="CC968" s="14">
        <v>3.0125262470337541E-4</v>
      </c>
      <c r="CD968" s="14">
        <v>8.8062616995983778E-2</v>
      </c>
      <c r="CE968" s="14">
        <v>0.10955054612117709</v>
      </c>
      <c r="CF968" s="14">
        <v>3.9752575229577763E-3</v>
      </c>
      <c r="CG968" s="14">
        <v>1.7462055296394177E-2</v>
      </c>
      <c r="CH968" s="14">
        <v>4.094620177448318E-2</v>
      </c>
      <c r="CI968" s="14">
        <v>2.5325398391842525E-4</v>
      </c>
      <c r="CJ968" s="14">
        <v>6.5588474943042707E-2</v>
      </c>
      <c r="CK968" s="14">
        <v>6.8927816783916282E-2</v>
      </c>
      <c r="CL968" s="14">
        <v>7.4113230847691379E-3</v>
      </c>
      <c r="CM968" s="14">
        <v>1.5688060439349925E-2</v>
      </c>
      <c r="CN968" s="14">
        <v>4.9366850957926929E-2</v>
      </c>
    </row>
    <row r="969" spans="2:92" x14ac:dyDescent="0.2">
      <c r="B969">
        <v>964</v>
      </c>
      <c r="C969" s="14">
        <v>7.5311498403931301E-3</v>
      </c>
      <c r="D969" s="14">
        <v>1.3502377055286043</v>
      </c>
      <c r="E969" s="14">
        <v>1.4817253887547976</v>
      </c>
      <c r="F969" s="14">
        <v>0.18249605169333497</v>
      </c>
      <c r="G969" s="14">
        <v>0.61012847130339587</v>
      </c>
      <c r="H969" s="14">
        <v>1.4908675525727242</v>
      </c>
      <c r="I969" s="14">
        <v>6.5898055381026491E-5</v>
      </c>
      <c r="J969" s="14">
        <v>2.0156618730155142E-2</v>
      </c>
      <c r="K969" s="14">
        <v>2.1446751274185695E-2</v>
      </c>
      <c r="L969" s="14">
        <v>7.7983045987339665E-4</v>
      </c>
      <c r="M969" s="14">
        <v>2.3054356859733213E-3</v>
      </c>
      <c r="N969" s="14">
        <v>6.4214077240804116E-3</v>
      </c>
      <c r="O969" s="14">
        <v>1.0581374746372655E-4</v>
      </c>
      <c r="P969" s="14">
        <v>6.0977014027094956E-3</v>
      </c>
      <c r="Q969" s="14">
        <v>6.2866543978852231E-3</v>
      </c>
      <c r="R969" s="14">
        <v>6.3736489023214957E-4</v>
      </c>
      <c r="S969" s="14">
        <v>1.3091573469845494E-3</v>
      </c>
      <c r="T969" s="14">
        <v>3.588903983314593E-3</v>
      </c>
      <c r="U969" s="14">
        <v>3.699498628457746E-4</v>
      </c>
      <c r="V969" s="14">
        <v>0.98644345727754978</v>
      </c>
      <c r="W969" s="14">
        <v>0.84582808471665749</v>
      </c>
      <c r="X969" s="14">
        <v>3.0522262547917404E-2</v>
      </c>
      <c r="Y969" s="14">
        <v>1.8272659407939741E-2</v>
      </c>
      <c r="Z969" s="14">
        <v>0.19341116095184194</v>
      </c>
      <c r="AA969" s="14">
        <v>2.0200794311248703E-3</v>
      </c>
      <c r="AB969" s="14">
        <v>1.9355620065914088</v>
      </c>
      <c r="AC969" s="14">
        <v>1.6412391546727587</v>
      </c>
      <c r="AD969" s="14">
        <v>9.6689967801143598E-2</v>
      </c>
      <c r="AE969" s="14">
        <v>0.185393192498506</v>
      </c>
      <c r="AF969" s="14">
        <v>0.64858461116563693</v>
      </c>
      <c r="AG969" s="14">
        <v>4.2912980257703449E-3</v>
      </c>
      <c r="AH969" s="14">
        <v>3.3185379905400265</v>
      </c>
      <c r="AI969" s="14">
        <v>3.2651538964456335</v>
      </c>
      <c r="AJ969" s="14">
        <v>0.2070761681665077</v>
      </c>
      <c r="AK969" s="14">
        <v>0.41813375976843792</v>
      </c>
      <c r="AL969" s="14">
        <v>1.3795553441250517</v>
      </c>
      <c r="AM969" s="14">
        <v>7.6221984760878065E-3</v>
      </c>
      <c r="AN969" s="14">
        <v>3.4866287978793156</v>
      </c>
      <c r="AO969" s="14">
        <v>3.2461722444695607</v>
      </c>
      <c r="AP969" s="14">
        <v>0.3321766870796366</v>
      </c>
      <c r="AQ969" s="14">
        <v>0.71557892032747317</v>
      </c>
      <c r="AR969" s="14">
        <v>2.4539989879473052</v>
      </c>
      <c r="AS969" s="14">
        <v>8.1240385399043852E-3</v>
      </c>
      <c r="AT969" s="14">
        <v>3.7231990671253031E-3</v>
      </c>
      <c r="AU969" s="14">
        <v>5.5575117308514256E-3</v>
      </c>
      <c r="AV969" s="14">
        <v>0.36105983398974106</v>
      </c>
      <c r="AW969" s="14">
        <v>0.7585450806607581</v>
      </c>
      <c r="AX969" s="14">
        <v>2.5495937566398092</v>
      </c>
      <c r="AY969" s="14">
        <v>3.2414828168798133E-3</v>
      </c>
      <c r="AZ969" s="14">
        <v>0.56652505165191402</v>
      </c>
      <c r="BA969" s="14">
        <v>0.65328198710828922</v>
      </c>
      <c r="BB969" s="14">
        <v>3.4872978737251502E-2</v>
      </c>
      <c r="BC969" s="14">
        <v>0.37009050269382437</v>
      </c>
      <c r="BD969" s="14">
        <v>0.48684418330264345</v>
      </c>
      <c r="BE969" s="14">
        <v>2.931771620959131E-6</v>
      </c>
      <c r="BF969" s="14">
        <v>1.1268550398829219E-8</v>
      </c>
      <c r="BG969" s="14">
        <v>6.5127750082792098E-9</v>
      </c>
      <c r="BH969" s="14">
        <v>3.4740022533129127E-5</v>
      </c>
      <c r="BI969" s="14">
        <v>1.0167618073370158E-4</v>
      </c>
      <c r="BJ969" s="14">
        <v>5.1703231800000367E-4</v>
      </c>
      <c r="BK969" s="14">
        <v>3.483540757732752E-11</v>
      </c>
      <c r="BL969" s="14">
        <v>14436.575597775267</v>
      </c>
      <c r="BM969" s="14">
        <v>16047.563492316824</v>
      </c>
      <c r="BN969" s="14">
        <v>1.4783526141793316E-10</v>
      </c>
      <c r="BO969" s="14">
        <v>1.2654963267592077E-9</v>
      </c>
      <c r="BP969" s="14">
        <v>9.8759869045562624E-9</v>
      </c>
      <c r="BQ969" s="20">
        <v>36.146189526198341</v>
      </c>
      <c r="BR969" s="20">
        <v>0.16238276875861082</v>
      </c>
      <c r="BS969" s="20">
        <v>0.60883314320164927</v>
      </c>
      <c r="BT969" s="20">
        <v>3357.4309377491199</v>
      </c>
      <c r="BU969" s="20">
        <v>4198.7082931301302</v>
      </c>
      <c r="BV969" s="20">
        <v>18389.925449287162</v>
      </c>
      <c r="BW969" s="14">
        <v>1.1136682945155164E-4</v>
      </c>
      <c r="BX969" s="14">
        <v>2.9858353373546087E-2</v>
      </c>
      <c r="BY969" s="14">
        <v>3.2951356112931443E-2</v>
      </c>
      <c r="BZ969" s="14">
        <v>3.0454894969244128E-3</v>
      </c>
      <c r="CA969" s="14">
        <v>3.9841037390171401E-3</v>
      </c>
      <c r="CB969" s="14">
        <v>2.819617068814291E-2</v>
      </c>
      <c r="CC969" s="14">
        <v>3.0145585466846654E-4</v>
      </c>
      <c r="CD969" s="14">
        <v>9.184531283282725E-2</v>
      </c>
      <c r="CE969" s="14">
        <v>0.11154176309582922</v>
      </c>
      <c r="CF969" s="14">
        <v>3.8629104372422587E-3</v>
      </c>
      <c r="CG969" s="14">
        <v>1.8021720891670773E-2</v>
      </c>
      <c r="CH969" s="14">
        <v>3.9771753575103347E-2</v>
      </c>
      <c r="CI969" s="14">
        <v>2.3568443334567982E-4</v>
      </c>
      <c r="CJ969" s="14">
        <v>6.2380462943950443E-2</v>
      </c>
      <c r="CK969" s="14">
        <v>6.7079434756476847E-2</v>
      </c>
      <c r="CL969" s="14">
        <v>7.4402548664938336E-3</v>
      </c>
      <c r="CM969" s="14">
        <v>1.5425884196948786E-2</v>
      </c>
      <c r="CN969" s="14">
        <v>5.0324948836678762E-2</v>
      </c>
    </row>
    <row r="970" spans="2:92" x14ac:dyDescent="0.2">
      <c r="B970">
        <v>965</v>
      </c>
      <c r="C970" s="14">
        <v>7.131996546813511E-3</v>
      </c>
      <c r="D970" s="14">
        <v>1.3928835715502026</v>
      </c>
      <c r="E970" s="14">
        <v>1.4626905318088737</v>
      </c>
      <c r="F970" s="14">
        <v>0.17028169185259096</v>
      </c>
      <c r="G970" s="14">
        <v>0.58253483257021765</v>
      </c>
      <c r="H970" s="14">
        <v>1.5362052838150153</v>
      </c>
      <c r="I970" s="14">
        <v>6.460333384429973E-5</v>
      </c>
      <c r="J970" s="14">
        <v>1.8957081680118334E-2</v>
      </c>
      <c r="K970" s="14">
        <v>2.1674133012492533E-2</v>
      </c>
      <c r="L970" s="14">
        <v>7.2623690497963214E-4</v>
      </c>
      <c r="M970" s="14">
        <v>2.2162519048690419E-3</v>
      </c>
      <c r="N970" s="14">
        <v>6.6268208856736632E-3</v>
      </c>
      <c r="O970" s="14">
        <v>1.0909876278416562E-4</v>
      </c>
      <c r="P970" s="14">
        <v>6.1103460523041515E-3</v>
      </c>
      <c r="Q970" s="14">
        <v>6.4234210837101971E-3</v>
      </c>
      <c r="R970" s="14">
        <v>6.6370533485267836E-4</v>
      </c>
      <c r="S970" s="14">
        <v>1.2200853736540663E-3</v>
      </c>
      <c r="T970" s="14">
        <v>3.6380192306219236E-3</v>
      </c>
      <c r="U970" s="14">
        <v>3.8617550947513498E-4</v>
      </c>
      <c r="V970" s="14">
        <v>0.9880649763783278</v>
      </c>
      <c r="W970" s="14">
        <v>0.85663115139478241</v>
      </c>
      <c r="X970" s="14">
        <v>3.0599077343987702E-2</v>
      </c>
      <c r="Y970" s="14">
        <v>1.8320350864329819E-2</v>
      </c>
      <c r="Z970" s="14">
        <v>0.20776559786004462</v>
      </c>
      <c r="AA970" s="14">
        <v>2.0599902091751688E-3</v>
      </c>
      <c r="AB970" s="14">
        <v>1.9163901374000367</v>
      </c>
      <c r="AC970" s="14">
        <v>1.6842845056776043</v>
      </c>
      <c r="AD970" s="14">
        <v>9.636895196650247E-2</v>
      </c>
      <c r="AE970" s="14">
        <v>0.19266671239577887</v>
      </c>
      <c r="AF970" s="14">
        <v>0.66731522258303744</v>
      </c>
      <c r="AG970" s="14">
        <v>4.3026895323294307E-3</v>
      </c>
      <c r="AH970" s="14">
        <v>3.4127057570547548</v>
      </c>
      <c r="AI970" s="14">
        <v>3.2756709725463167</v>
      </c>
      <c r="AJ970" s="14">
        <v>0.20903052634918434</v>
      </c>
      <c r="AK970" s="14">
        <v>0.40846590571962532</v>
      </c>
      <c r="AL970" s="14">
        <v>1.3414417427436154</v>
      </c>
      <c r="AM970" s="14">
        <v>7.6289546980543629E-3</v>
      </c>
      <c r="AN970" s="14">
        <v>3.3469563083153728</v>
      </c>
      <c r="AO970" s="14">
        <v>3.4223785509615441</v>
      </c>
      <c r="AP970" s="14">
        <v>0.33529883047611619</v>
      </c>
      <c r="AQ970" s="14">
        <v>0.68025405794348681</v>
      </c>
      <c r="AR970" s="14">
        <v>2.2921097447708512</v>
      </c>
      <c r="AS970" s="14">
        <v>7.507019293687963E-3</v>
      </c>
      <c r="AT970" s="14">
        <v>3.5767350717968226E-3</v>
      </c>
      <c r="AU970" s="14">
        <v>5.533039291968034E-3</v>
      </c>
      <c r="AV970" s="14">
        <v>0.33672686499740667</v>
      </c>
      <c r="AW970" s="14">
        <v>0.75269402961028742</v>
      </c>
      <c r="AX970" s="14">
        <v>2.5194094407314358</v>
      </c>
      <c r="AY970" s="14">
        <v>3.4210638335609731E-3</v>
      </c>
      <c r="AZ970" s="14">
        <v>0.59990318393665387</v>
      </c>
      <c r="BA970" s="14">
        <v>0.68054376941800043</v>
      </c>
      <c r="BB970" s="14">
        <v>3.4838434756749997E-2</v>
      </c>
      <c r="BC970" s="14">
        <v>0.39661732746947292</v>
      </c>
      <c r="BD970" s="14">
        <v>0.48009034170919418</v>
      </c>
      <c r="BE970" s="14">
        <v>2.9142125602942336E-6</v>
      </c>
      <c r="BF970" s="14">
        <v>1.0797711048198285E-8</v>
      </c>
      <c r="BG970" s="14">
        <v>6.6362485516328318E-9</v>
      </c>
      <c r="BH970" s="14">
        <v>3.5010134657970347E-5</v>
      </c>
      <c r="BI970" s="14">
        <v>9.7247584864852579E-5</v>
      </c>
      <c r="BJ970" s="14">
        <v>5.4620692858423851E-4</v>
      </c>
      <c r="BK970" s="14">
        <v>3.6909230507491991E-11</v>
      </c>
      <c r="BL970" s="14">
        <v>14972.786161556132</v>
      </c>
      <c r="BM970" s="14">
        <v>15929.814035821426</v>
      </c>
      <c r="BN970" s="14">
        <v>1.5179385846878876E-10</v>
      </c>
      <c r="BO970" s="14">
        <v>1.1929306337788165E-9</v>
      </c>
      <c r="BP970" s="14">
        <v>9.5222843048490474E-9</v>
      </c>
      <c r="BQ970" s="20">
        <v>36.631903154824208</v>
      </c>
      <c r="BR970" s="20">
        <v>0.17047488130273816</v>
      </c>
      <c r="BS970" s="20">
        <v>0.60461246989264772</v>
      </c>
      <c r="BT970" s="20">
        <v>3303.4735631985545</v>
      </c>
      <c r="BU970" s="20">
        <v>4304.8669625756711</v>
      </c>
      <c r="BV970" s="20">
        <v>18562.464484979948</v>
      </c>
      <c r="BW970" s="14">
        <v>1.1434929506989778E-4</v>
      </c>
      <c r="BX970" s="14">
        <v>2.974729187092813E-2</v>
      </c>
      <c r="BY970" s="14">
        <v>3.2333542526655705E-2</v>
      </c>
      <c r="BZ970" s="14">
        <v>3.2052546453749616E-3</v>
      </c>
      <c r="CA970" s="14">
        <v>4.1799805599021488E-3</v>
      </c>
      <c r="CB970" s="14">
        <v>2.8929486026295075E-2</v>
      </c>
      <c r="CC970" s="14">
        <v>3.2014485236674285E-4</v>
      </c>
      <c r="CD970" s="14">
        <v>8.6780059190381356E-2</v>
      </c>
      <c r="CE970" s="14">
        <v>0.10650428300112161</v>
      </c>
      <c r="CF970" s="14">
        <v>3.9142829900663664E-3</v>
      </c>
      <c r="CG970" s="14">
        <v>1.7835152564001013E-2</v>
      </c>
      <c r="CH970" s="14">
        <v>3.9258510614439489E-2</v>
      </c>
      <c r="CI970" s="14">
        <v>2.5506290503730185E-4</v>
      </c>
      <c r="CJ970" s="14">
        <v>6.2599082162702033E-2</v>
      </c>
      <c r="CK970" s="14">
        <v>6.7927427673258503E-2</v>
      </c>
      <c r="CL970" s="14">
        <v>7.6279290971818991E-3</v>
      </c>
      <c r="CM970" s="14">
        <v>1.4918113281438805E-2</v>
      </c>
      <c r="CN970" s="14">
        <v>5.1234072989023799E-2</v>
      </c>
    </row>
    <row r="971" spans="2:92" x14ac:dyDescent="0.2">
      <c r="B971">
        <v>966</v>
      </c>
      <c r="C971" s="14">
        <v>7.0006880083520852E-3</v>
      </c>
      <c r="D971" s="14">
        <v>1.4575256206556131</v>
      </c>
      <c r="E971" s="14">
        <v>1.4121222797323367</v>
      </c>
      <c r="F971" s="14">
        <v>0.17820012042558483</v>
      </c>
      <c r="G971" s="14">
        <v>0.57008875067230624</v>
      </c>
      <c r="H971" s="14">
        <v>1.5725630601231131</v>
      </c>
      <c r="I971" s="14">
        <v>6.2662389248510097E-5</v>
      </c>
      <c r="J971" s="14">
        <v>1.8495349269777275E-2</v>
      </c>
      <c r="K971" s="14">
        <v>2.0984244882374901E-2</v>
      </c>
      <c r="L971" s="14">
        <v>7.4997159248748333E-4</v>
      </c>
      <c r="M971" s="14">
        <v>2.2104390104414396E-3</v>
      </c>
      <c r="N971" s="14">
        <v>6.5356679354499738E-3</v>
      </c>
      <c r="O971" s="14">
        <v>1.1189508949231674E-4</v>
      </c>
      <c r="P971" s="14">
        <v>6.307246172005212E-3</v>
      </c>
      <c r="Q971" s="14">
        <v>6.019931222092898E-3</v>
      </c>
      <c r="R971" s="14">
        <v>6.5784761534703616E-4</v>
      </c>
      <c r="S971" s="14">
        <v>1.3152895104636124E-3</v>
      </c>
      <c r="T971" s="14">
        <v>3.7272663615869625E-3</v>
      </c>
      <c r="U971" s="14">
        <v>3.7911250399811351E-4</v>
      </c>
      <c r="V971" s="14">
        <v>0.92839531511440798</v>
      </c>
      <c r="W971" s="14">
        <v>0.82441628494646402</v>
      </c>
      <c r="X971" s="14">
        <v>2.9975281027632573E-2</v>
      </c>
      <c r="Y971" s="14">
        <v>1.976528946439798E-2</v>
      </c>
      <c r="Z971" s="14">
        <v>0.19796639883068443</v>
      </c>
      <c r="AA971" s="14">
        <v>1.9802068758492911E-3</v>
      </c>
      <c r="AB971" s="14">
        <v>1.8804928843230921</v>
      </c>
      <c r="AC971" s="14">
        <v>1.6971790674268477</v>
      </c>
      <c r="AD971" s="14">
        <v>9.39171197618692E-2</v>
      </c>
      <c r="AE971" s="14">
        <v>0.18678660591622925</v>
      </c>
      <c r="AF971" s="14">
        <v>0.64371505830855535</v>
      </c>
      <c r="AG971" s="14">
        <v>4.5389462334203788E-3</v>
      </c>
      <c r="AH971" s="14">
        <v>3.2371568727518878</v>
      </c>
      <c r="AI971" s="14">
        <v>3.048545377540516</v>
      </c>
      <c r="AJ971" s="14">
        <v>0.20385619654166365</v>
      </c>
      <c r="AK971" s="14">
        <v>0.42528204018700344</v>
      </c>
      <c r="AL971" s="14">
        <v>1.4078340922133319</v>
      </c>
      <c r="AM971" s="14">
        <v>7.1288659524378975E-3</v>
      </c>
      <c r="AN971" s="14">
        <v>3.3645898320541878</v>
      </c>
      <c r="AO971" s="14">
        <v>3.440146399126025</v>
      </c>
      <c r="AP971" s="14">
        <v>0.33033392205707846</v>
      </c>
      <c r="AQ971" s="14">
        <v>0.67365140698408255</v>
      </c>
      <c r="AR971" s="14">
        <v>2.3258043725393009</v>
      </c>
      <c r="AS971" s="14">
        <v>8.1017345149169868E-3</v>
      </c>
      <c r="AT971" s="14">
        <v>3.6113722518536259E-3</v>
      </c>
      <c r="AU971" s="14">
        <v>5.6090060377840985E-3</v>
      </c>
      <c r="AV971" s="14">
        <v>0.33996319034654027</v>
      </c>
      <c r="AW971" s="14">
        <v>0.7133588952064539</v>
      </c>
      <c r="AX971" s="14">
        <v>2.496931083868327</v>
      </c>
      <c r="AY971" s="14">
        <v>3.3164369022286766E-3</v>
      </c>
      <c r="AZ971" s="14">
        <v>0.59701751203601194</v>
      </c>
      <c r="BA971" s="14">
        <v>0.66299332509960196</v>
      </c>
      <c r="BB971" s="14">
        <v>3.413009685579553E-2</v>
      </c>
      <c r="BC971" s="14">
        <v>0.37089503732884721</v>
      </c>
      <c r="BD971" s="14">
        <v>0.4821325420723383</v>
      </c>
      <c r="BE971" s="14">
        <v>2.7829697477302986E-6</v>
      </c>
      <c r="BF971" s="14">
        <v>1.0793729971175474E-8</v>
      </c>
      <c r="BG971" s="14">
        <v>6.6029222495612813E-9</v>
      </c>
      <c r="BH971" s="14">
        <v>3.6286506234552078E-5</v>
      </c>
      <c r="BI971" s="14">
        <v>9.8068578152721373E-5</v>
      </c>
      <c r="BJ971" s="14">
        <v>5.3967433958772922E-4</v>
      </c>
      <c r="BK971" s="14">
        <v>3.5620498731996531E-11</v>
      </c>
      <c r="BL971" s="14">
        <v>14625.61588671631</v>
      </c>
      <c r="BM971" s="14">
        <v>15546.765303002285</v>
      </c>
      <c r="BN971" s="14">
        <v>1.5164213470096116E-10</v>
      </c>
      <c r="BO971" s="14">
        <v>1.1990902001349918E-9</v>
      </c>
      <c r="BP971" s="14">
        <v>1.0195337691101199E-8</v>
      </c>
      <c r="BQ971" s="20">
        <v>37.295063175047829</v>
      </c>
      <c r="BR971" s="20">
        <v>0.17093042284004717</v>
      </c>
      <c r="BS971" s="20">
        <v>0.63965671533294688</v>
      </c>
      <c r="BT971" s="20">
        <v>3266.4117374222105</v>
      </c>
      <c r="BU971" s="20">
        <v>4312.4910265825392</v>
      </c>
      <c r="BV971" s="20">
        <v>18202.20683253121</v>
      </c>
      <c r="BW971" s="14">
        <v>1.1996512859735556E-4</v>
      </c>
      <c r="BX971" s="14">
        <v>3.2016884309370192E-2</v>
      </c>
      <c r="BY971" s="14">
        <v>3.1318749450367847E-2</v>
      </c>
      <c r="BZ971" s="14">
        <v>2.9743978649496156E-3</v>
      </c>
      <c r="CA971" s="14">
        <v>4.1071913177129424E-3</v>
      </c>
      <c r="CB971" s="14">
        <v>3.0310574884471697E-2</v>
      </c>
      <c r="CC971" s="14">
        <v>3.1091968088090076E-4</v>
      </c>
      <c r="CD971" s="14">
        <v>8.5224862429083073E-2</v>
      </c>
      <c r="CE971" s="14">
        <v>0.10824590881213275</v>
      </c>
      <c r="CF971" s="14">
        <v>3.7609898021724931E-3</v>
      </c>
      <c r="CG971" s="14">
        <v>1.8039818787230846E-2</v>
      </c>
      <c r="CH971" s="14">
        <v>4.2553844456369554E-2</v>
      </c>
      <c r="CI971" s="14">
        <v>2.4859467597639735E-4</v>
      </c>
      <c r="CJ971" s="14">
        <v>6.7676673666531642E-2</v>
      </c>
      <c r="CK971" s="14">
        <v>7.2608939323978619E-2</v>
      </c>
      <c r="CL971" s="14">
        <v>7.4041752511557627E-3</v>
      </c>
      <c r="CM971" s="14">
        <v>1.5506191788667363E-2</v>
      </c>
      <c r="CN971" s="14">
        <v>4.9770347803608624E-2</v>
      </c>
    </row>
    <row r="972" spans="2:92" x14ac:dyDescent="0.2">
      <c r="B972">
        <v>967</v>
      </c>
      <c r="C972" s="14">
        <v>7.4415656022746917E-3</v>
      </c>
      <c r="D972" s="14">
        <v>1.3545701280383884</v>
      </c>
      <c r="E972" s="14">
        <v>1.3860019981493592</v>
      </c>
      <c r="F972" s="14">
        <v>0.1765586855368097</v>
      </c>
      <c r="G972" s="14">
        <v>0.60573931623247534</v>
      </c>
      <c r="H972" s="14">
        <v>1.4625472025977433</v>
      </c>
      <c r="I972" s="14">
        <v>6.4649496241483138E-5</v>
      </c>
      <c r="J972" s="14">
        <v>1.94531469271364E-2</v>
      </c>
      <c r="K972" s="14">
        <v>2.0859828223595715E-2</v>
      </c>
      <c r="L972" s="14">
        <v>7.8128866548291833E-4</v>
      </c>
      <c r="M972" s="14">
        <v>2.3496856875338352E-3</v>
      </c>
      <c r="N972" s="14">
        <v>6.6683699351971996E-3</v>
      </c>
      <c r="O972" s="14">
        <v>1.1174074037216753E-4</v>
      </c>
      <c r="P972" s="14">
        <v>6.080514780580663E-3</v>
      </c>
      <c r="Q972" s="14">
        <v>6.2932135253843616E-3</v>
      </c>
      <c r="R972" s="14">
        <v>6.239953116720094E-4</v>
      </c>
      <c r="S972" s="14">
        <v>1.2584034891579754E-3</v>
      </c>
      <c r="T972" s="14">
        <v>3.6638475972507276E-3</v>
      </c>
      <c r="U972" s="14">
        <v>3.8879917609722762E-4</v>
      </c>
      <c r="V972" s="14">
        <v>0.91194082816978972</v>
      </c>
      <c r="W972" s="14">
        <v>0.82089256635676966</v>
      </c>
      <c r="X972" s="14">
        <v>3.1524616495504143E-2</v>
      </c>
      <c r="Y972" s="14">
        <v>1.7937585077064659E-2</v>
      </c>
      <c r="Z972" s="14">
        <v>0.1942730530121396</v>
      </c>
      <c r="AA972" s="14">
        <v>1.9078793222426643E-3</v>
      </c>
      <c r="AB972" s="14">
        <v>2.0404742641386902</v>
      </c>
      <c r="AC972" s="14">
        <v>1.7143190945813747</v>
      </c>
      <c r="AD972" s="14">
        <v>9.275549553379131E-2</v>
      </c>
      <c r="AE972" s="14">
        <v>0.19124976324253279</v>
      </c>
      <c r="AF972" s="14">
        <v>0.63969328165072759</v>
      </c>
      <c r="AG972" s="14">
        <v>4.5232819834726112E-3</v>
      </c>
      <c r="AH972" s="14">
        <v>3.2904013105057377</v>
      </c>
      <c r="AI972" s="14">
        <v>2.9694007979575132</v>
      </c>
      <c r="AJ972" s="14">
        <v>0.1906904507133057</v>
      </c>
      <c r="AK972" s="14">
        <v>0.40551112978456055</v>
      </c>
      <c r="AL972" s="14">
        <v>1.4250546681905956</v>
      </c>
      <c r="AM972" s="14">
        <v>7.2649739403507184E-3</v>
      </c>
      <c r="AN972" s="14">
        <v>3.6234791444184524</v>
      </c>
      <c r="AO972" s="14">
        <v>3.1692545314057905</v>
      </c>
      <c r="AP972" s="14">
        <v>0.34092647199858789</v>
      </c>
      <c r="AQ972" s="14">
        <v>0.72870956255438013</v>
      </c>
      <c r="AR972" s="14">
        <v>2.3823689253261011</v>
      </c>
      <c r="AS972" s="14">
        <v>8.0708027838675336E-3</v>
      </c>
      <c r="AT972" s="14">
        <v>3.3988950443091946E-3</v>
      </c>
      <c r="AU972" s="14">
        <v>5.5695580081744529E-3</v>
      </c>
      <c r="AV972" s="14">
        <v>0.33994908818551389</v>
      </c>
      <c r="AW972" s="14">
        <v>0.71483289665759353</v>
      </c>
      <c r="AX972" s="14">
        <v>2.5819021058725338</v>
      </c>
      <c r="AY972" s="14">
        <v>3.1387595309110704E-3</v>
      </c>
      <c r="AZ972" s="14">
        <v>0.568740171973251</v>
      </c>
      <c r="BA972" s="14">
        <v>0.63584283147197851</v>
      </c>
      <c r="BB972" s="14">
        <v>3.5348216765713238E-2</v>
      </c>
      <c r="BC972" s="14">
        <v>0.37636668303003162</v>
      </c>
      <c r="BD972" s="14">
        <v>0.50244352259849334</v>
      </c>
      <c r="BE972" s="14">
        <v>2.9636990260396231E-6</v>
      </c>
      <c r="BF972" s="14">
        <v>1.1262534591044079E-8</v>
      </c>
      <c r="BG972" s="14">
        <v>7.049329309038911E-9</v>
      </c>
      <c r="BH972" s="14">
        <v>3.4222517220081385E-5</v>
      </c>
      <c r="BI972" s="14">
        <v>9.3454181882781544E-5</v>
      </c>
      <c r="BJ972" s="14">
        <v>5.2869268855496802E-4</v>
      </c>
      <c r="BK972" s="14">
        <v>3.687684367534973E-11</v>
      </c>
      <c r="BL972" s="14">
        <v>14066.735186552043</v>
      </c>
      <c r="BM972" s="14">
        <v>16354.103201761109</v>
      </c>
      <c r="BN972" s="14">
        <v>1.5054025742881076E-10</v>
      </c>
      <c r="BO972" s="14">
        <v>1.2164608413787562E-9</v>
      </c>
      <c r="BP972" s="14">
        <v>9.4039900030108559E-9</v>
      </c>
      <c r="BQ972" s="20">
        <v>35.641686738905655</v>
      </c>
      <c r="BR972" s="20">
        <v>0.17797402383191188</v>
      </c>
      <c r="BS972" s="20">
        <v>0.63066609935670526</v>
      </c>
      <c r="BT972" s="20">
        <v>3187.4042520227244</v>
      </c>
      <c r="BU972" s="20">
        <v>4354.4501157597297</v>
      </c>
      <c r="BV972" s="20">
        <v>17090.822869468571</v>
      </c>
      <c r="BW972" s="14">
        <v>1.1768972418681244E-4</v>
      </c>
      <c r="BX972" s="14">
        <v>3.0135492116958658E-2</v>
      </c>
      <c r="BY972" s="14">
        <v>3.0530751562107942E-2</v>
      </c>
      <c r="BZ972" s="14">
        <v>3.1944898124412488E-3</v>
      </c>
      <c r="CA972" s="14">
        <v>4.2355503127170738E-3</v>
      </c>
      <c r="CB972" s="14">
        <v>3.0495901601519035E-2</v>
      </c>
      <c r="CC972" s="14">
        <v>3.0420790967955203E-4</v>
      </c>
      <c r="CD972" s="14">
        <v>8.8003134374846026E-2</v>
      </c>
      <c r="CE972" s="14">
        <v>0.10654429556960142</v>
      </c>
      <c r="CF972" s="14">
        <v>4.0117501929994078E-3</v>
      </c>
      <c r="CG972" s="14">
        <v>1.7580943783249835E-2</v>
      </c>
      <c r="CH972" s="14">
        <v>4.1765486385820831E-2</v>
      </c>
      <c r="CI972" s="14">
        <v>2.5085274494385929E-4</v>
      </c>
      <c r="CJ972" s="14">
        <v>6.8369466727593697E-2</v>
      </c>
      <c r="CK972" s="14">
        <v>6.8162952387593762E-2</v>
      </c>
      <c r="CL972" s="14">
        <v>7.8320845901901723E-3</v>
      </c>
      <c r="CM972" s="14">
        <v>1.5867101396204241E-2</v>
      </c>
      <c r="CN972" s="14">
        <v>5.1566089716484832E-2</v>
      </c>
    </row>
    <row r="973" spans="2:92" x14ac:dyDescent="0.2">
      <c r="B973">
        <v>968</v>
      </c>
      <c r="C973" s="14">
        <v>7.3075786472985441E-3</v>
      </c>
      <c r="D973" s="14">
        <v>1.4107375590697724</v>
      </c>
      <c r="E973" s="14">
        <v>1.4742776158294517</v>
      </c>
      <c r="F973" s="14">
        <v>0.17693449425271554</v>
      </c>
      <c r="G973" s="14">
        <v>0.58437335533239643</v>
      </c>
      <c r="H973" s="14">
        <v>1.4627361477796665</v>
      </c>
      <c r="I973" s="14">
        <v>6.3216652896929689E-5</v>
      </c>
      <c r="J973" s="14">
        <v>2.0280159677927227E-2</v>
      </c>
      <c r="K973" s="14">
        <v>2.2055486303391852E-2</v>
      </c>
      <c r="L973" s="14">
        <v>7.8357067839427601E-4</v>
      </c>
      <c r="M973" s="14">
        <v>2.2092774595356113E-3</v>
      </c>
      <c r="N973" s="14">
        <v>6.3138494540686601E-3</v>
      </c>
      <c r="O973" s="14">
        <v>1.072083154036697E-4</v>
      </c>
      <c r="P973" s="14">
        <v>6.2518221528940808E-3</v>
      </c>
      <c r="Q973" s="14">
        <v>6.0960389469404304E-3</v>
      </c>
      <c r="R973" s="14">
        <v>6.3461399794204065E-4</v>
      </c>
      <c r="S973" s="14">
        <v>1.2015849858435681E-3</v>
      </c>
      <c r="T973" s="14">
        <v>3.4736745184943728E-3</v>
      </c>
      <c r="U973" s="14">
        <v>3.611660981398225E-4</v>
      </c>
      <c r="V973" s="14">
        <v>0.92046855395137284</v>
      </c>
      <c r="W973" s="14">
        <v>0.84750856611185077</v>
      </c>
      <c r="X973" s="14">
        <v>2.9703761441352602E-2</v>
      </c>
      <c r="Y973" s="14">
        <v>1.8240969516720901E-2</v>
      </c>
      <c r="Z973" s="14">
        <v>0.19424462601174916</v>
      </c>
      <c r="AA973" s="14">
        <v>1.9440301986257443E-3</v>
      </c>
      <c r="AB973" s="14">
        <v>1.9455354340343456</v>
      </c>
      <c r="AC973" s="14">
        <v>1.6526861705221259</v>
      </c>
      <c r="AD973" s="14">
        <v>9.0305884309849538E-2</v>
      </c>
      <c r="AE973" s="14">
        <v>0.18516834743254418</v>
      </c>
      <c r="AF973" s="14">
        <v>0.67992256164364528</v>
      </c>
      <c r="AG973" s="14">
        <v>4.4498489890798425E-3</v>
      </c>
      <c r="AH973" s="14">
        <v>3.2543717755563768</v>
      </c>
      <c r="AI973" s="14">
        <v>3.0274461864430284</v>
      </c>
      <c r="AJ973" s="14">
        <v>0.20537310509703707</v>
      </c>
      <c r="AK973" s="14">
        <v>0.41587882769843648</v>
      </c>
      <c r="AL973" s="14">
        <v>1.3695812045385198</v>
      </c>
      <c r="AM973" s="14">
        <v>7.3130184971382144E-3</v>
      </c>
      <c r="AN973" s="14">
        <v>3.6398058549979617</v>
      </c>
      <c r="AO973" s="14">
        <v>3.3174306104640614</v>
      </c>
      <c r="AP973" s="14">
        <v>0.32329053504714572</v>
      </c>
      <c r="AQ973" s="14">
        <v>0.72651996719987955</v>
      </c>
      <c r="AR973" s="14">
        <v>2.3963670609482919</v>
      </c>
      <c r="AS973" s="14">
        <v>7.7671227397818508E-3</v>
      </c>
      <c r="AT973" s="14">
        <v>3.4366678269148543E-3</v>
      </c>
      <c r="AU973" s="14">
        <v>5.6390311554126845E-3</v>
      </c>
      <c r="AV973" s="14">
        <v>0.3585032190707137</v>
      </c>
      <c r="AW973" s="14">
        <v>0.72201529054468572</v>
      </c>
      <c r="AX973" s="14">
        <v>2.4996100341617358</v>
      </c>
      <c r="AY973" s="14">
        <v>3.2848484064428069E-3</v>
      </c>
      <c r="AZ973" s="14">
        <v>0.59961486658010177</v>
      </c>
      <c r="BA973" s="14">
        <v>0.650653366300326</v>
      </c>
      <c r="BB973" s="14">
        <v>3.6501889527543664E-2</v>
      </c>
      <c r="BC973" s="14">
        <v>0.39659731812561033</v>
      </c>
      <c r="BD973" s="14">
        <v>0.50655498113188191</v>
      </c>
      <c r="BE973" s="14">
        <v>3.0356427194254213E-6</v>
      </c>
      <c r="BF973" s="14">
        <v>1.0529815104834996E-8</v>
      </c>
      <c r="BG973" s="14">
        <v>6.741193988395635E-9</v>
      </c>
      <c r="BH973" s="14">
        <v>3.3824168069521103E-5</v>
      </c>
      <c r="BI973" s="14">
        <v>1.0223902866746727E-4</v>
      </c>
      <c r="BJ973" s="14">
        <v>5.3173071289999447E-4</v>
      </c>
      <c r="BK973" s="14">
        <v>3.6902887895367937E-11</v>
      </c>
      <c r="BL973" s="14">
        <v>15045.910724982996</v>
      </c>
      <c r="BM973" s="14">
        <v>16128.820787900557</v>
      </c>
      <c r="BN973" s="14">
        <v>1.5173133986588748E-10</v>
      </c>
      <c r="BO973" s="14">
        <v>1.2790423142768295E-9</v>
      </c>
      <c r="BP973" s="14">
        <v>1.0065464041426545E-8</v>
      </c>
      <c r="BQ973" s="20">
        <v>36.242797989005204</v>
      </c>
      <c r="BR973" s="20">
        <v>0.16932587125878706</v>
      </c>
      <c r="BS973" s="20">
        <v>0.63730474640760959</v>
      </c>
      <c r="BT973" s="20">
        <v>3158.6100938537256</v>
      </c>
      <c r="BU973" s="20">
        <v>4362.5157872773907</v>
      </c>
      <c r="BV973" s="20">
        <v>18722.74844779136</v>
      </c>
      <c r="BW973" s="14">
        <v>1.0966423793929168E-4</v>
      </c>
      <c r="BX973" s="14">
        <v>3.2138267234008831E-2</v>
      </c>
      <c r="BY973" s="14">
        <v>3.3001737515513038E-2</v>
      </c>
      <c r="BZ973" s="14">
        <v>2.999800372009212E-3</v>
      </c>
      <c r="CA973" s="14">
        <v>4.122184615849944E-3</v>
      </c>
      <c r="CB973" s="14">
        <v>2.8001562744322646E-2</v>
      </c>
      <c r="CC973" s="14">
        <v>3.0750132054091191E-4</v>
      </c>
      <c r="CD973" s="14">
        <v>9.1535655982067143E-2</v>
      </c>
      <c r="CE973" s="14">
        <v>0.11457300864432239</v>
      </c>
      <c r="CF973" s="14">
        <v>3.8603740759743589E-3</v>
      </c>
      <c r="CG973" s="14">
        <v>1.8074486729667511E-2</v>
      </c>
      <c r="CH973" s="14">
        <v>4.2111011034442425E-2</v>
      </c>
      <c r="CI973" s="14">
        <v>2.4101825203686549E-4</v>
      </c>
      <c r="CJ973" s="14">
        <v>6.7430931941947991E-2</v>
      </c>
      <c r="CK973" s="14">
        <v>6.9823172301377481E-2</v>
      </c>
      <c r="CL973" s="14">
        <v>7.8560675085637202E-3</v>
      </c>
      <c r="CM973" s="14">
        <v>1.4885179139471086E-2</v>
      </c>
      <c r="CN973" s="14">
        <v>5.0293357664820758E-2</v>
      </c>
    </row>
    <row r="974" spans="2:92" x14ac:dyDescent="0.2">
      <c r="B974">
        <v>969</v>
      </c>
      <c r="C974" s="14">
        <v>7.5343187403436639E-3</v>
      </c>
      <c r="D974" s="14">
        <v>1.3901475792394449</v>
      </c>
      <c r="E974" s="14">
        <v>1.4327417145889132</v>
      </c>
      <c r="F974" s="14">
        <v>0.17434472571952353</v>
      </c>
      <c r="G974" s="14">
        <v>0.58716650646303736</v>
      </c>
      <c r="H974" s="14">
        <v>1.5348415593804519</v>
      </c>
      <c r="I974" s="14">
        <v>6.2215971594683437E-5</v>
      </c>
      <c r="J974" s="14">
        <v>1.9524840533610633E-2</v>
      </c>
      <c r="K974" s="14">
        <v>2.2254684139550132E-2</v>
      </c>
      <c r="L974" s="14">
        <v>7.380214635590252E-4</v>
      </c>
      <c r="M974" s="14">
        <v>2.2538618400958044E-3</v>
      </c>
      <c r="N974" s="14">
        <v>6.636413289877215E-3</v>
      </c>
      <c r="O974" s="14">
        <v>1.132721043946661E-4</v>
      </c>
      <c r="P974" s="14">
        <v>5.8784989432164843E-3</v>
      </c>
      <c r="Q974" s="14">
        <v>6.0844440133503786E-3</v>
      </c>
      <c r="R974" s="14">
        <v>6.4797037531423519E-4</v>
      </c>
      <c r="S974" s="14">
        <v>1.2353172888949721E-3</v>
      </c>
      <c r="T974" s="14">
        <v>3.4114535382922832E-3</v>
      </c>
      <c r="U974" s="14">
        <v>3.8413185380777807E-4</v>
      </c>
      <c r="V974" s="14">
        <v>0.97729053176168412</v>
      </c>
      <c r="W974" s="14">
        <v>0.81631486710415047</v>
      </c>
      <c r="X974" s="14">
        <v>3.1054797862438033E-2</v>
      </c>
      <c r="Y974" s="14">
        <v>1.9720347219906342E-2</v>
      </c>
      <c r="Z974" s="14">
        <v>0.20576322785537213</v>
      </c>
      <c r="AA974" s="14">
        <v>2.0935727483032849E-3</v>
      </c>
      <c r="AB974" s="14">
        <v>1.8891554476102876</v>
      </c>
      <c r="AC974" s="14">
        <v>1.6383060363254023</v>
      </c>
      <c r="AD974" s="14">
        <v>9.4872352052074629E-2</v>
      </c>
      <c r="AE974" s="14">
        <v>0.19067850532149447</v>
      </c>
      <c r="AF974" s="14">
        <v>0.63891562675978464</v>
      </c>
      <c r="AG974" s="14">
        <v>4.2905675460624664E-3</v>
      </c>
      <c r="AH974" s="14">
        <v>3.4436923815006319</v>
      </c>
      <c r="AI974" s="14">
        <v>3.2333265648911569</v>
      </c>
      <c r="AJ974" s="14">
        <v>0.2087100742460691</v>
      </c>
      <c r="AK974" s="14">
        <v>0.39677241334108782</v>
      </c>
      <c r="AL974" s="14">
        <v>1.3636081290435689</v>
      </c>
      <c r="AM974" s="14">
        <v>7.1359430591685525E-3</v>
      </c>
      <c r="AN974" s="14">
        <v>3.405572839636279</v>
      </c>
      <c r="AO974" s="14">
        <v>3.4276671617568466</v>
      </c>
      <c r="AP974" s="14">
        <v>0.34233494221062838</v>
      </c>
      <c r="AQ974" s="14">
        <v>0.70525868596335117</v>
      </c>
      <c r="AR974" s="14">
        <v>2.3331802737073897</v>
      </c>
      <c r="AS974" s="14">
        <v>7.8707019535300491E-3</v>
      </c>
      <c r="AT974" s="14">
        <v>3.4233294914420955E-3</v>
      </c>
      <c r="AU974" s="14">
        <v>5.5658820338017915E-3</v>
      </c>
      <c r="AV974" s="14">
        <v>0.34747736525474093</v>
      </c>
      <c r="AW974" s="14">
        <v>0.72403200156326131</v>
      </c>
      <c r="AX974" s="14">
        <v>2.441999882260506</v>
      </c>
      <c r="AY974" s="14">
        <v>3.2670783076119694E-3</v>
      </c>
      <c r="AZ974" s="14">
        <v>0.61161504954542489</v>
      </c>
      <c r="BA974" s="14">
        <v>0.67011667433601207</v>
      </c>
      <c r="BB974" s="14">
        <v>3.3900415128816308E-2</v>
      </c>
      <c r="BC974" s="14">
        <v>0.39637019505345189</v>
      </c>
      <c r="BD974" s="14">
        <v>0.48181733392792492</v>
      </c>
      <c r="BE974" s="14">
        <v>2.9963911535519642E-6</v>
      </c>
      <c r="BF974" s="14">
        <v>1.0830759120917532E-8</v>
      </c>
      <c r="BG974" s="14">
        <v>7.0707922704465515E-9</v>
      </c>
      <c r="BH974" s="14">
        <v>3.5691144747709987E-5</v>
      </c>
      <c r="BI974" s="14">
        <v>9.7474174152913047E-5</v>
      </c>
      <c r="BJ974" s="14">
        <v>5.4584275526500033E-4</v>
      </c>
      <c r="BK974" s="14">
        <v>3.7675144550046428E-11</v>
      </c>
      <c r="BL974" s="14">
        <v>13911.643836599096</v>
      </c>
      <c r="BM974" s="14">
        <v>15972.464415832168</v>
      </c>
      <c r="BN974" s="14">
        <v>1.4670909798268611E-10</v>
      </c>
      <c r="BO974" s="14">
        <v>1.2204364510133534E-9</v>
      </c>
      <c r="BP974" s="14">
        <v>9.4637112140056304E-9</v>
      </c>
      <c r="BQ974" s="20">
        <v>37.976770733708356</v>
      </c>
      <c r="BR974" s="20">
        <v>0.17493689773447282</v>
      </c>
      <c r="BS974" s="20">
        <v>0.612114893955647</v>
      </c>
      <c r="BT974" s="20">
        <v>3237.3397025091754</v>
      </c>
      <c r="BU974" s="20">
        <v>4235.4350627474596</v>
      </c>
      <c r="BV974" s="20">
        <v>18750.826429373192</v>
      </c>
      <c r="BW974" s="14">
        <v>1.1999755934907559E-4</v>
      </c>
      <c r="BX974" s="14">
        <v>3.0587219205336955E-2</v>
      </c>
      <c r="BY974" s="14">
        <v>3.301206452282994E-2</v>
      </c>
      <c r="BZ974" s="14">
        <v>3.0951148864632972E-3</v>
      </c>
      <c r="CA974" s="14">
        <v>4.1380866120157411E-3</v>
      </c>
      <c r="CB974" s="14">
        <v>2.9466411777195781E-2</v>
      </c>
      <c r="CC974" s="14">
        <v>3.1869295452441375E-4</v>
      </c>
      <c r="CD974" s="14">
        <v>9.0696838651291897E-2</v>
      </c>
      <c r="CE974" s="14">
        <v>0.11044358073266425</v>
      </c>
      <c r="CF974" s="14">
        <v>3.7415947350204906E-3</v>
      </c>
      <c r="CG974" s="14">
        <v>1.7403013051131865E-2</v>
      </c>
      <c r="CH974" s="14">
        <v>4.1012340703528771E-2</v>
      </c>
      <c r="CI974" s="14">
        <v>2.3961511535523886E-4</v>
      </c>
      <c r="CJ974" s="14">
        <v>6.4607941285142717E-2</v>
      </c>
      <c r="CK974" s="14">
        <v>7.1979605620293888E-2</v>
      </c>
      <c r="CL974" s="14">
        <v>7.6520659900343058E-3</v>
      </c>
      <c r="CM974" s="14">
        <v>1.5035310913180942E-2</v>
      </c>
      <c r="CN974" s="14">
        <v>4.994806534980082E-2</v>
      </c>
    </row>
    <row r="975" spans="2:92" x14ac:dyDescent="0.2">
      <c r="B975">
        <v>970</v>
      </c>
      <c r="C975" s="14">
        <v>7.3260844462628193E-3</v>
      </c>
      <c r="D975" s="14">
        <v>1.4671398229818415</v>
      </c>
      <c r="E975" s="14">
        <v>1.4154618779097941</v>
      </c>
      <c r="F975" s="14">
        <v>0.17830837525226659</v>
      </c>
      <c r="G975" s="14">
        <v>0.57175444302804479</v>
      </c>
      <c r="H975" s="14">
        <v>1.4956539706201946</v>
      </c>
      <c r="I975" s="14">
        <v>6.4156794841147301E-5</v>
      </c>
      <c r="J975" s="14">
        <v>1.911835060271129E-2</v>
      </c>
      <c r="K975" s="14">
        <v>2.1616116619335879E-2</v>
      </c>
      <c r="L975" s="14">
        <v>7.3822659264312655E-4</v>
      </c>
      <c r="M975" s="14">
        <v>2.2073753021424631E-3</v>
      </c>
      <c r="N975" s="14">
        <v>6.7537592862732384E-3</v>
      </c>
      <c r="O975" s="14">
        <v>1.1097418364857254E-4</v>
      </c>
      <c r="P975" s="14">
        <v>5.8446136983171934E-3</v>
      </c>
      <c r="Q975" s="14">
        <v>6.5998473903317069E-3</v>
      </c>
      <c r="R975" s="14">
        <v>6.5233124025224922E-4</v>
      </c>
      <c r="S975" s="14">
        <v>1.291153125193177E-3</v>
      </c>
      <c r="T975" s="14">
        <v>3.7441656369770946E-3</v>
      </c>
      <c r="U975" s="14">
        <v>3.7187584410193876E-4</v>
      </c>
      <c r="V975" s="14">
        <v>0.9239102748371244</v>
      </c>
      <c r="W975" s="14">
        <v>0.82461978928284185</v>
      </c>
      <c r="X975" s="14">
        <v>2.9961307473251486E-2</v>
      </c>
      <c r="Y975" s="14">
        <v>1.8999989416347261E-2</v>
      </c>
      <c r="Z975" s="14">
        <v>0.19538623774289998</v>
      </c>
      <c r="AA975" s="14">
        <v>1.9812090862811904E-3</v>
      </c>
      <c r="AB975" s="14">
        <v>1.9514331106050682</v>
      </c>
      <c r="AC975" s="14">
        <v>1.6581785568558332</v>
      </c>
      <c r="AD975" s="14">
        <v>9.2935897116051755E-2</v>
      </c>
      <c r="AE975" s="14">
        <v>0.19566858521511779</v>
      </c>
      <c r="AF975" s="14">
        <v>0.67733627602688007</v>
      </c>
      <c r="AG975" s="14">
        <v>4.3494439401938869E-3</v>
      </c>
      <c r="AH975" s="14">
        <v>3.4288486159085196</v>
      </c>
      <c r="AI975" s="14">
        <v>3.1303416667035719</v>
      </c>
      <c r="AJ975" s="14">
        <v>0.19840476856006459</v>
      </c>
      <c r="AK975" s="14">
        <v>0.39805020465336727</v>
      </c>
      <c r="AL975" s="14">
        <v>1.344948916461763</v>
      </c>
      <c r="AM975" s="14">
        <v>7.7259519300972336E-3</v>
      </c>
      <c r="AN975" s="14">
        <v>3.3721623631956033</v>
      </c>
      <c r="AO975" s="14">
        <v>3.3861508675568008</v>
      </c>
      <c r="AP975" s="14">
        <v>0.3439132452449305</v>
      </c>
      <c r="AQ975" s="14">
        <v>0.72926274496862076</v>
      </c>
      <c r="AR975" s="14">
        <v>2.281322495641767</v>
      </c>
      <c r="AS975" s="14">
        <v>7.6527447350170528E-3</v>
      </c>
      <c r="AT975" s="14">
        <v>3.6293621245076465E-3</v>
      </c>
      <c r="AU975" s="14">
        <v>5.806984034828773E-3</v>
      </c>
      <c r="AV975" s="14">
        <v>0.34574567665314992</v>
      </c>
      <c r="AW975" s="14">
        <v>0.73663907980052556</v>
      </c>
      <c r="AX975" s="14">
        <v>2.4510782895618828</v>
      </c>
      <c r="AY975" s="14">
        <v>3.2587985477565981E-3</v>
      </c>
      <c r="AZ975" s="14">
        <v>0.57845866962355452</v>
      </c>
      <c r="BA975" s="14">
        <v>0.69037292672790052</v>
      </c>
      <c r="BB975" s="14">
        <v>3.4732182982009363E-2</v>
      </c>
      <c r="BC975" s="14">
        <v>0.38196169512673289</v>
      </c>
      <c r="BD975" s="14">
        <v>0.4847173664874096</v>
      </c>
      <c r="BE975" s="14">
        <v>2.9361841733899791E-6</v>
      </c>
      <c r="BF975" s="14">
        <v>1.1267793864906446E-8</v>
      </c>
      <c r="BG975" s="14">
        <v>6.7515154559996163E-9</v>
      </c>
      <c r="BH975" s="14">
        <v>3.3838974380649242E-5</v>
      </c>
      <c r="BI975" s="14">
        <v>1.001687380923248E-4</v>
      </c>
      <c r="BJ975" s="14">
        <v>5.2292729925743704E-4</v>
      </c>
      <c r="BK975" s="14">
        <v>3.5813734453410433E-11</v>
      </c>
      <c r="BL975" s="14">
        <v>14898.393654383774</v>
      </c>
      <c r="BM975" s="14">
        <v>15700.238732922624</v>
      </c>
      <c r="BN975" s="14">
        <v>1.5702439340284687E-10</v>
      </c>
      <c r="BO975" s="14">
        <v>1.168856948364303E-9</v>
      </c>
      <c r="BP975" s="14">
        <v>9.4770386361567579E-9</v>
      </c>
      <c r="BQ975" s="20">
        <v>36.759276380158276</v>
      </c>
      <c r="BR975" s="20">
        <v>0.17037351185243199</v>
      </c>
      <c r="BS975" s="20">
        <v>0.63760646906963137</v>
      </c>
      <c r="BT975" s="20">
        <v>3346.6391013056336</v>
      </c>
      <c r="BU975" s="20">
        <v>4264.3612034434927</v>
      </c>
      <c r="BV975" s="20">
        <v>17867.457193489816</v>
      </c>
      <c r="BW975" s="14">
        <v>1.1804062259584664E-4</v>
      </c>
      <c r="BX975" s="14">
        <v>3.1954608089773545E-2</v>
      </c>
      <c r="BY975" s="14">
        <v>3.2277478386432364E-2</v>
      </c>
      <c r="BZ975" s="14">
        <v>3.1609921689996034E-3</v>
      </c>
      <c r="CA975" s="14">
        <v>4.1791137950690799E-3</v>
      </c>
      <c r="CB975" s="14">
        <v>2.8484497447289332E-2</v>
      </c>
      <c r="CC975" s="14">
        <v>3.1535613186295928E-4</v>
      </c>
      <c r="CD975" s="14">
        <v>8.9711724839789148E-2</v>
      </c>
      <c r="CE975" s="14">
        <v>0.11732147669450031</v>
      </c>
      <c r="CF975" s="14">
        <v>3.9889282900504759E-3</v>
      </c>
      <c r="CG975" s="14">
        <v>1.9098027099049491E-2</v>
      </c>
      <c r="CH975" s="14">
        <v>3.9907777176597714E-2</v>
      </c>
      <c r="CI975" s="14">
        <v>2.5371984972977983E-4</v>
      </c>
      <c r="CJ975" s="14">
        <v>6.4814185959870749E-2</v>
      </c>
      <c r="CK975" s="14">
        <v>7.1551946555807669E-2</v>
      </c>
      <c r="CL975" s="14">
        <v>7.749561736179798E-3</v>
      </c>
      <c r="CM975" s="14">
        <v>1.6314192109760286E-2</v>
      </c>
      <c r="CN975" s="14">
        <v>5.2170151868825794E-2</v>
      </c>
    </row>
    <row r="976" spans="2:92" x14ac:dyDescent="0.2">
      <c r="B976">
        <v>971</v>
      </c>
      <c r="C976" s="14">
        <v>7.3800291576828249E-3</v>
      </c>
      <c r="D976" s="14">
        <v>1.4008305328134194</v>
      </c>
      <c r="E976" s="14">
        <v>1.4295286125025162</v>
      </c>
      <c r="F976" s="14">
        <v>0.17419824615750595</v>
      </c>
      <c r="G976" s="14">
        <v>0.56755783455217934</v>
      </c>
      <c r="H976" s="14">
        <v>1.457416386474945</v>
      </c>
      <c r="I976" s="14">
        <v>6.2302742994645085E-5</v>
      </c>
      <c r="J976" s="14">
        <v>1.9640085461436772E-2</v>
      </c>
      <c r="K976" s="14">
        <v>2.1840128025861695E-2</v>
      </c>
      <c r="L976" s="14">
        <v>7.6773875553101277E-4</v>
      </c>
      <c r="M976" s="14">
        <v>2.3851862244030184E-3</v>
      </c>
      <c r="N976" s="14">
        <v>6.2472579373202509E-3</v>
      </c>
      <c r="O976" s="14">
        <v>1.13369374739143E-4</v>
      </c>
      <c r="P976" s="14">
        <v>6.0577140184658223E-3</v>
      </c>
      <c r="Q976" s="14">
        <v>6.6008901932362515E-3</v>
      </c>
      <c r="R976" s="14">
        <v>6.790152005114843E-4</v>
      </c>
      <c r="S976" s="14">
        <v>1.2586986264129176E-3</v>
      </c>
      <c r="T976" s="14">
        <v>3.3996372002823147E-3</v>
      </c>
      <c r="U976" s="14">
        <v>3.8606288539663481E-4</v>
      </c>
      <c r="V976" s="14">
        <v>0.93851124978180034</v>
      </c>
      <c r="W976" s="14">
        <v>0.82837723385706541</v>
      </c>
      <c r="X976" s="14">
        <v>3.1385975375728646E-2</v>
      </c>
      <c r="Y976" s="14">
        <v>1.797394633026788E-2</v>
      </c>
      <c r="Z976" s="14">
        <v>0.20762442795612066</v>
      </c>
      <c r="AA976" s="14">
        <v>2.0809509163876782E-3</v>
      </c>
      <c r="AB976" s="14">
        <v>1.9766398364288069</v>
      </c>
      <c r="AC976" s="14">
        <v>1.6342821987927274</v>
      </c>
      <c r="AD976" s="14">
        <v>9.8581909923012412E-2</v>
      </c>
      <c r="AE976" s="14">
        <v>0.19990707322193935</v>
      </c>
      <c r="AF976" s="14">
        <v>0.65837588941663061</v>
      </c>
      <c r="AG976" s="14">
        <v>4.5038522640795707E-3</v>
      </c>
      <c r="AH976" s="14">
        <v>3.2119745668842823</v>
      </c>
      <c r="AI976" s="14">
        <v>3.2027552623352453</v>
      </c>
      <c r="AJ976" s="14">
        <v>0.20880287188942218</v>
      </c>
      <c r="AK976" s="14">
        <v>0.4023273738402352</v>
      </c>
      <c r="AL976" s="14">
        <v>1.3885595731094067</v>
      </c>
      <c r="AM976" s="14">
        <v>7.6835386283988722E-3</v>
      </c>
      <c r="AN976" s="14">
        <v>3.5456517809649517</v>
      </c>
      <c r="AO976" s="14">
        <v>3.2929134960416437</v>
      </c>
      <c r="AP976" s="14">
        <v>0.33555012910029569</v>
      </c>
      <c r="AQ976" s="14">
        <v>0.70248702533420904</v>
      </c>
      <c r="AR976" s="14">
        <v>2.3976108104097005</v>
      </c>
      <c r="AS976" s="14">
        <v>8.1219492209369248E-3</v>
      </c>
      <c r="AT976" s="14">
        <v>3.5990943995600003E-3</v>
      </c>
      <c r="AU976" s="14">
        <v>5.7500478596024087E-3</v>
      </c>
      <c r="AV976" s="14">
        <v>0.35999559825845939</v>
      </c>
      <c r="AW976" s="14">
        <v>0.75095900570111462</v>
      </c>
      <c r="AX976" s="14">
        <v>2.3780644446395547</v>
      </c>
      <c r="AY976" s="14">
        <v>3.3100796095262815E-3</v>
      </c>
      <c r="AZ976" s="14">
        <v>0.59336095618800588</v>
      </c>
      <c r="BA976" s="14">
        <v>0.67209623344505431</v>
      </c>
      <c r="BB976" s="14">
        <v>3.6822175919506081E-2</v>
      </c>
      <c r="BC976" s="14">
        <v>0.381470519270938</v>
      </c>
      <c r="BD976" s="14">
        <v>0.47208859508514867</v>
      </c>
      <c r="BE976" s="14">
        <v>3.0383383106033014E-6</v>
      </c>
      <c r="BF976" s="14">
        <v>1.0591617571102241E-8</v>
      </c>
      <c r="BG976" s="14">
        <v>7.0372079501137114E-9</v>
      </c>
      <c r="BH976" s="14">
        <v>3.495024514739782E-5</v>
      </c>
      <c r="BI976" s="14">
        <v>9.7371993410886904E-5</v>
      </c>
      <c r="BJ976" s="14">
        <v>5.2227787528116593E-4</v>
      </c>
      <c r="BK976" s="14">
        <v>3.6130589393242225E-11</v>
      </c>
      <c r="BL976" s="14">
        <v>14513.949678950183</v>
      </c>
      <c r="BM976" s="14">
        <v>16853.52034306568</v>
      </c>
      <c r="BN976" s="14">
        <v>1.5325467423357573E-10</v>
      </c>
      <c r="BO976" s="14">
        <v>1.2207159047794618E-9</v>
      </c>
      <c r="BP976" s="14">
        <v>9.7466632139921634E-9</v>
      </c>
      <c r="BQ976" s="20">
        <v>38.349275535063718</v>
      </c>
      <c r="BR976" s="20">
        <v>0.16825228559238659</v>
      </c>
      <c r="BS976" s="20">
        <v>0.63148592965828965</v>
      </c>
      <c r="BT976" s="20">
        <v>3213.9196542779073</v>
      </c>
      <c r="BU976" s="20">
        <v>4192.0823753660397</v>
      </c>
      <c r="BV976" s="20">
        <v>17746.09975178925</v>
      </c>
      <c r="BW976" s="14">
        <v>1.0959025278182539E-4</v>
      </c>
      <c r="BX976" s="14">
        <v>3.1036422710998816E-2</v>
      </c>
      <c r="BY976" s="14">
        <v>3.1553630702942981E-2</v>
      </c>
      <c r="BZ976" s="14">
        <v>3.0264481083623809E-3</v>
      </c>
      <c r="CA976" s="14">
        <v>4.2006134894584995E-3</v>
      </c>
      <c r="CB976" s="14">
        <v>2.8920182894687976E-2</v>
      </c>
      <c r="CC976" s="14">
        <v>3.0946725497541286E-4</v>
      </c>
      <c r="CD976" s="14">
        <v>8.7823108955975407E-2</v>
      </c>
      <c r="CE976" s="14">
        <v>0.11539122643816685</v>
      </c>
      <c r="CF976" s="14">
        <v>4.0237985729721839E-3</v>
      </c>
      <c r="CG976" s="14">
        <v>1.7763515281826778E-2</v>
      </c>
      <c r="CH976" s="14">
        <v>3.9602620399853974E-2</v>
      </c>
      <c r="CI976" s="14">
        <v>2.3430226520857619E-4</v>
      </c>
      <c r="CJ976" s="14">
        <v>6.2404273652767017E-2</v>
      </c>
      <c r="CK976" s="14">
        <v>7.1588415543235473E-2</v>
      </c>
      <c r="CL976" s="14">
        <v>7.3363855034859985E-3</v>
      </c>
      <c r="CM976" s="14">
        <v>1.5208067296986523E-2</v>
      </c>
      <c r="CN976" s="14">
        <v>5.0374812130312675E-2</v>
      </c>
    </row>
    <row r="977" spans="2:92" x14ac:dyDescent="0.2">
      <c r="B977">
        <v>972</v>
      </c>
      <c r="C977" s="14">
        <v>6.8483318184397396E-3</v>
      </c>
      <c r="D977" s="14">
        <v>1.4149602412352236</v>
      </c>
      <c r="E977" s="14">
        <v>1.4016423488104985</v>
      </c>
      <c r="F977" s="14">
        <v>0.16813798517876402</v>
      </c>
      <c r="G977" s="14">
        <v>0.62182305343187994</v>
      </c>
      <c r="H977" s="14">
        <v>1.5486592751922643</v>
      </c>
      <c r="I977" s="14">
        <v>6.2407962777254975E-5</v>
      </c>
      <c r="J977" s="14">
        <v>1.8792536660967012E-2</v>
      </c>
      <c r="K977" s="14">
        <v>2.071860000149129E-2</v>
      </c>
      <c r="L977" s="14">
        <v>7.2993545984454745E-4</v>
      </c>
      <c r="M977" s="14">
        <v>2.3619589540868312E-3</v>
      </c>
      <c r="N977" s="14">
        <v>6.3575958833485616E-3</v>
      </c>
      <c r="O977" s="14">
        <v>1.0528064776451558E-4</v>
      </c>
      <c r="P977" s="14">
        <v>6.2249607535843077E-3</v>
      </c>
      <c r="Q977" s="14">
        <v>6.3811738794760176E-3</v>
      </c>
      <c r="R977" s="14">
        <v>6.691164298061105E-4</v>
      </c>
      <c r="S977" s="14">
        <v>1.2334263141172731E-3</v>
      </c>
      <c r="T977" s="14">
        <v>3.6852041628014751E-3</v>
      </c>
      <c r="U977" s="14">
        <v>3.9775539034204939E-4</v>
      </c>
      <c r="V977" s="14">
        <v>0.98110888555100972</v>
      </c>
      <c r="W977" s="14">
        <v>0.80644624730415748</v>
      </c>
      <c r="X977" s="14">
        <v>3.0063071739539215E-2</v>
      </c>
      <c r="Y977" s="14">
        <v>1.8777028828039714E-2</v>
      </c>
      <c r="Z977" s="14">
        <v>0.20688084480023114</v>
      </c>
      <c r="AA977" s="14">
        <v>2.0527197549626485E-3</v>
      </c>
      <c r="AB977" s="14">
        <v>1.8976296232244265</v>
      </c>
      <c r="AC977" s="14">
        <v>1.7636296497059691</v>
      </c>
      <c r="AD977" s="14">
        <v>9.8352448747516918E-2</v>
      </c>
      <c r="AE977" s="14">
        <v>0.1881939201478198</v>
      </c>
      <c r="AF977" s="14">
        <v>0.6641338553580165</v>
      </c>
      <c r="AG977" s="14">
        <v>4.3063394635274839E-3</v>
      </c>
      <c r="AH977" s="14">
        <v>3.2955549969629572</v>
      </c>
      <c r="AI977" s="14">
        <v>3.0742629375159436</v>
      </c>
      <c r="AJ977" s="14">
        <v>0.19337690441963606</v>
      </c>
      <c r="AK977" s="14">
        <v>0.3935871566999572</v>
      </c>
      <c r="AL977" s="14">
        <v>1.4417535451377241</v>
      </c>
      <c r="AM977" s="14">
        <v>7.7286350308009262E-3</v>
      </c>
      <c r="AN977" s="14">
        <v>3.5227644474150361</v>
      </c>
      <c r="AO977" s="14">
        <v>3.3831156842656731</v>
      </c>
      <c r="AP977" s="14">
        <v>0.32142673401011529</v>
      </c>
      <c r="AQ977" s="14">
        <v>0.69836665371963236</v>
      </c>
      <c r="AR977" s="14">
        <v>2.3161924191136474</v>
      </c>
      <c r="AS977" s="14">
        <v>7.7045093190765621E-3</v>
      </c>
      <c r="AT977" s="14">
        <v>3.7051953897959543E-3</v>
      </c>
      <c r="AU977" s="14">
        <v>5.5672563126333815E-3</v>
      </c>
      <c r="AV977" s="14">
        <v>0.3582167173279926</v>
      </c>
      <c r="AW977" s="14">
        <v>0.75281454762904088</v>
      </c>
      <c r="AX977" s="14">
        <v>2.49973357962697</v>
      </c>
      <c r="AY977" s="14">
        <v>3.1654963499453031E-3</v>
      </c>
      <c r="AZ977" s="14">
        <v>0.59614248555051275</v>
      </c>
      <c r="BA977" s="14">
        <v>0.64381163749669668</v>
      </c>
      <c r="BB977" s="14">
        <v>3.6124053287461953E-2</v>
      </c>
      <c r="BC977" s="14">
        <v>0.39906046844440335</v>
      </c>
      <c r="BD977" s="14">
        <v>0.49789908415485556</v>
      </c>
      <c r="BE977" s="14">
        <v>2.843599826138452E-6</v>
      </c>
      <c r="BF977" s="14">
        <v>1.071816975021537E-8</v>
      </c>
      <c r="BG977" s="14">
        <v>6.4444028306161852E-9</v>
      </c>
      <c r="BH977" s="14">
        <v>3.4437591354437067E-5</v>
      </c>
      <c r="BI977" s="14">
        <v>1.0103094388923034E-4</v>
      </c>
      <c r="BJ977" s="14">
        <v>5.3796293553023239E-4</v>
      </c>
      <c r="BK977" s="14">
        <v>3.5849215671169176E-11</v>
      </c>
      <c r="BL977" s="14">
        <v>14278.208198590106</v>
      </c>
      <c r="BM977" s="14">
        <v>16978.298091439323</v>
      </c>
      <c r="BN977" s="14">
        <v>1.5599726932808586E-10</v>
      </c>
      <c r="BO977" s="14">
        <v>1.2752567087548366E-9</v>
      </c>
      <c r="BP977" s="14">
        <v>9.9404466608165141E-9</v>
      </c>
      <c r="BQ977" s="20">
        <v>36.207259419579387</v>
      </c>
      <c r="BR977" s="20">
        <v>0.17350107912388146</v>
      </c>
      <c r="BS977" s="20">
        <v>0.62599104227592772</v>
      </c>
      <c r="BT977" s="20">
        <v>3365.9095824690394</v>
      </c>
      <c r="BU977" s="20">
        <v>4604.8988017677593</v>
      </c>
      <c r="BV977" s="20">
        <v>17193.28363209137</v>
      </c>
      <c r="BW977" s="14">
        <v>1.1673836034259523E-4</v>
      </c>
      <c r="BX977" s="14">
        <v>2.9862746012602203E-2</v>
      </c>
      <c r="BY977" s="14">
        <v>3.3030421354208521E-2</v>
      </c>
      <c r="BZ977" s="14">
        <v>2.9744661945820135E-3</v>
      </c>
      <c r="CA977" s="14">
        <v>4.2659642233106162E-3</v>
      </c>
      <c r="CB977" s="14">
        <v>2.9549005674555685E-2</v>
      </c>
      <c r="CC977" s="14">
        <v>3.1792614473718638E-4</v>
      </c>
      <c r="CD977" s="14">
        <v>8.9547662649295409E-2</v>
      </c>
      <c r="CE977" s="14">
        <v>0.11239268153181926</v>
      </c>
      <c r="CF977" s="14">
        <v>3.8650493883695047E-3</v>
      </c>
      <c r="CG977" s="14">
        <v>1.8064616239111347E-2</v>
      </c>
      <c r="CH977" s="14">
        <v>4.2532952620771489E-2</v>
      </c>
      <c r="CI977" s="14">
        <v>2.4848674652121948E-4</v>
      </c>
      <c r="CJ977" s="14">
        <v>6.7359982845759878E-2</v>
      </c>
      <c r="CK977" s="14">
        <v>7.3283246743330394E-2</v>
      </c>
      <c r="CL977" s="14">
        <v>7.5740379334706797E-3</v>
      </c>
      <c r="CM977" s="14">
        <v>1.5750934275449477E-2</v>
      </c>
      <c r="CN977" s="14">
        <v>5.031963764444037E-2</v>
      </c>
    </row>
    <row r="978" spans="2:92" x14ac:dyDescent="0.2">
      <c r="B978">
        <v>973</v>
      </c>
      <c r="C978" s="14">
        <v>7.0799630155663979E-3</v>
      </c>
      <c r="D978" s="14">
        <v>1.4549805052736355</v>
      </c>
      <c r="E978" s="14">
        <v>1.4691558254881651</v>
      </c>
      <c r="F978" s="14">
        <v>0.18378371762062651</v>
      </c>
      <c r="G978" s="14">
        <v>0.5919340842030727</v>
      </c>
      <c r="H978" s="14">
        <v>1.5207120064265915</v>
      </c>
      <c r="I978" s="14">
        <v>6.6836486603627585E-5</v>
      </c>
      <c r="J978" s="14">
        <v>1.9693452599136615E-2</v>
      </c>
      <c r="K978" s="14">
        <v>2.1602985446029812E-2</v>
      </c>
      <c r="L978" s="14">
        <v>7.7802411091434367E-4</v>
      </c>
      <c r="M978" s="14">
        <v>2.3852706764004314E-3</v>
      </c>
      <c r="N978" s="14">
        <v>6.8618289972646749E-3</v>
      </c>
      <c r="O978" s="14">
        <v>1.0667084227004395E-4</v>
      </c>
      <c r="P978" s="14">
        <v>5.874932640071549E-3</v>
      </c>
      <c r="Q978" s="14">
        <v>6.6077512946718696E-3</v>
      </c>
      <c r="R978" s="14">
        <v>6.6811501685830658E-4</v>
      </c>
      <c r="S978" s="14">
        <v>1.2857306377687776E-3</v>
      </c>
      <c r="T978" s="14">
        <v>3.714100583935846E-3</v>
      </c>
      <c r="U978" s="14">
        <v>3.9028557917666538E-4</v>
      </c>
      <c r="V978" s="14">
        <v>0.96888224431270797</v>
      </c>
      <c r="W978" s="14">
        <v>0.81801348394686191</v>
      </c>
      <c r="X978" s="14">
        <v>2.9162552961893393E-2</v>
      </c>
      <c r="Y978" s="14">
        <v>1.9533567937121941E-2</v>
      </c>
      <c r="Z978" s="14">
        <v>0.2052108253059193</v>
      </c>
      <c r="AA978" s="14">
        <v>1.9172061304561457E-3</v>
      </c>
      <c r="AB978" s="14">
        <v>1.9499890588865934</v>
      </c>
      <c r="AC978" s="14">
        <v>1.6536861385220372</v>
      </c>
      <c r="AD978" s="14">
        <v>9.8702824628636415E-2</v>
      </c>
      <c r="AE978" s="14">
        <v>0.19830831146193539</v>
      </c>
      <c r="AF978" s="14">
        <v>0.67839905150588431</v>
      </c>
      <c r="AG978" s="14">
        <v>4.2849812059450347E-3</v>
      </c>
      <c r="AH978" s="14">
        <v>3.4414687950708247</v>
      </c>
      <c r="AI978" s="14">
        <v>3.0725630251667617</v>
      </c>
      <c r="AJ978" s="14">
        <v>0.20380869783618827</v>
      </c>
      <c r="AK978" s="14">
        <v>0.42886695254573803</v>
      </c>
      <c r="AL978" s="14">
        <v>1.4422979609537805</v>
      </c>
      <c r="AM978" s="14">
        <v>7.1104335632546445E-3</v>
      </c>
      <c r="AN978" s="14">
        <v>3.4136322664603349</v>
      </c>
      <c r="AO978" s="14">
        <v>3.4330069076110252</v>
      </c>
      <c r="AP978" s="14">
        <v>0.32124201493098664</v>
      </c>
      <c r="AQ978" s="14">
        <v>0.69129957245672147</v>
      </c>
      <c r="AR978" s="14">
        <v>2.3923971952479572</v>
      </c>
      <c r="AS978" s="14">
        <v>7.8117514266992033E-3</v>
      </c>
      <c r="AT978" s="14">
        <v>3.7141089144034304E-3</v>
      </c>
      <c r="AU978" s="14">
        <v>5.8349525932785981E-3</v>
      </c>
      <c r="AV978" s="14">
        <v>0.36152849472663895</v>
      </c>
      <c r="AW978" s="14">
        <v>0.69939365023311184</v>
      </c>
      <c r="AX978" s="14">
        <v>2.4797150843401123</v>
      </c>
      <c r="AY978" s="14">
        <v>3.4158909880123581E-3</v>
      </c>
      <c r="AZ978" s="14">
        <v>0.59526379187572676</v>
      </c>
      <c r="BA978" s="14">
        <v>0.63235730676641166</v>
      </c>
      <c r="BB978" s="14">
        <v>3.7176384153548007E-2</v>
      </c>
      <c r="BC978" s="14">
        <v>0.39128985461568794</v>
      </c>
      <c r="BD978" s="14">
        <v>0.50093369255089482</v>
      </c>
      <c r="BE978" s="14">
        <v>2.9690303752746784E-6</v>
      </c>
      <c r="BF978" s="14">
        <v>1.0757515746469201E-8</v>
      </c>
      <c r="BG978" s="14">
        <v>6.5564678837807132E-9</v>
      </c>
      <c r="BH978" s="14">
        <v>3.4111741956132017E-5</v>
      </c>
      <c r="BI978" s="14">
        <v>1.0215802482677766E-4</v>
      </c>
      <c r="BJ978" s="14">
        <v>5.4247313221999929E-4</v>
      </c>
      <c r="BK978" s="14">
        <v>3.6124774966472448E-11</v>
      </c>
      <c r="BL978" s="14">
        <v>14124.932925263254</v>
      </c>
      <c r="BM978" s="14">
        <v>15882.917264404497</v>
      </c>
      <c r="BN978" s="14">
        <v>1.4653411635364487E-10</v>
      </c>
      <c r="BO978" s="14">
        <v>1.2175478538714575E-9</v>
      </c>
      <c r="BP978" s="14">
        <v>9.3705287030473999E-9</v>
      </c>
      <c r="BQ978" s="20">
        <v>35.638684750671757</v>
      </c>
      <c r="BR978" s="20">
        <v>0.16851274387110105</v>
      </c>
      <c r="BS978" s="20">
        <v>0.61913503916743262</v>
      </c>
      <c r="BT978" s="20">
        <v>3255.5923779048649</v>
      </c>
      <c r="BU978" s="20">
        <v>4566.4058367554517</v>
      </c>
      <c r="BV978" s="20">
        <v>17881.430853206246</v>
      </c>
      <c r="BW978" s="14">
        <v>1.1298678569854827E-4</v>
      </c>
      <c r="BX978" s="14">
        <v>3.2505037817890131E-2</v>
      </c>
      <c r="BY978" s="14">
        <v>3.138080079070843E-2</v>
      </c>
      <c r="BZ978" s="14">
        <v>3.0848377853528084E-3</v>
      </c>
      <c r="CA978" s="14">
        <v>3.9338489982564968E-3</v>
      </c>
      <c r="CB978" s="14">
        <v>2.8350063783738388E-2</v>
      </c>
      <c r="CC978" s="14">
        <v>3.0769919083129389E-4</v>
      </c>
      <c r="CD978" s="14">
        <v>8.6110325314960309E-2</v>
      </c>
      <c r="CE978" s="14">
        <v>0.11411363256560893</v>
      </c>
      <c r="CF978" s="14">
        <v>3.8065029477080191E-3</v>
      </c>
      <c r="CG978" s="14">
        <v>1.8857619751298717E-2</v>
      </c>
      <c r="CH978" s="14">
        <v>3.9776272975225811E-2</v>
      </c>
      <c r="CI978" s="14">
        <v>2.517703423343004E-4</v>
      </c>
      <c r="CJ978" s="14">
        <v>6.38992187624359E-2</v>
      </c>
      <c r="CK978" s="14">
        <v>7.2138592644937702E-2</v>
      </c>
      <c r="CL978" s="14">
        <v>7.7590449099553243E-3</v>
      </c>
      <c r="CM978" s="14">
        <v>1.5868531523388386E-2</v>
      </c>
      <c r="CN978" s="14">
        <v>4.9654530397195924E-2</v>
      </c>
    </row>
    <row r="979" spans="2:92" x14ac:dyDescent="0.2">
      <c r="B979">
        <v>974</v>
      </c>
      <c r="C979" s="14">
        <v>7.4292160193016104E-3</v>
      </c>
      <c r="D979" s="14">
        <v>1.3617454418370269</v>
      </c>
      <c r="E979" s="14">
        <v>1.4132044918032756</v>
      </c>
      <c r="F979" s="14">
        <v>0.18486921307410856</v>
      </c>
      <c r="G979" s="14">
        <v>0.62177637076957926</v>
      </c>
      <c r="H979" s="14">
        <v>1.5270283269614688</v>
      </c>
      <c r="I979" s="14">
        <v>6.2738833774920858E-5</v>
      </c>
      <c r="J979" s="14">
        <v>2.0278343914845568E-2</v>
      </c>
      <c r="K979" s="14">
        <v>2.1829646025501165E-2</v>
      </c>
      <c r="L979" s="14">
        <v>7.2404968551009578E-4</v>
      </c>
      <c r="M979" s="14">
        <v>2.3236997413625306E-3</v>
      </c>
      <c r="N979" s="14">
        <v>6.2466579551608082E-3</v>
      </c>
      <c r="O979" s="14">
        <v>1.065344086102389E-4</v>
      </c>
      <c r="P979" s="14">
        <v>6.2264599031793969E-3</v>
      </c>
      <c r="Q979" s="14">
        <v>5.9886648324318633E-3</v>
      </c>
      <c r="R979" s="14">
        <v>6.528030776698549E-4</v>
      </c>
      <c r="S979" s="14">
        <v>1.2013029297822378E-3</v>
      </c>
      <c r="T979" s="14">
        <v>3.5545575674578748E-3</v>
      </c>
      <c r="U979" s="14">
        <v>3.6939185260821114E-4</v>
      </c>
      <c r="V979" s="14">
        <v>0.91748095748482739</v>
      </c>
      <c r="W979" s="14">
        <v>0.82613151293144826</v>
      </c>
      <c r="X979" s="14">
        <v>3.1771413580432596E-2</v>
      </c>
      <c r="Y979" s="14">
        <v>1.9709499131231486E-2</v>
      </c>
      <c r="Z979" s="14">
        <v>0.19893271748005067</v>
      </c>
      <c r="AA979" s="14">
        <v>2.0283353016828458E-3</v>
      </c>
      <c r="AB979" s="14">
        <v>2.0204763588391756</v>
      </c>
      <c r="AC979" s="14">
        <v>1.6235065571602645</v>
      </c>
      <c r="AD979" s="14">
        <v>8.9929151021162876E-2</v>
      </c>
      <c r="AE979" s="14">
        <v>0.19511701730725331</v>
      </c>
      <c r="AF979" s="14">
        <v>0.6858722464070437</v>
      </c>
      <c r="AG979" s="14">
        <v>4.5937396189766047E-3</v>
      </c>
      <c r="AH979" s="14">
        <v>3.2857301228233755</v>
      </c>
      <c r="AI979" s="14">
        <v>2.9786050052984701</v>
      </c>
      <c r="AJ979" s="14">
        <v>0.20684259081586584</v>
      </c>
      <c r="AK979" s="14">
        <v>0.40605297486448078</v>
      </c>
      <c r="AL979" s="14">
        <v>1.3868249246842554</v>
      </c>
      <c r="AM979" s="14">
        <v>7.0898571706079555E-3</v>
      </c>
      <c r="AN979" s="14">
        <v>3.4613569190259792</v>
      </c>
      <c r="AO979" s="14">
        <v>3.3166139886093249</v>
      </c>
      <c r="AP979" s="14">
        <v>0.31882943103735589</v>
      </c>
      <c r="AQ979" s="14">
        <v>0.71794888983559613</v>
      </c>
      <c r="AR979" s="14">
        <v>2.407629290247657</v>
      </c>
      <c r="AS979" s="14">
        <v>7.6161982791553241E-3</v>
      </c>
      <c r="AT979" s="14">
        <v>3.68027812988646E-3</v>
      </c>
      <c r="AU979" s="14">
        <v>5.7552098492429996E-3</v>
      </c>
      <c r="AV979" s="14">
        <v>0.32881769666970218</v>
      </c>
      <c r="AW979" s="14">
        <v>0.73831170315597583</v>
      </c>
      <c r="AX979" s="14">
        <v>2.5347273510287449</v>
      </c>
      <c r="AY979" s="14">
        <v>3.3924981436823914E-3</v>
      </c>
      <c r="AZ979" s="14">
        <v>0.59794444014923831</v>
      </c>
      <c r="BA979" s="14">
        <v>0.65783675622185311</v>
      </c>
      <c r="BB979" s="14">
        <v>3.5666858574887168E-2</v>
      </c>
      <c r="BC979" s="14">
        <v>0.40030356927615229</v>
      </c>
      <c r="BD979" s="14">
        <v>0.46662089194576067</v>
      </c>
      <c r="BE979" s="14">
        <v>3.0082923904153585E-6</v>
      </c>
      <c r="BF979" s="14">
        <v>1.1021294300401822E-8</v>
      </c>
      <c r="BG979" s="14">
        <v>6.5706740112498566E-9</v>
      </c>
      <c r="BH979" s="14">
        <v>3.4696714288951786E-5</v>
      </c>
      <c r="BI979" s="14">
        <v>9.8584019381213922E-5</v>
      </c>
      <c r="BJ979" s="14">
        <v>5.2841434345148952E-4</v>
      </c>
      <c r="BK979" s="14">
        <v>3.4870907438429304E-11</v>
      </c>
      <c r="BL979" s="14">
        <v>14881.930483271519</v>
      </c>
      <c r="BM979" s="14">
        <v>15852.553752409487</v>
      </c>
      <c r="BN979" s="14">
        <v>1.5005904420122356E-10</v>
      </c>
      <c r="BO979" s="14">
        <v>1.2465875014516955E-9</v>
      </c>
      <c r="BP979" s="14">
        <v>1.0221758416646422E-8</v>
      </c>
      <c r="BQ979" s="20">
        <v>35.917455816441546</v>
      </c>
      <c r="BR979" s="20">
        <v>0.17145537975703096</v>
      </c>
      <c r="BS979" s="20">
        <v>0.58506337282216736</v>
      </c>
      <c r="BT979" s="20">
        <v>3409.0570701722036</v>
      </c>
      <c r="BU979" s="20">
        <v>4375.174662316309</v>
      </c>
      <c r="BV979" s="20">
        <v>17191.641189813869</v>
      </c>
      <c r="BW979" s="14">
        <v>1.1769949534930968E-4</v>
      </c>
      <c r="BX979" s="14">
        <v>3.2125119911569189E-2</v>
      </c>
      <c r="BY979" s="14">
        <v>3.0719749802744129E-2</v>
      </c>
      <c r="BZ979" s="14">
        <v>2.969580043961622E-3</v>
      </c>
      <c r="CA979" s="14">
        <v>4.0215993110306793E-3</v>
      </c>
      <c r="CB979" s="14">
        <v>2.8918521293387289E-2</v>
      </c>
      <c r="CC979" s="14">
        <v>3.0035142940776295E-4</v>
      </c>
      <c r="CD979" s="14">
        <v>9.2212315516527324E-2</v>
      </c>
      <c r="CE979" s="14">
        <v>0.10674066249354519</v>
      </c>
      <c r="CF979" s="14">
        <v>3.8973758420624166E-3</v>
      </c>
      <c r="CG979" s="14">
        <v>1.8808003426789149E-2</v>
      </c>
      <c r="CH979" s="14">
        <v>4.2505679769695257E-2</v>
      </c>
      <c r="CI979" s="14">
        <v>2.3431778640803318E-4</v>
      </c>
      <c r="CJ979" s="14">
        <v>6.5736097653229089E-2</v>
      </c>
      <c r="CK979" s="14">
        <v>7.0594502482878407E-2</v>
      </c>
      <c r="CL979" s="14">
        <v>7.872042990983737E-3</v>
      </c>
      <c r="CM979" s="14">
        <v>1.6338564256693215E-2</v>
      </c>
      <c r="CN979" s="14">
        <v>4.9889380344434166E-2</v>
      </c>
    </row>
    <row r="980" spans="2:92" x14ac:dyDescent="0.2">
      <c r="B980">
        <v>975</v>
      </c>
      <c r="C980" s="14">
        <v>7.0856697327041848E-3</v>
      </c>
      <c r="D980" s="14">
        <v>1.369361954034058</v>
      </c>
      <c r="E980" s="14">
        <v>1.4173844746830322</v>
      </c>
      <c r="F980" s="14">
        <v>0.17135662501129234</v>
      </c>
      <c r="G980" s="14">
        <v>0.61021905938056664</v>
      </c>
      <c r="H980" s="14">
        <v>1.4447782625409551</v>
      </c>
      <c r="I980" s="14">
        <v>6.6610289674993493E-5</v>
      </c>
      <c r="J980" s="14">
        <v>1.9146796563802249E-2</v>
      </c>
      <c r="K980" s="14">
        <v>2.1578564906848726E-2</v>
      </c>
      <c r="L980" s="14">
        <v>7.1437164548760813E-4</v>
      </c>
      <c r="M980" s="14">
        <v>2.3092504040408582E-3</v>
      </c>
      <c r="N980" s="14">
        <v>6.7741531683652781E-3</v>
      </c>
      <c r="O980" s="14">
        <v>1.0999582499307904E-4</v>
      </c>
      <c r="P980" s="14">
        <v>6.0664206878501591E-3</v>
      </c>
      <c r="Q980" s="14">
        <v>6.2535934752288311E-3</v>
      </c>
      <c r="R980" s="14">
        <v>6.6236350395967132E-4</v>
      </c>
      <c r="S980" s="14">
        <v>1.2243623185737027E-3</v>
      </c>
      <c r="T980" s="14">
        <v>3.5818336742214308E-3</v>
      </c>
      <c r="U980" s="14">
        <v>3.8303426539340585E-4</v>
      </c>
      <c r="V980" s="14">
        <v>0.97761700750803604</v>
      </c>
      <c r="W980" s="14">
        <v>0.82241351579480859</v>
      </c>
      <c r="X980" s="14">
        <v>3.1577765633677396E-2</v>
      </c>
      <c r="Y980" s="14">
        <v>1.8033420595642443E-2</v>
      </c>
      <c r="Z980" s="14">
        <v>0.20831121248550802</v>
      </c>
      <c r="AA980" s="14">
        <v>1.9764771571325933E-3</v>
      </c>
      <c r="AB980" s="14">
        <v>2.063668011440865</v>
      </c>
      <c r="AC980" s="14">
        <v>1.6737276345507992</v>
      </c>
      <c r="AD980" s="14">
        <v>9.1956452914403825E-2</v>
      </c>
      <c r="AE980" s="14">
        <v>0.19830375309147164</v>
      </c>
      <c r="AF980" s="14">
        <v>0.62989404831144091</v>
      </c>
      <c r="AG980" s="14">
        <v>4.1999741056715882E-3</v>
      </c>
      <c r="AH980" s="14">
        <v>3.34965012429099</v>
      </c>
      <c r="AI980" s="14">
        <v>3.231123649112007</v>
      </c>
      <c r="AJ980" s="14">
        <v>0.20824851243862863</v>
      </c>
      <c r="AK980" s="14">
        <v>0.39490994049986683</v>
      </c>
      <c r="AL980" s="14">
        <v>1.3459818293305654</v>
      </c>
      <c r="AM980" s="14">
        <v>7.4940834400157551E-3</v>
      </c>
      <c r="AN980" s="14">
        <v>3.4540405727261763</v>
      </c>
      <c r="AO980" s="14">
        <v>3.2317400553516724</v>
      </c>
      <c r="AP980" s="14">
        <v>0.33117188191733854</v>
      </c>
      <c r="AQ980" s="14">
        <v>0.70967594483354057</v>
      </c>
      <c r="AR980" s="14">
        <v>2.3886114921704378</v>
      </c>
      <c r="AS980" s="14">
        <v>7.9899498900189037E-3</v>
      </c>
      <c r="AT980" s="14">
        <v>3.6154960113842912E-3</v>
      </c>
      <c r="AU980" s="14">
        <v>5.580854413458871E-3</v>
      </c>
      <c r="AV980" s="14">
        <v>0.33531335545329172</v>
      </c>
      <c r="AW980" s="14">
        <v>0.74500838905260913</v>
      </c>
      <c r="AX980" s="14">
        <v>2.6044529221482979</v>
      </c>
      <c r="AY980" s="14">
        <v>3.2586327653705903E-3</v>
      </c>
      <c r="AZ980" s="14">
        <v>0.56290776489250149</v>
      </c>
      <c r="BA980" s="14">
        <v>0.64869373369702099</v>
      </c>
      <c r="BB980" s="14">
        <v>3.581763272203254E-2</v>
      </c>
      <c r="BC980" s="14">
        <v>0.38565046294911354</v>
      </c>
      <c r="BD980" s="14">
        <v>0.4978604515923627</v>
      </c>
      <c r="BE980" s="14">
        <v>2.7710995551745534E-6</v>
      </c>
      <c r="BF980" s="14">
        <v>1.1546800148478079E-8</v>
      </c>
      <c r="BG980" s="14">
        <v>6.5937648345039215E-9</v>
      </c>
      <c r="BH980" s="14">
        <v>3.6085715482924322E-5</v>
      </c>
      <c r="BI980" s="14">
        <v>9.442555389575491E-5</v>
      </c>
      <c r="BJ980" s="14">
        <v>5.0842197540246811E-4</v>
      </c>
      <c r="BK980" s="14">
        <v>3.7705828815813432E-11</v>
      </c>
      <c r="BL980" s="14">
        <v>14668.333556835274</v>
      </c>
      <c r="BM980" s="14">
        <v>16985.427817615968</v>
      </c>
      <c r="BN980" s="14">
        <v>1.4550097010311235E-10</v>
      </c>
      <c r="BO980" s="14">
        <v>1.2633993193800619E-9</v>
      </c>
      <c r="BP980" s="14">
        <v>9.7072499052518069E-9</v>
      </c>
      <c r="BQ980" s="20">
        <v>35.168348563387816</v>
      </c>
      <c r="BR980" s="20">
        <v>0.17210396418287258</v>
      </c>
      <c r="BS980" s="20">
        <v>0.59776031607333879</v>
      </c>
      <c r="BT980" s="20">
        <v>3439.3774346626824</v>
      </c>
      <c r="BU980" s="20">
        <v>4526.2641381757712</v>
      </c>
      <c r="BV980" s="20">
        <v>17561.337551374148</v>
      </c>
      <c r="BW980" s="14">
        <v>1.1578199151599086E-4</v>
      </c>
      <c r="BX980" s="14">
        <v>3.1047478527727688E-2</v>
      </c>
      <c r="BY980" s="14">
        <v>3.1508252606754848E-2</v>
      </c>
      <c r="BZ980" s="14">
        <v>3.2480562930530901E-3</v>
      </c>
      <c r="CA980" s="14">
        <v>3.9177273083576235E-3</v>
      </c>
      <c r="CB980" s="14">
        <v>2.8402102182496961E-2</v>
      </c>
      <c r="CC980" s="14">
        <v>3.2386640167690871E-4</v>
      </c>
      <c r="CD980" s="14">
        <v>8.8709735299048298E-2</v>
      </c>
      <c r="CE980" s="14">
        <v>0.10647290708839233</v>
      </c>
      <c r="CF980" s="14">
        <v>3.7932718564815779E-3</v>
      </c>
      <c r="CG980" s="14">
        <v>1.7554554753778574E-2</v>
      </c>
      <c r="CH980" s="14">
        <v>4.2509015723901443E-2</v>
      </c>
      <c r="CI980" s="14">
        <v>2.4437697661522134E-4</v>
      </c>
      <c r="CJ980" s="14">
        <v>6.3650213236812803E-2</v>
      </c>
      <c r="CK980" s="14">
        <v>7.2906084834256327E-2</v>
      </c>
      <c r="CL980" s="14">
        <v>7.8087903294637865E-3</v>
      </c>
      <c r="CM980" s="14">
        <v>1.4845791000565869E-2</v>
      </c>
      <c r="CN980" s="14">
        <v>4.8520485161230024E-2</v>
      </c>
    </row>
    <row r="981" spans="2:92" x14ac:dyDescent="0.2">
      <c r="B981">
        <v>976</v>
      </c>
      <c r="C981" s="14">
        <v>7.0971415555564901E-3</v>
      </c>
      <c r="D981" s="14">
        <v>1.466167315908645</v>
      </c>
      <c r="E981" s="14">
        <v>1.4342094840813939</v>
      </c>
      <c r="F981" s="14">
        <v>0.16851344630094328</v>
      </c>
      <c r="G981" s="14">
        <v>0.58913960699441459</v>
      </c>
      <c r="H981" s="14">
        <v>1.5001090745743619</v>
      </c>
      <c r="I981" s="14">
        <v>6.2030798269041378E-5</v>
      </c>
      <c r="J981" s="14">
        <v>1.9095479884942503E-2</v>
      </c>
      <c r="K981" s="14">
        <v>2.1860643873095192E-2</v>
      </c>
      <c r="L981" s="14">
        <v>7.2401910567239565E-4</v>
      </c>
      <c r="M981" s="14">
        <v>2.3504896234197701E-3</v>
      </c>
      <c r="N981" s="14">
        <v>6.7868468200439208E-3</v>
      </c>
      <c r="O981" s="14">
        <v>1.1483111286381383E-4</v>
      </c>
      <c r="P981" s="14">
        <v>6.1152535205297896E-3</v>
      </c>
      <c r="Q981" s="14">
        <v>6.3335222943316262E-3</v>
      </c>
      <c r="R981" s="14">
        <v>6.6525748904702514E-4</v>
      </c>
      <c r="S981" s="14">
        <v>1.2455779491004403E-3</v>
      </c>
      <c r="T981" s="14">
        <v>3.5991159815368513E-3</v>
      </c>
      <c r="U981" s="14">
        <v>3.8342048171382599E-4</v>
      </c>
      <c r="V981" s="14">
        <v>0.94481894052761384</v>
      </c>
      <c r="W981" s="14">
        <v>0.79774788084975512</v>
      </c>
      <c r="X981" s="14">
        <v>3.1953220037502547E-2</v>
      </c>
      <c r="Y981" s="14">
        <v>1.9404888902033492E-2</v>
      </c>
      <c r="Z981" s="14">
        <v>0.20631356288349287</v>
      </c>
      <c r="AA981" s="14">
        <v>1.9197006383006726E-3</v>
      </c>
      <c r="AB981" s="14">
        <v>2.0729063312454006</v>
      </c>
      <c r="AC981" s="14">
        <v>1.6491949173056768</v>
      </c>
      <c r="AD981" s="14">
        <v>9.3166926463325903E-2</v>
      </c>
      <c r="AE981" s="14">
        <v>0.19677549376502765</v>
      </c>
      <c r="AF981" s="14">
        <v>0.6594613110009705</v>
      </c>
      <c r="AG981" s="14">
        <v>4.3264195547124008E-3</v>
      </c>
      <c r="AH981" s="14">
        <v>3.4047589991357561</v>
      </c>
      <c r="AI981" s="14">
        <v>3.1439359426135693</v>
      </c>
      <c r="AJ981" s="14">
        <v>0.19136650187046675</v>
      </c>
      <c r="AK981" s="14">
        <v>0.43044295311813935</v>
      </c>
      <c r="AL981" s="14">
        <v>1.3510484960774085</v>
      </c>
      <c r="AM981" s="14">
        <v>7.7005470035755889E-3</v>
      </c>
      <c r="AN981" s="14">
        <v>3.5355524490252779</v>
      </c>
      <c r="AO981" s="14">
        <v>3.3889795341747542</v>
      </c>
      <c r="AP981" s="14">
        <v>0.32051672914517776</v>
      </c>
      <c r="AQ981" s="14">
        <v>0.70598926732396872</v>
      </c>
      <c r="AR981" s="14">
        <v>2.3893319368799597</v>
      </c>
      <c r="AS981" s="14">
        <v>7.62491905318458E-3</v>
      </c>
      <c r="AT981" s="14">
        <v>3.6628579019606982E-3</v>
      </c>
      <c r="AU981" s="14">
        <v>5.518850609679684E-3</v>
      </c>
      <c r="AV981" s="14">
        <v>0.35371233567870103</v>
      </c>
      <c r="AW981" s="14">
        <v>0.75155361742005933</v>
      </c>
      <c r="AX981" s="14">
        <v>2.4129732413670992</v>
      </c>
      <c r="AY981" s="14">
        <v>3.3293187100283993E-3</v>
      </c>
      <c r="AZ981" s="14">
        <v>0.58040038762952095</v>
      </c>
      <c r="BA981" s="14">
        <v>0.68811576138769082</v>
      </c>
      <c r="BB981" s="14">
        <v>3.6270743292303342E-2</v>
      </c>
      <c r="BC981" s="14">
        <v>0.381624426270818</v>
      </c>
      <c r="BD981" s="14">
        <v>0.50065676859370944</v>
      </c>
      <c r="BE981" s="14">
        <v>2.8225138358476699E-6</v>
      </c>
      <c r="BF981" s="14">
        <v>1.1265599096611782E-8</v>
      </c>
      <c r="BG981" s="14">
        <v>6.6631590206260233E-9</v>
      </c>
      <c r="BH981" s="14">
        <v>3.3432176767732628E-5</v>
      </c>
      <c r="BI981" s="14">
        <v>9.5327687368991008E-5</v>
      </c>
      <c r="BJ981" s="14">
        <v>5.397726975510717E-4</v>
      </c>
      <c r="BK981" s="14">
        <v>3.6146383347674983E-11</v>
      </c>
      <c r="BL981" s="14">
        <v>14160.290804060933</v>
      </c>
      <c r="BM981" s="14">
        <v>15658.483963184697</v>
      </c>
      <c r="BN981" s="14">
        <v>1.5459189997960815E-10</v>
      </c>
      <c r="BO981" s="14">
        <v>1.2635805046686478E-9</v>
      </c>
      <c r="BP981" s="14">
        <v>9.6256499394749801E-9</v>
      </c>
      <c r="BQ981" s="20">
        <v>36.339080165026104</v>
      </c>
      <c r="BR981" s="20">
        <v>0.172588466698432</v>
      </c>
      <c r="BS981" s="20">
        <v>0.61912007200833685</v>
      </c>
      <c r="BT981" s="20">
        <v>3252.1694183082841</v>
      </c>
      <c r="BU981" s="20">
        <v>4596.3669117712288</v>
      </c>
      <c r="BV981" s="20">
        <v>18470.788698300639</v>
      </c>
      <c r="BW981" s="14">
        <v>1.1960507288867977E-4</v>
      </c>
      <c r="BX981" s="14">
        <v>3.2824145255688594E-2</v>
      </c>
      <c r="BY981" s="14">
        <v>3.3058557264676096E-2</v>
      </c>
      <c r="BZ981" s="14">
        <v>3.1403490803975664E-3</v>
      </c>
      <c r="CA981" s="14">
        <v>4.249653500943874E-3</v>
      </c>
      <c r="CB981" s="14">
        <v>2.9685157746956747E-2</v>
      </c>
      <c r="CC981" s="14">
        <v>3.0815367833775026E-4</v>
      </c>
      <c r="CD981" s="14">
        <v>9.0831253950401994E-2</v>
      </c>
      <c r="CE981" s="14">
        <v>0.11033060929525461</v>
      </c>
      <c r="CF981" s="14">
        <v>3.7011823440124786E-3</v>
      </c>
      <c r="CG981" s="14">
        <v>1.7937865643625053E-2</v>
      </c>
      <c r="CH981" s="14">
        <v>3.9473314008901632E-2</v>
      </c>
      <c r="CI981" s="14">
        <v>2.3704863380828478E-4</v>
      </c>
      <c r="CJ981" s="14">
        <v>6.5868076895096703E-2</v>
      </c>
      <c r="CK981" s="14">
        <v>7.093060953000109E-2</v>
      </c>
      <c r="CL981" s="14">
        <v>7.587579699153176E-3</v>
      </c>
      <c r="CM981" s="14">
        <v>1.5543367377937396E-2</v>
      </c>
      <c r="CN981" s="14">
        <v>5.2010740058036763E-2</v>
      </c>
    </row>
    <row r="982" spans="2:92" x14ac:dyDescent="0.2">
      <c r="B982">
        <v>977</v>
      </c>
      <c r="C982" s="14">
        <v>7.4604175208084446E-3</v>
      </c>
      <c r="D982" s="14">
        <v>1.3867255036862927</v>
      </c>
      <c r="E982" s="14">
        <v>1.3889224461556495</v>
      </c>
      <c r="F982" s="14">
        <v>0.16923214917169138</v>
      </c>
      <c r="G982" s="14">
        <v>0.57545278919006448</v>
      </c>
      <c r="H982" s="14">
        <v>1.517554672617115</v>
      </c>
      <c r="I982" s="14">
        <v>6.7379574603487912E-5</v>
      </c>
      <c r="J982" s="14">
        <v>1.9414275561947428E-2</v>
      </c>
      <c r="K982" s="14">
        <v>2.047333761797307E-2</v>
      </c>
      <c r="L982" s="14">
        <v>7.3909843786795272E-4</v>
      </c>
      <c r="M982" s="14">
        <v>2.3408069461586909E-3</v>
      </c>
      <c r="N982" s="14">
        <v>6.6219008302807175E-3</v>
      </c>
      <c r="O982" s="14">
        <v>1.0957613665435753E-4</v>
      </c>
      <c r="P982" s="14">
        <v>5.996108197379865E-3</v>
      </c>
      <c r="Q982" s="14">
        <v>6.1813105027144211E-3</v>
      </c>
      <c r="R982" s="14">
        <v>6.4561036274835969E-4</v>
      </c>
      <c r="S982" s="14">
        <v>1.2117460366471522E-3</v>
      </c>
      <c r="T982" s="14">
        <v>3.542265815484451E-3</v>
      </c>
      <c r="U982" s="14">
        <v>3.6573222783702335E-4</v>
      </c>
      <c r="V982" s="14">
        <v>0.96931195685917027</v>
      </c>
      <c r="W982" s="14">
        <v>0.796362080096364</v>
      </c>
      <c r="X982" s="14">
        <v>3.128725538742827E-2</v>
      </c>
      <c r="Y982" s="14">
        <v>1.8318648990156845E-2</v>
      </c>
      <c r="Z982" s="14">
        <v>0.19236596208035198</v>
      </c>
      <c r="AA982" s="14">
        <v>2.0419438244514564E-3</v>
      </c>
      <c r="AB982" s="14">
        <v>2.0316958961481943</v>
      </c>
      <c r="AC982" s="14">
        <v>1.6116593224028497</v>
      </c>
      <c r="AD982" s="14">
        <v>9.7149439118579511E-2</v>
      </c>
      <c r="AE982" s="14">
        <v>0.19780165763886554</v>
      </c>
      <c r="AF982" s="14">
        <v>0.6599259137764103</v>
      </c>
      <c r="AG982" s="14">
        <v>4.4114921226645195E-3</v>
      </c>
      <c r="AH982" s="14">
        <v>3.2564740531009031</v>
      </c>
      <c r="AI982" s="14">
        <v>2.9743288831305543</v>
      </c>
      <c r="AJ982" s="14">
        <v>0.19348298959549839</v>
      </c>
      <c r="AK982" s="14">
        <v>0.3963276330225079</v>
      </c>
      <c r="AL982" s="14">
        <v>1.4028601918309642</v>
      </c>
      <c r="AM982" s="14">
        <v>7.4321943580422127E-3</v>
      </c>
      <c r="AN982" s="14">
        <v>3.4528885936252132</v>
      </c>
      <c r="AO982" s="14">
        <v>3.4073575431702734</v>
      </c>
      <c r="AP982" s="14">
        <v>0.34255597937658527</v>
      </c>
      <c r="AQ982" s="14">
        <v>0.69030576693474877</v>
      </c>
      <c r="AR982" s="14">
        <v>2.2885989652706114</v>
      </c>
      <c r="AS982" s="14">
        <v>7.9645887933123098E-3</v>
      </c>
      <c r="AT982" s="14">
        <v>3.5521606924213377E-3</v>
      </c>
      <c r="AU982" s="14">
        <v>5.5785865755896497E-3</v>
      </c>
      <c r="AV982" s="14">
        <v>0.35621190577760653</v>
      </c>
      <c r="AW982" s="14">
        <v>0.75102218491868711</v>
      </c>
      <c r="AX982" s="14">
        <v>2.5624363571986386</v>
      </c>
      <c r="AY982" s="14">
        <v>3.2229193156525417E-3</v>
      </c>
      <c r="AZ982" s="14">
        <v>0.57232864787851478</v>
      </c>
      <c r="BA982" s="14">
        <v>0.65800211177878842</v>
      </c>
      <c r="BB982" s="14">
        <v>3.5505856989319996E-2</v>
      </c>
      <c r="BC982" s="14">
        <v>0.3741128960080905</v>
      </c>
      <c r="BD982" s="14">
        <v>0.47021604560853197</v>
      </c>
      <c r="BE982" s="14">
        <v>2.9700201595325524E-6</v>
      </c>
      <c r="BF982" s="14">
        <v>1.0958263183334707E-8</v>
      </c>
      <c r="BG982" s="14">
        <v>6.4361195190773514E-9</v>
      </c>
      <c r="BH982" s="14">
        <v>3.510274082312421E-5</v>
      </c>
      <c r="BI982" s="14">
        <v>1.0166151051661245E-4</v>
      </c>
      <c r="BJ982" s="14">
        <v>5.1839556489261126E-4</v>
      </c>
      <c r="BK982" s="14">
        <v>3.4758317886285759E-11</v>
      </c>
      <c r="BL982" s="14">
        <v>14441.584350573943</v>
      </c>
      <c r="BM982" s="14">
        <v>16522.696150881446</v>
      </c>
      <c r="BN982" s="14">
        <v>1.5265793916099667E-10</v>
      </c>
      <c r="BO982" s="14">
        <v>1.216461754245327E-9</v>
      </c>
      <c r="BP982" s="14">
        <v>9.4058203374198268E-9</v>
      </c>
      <c r="BQ982" s="20">
        <v>38.824560647597998</v>
      </c>
      <c r="BR982" s="20">
        <v>0.17231493176255064</v>
      </c>
      <c r="BS982" s="20">
        <v>0.58951439426380103</v>
      </c>
      <c r="BT982" s="20">
        <v>3404.7629873051369</v>
      </c>
      <c r="BU982" s="20">
        <v>4374.5195159155173</v>
      </c>
      <c r="BV982" s="20">
        <v>18689.964887820766</v>
      </c>
      <c r="BW982" s="14">
        <v>1.1706617344338183E-4</v>
      </c>
      <c r="BX982" s="14">
        <v>3.1732653424481325E-2</v>
      </c>
      <c r="BY982" s="14">
        <v>3.2866556742508296E-2</v>
      </c>
      <c r="BZ982" s="14">
        <v>3.1900689177269828E-3</v>
      </c>
      <c r="CA982" s="14">
        <v>3.9571149401018049E-3</v>
      </c>
      <c r="CB982" s="14">
        <v>2.8430769880241232E-2</v>
      </c>
      <c r="CC982" s="14">
        <v>3.0749519814886398E-4</v>
      </c>
      <c r="CD982" s="14">
        <v>8.5743076325586365E-2</v>
      </c>
      <c r="CE982" s="14">
        <v>0.11079752696844328</v>
      </c>
      <c r="CF982" s="14">
        <v>3.6889375321561531E-3</v>
      </c>
      <c r="CG982" s="14">
        <v>1.7992842120479382E-2</v>
      </c>
      <c r="CH982" s="14">
        <v>4.1788753192497835E-2</v>
      </c>
      <c r="CI982" s="14">
        <v>2.5398138115726549E-4</v>
      </c>
      <c r="CJ982" s="14">
        <v>6.8020955769342459E-2</v>
      </c>
      <c r="CK982" s="14">
        <v>7.2977288954715974E-2</v>
      </c>
      <c r="CL982" s="14">
        <v>7.8420414595307616E-3</v>
      </c>
      <c r="CM982" s="14">
        <v>1.5368113292109409E-2</v>
      </c>
      <c r="CN982" s="14">
        <v>4.8540625038523195E-2</v>
      </c>
    </row>
    <row r="983" spans="2:92" x14ac:dyDescent="0.2">
      <c r="B983">
        <v>978</v>
      </c>
      <c r="C983" s="14">
        <v>7.4921322160829973E-3</v>
      </c>
      <c r="D983" s="14">
        <v>1.4207140237318707</v>
      </c>
      <c r="E983" s="14">
        <v>1.5182853891512476</v>
      </c>
      <c r="F983" s="14">
        <v>0.16793535520929465</v>
      </c>
      <c r="G983" s="14">
        <v>0.61991889159841396</v>
      </c>
      <c r="H983" s="14">
        <v>1.4997001429356913</v>
      </c>
      <c r="I983" s="14">
        <v>6.5461800336476578E-5</v>
      </c>
      <c r="J983" s="14">
        <v>1.9799146977464106E-2</v>
      </c>
      <c r="K983" s="14">
        <v>2.1014388688692251E-2</v>
      </c>
      <c r="L983" s="14">
        <v>7.1767851752480493E-4</v>
      </c>
      <c r="M983" s="14">
        <v>2.3933714505571589E-3</v>
      </c>
      <c r="N983" s="14">
        <v>6.6154552057761506E-3</v>
      </c>
      <c r="O983" s="14">
        <v>1.1300729781667799E-4</v>
      </c>
      <c r="P983" s="14">
        <v>6.005639392291302E-3</v>
      </c>
      <c r="Q983" s="14">
        <v>6.3660539043587337E-3</v>
      </c>
      <c r="R983" s="14">
        <v>6.583788435006923E-4</v>
      </c>
      <c r="S983" s="14">
        <v>1.2921754760449517E-3</v>
      </c>
      <c r="T983" s="14">
        <v>3.5839234324560342E-3</v>
      </c>
      <c r="U983" s="14">
        <v>3.7542247105553972E-4</v>
      </c>
      <c r="V983" s="14">
        <v>0.91555468883507973</v>
      </c>
      <c r="W983" s="14">
        <v>0.84459281848938594</v>
      </c>
      <c r="X983" s="14">
        <v>3.0621159156555913E-2</v>
      </c>
      <c r="Y983" s="14">
        <v>1.9071614962688804E-2</v>
      </c>
      <c r="Z983" s="14">
        <v>0.20413225589299394</v>
      </c>
      <c r="AA983" s="14">
        <v>1.9591792748463398E-3</v>
      </c>
      <c r="AB983" s="14">
        <v>2.0047413984658231</v>
      </c>
      <c r="AC983" s="14">
        <v>1.7703269296123236</v>
      </c>
      <c r="AD983" s="14">
        <v>9.7761567594501803E-2</v>
      </c>
      <c r="AE983" s="14">
        <v>0.19179503540876014</v>
      </c>
      <c r="AF983" s="14">
        <v>0.68161579001135764</v>
      </c>
      <c r="AG983" s="14">
        <v>4.490302279120376E-3</v>
      </c>
      <c r="AH983" s="14">
        <v>3.2416582121422204</v>
      </c>
      <c r="AI983" s="14">
        <v>3.2137950343259276</v>
      </c>
      <c r="AJ983" s="14">
        <v>0.19253305386010666</v>
      </c>
      <c r="AK983" s="14">
        <v>0.39408402699723261</v>
      </c>
      <c r="AL983" s="14">
        <v>1.45673410279112</v>
      </c>
      <c r="AM983" s="14">
        <v>7.664937571798325E-3</v>
      </c>
      <c r="AN983" s="14">
        <v>3.4974575410314612</v>
      </c>
      <c r="AO983" s="14">
        <v>3.3937388876924572</v>
      </c>
      <c r="AP983" s="14">
        <v>0.32839576736020187</v>
      </c>
      <c r="AQ983" s="14">
        <v>0.68999190780475483</v>
      </c>
      <c r="AR983" s="14">
        <v>2.4164140283174995</v>
      </c>
      <c r="AS983" s="14">
        <v>7.6894977367967668E-3</v>
      </c>
      <c r="AT983" s="14">
        <v>3.5579100385724404E-3</v>
      </c>
      <c r="AU983" s="14">
        <v>5.779634049363702E-3</v>
      </c>
      <c r="AV983" s="14">
        <v>0.3551799963669009</v>
      </c>
      <c r="AW983" s="14">
        <v>0.72522488794605366</v>
      </c>
      <c r="AX983" s="14">
        <v>2.5766240259942528</v>
      </c>
      <c r="AY983" s="14">
        <v>3.3403680823759457E-3</v>
      </c>
      <c r="AZ983" s="14">
        <v>0.60849243274700193</v>
      </c>
      <c r="BA983" s="14">
        <v>0.66374030912594617</v>
      </c>
      <c r="BB983" s="14">
        <v>3.402629363499042E-2</v>
      </c>
      <c r="BC983" s="14">
        <v>0.39394251595362334</v>
      </c>
      <c r="BD983" s="14">
        <v>0.46512856787586737</v>
      </c>
      <c r="BE983" s="14">
        <v>2.8245963831879822E-6</v>
      </c>
      <c r="BF983" s="14">
        <v>1.0501084540288091E-8</v>
      </c>
      <c r="BG983" s="14">
        <v>7.0006958933226639E-9</v>
      </c>
      <c r="BH983" s="14">
        <v>3.5484081384315371E-5</v>
      </c>
      <c r="BI983" s="14">
        <v>9.4327317147452621E-5</v>
      </c>
      <c r="BJ983" s="14">
        <v>5.2974834186507317E-4</v>
      </c>
      <c r="BK983" s="14">
        <v>3.544774036847011E-11</v>
      </c>
      <c r="BL983" s="14">
        <v>14169.935532519699</v>
      </c>
      <c r="BM983" s="14">
        <v>16405.672809994416</v>
      </c>
      <c r="BN983" s="14">
        <v>1.4579105597502161E-10</v>
      </c>
      <c r="BO983" s="14">
        <v>1.2217583967808E-9</v>
      </c>
      <c r="BP983" s="14">
        <v>9.5346643837861909E-9</v>
      </c>
      <c r="BQ983" s="20">
        <v>38.837064248608108</v>
      </c>
      <c r="BR983" s="20">
        <v>0.16661742016897088</v>
      </c>
      <c r="BS983" s="20">
        <v>0.61145138019552159</v>
      </c>
      <c r="BT983" s="20">
        <v>3322.7765858241355</v>
      </c>
      <c r="BU983" s="20">
        <v>4531.2480157545506</v>
      </c>
      <c r="BV983" s="20">
        <v>18207.150499429441</v>
      </c>
      <c r="BW983" s="14">
        <v>1.1044659981618743E-4</v>
      </c>
      <c r="BX983" s="14">
        <v>3.239230462766661E-2</v>
      </c>
      <c r="BY983" s="14">
        <v>3.2055781901426182E-2</v>
      </c>
      <c r="BZ983" s="14">
        <v>3.2225496616640299E-3</v>
      </c>
      <c r="CA983" s="14">
        <v>4.0766655928069391E-3</v>
      </c>
      <c r="CB983" s="14">
        <v>2.7873834696148996E-2</v>
      </c>
      <c r="CC983" s="14">
        <v>2.9542952635646378E-4</v>
      </c>
      <c r="CD983" s="14">
        <v>8.8103506674757942E-2</v>
      </c>
      <c r="CE983" s="14">
        <v>0.1171682989519028</v>
      </c>
      <c r="CF983" s="14">
        <v>3.8238915959383441E-3</v>
      </c>
      <c r="CG983" s="14">
        <v>1.8781233443256475E-2</v>
      </c>
      <c r="CH983" s="14">
        <v>4.0817988437177273E-2</v>
      </c>
      <c r="CI983" s="14">
        <v>2.4110360277459724E-4</v>
      </c>
      <c r="CJ983" s="14">
        <v>6.8193265737407666E-2</v>
      </c>
      <c r="CK983" s="14">
        <v>7.0830468245158901E-2</v>
      </c>
      <c r="CL983" s="14">
        <v>7.8643511306232036E-3</v>
      </c>
      <c r="CM983" s="14">
        <v>1.5734836771272562E-2</v>
      </c>
      <c r="CN983" s="14">
        <v>5.2696326888171004E-2</v>
      </c>
    </row>
    <row r="984" spans="2:92" x14ac:dyDescent="0.2">
      <c r="B984">
        <v>979</v>
      </c>
      <c r="C984" s="14">
        <v>7.004669499176535E-3</v>
      </c>
      <c r="D984" s="14">
        <v>1.3795659853814792</v>
      </c>
      <c r="E984" s="14">
        <v>1.4322147546147725</v>
      </c>
      <c r="F984" s="14">
        <v>0.18105197903763401</v>
      </c>
      <c r="G984" s="14">
        <v>0.57541297906958377</v>
      </c>
      <c r="H984" s="14">
        <v>1.450874532113462</v>
      </c>
      <c r="I984" s="14">
        <v>6.2255954768638749E-5</v>
      </c>
      <c r="J984" s="14">
        <v>2.0246156250737807E-2</v>
      </c>
      <c r="K984" s="14">
        <v>2.1263428305873265E-2</v>
      </c>
      <c r="L984" s="14">
        <v>7.3296594533997213E-4</v>
      </c>
      <c r="M984" s="14">
        <v>2.3907130397061672E-3</v>
      </c>
      <c r="N984" s="14">
        <v>6.4824420494377713E-3</v>
      </c>
      <c r="O984" s="14">
        <v>1.1255848365002373E-4</v>
      </c>
      <c r="P984" s="14">
        <v>5.7431520326536381E-3</v>
      </c>
      <c r="Q984" s="14">
        <v>6.1277115521780907E-3</v>
      </c>
      <c r="R984" s="14">
        <v>6.1568245659022114E-4</v>
      </c>
      <c r="S984" s="14">
        <v>1.2817543192342941E-3</v>
      </c>
      <c r="T984" s="14">
        <v>3.6589039360862066E-3</v>
      </c>
      <c r="U984" s="14">
        <v>3.8425986405337163E-4</v>
      </c>
      <c r="V984" s="14">
        <v>0.94600400727312928</v>
      </c>
      <c r="W984" s="14">
        <v>0.83431666761558565</v>
      </c>
      <c r="X984" s="14">
        <v>3.0849241092681671E-2</v>
      </c>
      <c r="Y984" s="14">
        <v>1.8037164247094849E-2</v>
      </c>
      <c r="Z984" s="14">
        <v>0.2077062643590909</v>
      </c>
      <c r="AA984" s="14">
        <v>1.9375082882014259E-3</v>
      </c>
      <c r="AB984" s="14">
        <v>1.9168972469547991</v>
      </c>
      <c r="AC984" s="14">
        <v>1.7617944782116397</v>
      </c>
      <c r="AD984" s="14">
        <v>9.090814228987118E-2</v>
      </c>
      <c r="AE984" s="14">
        <v>0.19778758204388169</v>
      </c>
      <c r="AF984" s="14">
        <v>0.63396606234147579</v>
      </c>
      <c r="AG984" s="14">
        <v>4.5274204946312152E-3</v>
      </c>
      <c r="AH984" s="14">
        <v>3.5300187343553029</v>
      </c>
      <c r="AI984" s="14">
        <v>3.1016969834879133</v>
      </c>
      <c r="AJ984" s="14">
        <v>0.19391407232070845</v>
      </c>
      <c r="AK984" s="14">
        <v>0.39265093202702683</v>
      </c>
      <c r="AL984" s="14">
        <v>1.4211806947435297</v>
      </c>
      <c r="AM984" s="14">
        <v>7.3043765434396167E-3</v>
      </c>
      <c r="AN984" s="14">
        <v>3.3398535961999811</v>
      </c>
      <c r="AO984" s="14">
        <v>3.3501861267369408</v>
      </c>
      <c r="AP984" s="14">
        <v>0.34240280765101549</v>
      </c>
      <c r="AQ984" s="14">
        <v>0.6928117756070088</v>
      </c>
      <c r="AR984" s="14">
        <v>2.3096463158161273</v>
      </c>
      <c r="AS984" s="14">
        <v>7.5459663420543166E-3</v>
      </c>
      <c r="AT984" s="14">
        <v>3.7235839745592783E-3</v>
      </c>
      <c r="AU984" s="14">
        <v>5.4916571190339741E-3</v>
      </c>
      <c r="AV984" s="14">
        <v>0.35762309498403255</v>
      </c>
      <c r="AW984" s="14">
        <v>0.71600564813435041</v>
      </c>
      <c r="AX984" s="14">
        <v>2.3766271823315548</v>
      </c>
      <c r="AY984" s="14">
        <v>3.4316354486816757E-3</v>
      </c>
      <c r="AZ984" s="14">
        <v>0.56346061338847242</v>
      </c>
      <c r="BA984" s="14">
        <v>0.6376345700476076</v>
      </c>
      <c r="BB984" s="14">
        <v>3.5082044734411441E-2</v>
      </c>
      <c r="BC984" s="14">
        <v>0.38898681423318104</v>
      </c>
      <c r="BD984" s="14">
        <v>0.50426527711339708</v>
      </c>
      <c r="BE984" s="14">
        <v>2.917210043597895E-6</v>
      </c>
      <c r="BF984" s="14">
        <v>1.0806698007464978E-8</v>
      </c>
      <c r="BG984" s="14">
        <v>6.4956063125444994E-9</v>
      </c>
      <c r="BH984" s="14">
        <v>3.3690105734773453E-5</v>
      </c>
      <c r="BI984" s="14">
        <v>9.9144368945496263E-5</v>
      </c>
      <c r="BJ984" s="14">
        <v>5.1808687686869111E-4</v>
      </c>
      <c r="BK984" s="14">
        <v>3.5688247674083011E-11</v>
      </c>
      <c r="BL984" s="14">
        <v>13673.423927076268</v>
      </c>
      <c r="BM984" s="14">
        <v>16579.969750866407</v>
      </c>
      <c r="BN984" s="14">
        <v>1.5040974984150558E-10</v>
      </c>
      <c r="BO984" s="14">
        <v>1.185275985414583E-9</v>
      </c>
      <c r="BP984" s="14">
        <v>9.604716730882136E-9</v>
      </c>
      <c r="BQ984" s="20">
        <v>37.204169808263138</v>
      </c>
      <c r="BR984" s="20">
        <v>0.16238440368940091</v>
      </c>
      <c r="BS984" s="20">
        <v>0.62084733624961597</v>
      </c>
      <c r="BT984" s="20">
        <v>3229.5201182450746</v>
      </c>
      <c r="BU984" s="20">
        <v>4383.8789684673611</v>
      </c>
      <c r="BV984" s="20">
        <v>18650.646924937337</v>
      </c>
      <c r="BW984" s="14">
        <v>1.1955004433627062E-4</v>
      </c>
      <c r="BX984" s="14">
        <v>3.1999270267349389E-2</v>
      </c>
      <c r="BY984" s="14">
        <v>3.3214637172340432E-2</v>
      </c>
      <c r="BZ984" s="14">
        <v>3.0850564526031039E-3</v>
      </c>
      <c r="CA984" s="14">
        <v>4.0965179178960474E-3</v>
      </c>
      <c r="CB984" s="14">
        <v>3.0130036356011497E-2</v>
      </c>
      <c r="CC984" s="14">
        <v>3.1921065339799153E-4</v>
      </c>
      <c r="CD984" s="14">
        <v>8.4105534658618183E-2</v>
      </c>
      <c r="CE984" s="14">
        <v>0.10840014686992931</v>
      </c>
      <c r="CF984" s="14">
        <v>3.8608563590624644E-3</v>
      </c>
      <c r="CG984" s="14">
        <v>1.7644165101061239E-2</v>
      </c>
      <c r="CH984" s="14">
        <v>4.204300123040916E-2</v>
      </c>
      <c r="CI984" s="14">
        <v>2.4447369442089409E-4</v>
      </c>
      <c r="CJ984" s="14">
        <v>6.629089493923504E-2</v>
      </c>
      <c r="CK984" s="14">
        <v>7.3183106894071467E-2</v>
      </c>
      <c r="CL984" s="14">
        <v>7.4638998091347318E-3</v>
      </c>
      <c r="CM984" s="14">
        <v>1.6035870203572389E-2</v>
      </c>
      <c r="CN984" s="14">
        <v>4.9600303412786727E-2</v>
      </c>
    </row>
    <row r="985" spans="2:92" x14ac:dyDescent="0.2">
      <c r="B985">
        <v>980</v>
      </c>
      <c r="C985" s="14">
        <v>7.0547659344746367E-3</v>
      </c>
      <c r="D985" s="14">
        <v>1.353462550376398</v>
      </c>
      <c r="E985" s="14">
        <v>1.4500393432780505</v>
      </c>
      <c r="F985" s="14">
        <v>0.18054900660994305</v>
      </c>
      <c r="G985" s="14">
        <v>0.57766675471337736</v>
      </c>
      <c r="H985" s="14">
        <v>1.5569038752837354</v>
      </c>
      <c r="I985" s="14">
        <v>6.5565923438412691E-5</v>
      </c>
      <c r="J985" s="14">
        <v>2.0127398522594753E-2</v>
      </c>
      <c r="K985" s="14">
        <v>2.1775546525873792E-2</v>
      </c>
      <c r="L985" s="14">
        <v>7.1822752203952228E-4</v>
      </c>
      <c r="M985" s="14">
        <v>2.2393948680478784E-3</v>
      </c>
      <c r="N985" s="14">
        <v>6.7107602846757783E-3</v>
      </c>
      <c r="O985" s="14">
        <v>1.088135451638004E-4</v>
      </c>
      <c r="P985" s="14">
        <v>5.8128291249881E-3</v>
      </c>
      <c r="Q985" s="14">
        <v>6.5175269925040486E-3</v>
      </c>
      <c r="R985" s="14">
        <v>6.5530891126010238E-4</v>
      </c>
      <c r="S985" s="14">
        <v>1.2702399148054519E-3</v>
      </c>
      <c r="T985" s="14">
        <v>3.3921998571719786E-3</v>
      </c>
      <c r="U985" s="14">
        <v>3.9071378615128984E-4</v>
      </c>
      <c r="V985" s="14">
        <v>0.90774977868792539</v>
      </c>
      <c r="W985" s="14">
        <v>0.77834436351191072</v>
      </c>
      <c r="X985" s="14">
        <v>3.0370784117683635E-2</v>
      </c>
      <c r="Y985" s="14">
        <v>1.8127101038320107E-2</v>
      </c>
      <c r="Z985" s="14">
        <v>0.20340537303863132</v>
      </c>
      <c r="AA985" s="14">
        <v>2.0457048569429148E-3</v>
      </c>
      <c r="AB985" s="14">
        <v>1.9663579799373483</v>
      </c>
      <c r="AC985" s="14">
        <v>1.6221912146972257</v>
      </c>
      <c r="AD985" s="14">
        <v>9.6883854276032688E-2</v>
      </c>
      <c r="AE985" s="14">
        <v>0.185340895358407</v>
      </c>
      <c r="AF985" s="14">
        <v>0.63249447662241953</v>
      </c>
      <c r="AG985" s="14">
        <v>4.3040347107008072E-3</v>
      </c>
      <c r="AH985" s="14">
        <v>3.2978898782611794</v>
      </c>
      <c r="AI985" s="14">
        <v>3.2178116168895277</v>
      </c>
      <c r="AJ985" s="14">
        <v>0.19835508826501325</v>
      </c>
      <c r="AK985" s="14">
        <v>0.41378302965514951</v>
      </c>
      <c r="AL985" s="14">
        <v>1.4241840547508877</v>
      </c>
      <c r="AM985" s="14">
        <v>7.254992452097651E-3</v>
      </c>
      <c r="AN985" s="14">
        <v>3.3543820210474755</v>
      </c>
      <c r="AO985" s="14">
        <v>3.2323348330607344</v>
      </c>
      <c r="AP985" s="14">
        <v>0.33019924062353534</v>
      </c>
      <c r="AQ985" s="14">
        <v>0.66690481193963735</v>
      </c>
      <c r="AR985" s="14">
        <v>2.3536554511231418</v>
      </c>
      <c r="AS985" s="14">
        <v>7.8003649767018225E-3</v>
      </c>
      <c r="AT985" s="14">
        <v>3.6286896050824152E-3</v>
      </c>
      <c r="AU985" s="14">
        <v>5.4733919123057537E-3</v>
      </c>
      <c r="AV985" s="14">
        <v>0.33290268522933364</v>
      </c>
      <c r="AW985" s="14">
        <v>0.75958944684634699</v>
      </c>
      <c r="AX985" s="14">
        <v>2.4717664912422004</v>
      </c>
      <c r="AY985" s="14">
        <v>3.3123509341888195E-3</v>
      </c>
      <c r="AZ985" s="14">
        <v>0.59336679434446005</v>
      </c>
      <c r="BA985" s="14">
        <v>0.63271152712194345</v>
      </c>
      <c r="BB985" s="14">
        <v>3.6112462404072267E-2</v>
      </c>
      <c r="BC985" s="14">
        <v>0.38327498647618846</v>
      </c>
      <c r="BD985" s="14">
        <v>0.47723233855071956</v>
      </c>
      <c r="BE985" s="14">
        <v>2.9246556608169995E-6</v>
      </c>
      <c r="BF985" s="14">
        <v>1.135346031372006E-8</v>
      </c>
      <c r="BG985" s="14">
        <v>6.6731999710098851E-9</v>
      </c>
      <c r="BH985" s="14">
        <v>3.3251109020651492E-5</v>
      </c>
      <c r="BI985" s="14">
        <v>9.7593801138588451E-5</v>
      </c>
      <c r="BJ985" s="14">
        <v>5.1570433422092759E-4</v>
      </c>
      <c r="BK985" s="14">
        <v>3.7793691381326098E-11</v>
      </c>
      <c r="BL985" s="14">
        <v>14233.974284145057</v>
      </c>
      <c r="BM985" s="14">
        <v>16150.94136455248</v>
      </c>
      <c r="BN985" s="14">
        <v>1.4549239053987977E-10</v>
      </c>
      <c r="BO985" s="14">
        <v>1.2591910837188036E-9</v>
      </c>
      <c r="BP985" s="14">
        <v>9.8050547973555682E-9</v>
      </c>
      <c r="BQ985" s="20">
        <v>37.591296013925216</v>
      </c>
      <c r="BR985" s="20">
        <v>0.17420875006526546</v>
      </c>
      <c r="BS985" s="20">
        <v>0.62485378930985536</v>
      </c>
      <c r="BT985" s="20">
        <v>3191.4130384674145</v>
      </c>
      <c r="BU985" s="20">
        <v>4385.1525934699503</v>
      </c>
      <c r="BV985" s="20">
        <v>17318.650138794397</v>
      </c>
      <c r="BW985" s="14">
        <v>1.0991388480654603E-4</v>
      </c>
      <c r="BX985" s="14">
        <v>2.9852177997992911E-2</v>
      </c>
      <c r="BY985" s="14">
        <v>3.228589148841892E-2</v>
      </c>
      <c r="BZ985" s="14">
        <v>3.179864912494848E-3</v>
      </c>
      <c r="CA985" s="14">
        <v>3.9814327542982905E-3</v>
      </c>
      <c r="CB985" s="14">
        <v>2.8902368591502432E-2</v>
      </c>
      <c r="CC985" s="14">
        <v>3.0850959991347425E-4</v>
      </c>
      <c r="CD985" s="14">
        <v>8.7471287556525515E-2</v>
      </c>
      <c r="CE985" s="14">
        <v>0.11724781640551701</v>
      </c>
      <c r="CF985" s="14">
        <v>4.013123129731005E-3</v>
      </c>
      <c r="CG985" s="14">
        <v>1.9042936588755111E-2</v>
      </c>
      <c r="CH985" s="14">
        <v>4.2056081123756688E-2</v>
      </c>
      <c r="CI985" s="14">
        <v>2.4850106456295664E-4</v>
      </c>
      <c r="CJ985" s="14">
        <v>6.6807447033149253E-2</v>
      </c>
      <c r="CK985" s="14">
        <v>6.7577582100994585E-2</v>
      </c>
      <c r="CL985" s="14">
        <v>7.8326400961411212E-3</v>
      </c>
      <c r="CM985" s="14">
        <v>1.5526889040059454E-2</v>
      </c>
      <c r="CN985" s="14">
        <v>5.1325348588543998E-2</v>
      </c>
    </row>
    <row r="986" spans="2:92" x14ac:dyDescent="0.2">
      <c r="B986">
        <v>981</v>
      </c>
      <c r="C986" s="14">
        <v>6.9440016295345772E-3</v>
      </c>
      <c r="D986" s="14">
        <v>1.3872364499494478</v>
      </c>
      <c r="E986" s="14">
        <v>1.479114028552033</v>
      </c>
      <c r="F986" s="14">
        <v>0.16955079418420921</v>
      </c>
      <c r="G986" s="14">
        <v>0.5966639179114237</v>
      </c>
      <c r="H986" s="14">
        <v>1.5197453332371036</v>
      </c>
      <c r="I986" s="14">
        <v>6.6550427974121208E-5</v>
      </c>
      <c r="J986" s="14">
        <v>1.8793429302703002E-2</v>
      </c>
      <c r="K986" s="14">
        <v>2.2111496784828117E-2</v>
      </c>
      <c r="L986" s="14">
        <v>7.7407878176424783E-4</v>
      </c>
      <c r="M986" s="14">
        <v>2.2522923702249435E-3</v>
      </c>
      <c r="N986" s="14">
        <v>6.7946237601847134E-3</v>
      </c>
      <c r="O986" s="14">
        <v>1.1027296746104529E-4</v>
      </c>
      <c r="P986" s="14">
        <v>5.8274231721982253E-3</v>
      </c>
      <c r="Q986" s="14">
        <v>6.4564897556699131E-3</v>
      </c>
      <c r="R986" s="14">
        <v>6.4642735464341705E-4</v>
      </c>
      <c r="S986" s="14">
        <v>1.2447267632419742E-3</v>
      </c>
      <c r="T986" s="14">
        <v>3.711626216189754E-3</v>
      </c>
      <c r="U986" s="14">
        <v>3.8277401948461591E-4</v>
      </c>
      <c r="V986" s="14">
        <v>0.98083160110380441</v>
      </c>
      <c r="W986" s="14">
        <v>0.8177852002650734</v>
      </c>
      <c r="X986" s="14">
        <v>2.9837080737889612E-2</v>
      </c>
      <c r="Y986" s="14">
        <v>1.8131329465004474E-2</v>
      </c>
      <c r="Z986" s="14">
        <v>0.20112446036730955</v>
      </c>
      <c r="AA986" s="14">
        <v>1.9675735044990105E-3</v>
      </c>
      <c r="AB986" s="14">
        <v>1.9221866033227093</v>
      </c>
      <c r="AC986" s="14">
        <v>1.7094704621624659</v>
      </c>
      <c r="AD986" s="14">
        <v>9.7625874536959797E-2</v>
      </c>
      <c r="AE986" s="14">
        <v>0.19467738994880987</v>
      </c>
      <c r="AF986" s="14">
        <v>0.67071363254604355</v>
      </c>
      <c r="AG986" s="14">
        <v>4.3664028800311522E-3</v>
      </c>
      <c r="AH986" s="14">
        <v>3.5093600080259564</v>
      </c>
      <c r="AI986" s="14">
        <v>2.9707386972343426</v>
      </c>
      <c r="AJ986" s="14">
        <v>0.19152005316417342</v>
      </c>
      <c r="AK986" s="14">
        <v>0.41453564556285111</v>
      </c>
      <c r="AL986" s="14">
        <v>1.3858835908151343</v>
      </c>
      <c r="AM986" s="14">
        <v>7.7348415875832634E-3</v>
      </c>
      <c r="AN986" s="14">
        <v>3.3506484274785504</v>
      </c>
      <c r="AO986" s="14">
        <v>3.1884489827227416</v>
      </c>
      <c r="AP986" s="14">
        <v>0.34397877967546875</v>
      </c>
      <c r="AQ986" s="14">
        <v>0.6862426192135358</v>
      </c>
      <c r="AR986" s="14">
        <v>2.2984439158765886</v>
      </c>
      <c r="AS986" s="14">
        <v>7.4858237002603818E-3</v>
      </c>
      <c r="AT986" s="14">
        <v>3.5822624194434571E-3</v>
      </c>
      <c r="AU986" s="14">
        <v>5.5911300092646634E-3</v>
      </c>
      <c r="AV986" s="14">
        <v>0.32906265547516533</v>
      </c>
      <c r="AW986" s="14">
        <v>0.71658357669442374</v>
      </c>
      <c r="AX986" s="14">
        <v>2.5315292952126809</v>
      </c>
      <c r="AY986" s="14">
        <v>3.2401675853121759E-3</v>
      </c>
      <c r="AZ986" s="14">
        <v>0.60329925749040025</v>
      </c>
      <c r="BA986" s="14">
        <v>0.63153222255422126</v>
      </c>
      <c r="BB986" s="14">
        <v>3.4187236812550828E-2</v>
      </c>
      <c r="BC986" s="14">
        <v>0.403426320785851</v>
      </c>
      <c r="BD986" s="14">
        <v>0.47351341269795294</v>
      </c>
      <c r="BE986" s="14">
        <v>2.7552577740036664E-6</v>
      </c>
      <c r="BF986" s="14">
        <v>1.0952642764084158E-8</v>
      </c>
      <c r="BG986" s="14">
        <v>6.6636957021360069E-9</v>
      </c>
      <c r="BH986" s="14">
        <v>3.3729121792101335E-5</v>
      </c>
      <c r="BI986" s="14">
        <v>9.6163203103192488E-5</v>
      </c>
      <c r="BJ986" s="14">
        <v>5.2055593574964402E-4</v>
      </c>
      <c r="BK986" s="14">
        <v>3.6729057547223858E-11</v>
      </c>
      <c r="BL986" s="14">
        <v>14791.382086416646</v>
      </c>
      <c r="BM986" s="14">
        <v>16472.499354918145</v>
      </c>
      <c r="BN986" s="14">
        <v>1.5057298586278235E-10</v>
      </c>
      <c r="BO986" s="14">
        <v>1.2395198229031882E-9</v>
      </c>
      <c r="BP986" s="14">
        <v>9.5605796991471342E-9</v>
      </c>
      <c r="BQ986" s="20">
        <v>37.73890067784928</v>
      </c>
      <c r="BR986" s="20">
        <v>0.16306584221339282</v>
      </c>
      <c r="BS986" s="20">
        <v>0.58708388745400275</v>
      </c>
      <c r="BT986" s="20">
        <v>3259.4989673869359</v>
      </c>
      <c r="BU986" s="20">
        <v>4296.8488166381794</v>
      </c>
      <c r="BV986" s="20">
        <v>18522.686133828895</v>
      </c>
      <c r="BW986" s="14">
        <v>1.1951157707565429E-4</v>
      </c>
      <c r="BX986" s="14">
        <v>3.2340609188963081E-2</v>
      </c>
      <c r="BY986" s="14">
        <v>3.1511510799036718E-2</v>
      </c>
      <c r="BZ986" s="14">
        <v>3.2010673017397293E-3</v>
      </c>
      <c r="CA986" s="14">
        <v>4.1068657374743866E-3</v>
      </c>
      <c r="CB986" s="14">
        <v>2.9606032892034562E-2</v>
      </c>
      <c r="CC986" s="14">
        <v>3.1940409055110461E-4</v>
      </c>
      <c r="CD986" s="14">
        <v>8.9043041373922119E-2</v>
      </c>
      <c r="CE986" s="14">
        <v>0.10646844241848377</v>
      </c>
      <c r="CF986" s="14">
        <v>4.034290744724626E-3</v>
      </c>
      <c r="CG986" s="14">
        <v>1.883441965320588E-2</v>
      </c>
      <c r="CH986" s="14">
        <v>4.0920823925843126E-2</v>
      </c>
      <c r="CI986" s="14">
        <v>2.4169692005508801E-4</v>
      </c>
      <c r="CJ986" s="14">
        <v>6.8130941445666282E-2</v>
      </c>
      <c r="CK986" s="14">
        <v>6.7905010435634766E-2</v>
      </c>
      <c r="CL986" s="14">
        <v>7.8239734038394911E-3</v>
      </c>
      <c r="CM986" s="14">
        <v>1.517146864144657E-2</v>
      </c>
      <c r="CN986" s="14">
        <v>5.2159119222790248E-2</v>
      </c>
    </row>
    <row r="987" spans="2:92" x14ac:dyDescent="0.2">
      <c r="B987">
        <v>982</v>
      </c>
      <c r="C987" s="14">
        <v>7.2551269966599878E-3</v>
      </c>
      <c r="D987" s="14">
        <v>1.4429729166982601</v>
      </c>
      <c r="E987" s="14">
        <v>1.4699990196419046</v>
      </c>
      <c r="F987" s="14">
        <v>0.1778751750739912</v>
      </c>
      <c r="G987" s="14">
        <v>0.59565831952229364</v>
      </c>
      <c r="H987" s="14">
        <v>1.4458195576099959</v>
      </c>
      <c r="I987" s="14">
        <v>6.2904088779032905E-5</v>
      </c>
      <c r="J987" s="14">
        <v>1.9420665964504428E-2</v>
      </c>
      <c r="K987" s="14">
        <v>2.211709778949731E-2</v>
      </c>
      <c r="L987" s="14">
        <v>7.4235863730151097E-4</v>
      </c>
      <c r="M987" s="14">
        <v>2.3401379346695865E-3</v>
      </c>
      <c r="N987" s="14">
        <v>6.4462413856675779E-3</v>
      </c>
      <c r="O987" s="14">
        <v>1.1422473093354615E-4</v>
      </c>
      <c r="P987" s="14">
        <v>6.2009998378971046E-3</v>
      </c>
      <c r="Q987" s="14">
        <v>6.464812320004897E-3</v>
      </c>
      <c r="R987" s="14">
        <v>6.5519996547295102E-4</v>
      </c>
      <c r="S987" s="14">
        <v>1.2439949117810762E-3</v>
      </c>
      <c r="T987" s="14">
        <v>3.4164123689940876E-3</v>
      </c>
      <c r="U987" s="14">
        <v>3.8557120951565095E-4</v>
      </c>
      <c r="V987" s="14">
        <v>0.90930687206591687</v>
      </c>
      <c r="W987" s="14">
        <v>0.79834861278400471</v>
      </c>
      <c r="X987" s="14">
        <v>2.9619092478660913E-2</v>
      </c>
      <c r="Y987" s="14">
        <v>1.9329368758576233E-2</v>
      </c>
      <c r="Z987" s="14">
        <v>0.19807177126317502</v>
      </c>
      <c r="AA987" s="14">
        <v>1.9961152777865179E-3</v>
      </c>
      <c r="AB987" s="14">
        <v>1.9767698681472594</v>
      </c>
      <c r="AC987" s="14">
        <v>1.6079044902439563</v>
      </c>
      <c r="AD987" s="14">
        <v>9.0466299259335234E-2</v>
      </c>
      <c r="AE987" s="14">
        <v>0.19243220362124086</v>
      </c>
      <c r="AF987" s="14">
        <v>0.6318395839387897</v>
      </c>
      <c r="AG987" s="14">
        <v>4.3741101255208711E-3</v>
      </c>
      <c r="AH987" s="14">
        <v>3.3622044134511966</v>
      </c>
      <c r="AI987" s="14">
        <v>3.0148459951040856</v>
      </c>
      <c r="AJ987" s="14">
        <v>0.20016380057056241</v>
      </c>
      <c r="AK987" s="14">
        <v>0.42888132954065417</v>
      </c>
      <c r="AL987" s="14">
        <v>1.364734603541244</v>
      </c>
      <c r="AM987" s="14">
        <v>7.3667927925588142E-3</v>
      </c>
      <c r="AN987" s="14">
        <v>3.5990584897680886</v>
      </c>
      <c r="AO987" s="14">
        <v>3.2411384967939814</v>
      </c>
      <c r="AP987" s="14">
        <v>0.34349102598358749</v>
      </c>
      <c r="AQ987" s="14">
        <v>0.72666270100752395</v>
      </c>
      <c r="AR987" s="14">
        <v>2.3762640880438175</v>
      </c>
      <c r="AS987" s="14">
        <v>7.743360548398988E-3</v>
      </c>
      <c r="AT987" s="14">
        <v>3.4865645008304341E-3</v>
      </c>
      <c r="AU987" s="14">
        <v>5.4664559384806658E-3</v>
      </c>
      <c r="AV987" s="14">
        <v>0.33619293355020197</v>
      </c>
      <c r="AW987" s="14">
        <v>0.69078051232035975</v>
      </c>
      <c r="AX987" s="14">
        <v>2.4579887580361577</v>
      </c>
      <c r="AY987" s="14">
        <v>3.4542586677884348E-3</v>
      </c>
      <c r="AZ987" s="14">
        <v>0.56915421517574838</v>
      </c>
      <c r="BA987" s="14">
        <v>0.64904160311231029</v>
      </c>
      <c r="BB987" s="14">
        <v>3.6659577329903506E-2</v>
      </c>
      <c r="BC987" s="14">
        <v>0.376379214749751</v>
      </c>
      <c r="BD987" s="14">
        <v>0.50977384035132145</v>
      </c>
      <c r="BE987" s="14">
        <v>2.9885647492567713E-6</v>
      </c>
      <c r="BF987" s="14">
        <v>1.1353073982656576E-8</v>
      </c>
      <c r="BG987" s="14">
        <v>6.601897899669006E-9</v>
      </c>
      <c r="BH987" s="14">
        <v>3.6255485177949728E-5</v>
      </c>
      <c r="BI987" s="14">
        <v>1.0023867221400832E-4</v>
      </c>
      <c r="BJ987" s="14">
        <v>5.0164705988797688E-4</v>
      </c>
      <c r="BK987" s="14">
        <v>3.7657002217795095E-11</v>
      </c>
      <c r="BL987" s="14">
        <v>14873.53191735896</v>
      </c>
      <c r="BM987" s="14">
        <v>17165.989276483539</v>
      </c>
      <c r="BN987" s="14">
        <v>1.5093631678412415E-10</v>
      </c>
      <c r="BO987" s="14">
        <v>1.1728698177754528E-9</v>
      </c>
      <c r="BP987" s="14">
        <v>1.0113356097151607E-8</v>
      </c>
      <c r="BQ987" s="20">
        <v>37.949677952525384</v>
      </c>
      <c r="BR987" s="20">
        <v>0.1736865525893421</v>
      </c>
      <c r="BS987" s="20">
        <v>0.60312128431871626</v>
      </c>
      <c r="BT987" s="20">
        <v>3451.4618618327986</v>
      </c>
      <c r="BU987" s="20">
        <v>4483.5714064042704</v>
      </c>
      <c r="BV987" s="20">
        <v>18337.940766615848</v>
      </c>
      <c r="BW987" s="14">
        <v>1.1746703717462661E-4</v>
      </c>
      <c r="BX987" s="14">
        <v>3.2629810307659712E-2</v>
      </c>
      <c r="BY987" s="14">
        <v>3.2688027895120805E-2</v>
      </c>
      <c r="BZ987" s="14">
        <v>3.2728649362752807E-3</v>
      </c>
      <c r="CA987" s="14">
        <v>4.2521154273281693E-3</v>
      </c>
      <c r="CB987" s="14">
        <v>2.9596375024392052E-2</v>
      </c>
      <c r="CC987" s="14">
        <v>3.1123142770951427E-4</v>
      </c>
      <c r="CD987" s="14">
        <v>9.136690702693108E-2</v>
      </c>
      <c r="CE987" s="14">
        <v>0.11729196743075908</v>
      </c>
      <c r="CF987" s="14">
        <v>3.8741102807345719E-3</v>
      </c>
      <c r="CG987" s="14">
        <v>1.7930613734252934E-2</v>
      </c>
      <c r="CH987" s="14">
        <v>4.2738400627904669E-2</v>
      </c>
      <c r="CI987" s="14">
        <v>2.4068606725199235E-4</v>
      </c>
      <c r="CJ987" s="14">
        <v>6.2435584311020538E-2</v>
      </c>
      <c r="CK987" s="14">
        <v>7.2652917265722539E-2</v>
      </c>
      <c r="CL987" s="14">
        <v>7.3587560573454705E-3</v>
      </c>
      <c r="CM987" s="14">
        <v>1.4877802849826963E-2</v>
      </c>
      <c r="CN987" s="14">
        <v>4.915131777933452E-2</v>
      </c>
    </row>
    <row r="988" spans="2:92" x14ac:dyDescent="0.2">
      <c r="B988">
        <v>983</v>
      </c>
      <c r="C988" s="14">
        <v>6.9791842374987674E-3</v>
      </c>
      <c r="D988" s="14">
        <v>1.3499673490443587</v>
      </c>
      <c r="E988" s="14">
        <v>1.4911046590850625</v>
      </c>
      <c r="F988" s="14">
        <v>0.17163374480838281</v>
      </c>
      <c r="G988" s="14">
        <v>0.56512119239299619</v>
      </c>
      <c r="H988" s="14">
        <v>1.5738797060447889</v>
      </c>
      <c r="I988" s="14">
        <v>6.2255438419624409E-5</v>
      </c>
      <c r="J988" s="14">
        <v>2.022650946607768E-2</v>
      </c>
      <c r="K988" s="14">
        <v>2.0528715919628539E-2</v>
      </c>
      <c r="L988" s="14">
        <v>7.2606067140884285E-4</v>
      </c>
      <c r="M988" s="14">
        <v>2.403172792394635E-3</v>
      </c>
      <c r="N988" s="14">
        <v>6.4471978546338047E-3</v>
      </c>
      <c r="O988" s="14">
        <v>1.091228770218846E-4</v>
      </c>
      <c r="P988" s="14">
        <v>5.8973251115132094E-3</v>
      </c>
      <c r="Q988" s="14">
        <v>5.9946754233568275E-3</v>
      </c>
      <c r="R988" s="14">
        <v>6.6571616405504375E-4</v>
      </c>
      <c r="S988" s="14">
        <v>1.2404664942209812E-3</v>
      </c>
      <c r="T988" s="14">
        <v>3.4789882366883574E-3</v>
      </c>
      <c r="U988" s="14">
        <v>3.9875263215460811E-4</v>
      </c>
      <c r="V988" s="14">
        <v>0.91563289206365639</v>
      </c>
      <c r="W988" s="14">
        <v>0.83395713121860071</v>
      </c>
      <c r="X988" s="14">
        <v>2.9215250842440626E-2</v>
      </c>
      <c r="Y988" s="14">
        <v>1.9058030131838804E-2</v>
      </c>
      <c r="Z988" s="14">
        <v>0.20007910023208125</v>
      </c>
      <c r="AA988" s="14">
        <v>2.0126349875812105E-3</v>
      </c>
      <c r="AB988" s="14">
        <v>2.0202372750081352</v>
      </c>
      <c r="AC988" s="14">
        <v>1.6618575816157162</v>
      </c>
      <c r="AD988" s="14">
        <v>9.7906282766891464E-2</v>
      </c>
      <c r="AE988" s="14">
        <v>0.19591552517739624</v>
      </c>
      <c r="AF988" s="14">
        <v>0.68449889644865358</v>
      </c>
      <c r="AG988" s="14">
        <v>4.5547985101455479E-3</v>
      </c>
      <c r="AH988" s="14">
        <v>3.3742606837127256</v>
      </c>
      <c r="AI988" s="14">
        <v>3.0790720589513239</v>
      </c>
      <c r="AJ988" s="14">
        <v>0.19148640279763054</v>
      </c>
      <c r="AK988" s="14">
        <v>0.42236532949697714</v>
      </c>
      <c r="AL988" s="14">
        <v>1.358887119476559</v>
      </c>
      <c r="AM988" s="14">
        <v>7.4725197965646029E-3</v>
      </c>
      <c r="AN988" s="14">
        <v>3.5762558917694602</v>
      </c>
      <c r="AO988" s="14">
        <v>3.3808856082993648</v>
      </c>
      <c r="AP988" s="14">
        <v>0.3463523090884873</v>
      </c>
      <c r="AQ988" s="14">
        <v>0.68600264848048009</v>
      </c>
      <c r="AR988" s="14">
        <v>2.2858904204406429</v>
      </c>
      <c r="AS988" s="14">
        <v>7.7242257932240909E-3</v>
      </c>
      <c r="AT988" s="14">
        <v>3.538799220731719E-3</v>
      </c>
      <c r="AU988" s="14">
        <v>5.5171014788925801E-3</v>
      </c>
      <c r="AV988" s="14">
        <v>0.34299040952067816</v>
      </c>
      <c r="AW988" s="14">
        <v>0.75701313346682997</v>
      </c>
      <c r="AX988" s="14">
        <v>2.3796458061905175</v>
      </c>
      <c r="AY988" s="14">
        <v>3.463203193628014E-3</v>
      </c>
      <c r="AZ988" s="14">
        <v>0.56944562022316758</v>
      </c>
      <c r="BA988" s="14">
        <v>0.66729599783479288</v>
      </c>
      <c r="BB988" s="14">
        <v>3.4931663668360341E-2</v>
      </c>
      <c r="BC988" s="14">
        <v>0.37315001142967724</v>
      </c>
      <c r="BD988" s="14">
        <v>0.48477533148842061</v>
      </c>
      <c r="BE988" s="14">
        <v>2.9270697286034798E-6</v>
      </c>
      <c r="BF988" s="14">
        <v>1.1015884621976161E-8</v>
      </c>
      <c r="BG988" s="14">
        <v>6.5541044883408708E-9</v>
      </c>
      <c r="BH988" s="14">
        <v>3.3947347748381264E-5</v>
      </c>
      <c r="BI988" s="14">
        <v>9.5467593539811727E-5</v>
      </c>
      <c r="BJ988" s="14">
        <v>5.3201309125993864E-4</v>
      </c>
      <c r="BK988" s="14">
        <v>3.6323691252174335E-11</v>
      </c>
      <c r="BL988" s="14">
        <v>14477.200431193718</v>
      </c>
      <c r="BM988" s="14">
        <v>15872.49531796599</v>
      </c>
      <c r="BN988" s="14">
        <v>1.5434193582821665E-10</v>
      </c>
      <c r="BO988" s="14">
        <v>1.2638384059785411E-9</v>
      </c>
      <c r="BP988" s="14">
        <v>9.7621595926994408E-9</v>
      </c>
      <c r="BQ988" s="20">
        <v>36.552892503758052</v>
      </c>
      <c r="BR988" s="20">
        <v>0.1741198071692463</v>
      </c>
      <c r="BS988" s="20">
        <v>0.60748098283727625</v>
      </c>
      <c r="BT988" s="20">
        <v>3395.9043848030792</v>
      </c>
      <c r="BU988" s="20">
        <v>4416.1097366958829</v>
      </c>
      <c r="BV988" s="20">
        <v>18178.615954335219</v>
      </c>
      <c r="BW988" s="14">
        <v>1.1139545668233178E-4</v>
      </c>
      <c r="BX988" s="14">
        <v>3.0357512537581993E-2</v>
      </c>
      <c r="BY988" s="14">
        <v>3.1168107344952484E-2</v>
      </c>
      <c r="BZ988" s="14">
        <v>3.1488226610220469E-3</v>
      </c>
      <c r="CA988" s="14">
        <v>4.2397018006746813E-3</v>
      </c>
      <c r="CB988" s="14">
        <v>2.8352238149538307E-2</v>
      </c>
      <c r="CC988" s="14">
        <v>3.1390850199352363E-4</v>
      </c>
      <c r="CD988" s="14">
        <v>8.5521661988766484E-2</v>
      </c>
      <c r="CE988" s="14">
        <v>0.11072293367128859</v>
      </c>
      <c r="CF988" s="14">
        <v>3.8452263708893975E-3</v>
      </c>
      <c r="CG988" s="14">
        <v>1.8762550520160608E-2</v>
      </c>
      <c r="CH988" s="14">
        <v>4.2225768564387298E-2</v>
      </c>
      <c r="CI988" s="14">
        <v>2.5503112161494204E-4</v>
      </c>
      <c r="CJ988" s="14">
        <v>6.6280201002750047E-2</v>
      </c>
      <c r="CK988" s="14">
        <v>7.0304758440670176E-2</v>
      </c>
      <c r="CL988" s="14">
        <v>7.7239610411168422E-3</v>
      </c>
      <c r="CM988" s="14">
        <v>1.4956936095899072E-2</v>
      </c>
      <c r="CN988" s="14">
        <v>4.8164243374413884E-2</v>
      </c>
    </row>
    <row r="989" spans="2:92" x14ac:dyDescent="0.2">
      <c r="B989">
        <v>984</v>
      </c>
      <c r="C989" s="14">
        <v>7.3157705269187015E-3</v>
      </c>
      <c r="D989" s="14">
        <v>1.445611301681387</v>
      </c>
      <c r="E989" s="14">
        <v>1.4869086103015774</v>
      </c>
      <c r="F989" s="14">
        <v>0.17023461110261237</v>
      </c>
      <c r="G989" s="14">
        <v>0.6099388306612592</v>
      </c>
      <c r="H989" s="14">
        <v>1.5671245975039367</v>
      </c>
      <c r="I989" s="14">
        <v>6.3947725525663408E-5</v>
      </c>
      <c r="J989" s="14">
        <v>1.9470868699857983E-2</v>
      </c>
      <c r="K989" s="14">
        <v>2.1639540135820923E-2</v>
      </c>
      <c r="L989" s="14">
        <v>7.3228817718195584E-4</v>
      </c>
      <c r="M989" s="14">
        <v>2.2926501030743713E-3</v>
      </c>
      <c r="N989" s="14">
        <v>6.7127672953524592E-3</v>
      </c>
      <c r="O989" s="14">
        <v>1.0835502332837745E-4</v>
      </c>
      <c r="P989" s="14">
        <v>6.2374733718835096E-3</v>
      </c>
      <c r="Q989" s="14">
        <v>6.5699800978245224E-3</v>
      </c>
      <c r="R989" s="14">
        <v>6.4491090652471039E-4</v>
      </c>
      <c r="S989" s="14">
        <v>1.247258889877937E-3</v>
      </c>
      <c r="T989" s="14">
        <v>3.4695230644408185E-3</v>
      </c>
      <c r="U989" s="14">
        <v>3.8644954490355872E-4</v>
      </c>
      <c r="V989" s="14">
        <v>0.95220952161655803</v>
      </c>
      <c r="W989" s="14">
        <v>0.78622788586398407</v>
      </c>
      <c r="X989" s="14">
        <v>2.9331013881987861E-2</v>
      </c>
      <c r="Y989" s="14">
        <v>1.8347499796970364E-2</v>
      </c>
      <c r="Z989" s="14">
        <v>0.210691933195324</v>
      </c>
      <c r="AA989" s="14">
        <v>1.9390933608947529E-3</v>
      </c>
      <c r="AB989" s="14">
        <v>1.8957533815412007</v>
      </c>
      <c r="AC989" s="14">
        <v>1.6254368072488794</v>
      </c>
      <c r="AD989" s="14">
        <v>9.0919709755381259E-2</v>
      </c>
      <c r="AE989" s="14">
        <v>0.18634145375763156</v>
      </c>
      <c r="AF989" s="14">
        <v>0.67165215718130888</v>
      </c>
      <c r="AG989" s="14">
        <v>4.5157457397869763E-3</v>
      </c>
      <c r="AH989" s="14">
        <v>3.3123840495347179</v>
      </c>
      <c r="AI989" s="14">
        <v>3.0241210608194664</v>
      </c>
      <c r="AJ989" s="14">
        <v>0.20707396561286548</v>
      </c>
      <c r="AK989" s="14">
        <v>0.42603216300530949</v>
      </c>
      <c r="AL989" s="14">
        <v>1.3755410468539384</v>
      </c>
      <c r="AM989" s="14">
        <v>7.5439350352648222E-3</v>
      </c>
      <c r="AN989" s="14">
        <v>3.6026663383256441</v>
      </c>
      <c r="AO989" s="14">
        <v>3.2101006692063847</v>
      </c>
      <c r="AP989" s="14">
        <v>0.34147348436319475</v>
      </c>
      <c r="AQ989" s="14">
        <v>0.66853067171912217</v>
      </c>
      <c r="AR989" s="14">
        <v>2.3877504242260814</v>
      </c>
      <c r="AS989" s="14">
        <v>7.8736566388253569E-3</v>
      </c>
      <c r="AT989" s="14">
        <v>3.5942355545223611E-3</v>
      </c>
      <c r="AU989" s="14">
        <v>5.6578002276751558E-3</v>
      </c>
      <c r="AV989" s="14">
        <v>0.34851489354456372</v>
      </c>
      <c r="AW989" s="14">
        <v>0.71436367210264928</v>
      </c>
      <c r="AX989" s="14">
        <v>2.4445381987457147</v>
      </c>
      <c r="AY989" s="14">
        <v>3.4481220357885389E-3</v>
      </c>
      <c r="AZ989" s="14">
        <v>0.59372038291962381</v>
      </c>
      <c r="BA989" s="14">
        <v>0.63234666068118306</v>
      </c>
      <c r="BB989" s="14">
        <v>3.6415590955513402E-2</v>
      </c>
      <c r="BC989" s="14">
        <v>0.39201347625344696</v>
      </c>
      <c r="BD989" s="14">
        <v>0.48110297249383233</v>
      </c>
      <c r="BE989" s="14">
        <v>3.005042305119383E-6</v>
      </c>
      <c r="BF989" s="14">
        <v>1.1131105298553133E-8</v>
      </c>
      <c r="BG989" s="14">
        <v>6.73436664287084E-9</v>
      </c>
      <c r="BH989" s="14">
        <v>3.3180304972351474E-5</v>
      </c>
      <c r="BI989" s="14">
        <v>1.0209455720438341E-4</v>
      </c>
      <c r="BJ989" s="14">
        <v>5.3140596673612441E-4</v>
      </c>
      <c r="BK989" s="14">
        <v>3.6274393790180375E-11</v>
      </c>
      <c r="BL989" s="14">
        <v>13867.929664508483</v>
      </c>
      <c r="BM989" s="14">
        <v>16951.855929557038</v>
      </c>
      <c r="BN989" s="14">
        <v>1.5578416821895678E-10</v>
      </c>
      <c r="BO989" s="14">
        <v>1.2763531705558241E-9</v>
      </c>
      <c r="BP989" s="14">
        <v>9.580733465115088E-9</v>
      </c>
      <c r="BQ989" s="20">
        <v>35.185238911923058</v>
      </c>
      <c r="BR989" s="20">
        <v>0.1672461401481255</v>
      </c>
      <c r="BS989" s="20">
        <v>0.6144711363707287</v>
      </c>
      <c r="BT989" s="20">
        <v>3167.9538289205821</v>
      </c>
      <c r="BU989" s="20">
        <v>4420.4339826025471</v>
      </c>
      <c r="BV989" s="20">
        <v>18628.418748111606</v>
      </c>
      <c r="BW989" s="14">
        <v>1.121613537262029E-4</v>
      </c>
      <c r="BX989" s="14">
        <v>3.2587182698558759E-2</v>
      </c>
      <c r="BY989" s="14">
        <v>3.0550367483159393E-2</v>
      </c>
      <c r="BZ989" s="14">
        <v>3.1208932048672369E-3</v>
      </c>
      <c r="CA989" s="14">
        <v>4.2954595569484931E-3</v>
      </c>
      <c r="CB989" s="14">
        <v>2.7913347618187919E-2</v>
      </c>
      <c r="CC989" s="14">
        <v>3.2349541156269395E-4</v>
      </c>
      <c r="CD989" s="14">
        <v>8.7292990113219296E-2</v>
      </c>
      <c r="CE989" s="14">
        <v>0.11360430775056024</v>
      </c>
      <c r="CF989" s="14">
        <v>3.8052967934347503E-3</v>
      </c>
      <c r="CG989" s="14">
        <v>1.758486366001916E-2</v>
      </c>
      <c r="CH989" s="14">
        <v>4.261559019949044E-2</v>
      </c>
      <c r="CI989" s="14">
        <v>2.4446747606575057E-4</v>
      </c>
      <c r="CJ989" s="14">
        <v>6.3698189565147126E-2</v>
      </c>
      <c r="CK989" s="14">
        <v>6.9639235461568014E-2</v>
      </c>
      <c r="CL989" s="14">
        <v>7.3357045139684192E-3</v>
      </c>
      <c r="CM989" s="14">
        <v>1.6246543132040058E-2</v>
      </c>
      <c r="CN989" s="14">
        <v>5.0598843203592141E-2</v>
      </c>
    </row>
    <row r="990" spans="2:92" x14ac:dyDescent="0.2">
      <c r="B990">
        <v>985</v>
      </c>
      <c r="C990" s="14">
        <v>7.1158609621735308E-3</v>
      </c>
      <c r="D990" s="14">
        <v>1.4338338232407022</v>
      </c>
      <c r="E990" s="14">
        <v>1.3834115448739157</v>
      </c>
      <c r="F990" s="14">
        <v>0.18541657086833685</v>
      </c>
      <c r="G990" s="14">
        <v>0.56696844147120751</v>
      </c>
      <c r="H990" s="14">
        <v>1.5323993664501929</v>
      </c>
      <c r="I990" s="14">
        <v>6.2452045537888907E-5</v>
      </c>
      <c r="J990" s="14">
        <v>1.9006720051725028E-2</v>
      </c>
      <c r="K990" s="14">
        <v>2.0646110793552597E-2</v>
      </c>
      <c r="L990" s="14">
        <v>7.7898107800292095E-4</v>
      </c>
      <c r="M990" s="14">
        <v>2.3936970548172612E-3</v>
      </c>
      <c r="N990" s="14">
        <v>6.7806528843215681E-3</v>
      </c>
      <c r="O990" s="14">
        <v>1.098205350187744E-4</v>
      </c>
      <c r="P990" s="14">
        <v>5.8835185307703373E-3</v>
      </c>
      <c r="Q990" s="14">
        <v>6.3928450288139255E-3</v>
      </c>
      <c r="R990" s="14">
        <v>6.7416660170543355E-4</v>
      </c>
      <c r="S990" s="14">
        <v>1.3144783049145621E-3</v>
      </c>
      <c r="T990" s="14">
        <v>3.4821241151020781E-3</v>
      </c>
      <c r="U990" s="14">
        <v>3.852587707506131E-4</v>
      </c>
      <c r="V990" s="14">
        <v>0.95842842278712326</v>
      </c>
      <c r="W990" s="14">
        <v>0.8473447611855951</v>
      </c>
      <c r="X990" s="14">
        <v>3.1625674222728356E-2</v>
      </c>
      <c r="Y990" s="14">
        <v>1.8549297071369833E-2</v>
      </c>
      <c r="Z990" s="14">
        <v>0.20901130459193235</v>
      </c>
      <c r="AA990" s="14">
        <v>1.9302000508896592E-3</v>
      </c>
      <c r="AB990" s="14">
        <v>2.0253856220178621</v>
      </c>
      <c r="AC990" s="14">
        <v>1.7373156590851409</v>
      </c>
      <c r="AD990" s="14">
        <v>9.8833268825821635E-2</v>
      </c>
      <c r="AE990" s="14">
        <v>0.18779517308169355</v>
      </c>
      <c r="AF990" s="14">
        <v>0.66693944047313458</v>
      </c>
      <c r="AG990" s="14">
        <v>4.315469357919534E-3</v>
      </c>
      <c r="AH990" s="14">
        <v>3.425374973522243</v>
      </c>
      <c r="AI990" s="14">
        <v>3.1168396015862152</v>
      </c>
      <c r="AJ990" s="14">
        <v>0.19979023633640641</v>
      </c>
      <c r="AK990" s="14">
        <v>0.39837137629725611</v>
      </c>
      <c r="AL990" s="14">
        <v>1.4193106031902798</v>
      </c>
      <c r="AM990" s="14">
        <v>7.1685271546494981E-3</v>
      </c>
      <c r="AN990" s="14">
        <v>3.5577866463222745</v>
      </c>
      <c r="AO990" s="14">
        <v>3.3429918172164048</v>
      </c>
      <c r="AP990" s="14">
        <v>0.33095858755570401</v>
      </c>
      <c r="AQ990" s="14">
        <v>0.683178929571711</v>
      </c>
      <c r="AR990" s="14">
        <v>2.4530781267206034</v>
      </c>
      <c r="AS990" s="14">
        <v>7.6457526335063485E-3</v>
      </c>
      <c r="AT990" s="14">
        <v>3.5626380281054463E-3</v>
      </c>
      <c r="AU990" s="14">
        <v>5.4547209165880647E-3</v>
      </c>
      <c r="AV990" s="14">
        <v>0.3367293011602589</v>
      </c>
      <c r="AW990" s="14">
        <v>0.74330723984840907</v>
      </c>
      <c r="AX990" s="14">
        <v>2.5638913113945057</v>
      </c>
      <c r="AY990" s="14">
        <v>3.1833885605518641E-3</v>
      </c>
      <c r="AZ990" s="14">
        <v>0.5623326020435544</v>
      </c>
      <c r="BA990" s="14">
        <v>0.62609637544138508</v>
      </c>
      <c r="BB990" s="14">
        <v>3.5157777164248026E-2</v>
      </c>
      <c r="BC990" s="14">
        <v>0.37740144535826609</v>
      </c>
      <c r="BD990" s="14">
        <v>0.49679209940612101</v>
      </c>
      <c r="BE990" s="14">
        <v>3.0265181556751992E-6</v>
      </c>
      <c r="BF990" s="14">
        <v>1.1528524287826028E-8</v>
      </c>
      <c r="BG990" s="14">
        <v>6.5397706695962998E-9</v>
      </c>
      <c r="BH990" s="14">
        <v>3.3068960725822758E-5</v>
      </c>
      <c r="BI990" s="14">
        <v>9.5839611925565925E-5</v>
      </c>
      <c r="BJ990" s="14">
        <v>5.0241187416607679E-4</v>
      </c>
      <c r="BK990" s="14">
        <v>3.6450907933507463E-11</v>
      </c>
      <c r="BL990" s="14">
        <v>14194.533159641989</v>
      </c>
      <c r="BM990" s="14">
        <v>15620.547654748092</v>
      </c>
      <c r="BN990" s="14">
        <v>1.4483844418042153E-10</v>
      </c>
      <c r="BO990" s="14">
        <v>1.2707373162681132E-9</v>
      </c>
      <c r="BP990" s="14">
        <v>9.4467316031023647E-9</v>
      </c>
      <c r="BQ990" s="20">
        <v>36.070587943401307</v>
      </c>
      <c r="BR990" s="20">
        <v>0.16906480389810785</v>
      </c>
      <c r="BS990" s="20">
        <v>0.6387876541595372</v>
      </c>
      <c r="BT990" s="20">
        <v>3381.2464858827766</v>
      </c>
      <c r="BU990" s="20">
        <v>4239.3724267719699</v>
      </c>
      <c r="BV990" s="20">
        <v>17078.417572427912</v>
      </c>
      <c r="BW990" s="14">
        <v>1.203432991401309E-4</v>
      </c>
      <c r="BX990" s="14">
        <v>3.151085695171648E-2</v>
      </c>
      <c r="BY990" s="14">
        <v>3.286618724359773E-2</v>
      </c>
      <c r="BZ990" s="14">
        <v>3.0913394951856193E-3</v>
      </c>
      <c r="CA990" s="14">
        <v>4.0326893663388619E-3</v>
      </c>
      <c r="CB990" s="14">
        <v>2.8192402510994068E-2</v>
      </c>
      <c r="CC990" s="14">
        <v>3.1123711644660823E-4</v>
      </c>
      <c r="CD990" s="14">
        <v>8.814198451997611E-2</v>
      </c>
      <c r="CE990" s="14">
        <v>0.11272381251488137</v>
      </c>
      <c r="CF990" s="14">
        <v>3.7023941659519838E-3</v>
      </c>
      <c r="CG990" s="14">
        <v>1.8353560386432592E-2</v>
      </c>
      <c r="CH990" s="14">
        <v>3.9499133177193189E-2</v>
      </c>
      <c r="CI990" s="14">
        <v>2.3642315691792707E-4</v>
      </c>
      <c r="CJ990" s="14">
        <v>6.5754374522755052E-2</v>
      </c>
      <c r="CK990" s="14">
        <v>7.3738684772902283E-2</v>
      </c>
      <c r="CL990" s="14">
        <v>7.5905966944043316E-3</v>
      </c>
      <c r="CM990" s="14">
        <v>1.6041904361907819E-2</v>
      </c>
      <c r="CN990" s="14">
        <v>4.8400426890020824E-2</v>
      </c>
    </row>
    <row r="991" spans="2:92" x14ac:dyDescent="0.2">
      <c r="B991">
        <v>986</v>
      </c>
      <c r="C991" s="14">
        <v>6.8754961997127368E-3</v>
      </c>
      <c r="D991" s="14">
        <v>1.422118614141296</v>
      </c>
      <c r="E991" s="14">
        <v>1.4276504636412259</v>
      </c>
      <c r="F991" s="14">
        <v>0.18000863662278166</v>
      </c>
      <c r="G991" s="14">
        <v>0.58639145792509684</v>
      </c>
      <c r="H991" s="14">
        <v>1.5540869052258801</v>
      </c>
      <c r="I991" s="14">
        <v>6.6667833436906732E-5</v>
      </c>
      <c r="J991" s="14">
        <v>1.8797352005571755E-2</v>
      </c>
      <c r="K991" s="14">
        <v>2.0688298269876636E-2</v>
      </c>
      <c r="L991" s="14">
        <v>7.4199708299382339E-4</v>
      </c>
      <c r="M991" s="14">
        <v>2.3128937461879629E-3</v>
      </c>
      <c r="N991" s="14">
        <v>6.5178994716158867E-3</v>
      </c>
      <c r="O991" s="14">
        <v>1.115005478055415E-4</v>
      </c>
      <c r="P991" s="14">
        <v>6.0673087694091653E-3</v>
      </c>
      <c r="Q991" s="14">
        <v>6.206941971600914E-3</v>
      </c>
      <c r="R991" s="14">
        <v>6.3698574927615063E-4</v>
      </c>
      <c r="S991" s="14">
        <v>1.2544312578788004E-3</v>
      </c>
      <c r="T991" s="14">
        <v>3.5323105172205727E-3</v>
      </c>
      <c r="U991" s="14">
        <v>3.6517156766985542E-4</v>
      </c>
      <c r="V991" s="14">
        <v>0.91907822021649521</v>
      </c>
      <c r="W991" s="14">
        <v>0.79494920009327219</v>
      </c>
      <c r="X991" s="14">
        <v>3.0976125441267731E-2</v>
      </c>
      <c r="Y991" s="14">
        <v>1.8979036252343939E-2</v>
      </c>
      <c r="Z991" s="14">
        <v>0.20967214481488722</v>
      </c>
      <c r="AA991" s="14">
        <v>2.0010924442111452E-3</v>
      </c>
      <c r="AB991" s="14">
        <v>1.9042287262381117</v>
      </c>
      <c r="AC991" s="14">
        <v>1.683756597545075</v>
      </c>
      <c r="AD991" s="14">
        <v>9.2472087625280044E-2</v>
      </c>
      <c r="AE991" s="14">
        <v>0.19716659099027423</v>
      </c>
      <c r="AF991" s="14">
        <v>0.67619213604495787</v>
      </c>
      <c r="AG991" s="14">
        <v>4.316558195248254E-3</v>
      </c>
      <c r="AH991" s="14">
        <v>3.3625838028188366</v>
      </c>
      <c r="AI991" s="14">
        <v>3.1094578071752075</v>
      </c>
      <c r="AJ991" s="14">
        <v>0.19312829877052801</v>
      </c>
      <c r="AK991" s="14">
        <v>0.42231494673775732</v>
      </c>
      <c r="AL991" s="14">
        <v>1.4265645253564505</v>
      </c>
      <c r="AM991" s="14">
        <v>7.5839491730967405E-3</v>
      </c>
      <c r="AN991" s="14">
        <v>3.4522891057353493</v>
      </c>
      <c r="AO991" s="14">
        <v>3.3222883903097555</v>
      </c>
      <c r="AP991" s="14">
        <v>0.34546792831918527</v>
      </c>
      <c r="AQ991" s="14">
        <v>0.72686494094395449</v>
      </c>
      <c r="AR991" s="14">
        <v>2.3361518092150311</v>
      </c>
      <c r="AS991" s="14">
        <v>8.0090589107482263E-3</v>
      </c>
      <c r="AT991" s="14">
        <v>3.6362290706145502E-3</v>
      </c>
      <c r="AU991" s="14">
        <v>5.7201399394462621E-3</v>
      </c>
      <c r="AV991" s="14">
        <v>0.342994479508548</v>
      </c>
      <c r="AW991" s="14">
        <v>0.73050657601323354</v>
      </c>
      <c r="AX991" s="14">
        <v>2.498096841117742</v>
      </c>
      <c r="AY991" s="14">
        <v>3.1751501331038785E-3</v>
      </c>
      <c r="AZ991" s="14">
        <v>0.57725316454683906</v>
      </c>
      <c r="BA991" s="14">
        <v>0.66918565835170374</v>
      </c>
      <c r="BB991" s="14">
        <v>3.6125194143595024E-2</v>
      </c>
      <c r="BC991" s="14">
        <v>0.40025372802230264</v>
      </c>
      <c r="BD991" s="14">
        <v>0.49124949592755573</v>
      </c>
      <c r="BE991" s="14">
        <v>2.7840475183387985E-6</v>
      </c>
      <c r="BF991" s="14">
        <v>1.076220804244527E-8</v>
      </c>
      <c r="BG991" s="14">
        <v>6.8202532922378171E-9</v>
      </c>
      <c r="BH991" s="14">
        <v>3.6482412731767072E-5</v>
      </c>
      <c r="BI991" s="14">
        <v>9.6092732479302961E-5</v>
      </c>
      <c r="BJ991" s="14">
        <v>5.1907393174584898E-4</v>
      </c>
      <c r="BK991" s="14">
        <v>3.6242475577858414E-11</v>
      </c>
      <c r="BL991" s="14">
        <v>14886.308917253538</v>
      </c>
      <c r="BM991" s="14">
        <v>17111.321542207424</v>
      </c>
      <c r="BN991" s="14">
        <v>1.4593094178297993E-10</v>
      </c>
      <c r="BO991" s="14">
        <v>1.2690593532991579E-9</v>
      </c>
      <c r="BP991" s="14">
        <v>9.8341375844843844E-9</v>
      </c>
      <c r="BQ991" s="20">
        <v>37.874404583115037</v>
      </c>
      <c r="BR991" s="20">
        <v>0.16365692682221619</v>
      </c>
      <c r="BS991" s="20">
        <v>0.61715446875718538</v>
      </c>
      <c r="BT991" s="20">
        <v>3314.88671584948</v>
      </c>
      <c r="BU991" s="20">
        <v>4339.9656455926688</v>
      </c>
      <c r="BV991" s="20">
        <v>18133.679920875333</v>
      </c>
      <c r="BW991" s="14">
        <v>1.099951028987958E-4</v>
      </c>
      <c r="BX991" s="14">
        <v>2.9767863940927907E-2</v>
      </c>
      <c r="BY991" s="14">
        <v>3.1491803468764352E-2</v>
      </c>
      <c r="BZ991" s="14">
        <v>3.1447680724908068E-3</v>
      </c>
      <c r="CA991" s="14">
        <v>3.9030361376805448E-3</v>
      </c>
      <c r="CB991" s="14">
        <v>3.0470217304882571E-2</v>
      </c>
      <c r="CC991" s="14">
        <v>3.2214947667428883E-4</v>
      </c>
      <c r="CD991" s="14">
        <v>9.0593419023154029E-2</v>
      </c>
      <c r="CE991" s="14">
        <v>0.11503727139108513</v>
      </c>
      <c r="CF991" s="14">
        <v>4.0340283364498049E-3</v>
      </c>
      <c r="CG991" s="14">
        <v>1.7934859556581036E-2</v>
      </c>
      <c r="CH991" s="14">
        <v>3.9167763453812121E-2</v>
      </c>
      <c r="CI991" s="14">
        <v>2.4353546534672599E-4</v>
      </c>
      <c r="CJ991" s="14">
        <v>6.7083167280153427E-2</v>
      </c>
      <c r="CK991" s="14">
        <v>6.7995108879208704E-2</v>
      </c>
      <c r="CL991" s="14">
        <v>7.412739758025315E-3</v>
      </c>
      <c r="CM991" s="14">
        <v>1.566039072578292E-2</v>
      </c>
      <c r="CN991" s="14">
        <v>4.9943116796730622E-2</v>
      </c>
    </row>
    <row r="992" spans="2:92" x14ac:dyDescent="0.2">
      <c r="B992">
        <v>987</v>
      </c>
      <c r="C992" s="14">
        <v>6.9695046201979916E-3</v>
      </c>
      <c r="D992" s="14">
        <v>1.3714740003193351</v>
      </c>
      <c r="E992" s="14">
        <v>1.3915240517156418</v>
      </c>
      <c r="F992" s="14">
        <v>0.17528371357635261</v>
      </c>
      <c r="G992" s="14">
        <v>0.61074296796446803</v>
      </c>
      <c r="H992" s="14">
        <v>1.489915500765191</v>
      </c>
      <c r="I992" s="14">
        <v>6.4207775867936958E-5</v>
      </c>
      <c r="J992" s="14">
        <v>1.9018984295376039E-2</v>
      </c>
      <c r="K992" s="14">
        <v>2.1570362721111076E-2</v>
      </c>
      <c r="L992" s="14">
        <v>7.3602451151984325E-4</v>
      </c>
      <c r="M992" s="14">
        <v>2.3799027317395536E-3</v>
      </c>
      <c r="N992" s="14">
        <v>6.6990137679454271E-3</v>
      </c>
      <c r="O992" s="14">
        <v>1.0615796298785694E-4</v>
      </c>
      <c r="P992" s="14">
        <v>5.8827301517639409E-3</v>
      </c>
      <c r="Q992" s="14">
        <v>6.3079083012501222E-3</v>
      </c>
      <c r="R992" s="14">
        <v>6.4140934061623651E-4</v>
      </c>
      <c r="S992" s="14">
        <v>1.2208569257932244E-3</v>
      </c>
      <c r="T992" s="14">
        <v>3.4538243569018352E-3</v>
      </c>
      <c r="U992" s="14">
        <v>3.8828025262464084E-4</v>
      </c>
      <c r="V992" s="14">
        <v>0.94925412509979945</v>
      </c>
      <c r="W992" s="14">
        <v>0.81321427726188111</v>
      </c>
      <c r="X992" s="14">
        <v>3.1832554270480609E-2</v>
      </c>
      <c r="Y992" s="14">
        <v>1.9508949842778754E-2</v>
      </c>
      <c r="Z992" s="14">
        <v>0.19870560431555526</v>
      </c>
      <c r="AA992" s="14">
        <v>1.9482254329508605E-3</v>
      </c>
      <c r="AB992" s="14">
        <v>1.9830840059104513</v>
      </c>
      <c r="AC992" s="14">
        <v>1.7596264666560266</v>
      </c>
      <c r="AD992" s="14">
        <v>9.0681401721744548E-2</v>
      </c>
      <c r="AE992" s="14">
        <v>0.18447360380775979</v>
      </c>
      <c r="AF992" s="14">
        <v>0.63077450192454954</v>
      </c>
      <c r="AG992" s="14">
        <v>4.4888606680245245E-3</v>
      </c>
      <c r="AH992" s="14">
        <v>3.2818617965557384</v>
      </c>
      <c r="AI992" s="14">
        <v>3.0374100919395977</v>
      </c>
      <c r="AJ992" s="14">
        <v>0.1945760703284645</v>
      </c>
      <c r="AK992" s="14">
        <v>0.43267025806715348</v>
      </c>
      <c r="AL992" s="14">
        <v>1.4607080206764902</v>
      </c>
      <c r="AM992" s="14">
        <v>7.4284918975325281E-3</v>
      </c>
      <c r="AN992" s="14">
        <v>3.5048599331336945</v>
      </c>
      <c r="AO992" s="14">
        <v>3.4464967486189817</v>
      </c>
      <c r="AP992" s="14">
        <v>0.31967138023917291</v>
      </c>
      <c r="AQ992" s="14">
        <v>0.68022934190754913</v>
      </c>
      <c r="AR992" s="14">
        <v>2.305995846709135</v>
      </c>
      <c r="AS992" s="14">
        <v>7.949179214467833E-3</v>
      </c>
      <c r="AT992" s="14">
        <v>3.3809639186947594E-3</v>
      </c>
      <c r="AU992" s="14">
        <v>5.4768833755529439E-3</v>
      </c>
      <c r="AV992" s="14">
        <v>0.34372964914945203</v>
      </c>
      <c r="AW992" s="14">
        <v>0.73477397895873175</v>
      </c>
      <c r="AX992" s="14">
        <v>2.4007465622508017</v>
      </c>
      <c r="AY992" s="14">
        <v>3.2059117556707852E-3</v>
      </c>
      <c r="AZ992" s="14">
        <v>0.60420417884613753</v>
      </c>
      <c r="BA992" s="14">
        <v>0.6838820411158083</v>
      </c>
      <c r="BB992" s="14">
        <v>3.7249998383118037E-2</v>
      </c>
      <c r="BC992" s="14">
        <v>0.40056356652732628</v>
      </c>
      <c r="BD992" s="14">
        <v>0.47629576300788495</v>
      </c>
      <c r="BE992" s="14">
        <v>2.9781831722950361E-6</v>
      </c>
      <c r="BF992" s="14">
        <v>1.0491209399198793E-8</v>
      </c>
      <c r="BG992" s="14">
        <v>6.9383170360193762E-9</v>
      </c>
      <c r="BH992" s="14">
        <v>3.5404577699827457E-5</v>
      </c>
      <c r="BI992" s="14">
        <v>1.0076634598052398E-4</v>
      </c>
      <c r="BJ992" s="14">
        <v>5.3785297701326056E-4</v>
      </c>
      <c r="BK992" s="14">
        <v>3.4269594708820553E-11</v>
      </c>
      <c r="BL992" s="14">
        <v>14997.001853157857</v>
      </c>
      <c r="BM992" s="14">
        <v>16751.624022643271</v>
      </c>
      <c r="BN992" s="14">
        <v>1.5311555424390844E-10</v>
      </c>
      <c r="BO992" s="14">
        <v>1.1894834700289257E-9</v>
      </c>
      <c r="BP992" s="14">
        <v>9.3906116051179317E-9</v>
      </c>
      <c r="BQ992" s="20">
        <v>35.474640539081335</v>
      </c>
      <c r="BR992" s="20">
        <v>0.17429792046120701</v>
      </c>
      <c r="BS992" s="20">
        <v>0.62549535075605422</v>
      </c>
      <c r="BT992" s="20">
        <v>3205.9577068014701</v>
      </c>
      <c r="BU992" s="20">
        <v>4287.4743396434305</v>
      </c>
      <c r="BV992" s="20">
        <v>17769.437338064883</v>
      </c>
      <c r="BW992" s="14">
        <v>1.1061649910727871E-4</v>
      </c>
      <c r="BX992" s="14">
        <v>3.194595769587643E-2</v>
      </c>
      <c r="BY992" s="14">
        <v>3.2239186969604233E-2</v>
      </c>
      <c r="BZ992" s="14">
        <v>2.9994166690107894E-3</v>
      </c>
      <c r="CA992" s="14">
        <v>4.2452041615375939E-3</v>
      </c>
      <c r="CB992" s="14">
        <v>3.0343740054984539E-2</v>
      </c>
      <c r="CC992" s="14">
        <v>2.9948106468337122E-4</v>
      </c>
      <c r="CD992" s="14">
        <v>8.6709440591926881E-2</v>
      </c>
      <c r="CE992" s="14">
        <v>0.11007251001512697</v>
      </c>
      <c r="CF992" s="14">
        <v>3.7598960773350685E-3</v>
      </c>
      <c r="CG992" s="14">
        <v>1.7633401488097777E-2</v>
      </c>
      <c r="CH992" s="14">
        <v>4.2722427087771429E-2</v>
      </c>
      <c r="CI992" s="14">
        <v>2.5330492610407113E-4</v>
      </c>
      <c r="CJ992" s="14">
        <v>6.2131053585142725E-2</v>
      </c>
      <c r="CK992" s="14">
        <v>7.1310469621666095E-2</v>
      </c>
      <c r="CL992" s="14">
        <v>7.7118532095492446E-3</v>
      </c>
      <c r="CM992" s="14">
        <v>1.5772741883887709E-2</v>
      </c>
      <c r="CN992" s="14">
        <v>5.3048591866087846E-2</v>
      </c>
    </row>
    <row r="993" spans="2:92" x14ac:dyDescent="0.2">
      <c r="B993">
        <v>988</v>
      </c>
      <c r="C993" s="14">
        <v>6.9587020212658439E-3</v>
      </c>
      <c r="D993" s="14">
        <v>1.4039579260563437</v>
      </c>
      <c r="E993" s="14">
        <v>1.4351181383209641</v>
      </c>
      <c r="F993" s="14">
        <v>0.18032073557764028</v>
      </c>
      <c r="G993" s="14">
        <v>0.59719194779671458</v>
      </c>
      <c r="H993" s="14">
        <v>1.4404566839973298</v>
      </c>
      <c r="I993" s="14">
        <v>6.6549526337408773E-5</v>
      </c>
      <c r="J993" s="14">
        <v>1.8867941560761176E-2</v>
      </c>
      <c r="K993" s="14">
        <v>2.215654786834087E-2</v>
      </c>
      <c r="L993" s="14">
        <v>7.1355132634657529E-4</v>
      </c>
      <c r="M993" s="14">
        <v>2.3217325261280022E-3</v>
      </c>
      <c r="N993" s="14">
        <v>6.5111661126475862E-3</v>
      </c>
      <c r="O993" s="14">
        <v>1.06167137778018E-4</v>
      </c>
      <c r="P993" s="14">
        <v>6.2933827426509261E-3</v>
      </c>
      <c r="Q993" s="14">
        <v>6.3396592196850749E-3</v>
      </c>
      <c r="R993" s="14">
        <v>6.5880519017223987E-4</v>
      </c>
      <c r="S993" s="14">
        <v>1.2497257677524778E-3</v>
      </c>
      <c r="T993" s="14">
        <v>3.5967803427374842E-3</v>
      </c>
      <c r="U993" s="14">
        <v>3.8985041890694685E-4</v>
      </c>
      <c r="V993" s="14">
        <v>0.97667904242499881</v>
      </c>
      <c r="W993" s="14">
        <v>0.78521443848077888</v>
      </c>
      <c r="X993" s="14">
        <v>3.2142127232717574E-2</v>
      </c>
      <c r="Y993" s="14">
        <v>1.8026465569860012E-2</v>
      </c>
      <c r="Z993" s="14">
        <v>0.20339883394995709</v>
      </c>
      <c r="AA993" s="14">
        <v>2.0862698224086676E-3</v>
      </c>
      <c r="AB993" s="14">
        <v>1.9792880507814508</v>
      </c>
      <c r="AC993" s="14">
        <v>1.7442419328020404</v>
      </c>
      <c r="AD993" s="14">
        <v>9.4010598038355667E-2</v>
      </c>
      <c r="AE993" s="14">
        <v>0.20245625812809837</v>
      </c>
      <c r="AF993" s="14">
        <v>0.66262641619741036</v>
      </c>
      <c r="AG993" s="14">
        <v>4.4482824672041326E-3</v>
      </c>
      <c r="AH993" s="14">
        <v>3.4210663700892452</v>
      </c>
      <c r="AI993" s="14">
        <v>3.1559588070253954</v>
      </c>
      <c r="AJ993" s="14">
        <v>0.19261626964564763</v>
      </c>
      <c r="AK993" s="14">
        <v>0.41023575645399807</v>
      </c>
      <c r="AL993" s="14">
        <v>1.4259917170766236</v>
      </c>
      <c r="AM993" s="14">
        <v>7.2016095255054069E-3</v>
      </c>
      <c r="AN993" s="14">
        <v>3.3939173296646477</v>
      </c>
      <c r="AO993" s="14">
        <v>3.3453194642948145</v>
      </c>
      <c r="AP993" s="14">
        <v>0.33415213697727836</v>
      </c>
      <c r="AQ993" s="14">
        <v>0.71408136329512362</v>
      </c>
      <c r="AR993" s="14">
        <v>2.3072158358513182</v>
      </c>
      <c r="AS993" s="14">
        <v>7.5626966598529959E-3</v>
      </c>
      <c r="AT993" s="14">
        <v>3.6160071167290714E-3</v>
      </c>
      <c r="AU993" s="14">
        <v>5.9454647520094141E-3</v>
      </c>
      <c r="AV993" s="14">
        <v>0.34254077116940346</v>
      </c>
      <c r="AW993" s="14">
        <v>0.69194072661279415</v>
      </c>
      <c r="AX993" s="14">
        <v>2.4063279621286768</v>
      </c>
      <c r="AY993" s="14">
        <v>3.1702325844490554E-3</v>
      </c>
      <c r="AZ993" s="14">
        <v>0.55771078334265423</v>
      </c>
      <c r="BA993" s="14">
        <v>0.65196189531239102</v>
      </c>
      <c r="BB993" s="14">
        <v>3.5901060240969909E-2</v>
      </c>
      <c r="BC993" s="14">
        <v>0.39179174601708405</v>
      </c>
      <c r="BD993" s="14">
        <v>0.51014110362200715</v>
      </c>
      <c r="BE993" s="14">
        <v>2.7592706206732329E-6</v>
      </c>
      <c r="BF993" s="14">
        <v>1.063391617098898E-8</v>
      </c>
      <c r="BG993" s="14">
        <v>6.8765187012928045E-9</v>
      </c>
      <c r="BH993" s="14">
        <v>3.3279126335307698E-5</v>
      </c>
      <c r="BI993" s="14">
        <v>1.0070180720967585E-4</v>
      </c>
      <c r="BJ993" s="14">
        <v>5.3720516600233744E-4</v>
      </c>
      <c r="BK993" s="14">
        <v>3.6785204949272064E-11</v>
      </c>
      <c r="BL993" s="14">
        <v>13763.684131717602</v>
      </c>
      <c r="BM993" s="14">
        <v>15575.593641883846</v>
      </c>
      <c r="BN993" s="14">
        <v>1.4468289516517787E-10</v>
      </c>
      <c r="BO993" s="14">
        <v>1.1640248463365535E-9</v>
      </c>
      <c r="BP993" s="14">
        <v>9.2945525686965966E-9</v>
      </c>
      <c r="BQ993" s="20">
        <v>35.410752254612092</v>
      </c>
      <c r="BR993" s="20">
        <v>0.16633150788947104</v>
      </c>
      <c r="BS993" s="20">
        <v>0.59814720333078397</v>
      </c>
      <c r="BT993" s="20">
        <v>3357.6851831574872</v>
      </c>
      <c r="BU993" s="20">
        <v>4413.2571636326502</v>
      </c>
      <c r="BV993" s="20">
        <v>18584.626189209528</v>
      </c>
      <c r="BW993" s="14">
        <v>1.2012051869925389E-4</v>
      </c>
      <c r="BX993" s="14">
        <v>3.0879916117982915E-2</v>
      </c>
      <c r="BY993" s="14">
        <v>3.1434002617883157E-2</v>
      </c>
      <c r="BZ993" s="14">
        <v>3.1794760643033253E-3</v>
      </c>
      <c r="CA993" s="14">
        <v>4.1738496365764976E-3</v>
      </c>
      <c r="CB993" s="14">
        <v>2.8576465920002892E-2</v>
      </c>
      <c r="CC993" s="14">
        <v>3.1173171856265598E-4</v>
      </c>
      <c r="CD993" s="14">
        <v>8.6740908438204353E-2</v>
      </c>
      <c r="CE993" s="14">
        <v>0.11310421814101353</v>
      </c>
      <c r="CF993" s="14">
        <v>3.9721518321883678E-3</v>
      </c>
      <c r="CG993" s="14">
        <v>1.8618221161115552E-2</v>
      </c>
      <c r="CH993" s="14">
        <v>3.983377643740528E-2</v>
      </c>
      <c r="CI993" s="14">
        <v>2.4158765519494903E-4</v>
      </c>
      <c r="CJ993" s="14">
        <v>6.5129090024839853E-2</v>
      </c>
      <c r="CK993" s="14">
        <v>7.3619958406087427E-2</v>
      </c>
      <c r="CL993" s="14">
        <v>7.7963375286451576E-3</v>
      </c>
      <c r="CM993" s="14">
        <v>1.5829252021791574E-2</v>
      </c>
      <c r="CN993" s="14">
        <v>5.0974727429426325E-2</v>
      </c>
    </row>
    <row r="994" spans="2:92" x14ac:dyDescent="0.2">
      <c r="B994">
        <v>989</v>
      </c>
      <c r="C994" s="14">
        <v>7.2194810811796826E-3</v>
      </c>
      <c r="D994" s="14">
        <v>1.4205835668235705</v>
      </c>
      <c r="E994" s="14">
        <v>1.4661412979973942</v>
      </c>
      <c r="F994" s="14">
        <v>0.17369279695747497</v>
      </c>
      <c r="G994" s="14">
        <v>0.61528709928381031</v>
      </c>
      <c r="H994" s="14">
        <v>1.5698847548523625</v>
      </c>
      <c r="I994" s="14">
        <v>6.284099461773873E-5</v>
      </c>
      <c r="J994" s="14">
        <v>1.9540458240860151E-2</v>
      </c>
      <c r="K994" s="14">
        <v>2.0375651069854717E-2</v>
      </c>
      <c r="L994" s="14">
        <v>7.5729010083933502E-4</v>
      </c>
      <c r="M994" s="14">
        <v>2.4132102738980542E-3</v>
      </c>
      <c r="N994" s="14">
        <v>6.701409453682962E-3</v>
      </c>
      <c r="O994" s="14">
        <v>1.1138921215308479E-4</v>
      </c>
      <c r="P994" s="14">
        <v>6.0324074105601189E-3</v>
      </c>
      <c r="Q994" s="14">
        <v>6.5160310341362731E-3</v>
      </c>
      <c r="R994" s="14">
        <v>6.4523012157269299E-4</v>
      </c>
      <c r="S994" s="14">
        <v>1.2506068637033517E-3</v>
      </c>
      <c r="T994" s="14">
        <v>3.5799376030314824E-3</v>
      </c>
      <c r="U994" s="14">
        <v>3.6557063009463045E-4</v>
      </c>
      <c r="V994" s="14">
        <v>0.96407277677898473</v>
      </c>
      <c r="W994" s="14">
        <v>0.81876405596792889</v>
      </c>
      <c r="X994" s="14">
        <v>3.0385562120865468E-2</v>
      </c>
      <c r="Y994" s="14">
        <v>1.958045022694058E-2</v>
      </c>
      <c r="Z994" s="14">
        <v>0.19974539030379437</v>
      </c>
      <c r="AA994" s="14">
        <v>2.0820886722995096E-3</v>
      </c>
      <c r="AB994" s="14">
        <v>1.9174333735037474</v>
      </c>
      <c r="AC994" s="14">
        <v>1.7213679311476811</v>
      </c>
      <c r="AD994" s="14">
        <v>8.9741487890754437E-2</v>
      </c>
      <c r="AE994" s="14">
        <v>0.18937348080098848</v>
      </c>
      <c r="AF994" s="14">
        <v>0.6664687615064625</v>
      </c>
      <c r="AG994" s="14">
        <v>4.4064836461500841E-3</v>
      </c>
      <c r="AH994" s="14">
        <v>3.2551328539557063</v>
      </c>
      <c r="AI994" s="14">
        <v>3.0356623340721742</v>
      </c>
      <c r="AJ994" s="14">
        <v>0.20447262438643393</v>
      </c>
      <c r="AK994" s="14">
        <v>0.41279064165278112</v>
      </c>
      <c r="AL994" s="14">
        <v>1.4553435086851381</v>
      </c>
      <c r="AM994" s="14">
        <v>7.45501641742842E-3</v>
      </c>
      <c r="AN994" s="14">
        <v>3.3359439661736876</v>
      </c>
      <c r="AO994" s="14">
        <v>3.3736150748619145</v>
      </c>
      <c r="AP994" s="14">
        <v>0.34217556890992668</v>
      </c>
      <c r="AQ994" s="14">
        <v>0.70503312590682699</v>
      </c>
      <c r="AR994" s="14">
        <v>2.290819632900547</v>
      </c>
      <c r="AS994" s="14">
        <v>7.4267727150313127E-3</v>
      </c>
      <c r="AT994" s="14">
        <v>3.6425575983415077E-3</v>
      </c>
      <c r="AU994" s="14">
        <v>5.6423771543308021E-3</v>
      </c>
      <c r="AV994" s="14">
        <v>0.33537432257292688</v>
      </c>
      <c r="AW994" s="14">
        <v>0.72963540573344465</v>
      </c>
      <c r="AX994" s="14">
        <v>2.4858308815532673</v>
      </c>
      <c r="AY994" s="14">
        <v>3.2580951483244989E-3</v>
      </c>
      <c r="AZ994" s="14">
        <v>0.61375406104875352</v>
      </c>
      <c r="BA994" s="14">
        <v>0.64996342517366457</v>
      </c>
      <c r="BB994" s="14">
        <v>3.5835042461725745E-2</v>
      </c>
      <c r="BC994" s="14">
        <v>0.38013281290847933</v>
      </c>
      <c r="BD994" s="14">
        <v>0.49453742719312149</v>
      </c>
      <c r="BE994" s="14">
        <v>2.8706507811696272E-6</v>
      </c>
      <c r="BF994" s="14">
        <v>1.1326343665717679E-8</v>
      </c>
      <c r="BG994" s="14">
        <v>6.5797209454015504E-9</v>
      </c>
      <c r="BH994" s="14">
        <v>3.5236058389988644E-5</v>
      </c>
      <c r="BI994" s="14">
        <v>1.030892242458189E-4</v>
      </c>
      <c r="BJ994" s="14">
        <v>5.3036318038617524E-4</v>
      </c>
      <c r="BK994" s="14">
        <v>3.5069452358933082E-11</v>
      </c>
      <c r="BL994" s="14">
        <v>14882.68740674201</v>
      </c>
      <c r="BM994" s="14">
        <v>16983.407717149152</v>
      </c>
      <c r="BN994" s="14">
        <v>1.5158954602598717E-10</v>
      </c>
      <c r="BO994" s="14">
        <v>1.1911050736464744E-9</v>
      </c>
      <c r="BP994" s="14">
        <v>9.9609450764547453E-9</v>
      </c>
      <c r="BQ994" s="20">
        <v>37.653153802448287</v>
      </c>
      <c r="BR994" s="20">
        <v>0.17676991304869036</v>
      </c>
      <c r="BS994" s="20">
        <v>0.63506952372057346</v>
      </c>
      <c r="BT994" s="20">
        <v>3392.2880445831761</v>
      </c>
      <c r="BU994" s="20">
        <v>4350.6857072248076</v>
      </c>
      <c r="BV994" s="20">
        <v>17812.365129768074</v>
      </c>
      <c r="BW994" s="14">
        <v>1.0978070102767576E-4</v>
      </c>
      <c r="BX994" s="14">
        <v>3.1178344910130579E-2</v>
      </c>
      <c r="BY994" s="14">
        <v>3.2637275974268729E-2</v>
      </c>
      <c r="BZ994" s="14">
        <v>3.1258781279153713E-3</v>
      </c>
      <c r="CA994" s="14">
        <v>3.9239362844450676E-3</v>
      </c>
      <c r="CB994" s="14">
        <v>2.7809082680897056E-2</v>
      </c>
      <c r="CC994" s="14">
        <v>3.1380493560716395E-4</v>
      </c>
      <c r="CD994" s="14">
        <v>8.8017867169313896E-2</v>
      </c>
      <c r="CE994" s="14">
        <v>0.10983618727405221</v>
      </c>
      <c r="CF994" s="14">
        <v>3.7167892124257162E-3</v>
      </c>
      <c r="CG994" s="14">
        <v>1.8334678534194744E-2</v>
      </c>
      <c r="CH994" s="14">
        <v>4.0387222727004478E-2</v>
      </c>
      <c r="CI994" s="14">
        <v>2.3746872955616975E-4</v>
      </c>
      <c r="CJ994" s="14">
        <v>6.2684929698903977E-2</v>
      </c>
      <c r="CK994" s="14">
        <v>6.9615504636340489E-2</v>
      </c>
      <c r="CL994" s="14">
        <v>7.3959319034058836E-3</v>
      </c>
      <c r="CM994" s="14">
        <v>1.6029660814462492E-2</v>
      </c>
      <c r="CN994" s="14">
        <v>4.8483631048902007E-2</v>
      </c>
    </row>
    <row r="995" spans="2:92" x14ac:dyDescent="0.2">
      <c r="B995">
        <v>990</v>
      </c>
      <c r="C995" s="14">
        <v>7.5435146695593111E-3</v>
      </c>
      <c r="D995" s="14">
        <v>1.4041320428949007</v>
      </c>
      <c r="E995" s="14">
        <v>1.4200862633707623</v>
      </c>
      <c r="F995" s="14">
        <v>0.17830888107902942</v>
      </c>
      <c r="G995" s="14">
        <v>0.61819337020570286</v>
      </c>
      <c r="H995" s="14">
        <v>1.4976818923475919</v>
      </c>
      <c r="I995" s="14">
        <v>6.365175400726944E-5</v>
      </c>
      <c r="J995" s="14">
        <v>1.9260333602635019E-2</v>
      </c>
      <c r="K995" s="14">
        <v>2.122866674531735E-2</v>
      </c>
      <c r="L995" s="14">
        <v>7.1430406767029257E-4</v>
      </c>
      <c r="M995" s="14">
        <v>2.3403558209388127E-3</v>
      </c>
      <c r="N995" s="14">
        <v>6.4780926450347344E-3</v>
      </c>
      <c r="O995" s="14">
        <v>1.0579282529521922E-4</v>
      </c>
      <c r="P995" s="14">
        <v>5.78122315995296E-3</v>
      </c>
      <c r="Q995" s="14">
        <v>6.0772874541117142E-3</v>
      </c>
      <c r="R995" s="14">
        <v>6.5719625998806707E-4</v>
      </c>
      <c r="S995" s="14">
        <v>1.2475840043257066E-3</v>
      </c>
      <c r="T995" s="14">
        <v>3.6318597413215201E-3</v>
      </c>
      <c r="U995" s="14">
        <v>3.9176398135518808E-4</v>
      </c>
      <c r="V995" s="14">
        <v>0.97681844313229571</v>
      </c>
      <c r="W995" s="14">
        <v>0.78598864106073107</v>
      </c>
      <c r="X995" s="14">
        <v>3.1743054941062644E-2</v>
      </c>
      <c r="Y995" s="14">
        <v>1.8106931207475151E-2</v>
      </c>
      <c r="Z995" s="14">
        <v>0.19683648430943518</v>
      </c>
      <c r="AA995" s="14">
        <v>1.9836365860795803E-3</v>
      </c>
      <c r="AB995" s="14">
        <v>2.0556776405120019</v>
      </c>
      <c r="AC995" s="14">
        <v>1.6190730568289411</v>
      </c>
      <c r="AD995" s="14">
        <v>9.6249862539769582E-2</v>
      </c>
      <c r="AE995" s="14">
        <v>0.19448253964028897</v>
      </c>
      <c r="AF995" s="14">
        <v>0.63356955403905635</v>
      </c>
      <c r="AG995" s="14">
        <v>4.5802677368750001E-3</v>
      </c>
      <c r="AH995" s="14">
        <v>3.2052674250630608</v>
      </c>
      <c r="AI995" s="14">
        <v>2.9712870753104936</v>
      </c>
      <c r="AJ995" s="14">
        <v>0.20947832808215</v>
      </c>
      <c r="AK995" s="14">
        <v>0.41101492742710877</v>
      </c>
      <c r="AL995" s="14">
        <v>1.4566090168560264</v>
      </c>
      <c r="AM995" s="14">
        <v>7.3536307391551137E-3</v>
      </c>
      <c r="AN995" s="14">
        <v>3.4088287220877014</v>
      </c>
      <c r="AO995" s="14">
        <v>3.3569093733729334</v>
      </c>
      <c r="AP995" s="14">
        <v>0.33163979643964225</v>
      </c>
      <c r="AQ995" s="14">
        <v>0.69065923084054071</v>
      </c>
      <c r="AR995" s="14">
        <v>2.4169349238640274</v>
      </c>
      <c r="AS995" s="14">
        <v>7.9748306917640337E-3</v>
      </c>
      <c r="AT995" s="14">
        <v>3.384474459363635E-3</v>
      </c>
      <c r="AU995" s="14">
        <v>5.7870943650845325E-3</v>
      </c>
      <c r="AV995" s="14">
        <v>0.33671609623341642</v>
      </c>
      <c r="AW995" s="14">
        <v>0.71778299100416254</v>
      </c>
      <c r="AX995" s="14">
        <v>2.6213949004927417</v>
      </c>
      <c r="AY995" s="14">
        <v>3.1758754832996532E-3</v>
      </c>
      <c r="AZ995" s="14">
        <v>0.58471315404877644</v>
      </c>
      <c r="BA995" s="14">
        <v>0.64575143140619651</v>
      </c>
      <c r="BB995" s="14">
        <v>3.6295742208610579E-2</v>
      </c>
      <c r="BC995" s="14">
        <v>0.40095061165220747</v>
      </c>
      <c r="BD995" s="14">
        <v>0.48527230332858595</v>
      </c>
      <c r="BE995" s="14">
        <v>2.7818492888151822E-6</v>
      </c>
      <c r="BF995" s="14">
        <v>1.1242512578110303E-8</v>
      </c>
      <c r="BG995" s="14">
        <v>7.0754725662594846E-9</v>
      </c>
      <c r="BH995" s="14">
        <v>3.4683363191791745E-5</v>
      </c>
      <c r="BI995" s="14">
        <v>9.7971087389466663E-5</v>
      </c>
      <c r="BJ995" s="14">
        <v>5.2846305165113548E-4</v>
      </c>
      <c r="BK995" s="14">
        <v>3.7035613936541143E-11</v>
      </c>
      <c r="BL995" s="14">
        <v>14549.775337274403</v>
      </c>
      <c r="BM995" s="14">
        <v>16960.323879752897</v>
      </c>
      <c r="BN995" s="14">
        <v>1.5504110370882504E-10</v>
      </c>
      <c r="BO995" s="14">
        <v>1.2443800707552683E-9</v>
      </c>
      <c r="BP995" s="14">
        <v>9.4863383824991248E-9</v>
      </c>
      <c r="BQ995" s="20">
        <v>36.938340869394096</v>
      </c>
      <c r="BR995" s="20">
        <v>0.16202389837728268</v>
      </c>
      <c r="BS995" s="20">
        <v>0.63223246659537957</v>
      </c>
      <c r="BT995" s="20">
        <v>3366.566328918992</v>
      </c>
      <c r="BU995" s="20">
        <v>4445.7970064380124</v>
      </c>
      <c r="BV995" s="20">
        <v>17305.687665738686</v>
      </c>
      <c r="BW995" s="14">
        <v>1.1736407248261305E-4</v>
      </c>
      <c r="BX995" s="14">
        <v>3.2875297776951529E-2</v>
      </c>
      <c r="BY995" s="14">
        <v>3.300027268354664E-2</v>
      </c>
      <c r="BZ995" s="14">
        <v>3.1125817310895332E-3</v>
      </c>
      <c r="CA995" s="14">
        <v>4.0916792183414005E-3</v>
      </c>
      <c r="CB995" s="14">
        <v>2.7944051397516965E-2</v>
      </c>
      <c r="CC995" s="14">
        <v>3.1774813450866622E-4</v>
      </c>
      <c r="CD995" s="14">
        <v>8.995982020428199E-2</v>
      </c>
      <c r="CE995" s="14">
        <v>0.11438834131548128</v>
      </c>
      <c r="CF995" s="14">
        <v>3.8593127250607668E-3</v>
      </c>
      <c r="CG995" s="14">
        <v>1.8856437156607501E-2</v>
      </c>
      <c r="CH995" s="14">
        <v>4.0825059612079918E-2</v>
      </c>
      <c r="CI995" s="14">
        <v>2.3611302708252197E-4</v>
      </c>
      <c r="CJ995" s="14">
        <v>6.35031425616078E-2</v>
      </c>
      <c r="CK995" s="14">
        <v>6.7142265226712503E-2</v>
      </c>
      <c r="CL995" s="14">
        <v>7.8161159709886699E-3</v>
      </c>
      <c r="CM995" s="14">
        <v>1.5284896956119712E-2</v>
      </c>
      <c r="CN995" s="14">
        <v>4.8346227428094468E-2</v>
      </c>
    </row>
    <row r="996" spans="2:92" x14ac:dyDescent="0.2">
      <c r="B996">
        <v>991</v>
      </c>
      <c r="C996" s="14">
        <v>6.962729542704338E-3</v>
      </c>
      <c r="D996" s="14">
        <v>1.4188777661591003</v>
      </c>
      <c r="E996" s="14">
        <v>1.4514834026900238</v>
      </c>
      <c r="F996" s="14">
        <v>0.17101570055117987</v>
      </c>
      <c r="G996" s="14">
        <v>0.57026111999026385</v>
      </c>
      <c r="H996" s="14">
        <v>1.5811520166719883</v>
      </c>
      <c r="I996" s="14">
        <v>6.6518706950567248E-5</v>
      </c>
      <c r="J996" s="14">
        <v>1.8660153170930172E-2</v>
      </c>
      <c r="K996" s="14">
        <v>2.1688865202871038E-2</v>
      </c>
      <c r="L996" s="14">
        <v>7.1653626282821464E-4</v>
      </c>
      <c r="M996" s="14">
        <v>2.2700238830431064E-3</v>
      </c>
      <c r="N996" s="14">
        <v>6.5417506605089121E-3</v>
      </c>
      <c r="O996" s="14">
        <v>1.0994531532667835E-4</v>
      </c>
      <c r="P996" s="14">
        <v>6.2280550578207635E-3</v>
      </c>
      <c r="Q996" s="14">
        <v>6.3005471361731241E-3</v>
      </c>
      <c r="R996" s="14">
        <v>6.4081761765323456E-4</v>
      </c>
      <c r="S996" s="14">
        <v>1.193780897428598E-3</v>
      </c>
      <c r="T996" s="14">
        <v>3.7146777628643008E-3</v>
      </c>
      <c r="U996" s="14">
        <v>3.7468560393503759E-4</v>
      </c>
      <c r="V996" s="14">
        <v>0.92043765411737144</v>
      </c>
      <c r="W996" s="14">
        <v>0.85145506936188453</v>
      </c>
      <c r="X996" s="14">
        <v>3.2038765298638645E-2</v>
      </c>
      <c r="Y996" s="14">
        <v>1.9672354242218373E-2</v>
      </c>
      <c r="Z996" s="14">
        <v>0.20088425006678928</v>
      </c>
      <c r="AA996" s="14">
        <v>1.9919320617855906E-3</v>
      </c>
      <c r="AB996" s="14">
        <v>2.0543208638286909</v>
      </c>
      <c r="AC996" s="14">
        <v>1.7195266819294761</v>
      </c>
      <c r="AD996" s="14">
        <v>9.5792056240859527E-2</v>
      </c>
      <c r="AE996" s="14">
        <v>0.18574654810280694</v>
      </c>
      <c r="AF996" s="14">
        <v>0.67311142134514412</v>
      </c>
      <c r="AG996" s="14">
        <v>4.3278534942743051E-3</v>
      </c>
      <c r="AH996" s="14">
        <v>3.4269822351100991</v>
      </c>
      <c r="AI996" s="14">
        <v>3.0018413728831792</v>
      </c>
      <c r="AJ996" s="14">
        <v>0.2032995857958575</v>
      </c>
      <c r="AK996" s="14">
        <v>0.40552097139596427</v>
      </c>
      <c r="AL996" s="14">
        <v>1.3936275968288936</v>
      </c>
      <c r="AM996" s="14">
        <v>7.6257817249030272E-3</v>
      </c>
      <c r="AN996" s="14">
        <v>3.4685172604127019</v>
      </c>
      <c r="AO996" s="14">
        <v>3.3010185849472191</v>
      </c>
      <c r="AP996" s="14">
        <v>0.34107507119301933</v>
      </c>
      <c r="AQ996" s="14">
        <v>0.72662898893016437</v>
      </c>
      <c r="AR996" s="14">
        <v>2.4430091785492074</v>
      </c>
      <c r="AS996" s="14">
        <v>7.8720435984699026E-3</v>
      </c>
      <c r="AT996" s="14">
        <v>3.5174263040142519E-3</v>
      </c>
      <c r="AU996" s="14">
        <v>5.9732172240270021E-3</v>
      </c>
      <c r="AV996" s="14">
        <v>0.35810703249845827</v>
      </c>
      <c r="AW996" s="14">
        <v>0.73863806906098328</v>
      </c>
      <c r="AX996" s="14">
        <v>2.4768871221052149</v>
      </c>
      <c r="AY996" s="14">
        <v>3.3671660929952942E-3</v>
      </c>
      <c r="AZ996" s="14">
        <v>0.56062901230216222</v>
      </c>
      <c r="BA996" s="14">
        <v>0.64849629889792615</v>
      </c>
      <c r="BB996" s="14">
        <v>3.5210686424544682E-2</v>
      </c>
      <c r="BC996" s="14">
        <v>0.36838467375409034</v>
      </c>
      <c r="BD996" s="14">
        <v>0.51223885260038271</v>
      </c>
      <c r="BE996" s="14">
        <v>2.9434608188789617E-6</v>
      </c>
      <c r="BF996" s="14">
        <v>1.1204725380353572E-8</v>
      </c>
      <c r="BG996" s="14">
        <v>6.6424502353075349E-9</v>
      </c>
      <c r="BH996" s="14">
        <v>3.5530403827068343E-5</v>
      </c>
      <c r="BI996" s="14">
        <v>1.0039969374727363E-4</v>
      </c>
      <c r="BJ996" s="14">
        <v>5.0141267551838615E-4</v>
      </c>
      <c r="BK996" s="14">
        <v>3.5983585359966678E-11</v>
      </c>
      <c r="BL996" s="14">
        <v>14273.958006668843</v>
      </c>
      <c r="BM996" s="14">
        <v>16849.798245704784</v>
      </c>
      <c r="BN996" s="14">
        <v>1.4889573421973278E-10</v>
      </c>
      <c r="BO996" s="14">
        <v>1.2393698904513049E-9</v>
      </c>
      <c r="BP996" s="14">
        <v>9.9604863797411531E-9</v>
      </c>
      <c r="BQ996" s="20">
        <v>38.050701249815084</v>
      </c>
      <c r="BR996" s="20">
        <v>0.16301223490957845</v>
      </c>
      <c r="BS996" s="20">
        <v>0.62960778853039323</v>
      </c>
      <c r="BT996" s="20">
        <v>3426.3348747477826</v>
      </c>
      <c r="BU996" s="20">
        <v>4371.4474086696328</v>
      </c>
      <c r="BV996" s="20">
        <v>18048.863724307139</v>
      </c>
      <c r="BW996" s="14">
        <v>1.1618079140941157E-4</v>
      </c>
      <c r="BX996" s="14">
        <v>3.1978804781308746E-2</v>
      </c>
      <c r="BY996" s="14">
        <v>3.1255020067195105E-2</v>
      </c>
      <c r="BZ996" s="14">
        <v>3.0784570233589213E-3</v>
      </c>
      <c r="CA996" s="14">
        <v>4.1555336658352432E-3</v>
      </c>
      <c r="CB996" s="14">
        <v>3.0090953899471248E-2</v>
      </c>
      <c r="CC996" s="14">
        <v>3.2189266389119208E-4</v>
      </c>
      <c r="CD996" s="14">
        <v>8.4031148625495267E-2</v>
      </c>
      <c r="CE996" s="14">
        <v>0.11607051770075505</v>
      </c>
      <c r="CF996" s="14">
        <v>3.8967660819296179E-3</v>
      </c>
      <c r="CG996" s="14">
        <v>1.8857351961324709E-2</v>
      </c>
      <c r="CH996" s="14">
        <v>3.9377263749201523E-2</v>
      </c>
      <c r="CI996" s="14">
        <v>2.4346710251905353E-4</v>
      </c>
      <c r="CJ996" s="14">
        <v>6.6598815179447435E-2</v>
      </c>
      <c r="CK996" s="14">
        <v>7.2333637318911279E-2</v>
      </c>
      <c r="CL996" s="14">
        <v>7.4156942418322006E-3</v>
      </c>
      <c r="CM996" s="14">
        <v>1.5169797171949309E-2</v>
      </c>
      <c r="CN996" s="14">
        <v>5.259727375088389E-2</v>
      </c>
    </row>
    <row r="997" spans="2:92" x14ac:dyDescent="0.2">
      <c r="B997">
        <v>992</v>
      </c>
      <c r="C997" s="14">
        <v>7.1800874161970221E-3</v>
      </c>
      <c r="D997" s="14">
        <v>1.3465786010722813</v>
      </c>
      <c r="E997" s="14">
        <v>1.4997614452787678</v>
      </c>
      <c r="F997" s="14">
        <v>0.1743621725173975</v>
      </c>
      <c r="G997" s="14">
        <v>0.58200299652042575</v>
      </c>
      <c r="H997" s="14">
        <v>1.4402176814275678</v>
      </c>
      <c r="I997" s="14">
        <v>6.4480563320058629E-5</v>
      </c>
      <c r="J997" s="14">
        <v>1.86323700153837E-2</v>
      </c>
      <c r="K997" s="14">
        <v>2.0575732213368406E-2</v>
      </c>
      <c r="L997" s="14">
        <v>7.2529854178990047E-4</v>
      </c>
      <c r="M997" s="14">
        <v>2.2887990656181071E-3</v>
      </c>
      <c r="N997" s="14">
        <v>6.3266511600677481E-3</v>
      </c>
      <c r="O997" s="14">
        <v>1.1032850577753725E-4</v>
      </c>
      <c r="P997" s="14">
        <v>5.9470191546123008E-3</v>
      </c>
      <c r="Q997" s="14">
        <v>6.1541596855511985E-3</v>
      </c>
      <c r="R997" s="14">
        <v>6.5521516453710953E-4</v>
      </c>
      <c r="S997" s="14">
        <v>1.2407167746354597E-3</v>
      </c>
      <c r="T997" s="14">
        <v>3.6217212865348567E-3</v>
      </c>
      <c r="U997" s="14">
        <v>3.7035741466962739E-4</v>
      </c>
      <c r="V997" s="14">
        <v>0.90051568181906949</v>
      </c>
      <c r="W997" s="14">
        <v>0.83038303288401949</v>
      </c>
      <c r="X997" s="14">
        <v>2.9536751461721765E-2</v>
      </c>
      <c r="Y997" s="14">
        <v>1.9384071837149582E-2</v>
      </c>
      <c r="Z997" s="14">
        <v>0.19510218896040979</v>
      </c>
      <c r="AA997" s="14">
        <v>2.0984612628802946E-3</v>
      </c>
      <c r="AB997" s="14">
        <v>1.9998984191668219</v>
      </c>
      <c r="AC997" s="14">
        <v>1.673558884062897</v>
      </c>
      <c r="AD997" s="14">
        <v>9.3491814730049402E-2</v>
      </c>
      <c r="AE997" s="14">
        <v>0.18880389559773389</v>
      </c>
      <c r="AF997" s="14">
        <v>0.66601607940603258</v>
      </c>
      <c r="AG997" s="14">
        <v>4.5159169874128382E-3</v>
      </c>
      <c r="AH997" s="14">
        <v>3.280400167481333</v>
      </c>
      <c r="AI997" s="14">
        <v>3.1551881079953303</v>
      </c>
      <c r="AJ997" s="14">
        <v>0.20051390477163614</v>
      </c>
      <c r="AK997" s="14">
        <v>0.41734582433627615</v>
      </c>
      <c r="AL997" s="14">
        <v>1.4543706138168744</v>
      </c>
      <c r="AM997" s="14">
        <v>7.111955256544315E-3</v>
      </c>
      <c r="AN997" s="14">
        <v>3.513799374065949</v>
      </c>
      <c r="AO997" s="14">
        <v>3.3741940974876394</v>
      </c>
      <c r="AP997" s="14">
        <v>0.33797114248271848</v>
      </c>
      <c r="AQ997" s="14">
        <v>0.66120651457853197</v>
      </c>
      <c r="AR997" s="14">
        <v>2.432624760594909</v>
      </c>
      <c r="AS997" s="14">
        <v>8.0652640876996522E-3</v>
      </c>
      <c r="AT997" s="14">
        <v>3.5520619340241909E-3</v>
      </c>
      <c r="AU997" s="14">
        <v>5.6783600204098079E-3</v>
      </c>
      <c r="AV997" s="14">
        <v>0.35086881934103575</v>
      </c>
      <c r="AW997" s="14">
        <v>0.7441763019017904</v>
      </c>
      <c r="AX997" s="14">
        <v>2.5478570854685119</v>
      </c>
      <c r="AY997" s="14">
        <v>3.2195626790475283E-3</v>
      </c>
      <c r="AZ997" s="14">
        <v>0.60636886080668218</v>
      </c>
      <c r="BA997" s="14">
        <v>0.63131166201457667</v>
      </c>
      <c r="BB997" s="14">
        <v>3.6189182140515821E-2</v>
      </c>
      <c r="BC997" s="14">
        <v>0.38828607003799559</v>
      </c>
      <c r="BD997" s="14">
        <v>0.49530815203153045</v>
      </c>
      <c r="BE997" s="14">
        <v>2.8875491909671594E-6</v>
      </c>
      <c r="BF997" s="14">
        <v>1.0925501426278955E-8</v>
      </c>
      <c r="BG997" s="14">
        <v>6.7532401304365256E-9</v>
      </c>
      <c r="BH997" s="14">
        <v>3.6458261502558644E-5</v>
      </c>
      <c r="BI997" s="14">
        <v>9.9996923918937514E-5</v>
      </c>
      <c r="BJ997" s="14">
        <v>5.0620684803590055E-4</v>
      </c>
      <c r="BK997" s="14">
        <v>3.7011787642782131E-11</v>
      </c>
      <c r="BL997" s="14">
        <v>14950.245209234394</v>
      </c>
      <c r="BM997" s="14">
        <v>16334.491581705603</v>
      </c>
      <c r="BN997" s="14">
        <v>1.4886558888191796E-10</v>
      </c>
      <c r="BO997" s="14">
        <v>1.2369689070882248E-9</v>
      </c>
      <c r="BP997" s="14">
        <v>9.9178106231251136E-9</v>
      </c>
      <c r="BQ997" s="20">
        <v>38.50377128894182</v>
      </c>
      <c r="BR997" s="20">
        <v>0.16787115582488138</v>
      </c>
      <c r="BS997" s="20">
        <v>0.6086935491755503</v>
      </c>
      <c r="BT997" s="20">
        <v>3429.8844792660338</v>
      </c>
      <c r="BU997" s="20">
        <v>4501.2243038170718</v>
      </c>
      <c r="BV997" s="20">
        <v>17733.872448652186</v>
      </c>
      <c r="BW997" s="14">
        <v>1.1063105299273857E-4</v>
      </c>
      <c r="BX997" s="14">
        <v>3.2470184545926095E-2</v>
      </c>
      <c r="BY997" s="14">
        <v>3.243902477017617E-2</v>
      </c>
      <c r="BZ997" s="14">
        <v>3.168147303042794E-3</v>
      </c>
      <c r="CA997" s="14">
        <v>4.2165458469891962E-3</v>
      </c>
      <c r="CB997" s="14">
        <v>2.8570039461866575E-2</v>
      </c>
      <c r="CC997" s="14">
        <v>3.0956626059814316E-4</v>
      </c>
      <c r="CD997" s="14">
        <v>8.9302524673362624E-2</v>
      </c>
      <c r="CE997" s="14">
        <v>0.11428306436753745</v>
      </c>
      <c r="CF997" s="14">
        <v>3.7754494193796536E-3</v>
      </c>
      <c r="CG997" s="14">
        <v>1.8128186986640142E-2</v>
      </c>
      <c r="CH997" s="14">
        <v>3.9781997299485901E-2</v>
      </c>
      <c r="CI997" s="14">
        <v>2.3578686352866173E-4</v>
      </c>
      <c r="CJ997" s="14">
        <v>6.5850029578478825E-2</v>
      </c>
      <c r="CK997" s="14">
        <v>7.192295282761596E-2</v>
      </c>
      <c r="CL997" s="14">
        <v>7.8474705862465206E-3</v>
      </c>
      <c r="CM997" s="14">
        <v>1.5928666930654738E-2</v>
      </c>
      <c r="CN997" s="14">
        <v>4.8414844651770532E-2</v>
      </c>
    </row>
    <row r="998" spans="2:92" x14ac:dyDescent="0.2">
      <c r="B998">
        <v>993</v>
      </c>
      <c r="C998" s="14">
        <v>7.4681493472866555E-3</v>
      </c>
      <c r="D998" s="14">
        <v>1.4519176234366185</v>
      </c>
      <c r="E998" s="14">
        <v>1.4456075394592218</v>
      </c>
      <c r="F998" s="14">
        <v>0.16836117622047034</v>
      </c>
      <c r="G998" s="14">
        <v>0.61708573181927018</v>
      </c>
      <c r="H998" s="14">
        <v>1.4963413275269899</v>
      </c>
      <c r="I998" s="14">
        <v>6.6066816713341908E-5</v>
      </c>
      <c r="J998" s="14">
        <v>1.8639837731688168E-2</v>
      </c>
      <c r="K998" s="14">
        <v>2.2153382563445241E-2</v>
      </c>
      <c r="L998" s="14">
        <v>7.3413060657048052E-4</v>
      </c>
      <c r="M998" s="14">
        <v>2.1989107664458114E-3</v>
      </c>
      <c r="N998" s="14">
        <v>6.5093336233859487E-3</v>
      </c>
      <c r="O998" s="14">
        <v>1.0566704973478456E-4</v>
      </c>
      <c r="P998" s="14">
        <v>6.0635721640498455E-3</v>
      </c>
      <c r="Q998" s="14">
        <v>6.1023181213873566E-3</v>
      </c>
      <c r="R998" s="14">
        <v>6.6988150458979431E-4</v>
      </c>
      <c r="S998" s="14">
        <v>1.2473545623432562E-3</v>
      </c>
      <c r="T998" s="14">
        <v>3.4407542495666068E-3</v>
      </c>
      <c r="U998" s="14">
        <v>3.8429083722429035E-4</v>
      </c>
      <c r="V998" s="14">
        <v>0.93931339778777079</v>
      </c>
      <c r="W998" s="14">
        <v>0.77843616362634582</v>
      </c>
      <c r="X998" s="14">
        <v>2.9735650232532586E-2</v>
      </c>
      <c r="Y998" s="14">
        <v>1.8495084169377497E-2</v>
      </c>
      <c r="Z998" s="14">
        <v>0.21007511197561624</v>
      </c>
      <c r="AA998" s="14">
        <v>2.0777982108175093E-3</v>
      </c>
      <c r="AB998" s="14">
        <v>1.9535823903114669</v>
      </c>
      <c r="AC998" s="14">
        <v>1.7289880822239532</v>
      </c>
      <c r="AD998" s="14">
        <v>9.8514984627829635E-2</v>
      </c>
      <c r="AE998" s="14">
        <v>0.19477779238767498</v>
      </c>
      <c r="AF998" s="14">
        <v>0.65177953233885533</v>
      </c>
      <c r="AG998" s="14">
        <v>4.4918589904758702E-3</v>
      </c>
      <c r="AH998" s="14">
        <v>3.2320420717563745</v>
      </c>
      <c r="AI998" s="14">
        <v>2.9805735086998681</v>
      </c>
      <c r="AJ998" s="14">
        <v>0.20820143950428452</v>
      </c>
      <c r="AK998" s="14">
        <v>0.42211282768033132</v>
      </c>
      <c r="AL998" s="14">
        <v>1.4217940675203333</v>
      </c>
      <c r="AM998" s="14">
        <v>7.4009481557023348E-3</v>
      </c>
      <c r="AN998" s="14">
        <v>3.3874892749815992</v>
      </c>
      <c r="AO998" s="14">
        <v>3.2807852243410496</v>
      </c>
      <c r="AP998" s="14">
        <v>0.32820182775182144</v>
      </c>
      <c r="AQ998" s="14">
        <v>0.70832382526581195</v>
      </c>
      <c r="AR998" s="14">
        <v>2.4062964747750866</v>
      </c>
      <c r="AS998" s="14">
        <v>7.8164778153608713E-3</v>
      </c>
      <c r="AT998" s="14">
        <v>3.4132603869605287E-3</v>
      </c>
      <c r="AU998" s="14">
        <v>5.4674096018904944E-3</v>
      </c>
      <c r="AV998" s="14">
        <v>0.3484972393784701</v>
      </c>
      <c r="AW998" s="14">
        <v>0.750759092925254</v>
      </c>
      <c r="AX998" s="14">
        <v>2.4749980927242077</v>
      </c>
      <c r="AY998" s="14">
        <v>3.3793677506819839E-3</v>
      </c>
      <c r="AZ998" s="14">
        <v>0.5873795897875459</v>
      </c>
      <c r="BA998" s="14">
        <v>0.68573350675826306</v>
      </c>
      <c r="BB998" s="14">
        <v>3.5198934098878705E-2</v>
      </c>
      <c r="BC998" s="14">
        <v>0.40275964367536643</v>
      </c>
      <c r="BD998" s="14">
        <v>0.49854094221087575</v>
      </c>
      <c r="BE998" s="14">
        <v>2.9173784570039424E-6</v>
      </c>
      <c r="BF998" s="14">
        <v>1.0488957464987144E-8</v>
      </c>
      <c r="BG998" s="14">
        <v>6.5257841264795154E-9</v>
      </c>
      <c r="BH998" s="14">
        <v>3.3490212148234228E-5</v>
      </c>
      <c r="BI998" s="14">
        <v>9.9342133224276932E-5</v>
      </c>
      <c r="BJ998" s="14">
        <v>5.052495091900825E-4</v>
      </c>
      <c r="BK998" s="14">
        <v>3.5362675024666611E-11</v>
      </c>
      <c r="BL998" s="14">
        <v>14890.141544682268</v>
      </c>
      <c r="BM998" s="14">
        <v>17005.71148632127</v>
      </c>
      <c r="BN998" s="14">
        <v>1.5248187443863171E-10</v>
      </c>
      <c r="BO998" s="14">
        <v>1.2058931533100381E-9</v>
      </c>
      <c r="BP998" s="14">
        <v>9.6990823587409518E-9</v>
      </c>
      <c r="BQ998" s="20">
        <v>37.010872857693066</v>
      </c>
      <c r="BR998" s="20">
        <v>0.16789975476137201</v>
      </c>
      <c r="BS998" s="20">
        <v>0.61570569274899234</v>
      </c>
      <c r="BT998" s="20">
        <v>3258.9308118924209</v>
      </c>
      <c r="BU998" s="20">
        <v>4443.9750879564517</v>
      </c>
      <c r="BV998" s="20">
        <v>18490.638062322276</v>
      </c>
      <c r="BW998" s="14">
        <v>1.1601104058924914E-4</v>
      </c>
      <c r="BX998" s="14">
        <v>3.25777705788763E-2</v>
      </c>
      <c r="BY998" s="14">
        <v>3.1291069197532245E-2</v>
      </c>
      <c r="BZ998" s="14">
        <v>2.9772491039161803E-3</v>
      </c>
      <c r="CA998" s="14">
        <v>4.2259982087832684E-3</v>
      </c>
      <c r="CB998" s="14">
        <v>2.890622488907553E-2</v>
      </c>
      <c r="CC998" s="14">
        <v>3.065579487255565E-4</v>
      </c>
      <c r="CD998" s="14">
        <v>8.8775666947920051E-2</v>
      </c>
      <c r="CE998" s="14">
        <v>0.11341831605120464</v>
      </c>
      <c r="CF998" s="14">
        <v>3.7954013651918888E-3</v>
      </c>
      <c r="CG998" s="14">
        <v>1.9183589745471633E-2</v>
      </c>
      <c r="CH998" s="14">
        <v>3.9074211102753956E-2</v>
      </c>
      <c r="CI998" s="14">
        <v>2.4862167001753205E-4</v>
      </c>
      <c r="CJ998" s="14">
        <v>6.6225948894027054E-2</v>
      </c>
      <c r="CK998" s="14">
        <v>6.952703087944484E-2</v>
      </c>
      <c r="CL998" s="14">
        <v>7.5834168634407815E-3</v>
      </c>
      <c r="CM998" s="14">
        <v>1.584790373607629E-2</v>
      </c>
      <c r="CN998" s="14">
        <v>4.9843588204912553E-2</v>
      </c>
    </row>
    <row r="999" spans="2:92" x14ac:dyDescent="0.2">
      <c r="B999">
        <v>994</v>
      </c>
      <c r="C999" s="14">
        <v>6.8687917702129862E-3</v>
      </c>
      <c r="D999" s="14">
        <v>1.3780813553040678</v>
      </c>
      <c r="E999" s="14">
        <v>1.4424823642795848</v>
      </c>
      <c r="F999" s="14">
        <v>0.18485173146762132</v>
      </c>
      <c r="G999" s="14">
        <v>0.59678631319909725</v>
      </c>
      <c r="H999" s="14">
        <v>1.5448641602024555</v>
      </c>
      <c r="I999" s="14">
        <v>6.6875008605994511E-5</v>
      </c>
      <c r="J999" s="14">
        <v>1.9848760920606758E-2</v>
      </c>
      <c r="K999" s="14">
        <v>2.0264658616652387E-2</v>
      </c>
      <c r="L999" s="14">
        <v>7.2602969935123014E-4</v>
      </c>
      <c r="M999" s="14">
        <v>2.4045597523269509E-3</v>
      </c>
      <c r="N999" s="14">
        <v>6.5404106406953188E-3</v>
      </c>
      <c r="O999" s="14">
        <v>1.0954389113650368E-4</v>
      </c>
      <c r="P999" s="14">
        <v>5.9473250042988771E-3</v>
      </c>
      <c r="Q999" s="14">
        <v>6.0785861077583625E-3</v>
      </c>
      <c r="R999" s="14">
        <v>6.2325939394463302E-4</v>
      </c>
      <c r="S999" s="14">
        <v>1.2054878228922752E-3</v>
      </c>
      <c r="T999" s="14">
        <v>3.6654006279971301E-3</v>
      </c>
      <c r="U999" s="14">
        <v>3.9205563090239081E-4</v>
      </c>
      <c r="V999" s="14">
        <v>0.90160463497090693</v>
      </c>
      <c r="W999" s="14">
        <v>0.78127724103940155</v>
      </c>
      <c r="X999" s="14">
        <v>3.0513517659859983E-2</v>
      </c>
      <c r="Y999" s="14">
        <v>1.9163352294727206E-2</v>
      </c>
      <c r="Z999" s="14">
        <v>0.20156770247813022</v>
      </c>
      <c r="AA999" s="14">
        <v>1.9963179188697503E-3</v>
      </c>
      <c r="AB999" s="14">
        <v>1.9123949656566803</v>
      </c>
      <c r="AC999" s="14">
        <v>1.7318284156902433</v>
      </c>
      <c r="AD999" s="14">
        <v>9.5012496891397707E-2</v>
      </c>
      <c r="AE999" s="14">
        <v>0.19815770815998732</v>
      </c>
      <c r="AF999" s="14">
        <v>0.64135803587288631</v>
      </c>
      <c r="AG999" s="14">
        <v>4.2150535828546411E-3</v>
      </c>
      <c r="AH999" s="14">
        <v>3.3153319772817165</v>
      </c>
      <c r="AI999" s="14">
        <v>3.2520883213425833</v>
      </c>
      <c r="AJ999" s="14">
        <v>0.19796679375896539</v>
      </c>
      <c r="AK999" s="14">
        <v>0.42420652832048156</v>
      </c>
      <c r="AL999" s="14">
        <v>1.3389392656114363</v>
      </c>
      <c r="AM999" s="14">
        <v>7.499325381418614E-3</v>
      </c>
      <c r="AN999" s="14">
        <v>3.5255326679531427</v>
      </c>
      <c r="AO999" s="14">
        <v>3.3048942031826871</v>
      </c>
      <c r="AP999" s="14">
        <v>0.3382686669964618</v>
      </c>
      <c r="AQ999" s="14">
        <v>0.68887444695142264</v>
      </c>
      <c r="AR999" s="14">
        <v>2.3352266404206525</v>
      </c>
      <c r="AS999" s="14">
        <v>8.0304970536693478E-3</v>
      </c>
      <c r="AT999" s="14">
        <v>3.5580019217065812E-3</v>
      </c>
      <c r="AU999" s="14">
        <v>5.8163042092334938E-3</v>
      </c>
      <c r="AV999" s="14">
        <v>0.3566709953764422</v>
      </c>
      <c r="AW999" s="14">
        <v>0.73229109445114038</v>
      </c>
      <c r="AX999" s="14">
        <v>2.4107941728674325</v>
      </c>
      <c r="AY999" s="14">
        <v>3.14174384152384E-3</v>
      </c>
      <c r="AZ999" s="14">
        <v>0.5802595018744735</v>
      </c>
      <c r="BA999" s="14">
        <v>0.6462867961451062</v>
      </c>
      <c r="BB999" s="14">
        <v>3.557501847512462E-2</v>
      </c>
      <c r="BC999" s="14">
        <v>0.39958405782541517</v>
      </c>
      <c r="BD999" s="14">
        <v>0.49598853794740128</v>
      </c>
      <c r="BE999" s="14">
        <v>2.7748457511508364E-6</v>
      </c>
      <c r="BF999" s="14">
        <v>1.0698731903932355E-8</v>
      </c>
      <c r="BG999" s="14">
        <v>6.8995904111424114E-9</v>
      </c>
      <c r="BH999" s="14">
        <v>3.4332712416051962E-5</v>
      </c>
      <c r="BI999" s="14">
        <v>1.0043741369565818E-4</v>
      </c>
      <c r="BJ999" s="14">
        <v>5.0501389679861021E-4</v>
      </c>
      <c r="BK999" s="14">
        <v>3.7769628664731783E-11</v>
      </c>
      <c r="BL999" s="14">
        <v>14938.408137517368</v>
      </c>
      <c r="BM999" s="14">
        <v>16401.325367737878</v>
      </c>
      <c r="BN999" s="14">
        <v>1.4519568900873672E-10</v>
      </c>
      <c r="BO999" s="14">
        <v>1.1685125427391202E-9</v>
      </c>
      <c r="BP999" s="14">
        <v>9.5578830414568822E-9</v>
      </c>
      <c r="BQ999" s="20">
        <v>35.834729905742705</v>
      </c>
      <c r="BR999" s="20">
        <v>0.17323249784491335</v>
      </c>
      <c r="BS999" s="20">
        <v>0.63030107607552754</v>
      </c>
      <c r="BT999" s="20">
        <v>3208.0833360971365</v>
      </c>
      <c r="BU999" s="20">
        <v>4586.1728651452713</v>
      </c>
      <c r="BV999" s="20">
        <v>18023.252288200219</v>
      </c>
      <c r="BW999" s="14">
        <v>1.2034062739836849E-4</v>
      </c>
      <c r="BX999" s="14">
        <v>3.2409737006988619E-2</v>
      </c>
      <c r="BY999" s="14">
        <v>3.0628147435116639E-2</v>
      </c>
      <c r="BZ999" s="14">
        <v>3.1562035060273925E-3</v>
      </c>
      <c r="CA999" s="14">
        <v>4.0058878871120727E-3</v>
      </c>
      <c r="CB999" s="14">
        <v>2.8181654926099579E-2</v>
      </c>
      <c r="CC999" s="14">
        <v>3.1478851784098915E-4</v>
      </c>
      <c r="CD999" s="14">
        <v>8.9471530778086172E-2</v>
      </c>
      <c r="CE999" s="14">
        <v>0.11275154495773757</v>
      </c>
      <c r="CF999" s="14">
        <v>3.7757301189791795E-3</v>
      </c>
      <c r="CG999" s="14">
        <v>1.8363527883206526E-2</v>
      </c>
      <c r="CH999" s="14">
        <v>4.1478171794336736E-2</v>
      </c>
      <c r="CI999" s="14">
        <v>2.509663501269682E-4</v>
      </c>
      <c r="CJ999" s="14">
        <v>6.4619880778480271E-2</v>
      </c>
      <c r="CK999" s="14">
        <v>7.2954448116952356E-2</v>
      </c>
      <c r="CL999" s="14">
        <v>7.5153144358183497E-3</v>
      </c>
      <c r="CM999" s="14">
        <v>1.4994788211625577E-2</v>
      </c>
      <c r="CN999" s="14">
        <v>5.0533644326915456E-2</v>
      </c>
    </row>
    <row r="1000" spans="2:92" x14ac:dyDescent="0.2">
      <c r="B1000">
        <v>995</v>
      </c>
      <c r="C1000" s="14">
        <v>7.2028700206867181E-3</v>
      </c>
      <c r="D1000" s="14">
        <v>1.4648799684545903</v>
      </c>
      <c r="E1000" s="14">
        <v>1.413752218288133</v>
      </c>
      <c r="F1000" s="14">
        <v>0.18028122679386555</v>
      </c>
      <c r="G1000" s="14">
        <v>0.60872852838178737</v>
      </c>
      <c r="H1000" s="14">
        <v>1.4506759579513304</v>
      </c>
      <c r="I1000" s="14">
        <v>6.6099278200332405E-5</v>
      </c>
      <c r="J1000" s="14">
        <v>1.9529746364013396E-2</v>
      </c>
      <c r="K1000" s="14">
        <v>2.1667578724172173E-2</v>
      </c>
      <c r="L1000" s="14">
        <v>7.2872089456397018E-4</v>
      </c>
      <c r="M1000" s="14">
        <v>2.3273333836726171E-3</v>
      </c>
      <c r="N1000" s="14">
        <v>6.3661089391039167E-3</v>
      </c>
      <c r="O1000" s="14">
        <v>1.054080554714532E-4</v>
      </c>
      <c r="P1000" s="14">
        <v>6.2879760966024221E-3</v>
      </c>
      <c r="Q1000" s="14">
        <v>6.203291730354471E-3</v>
      </c>
      <c r="R1000" s="14">
        <v>6.2959096092654609E-4</v>
      </c>
      <c r="S1000" s="14">
        <v>1.2916079867978309E-3</v>
      </c>
      <c r="T1000" s="14">
        <v>3.4255389956782188E-3</v>
      </c>
      <c r="U1000" s="14">
        <v>3.7473691342416961E-4</v>
      </c>
      <c r="V1000" s="14">
        <v>0.93440318703484138</v>
      </c>
      <c r="W1000" s="14">
        <v>0.8134053800769887</v>
      </c>
      <c r="X1000" s="14">
        <v>2.9876024418416639E-2</v>
      </c>
      <c r="Y1000" s="14">
        <v>1.835895003528289E-2</v>
      </c>
      <c r="Z1000" s="14">
        <v>0.20555473309792416</v>
      </c>
      <c r="AA1000" s="14">
        <v>1.942346892567805E-3</v>
      </c>
      <c r="AB1000" s="14">
        <v>2.0132090140756471</v>
      </c>
      <c r="AC1000" s="14">
        <v>1.6098541976699128</v>
      </c>
      <c r="AD1000" s="14">
        <v>9.7096001430128268E-2</v>
      </c>
      <c r="AE1000" s="14">
        <v>0.19487821399256064</v>
      </c>
      <c r="AF1000" s="14">
        <v>0.69116907163921859</v>
      </c>
      <c r="AG1000" s="14">
        <v>4.2649921678161104E-3</v>
      </c>
      <c r="AH1000" s="14">
        <v>3.2328863146694329</v>
      </c>
      <c r="AI1000" s="14">
        <v>3.2429062505538861</v>
      </c>
      <c r="AJ1000" s="14">
        <v>0.19665001679541219</v>
      </c>
      <c r="AK1000" s="14">
        <v>0.42627996329243145</v>
      </c>
      <c r="AL1000" s="14">
        <v>1.4561206240365627</v>
      </c>
      <c r="AM1000" s="14">
        <v>7.3966434739326965E-3</v>
      </c>
      <c r="AN1000" s="14">
        <v>3.5364928990567863</v>
      </c>
      <c r="AO1000" s="14">
        <v>3.2562672722651924</v>
      </c>
      <c r="AP1000" s="14">
        <v>0.33350916800966807</v>
      </c>
      <c r="AQ1000" s="14">
        <v>0.67913420604390651</v>
      </c>
      <c r="AR1000" s="14">
        <v>2.2828633898222841</v>
      </c>
      <c r="AS1000" s="14">
        <v>7.9168171571764815E-3</v>
      </c>
      <c r="AT1000" s="14">
        <v>3.6279141518375498E-3</v>
      </c>
      <c r="AU1000" s="14">
        <v>5.6831477951306683E-3</v>
      </c>
      <c r="AV1000" s="14">
        <v>0.34364315687259467</v>
      </c>
      <c r="AW1000" s="14">
        <v>0.73595505060028943</v>
      </c>
      <c r="AX1000" s="14">
        <v>2.493817758831578</v>
      </c>
      <c r="AY1000" s="14">
        <v>3.1705547444743527E-3</v>
      </c>
      <c r="AZ1000" s="14">
        <v>0.57402131627661201</v>
      </c>
      <c r="BA1000" s="14">
        <v>0.68881585889543429</v>
      </c>
      <c r="BB1000" s="14">
        <v>3.6725581476922488E-2</v>
      </c>
      <c r="BC1000" s="14">
        <v>0.37457628015123889</v>
      </c>
      <c r="BD1000" s="14">
        <v>0.5019303349551717</v>
      </c>
      <c r="BE1000" s="14">
        <v>2.7582466316894403E-6</v>
      </c>
      <c r="BF1000" s="14">
        <v>1.1498174760122136E-8</v>
      </c>
      <c r="BG1000" s="14">
        <v>6.9087027137391345E-9</v>
      </c>
      <c r="BH1000" s="14">
        <v>3.416817538235377E-5</v>
      </c>
      <c r="BI1000" s="14">
        <v>9.8283166985792036E-5</v>
      </c>
      <c r="BJ1000" s="14">
        <v>5.3272701944445514E-4</v>
      </c>
      <c r="BK1000" s="14">
        <v>3.5578841588209637E-11</v>
      </c>
      <c r="BL1000" s="14">
        <v>13684.73500400969</v>
      </c>
      <c r="BM1000" s="14">
        <v>16857.552149668361</v>
      </c>
      <c r="BN1000" s="14">
        <v>1.5350565575374184E-10</v>
      </c>
      <c r="BO1000" s="14">
        <v>1.2483677539083447E-9</v>
      </c>
      <c r="BP1000" s="14">
        <v>9.9731642246423048E-9</v>
      </c>
      <c r="BQ1000" s="20">
        <v>36.405738118710474</v>
      </c>
      <c r="BR1000" s="20">
        <v>0.16577064228806951</v>
      </c>
      <c r="BS1000" s="20">
        <v>0.62221520951150322</v>
      </c>
      <c r="BT1000" s="20">
        <v>3396.285525584753</v>
      </c>
      <c r="BU1000" s="20">
        <v>4183.0336460032222</v>
      </c>
      <c r="BV1000" s="20">
        <v>18369.901852033116</v>
      </c>
      <c r="BW1000" s="14">
        <v>1.1129170299182555E-4</v>
      </c>
      <c r="BX1000" s="14">
        <v>3.1433606847419561E-2</v>
      </c>
      <c r="BY1000" s="14">
        <v>3.2947160687688049E-2</v>
      </c>
      <c r="BZ1000" s="14">
        <v>3.1010861371706592E-3</v>
      </c>
      <c r="CA1000" s="14">
        <v>4.2641074979124366E-3</v>
      </c>
      <c r="CB1000" s="14">
        <v>2.7783585055585834E-2</v>
      </c>
      <c r="CC1000" s="14">
        <v>2.9771409560272612E-4</v>
      </c>
      <c r="CD1000" s="14">
        <v>9.1744628433361702E-2</v>
      </c>
      <c r="CE1000" s="14">
        <v>0.1067274438047586</v>
      </c>
      <c r="CF1000" s="14">
        <v>3.7029764466192322E-3</v>
      </c>
      <c r="CG1000" s="14">
        <v>1.8165347107403536E-2</v>
      </c>
      <c r="CH1000" s="14">
        <v>3.9165376078716875E-2</v>
      </c>
      <c r="CI1000" s="14">
        <v>2.4050660778352634E-4</v>
      </c>
      <c r="CJ1000" s="14">
        <v>6.7020888510413101E-2</v>
      </c>
      <c r="CK1000" s="14">
        <v>7.1762580054656785E-2</v>
      </c>
      <c r="CL1000" s="14">
        <v>7.817297962669556E-3</v>
      </c>
      <c r="CM1000" s="14">
        <v>1.4813106082306092E-2</v>
      </c>
      <c r="CN1000" s="14">
        <v>5.008972882366796E-2</v>
      </c>
    </row>
    <row r="1001" spans="2:92" x14ac:dyDescent="0.2">
      <c r="B1001">
        <v>996</v>
      </c>
      <c r="C1001" s="14">
        <v>7.1388831569467208E-3</v>
      </c>
      <c r="D1001" s="14">
        <v>1.3396705569437619</v>
      </c>
      <c r="E1001" s="14">
        <v>1.4037510627442276</v>
      </c>
      <c r="F1001" s="14">
        <v>0.18176144508488318</v>
      </c>
      <c r="G1001" s="14">
        <v>0.61632501879027701</v>
      </c>
      <c r="H1001" s="14">
        <v>1.4598058974118859</v>
      </c>
      <c r="I1001" s="14">
        <v>6.7781185725964509E-5</v>
      </c>
      <c r="J1001" s="14">
        <v>1.8851977051574143E-2</v>
      </c>
      <c r="K1001" s="14">
        <v>2.1424209653091386E-2</v>
      </c>
      <c r="L1001" s="14">
        <v>7.4383368997292933E-4</v>
      </c>
      <c r="M1001" s="14">
        <v>2.4240124869774528E-3</v>
      </c>
      <c r="N1001" s="14">
        <v>6.7855294511500698E-3</v>
      </c>
      <c r="O1001" s="14">
        <v>1.0919314082499925E-4</v>
      </c>
      <c r="P1001" s="14">
        <v>5.8823736442577814E-3</v>
      </c>
      <c r="Q1001" s="14">
        <v>6.2792289332805539E-3</v>
      </c>
      <c r="R1001" s="14">
        <v>6.3738431617237404E-4</v>
      </c>
      <c r="S1001" s="14">
        <v>1.2342062741523719E-3</v>
      </c>
      <c r="T1001" s="14">
        <v>3.6902598259251746E-3</v>
      </c>
      <c r="U1001" s="14">
        <v>3.7506139053458096E-4</v>
      </c>
      <c r="V1001" s="14">
        <v>0.98628199976461406</v>
      </c>
      <c r="W1001" s="14">
        <v>0.84044054376029254</v>
      </c>
      <c r="X1001" s="14">
        <v>2.9389726884229726E-2</v>
      </c>
      <c r="Y1001" s="14">
        <v>1.8806863277103344E-2</v>
      </c>
      <c r="Z1001" s="14">
        <v>0.19298849890996794</v>
      </c>
      <c r="AA1001" s="14">
        <v>1.9050963545031319E-3</v>
      </c>
      <c r="AB1001" s="14">
        <v>2.0663889248148726</v>
      </c>
      <c r="AC1001" s="14">
        <v>1.6365909190650538</v>
      </c>
      <c r="AD1001" s="14">
        <v>9.6507216154594927E-2</v>
      </c>
      <c r="AE1001" s="14">
        <v>0.19059623681911955</v>
      </c>
      <c r="AF1001" s="14">
        <v>0.63198413756440486</v>
      </c>
      <c r="AG1001" s="14">
        <v>4.4294621863814644E-3</v>
      </c>
      <c r="AH1001" s="14">
        <v>3.5283652119053883</v>
      </c>
      <c r="AI1001" s="14">
        <v>3.2125063330023282</v>
      </c>
      <c r="AJ1001" s="14">
        <v>0.19703828010223765</v>
      </c>
      <c r="AK1001" s="14">
        <v>0.40979717272708005</v>
      </c>
      <c r="AL1001" s="14">
        <v>1.3994552852285134</v>
      </c>
      <c r="AM1001" s="14">
        <v>7.326640806174704E-3</v>
      </c>
      <c r="AN1001" s="14">
        <v>3.5101715127430273</v>
      </c>
      <c r="AO1001" s="14">
        <v>3.3349805349670278</v>
      </c>
      <c r="AP1001" s="14">
        <v>0.33013609703563435</v>
      </c>
      <c r="AQ1001" s="14">
        <v>0.67712641177700728</v>
      </c>
      <c r="AR1001" s="14">
        <v>2.49267120830554</v>
      </c>
      <c r="AS1001" s="14">
        <v>8.0226491460977985E-3</v>
      </c>
      <c r="AT1001" s="14">
        <v>3.5552205459864063E-3</v>
      </c>
      <c r="AU1001" s="14">
        <v>5.5647412413823375E-3</v>
      </c>
      <c r="AV1001" s="14">
        <v>0.35028936701026908</v>
      </c>
      <c r="AW1001" s="14">
        <v>0.71657582998671676</v>
      </c>
      <c r="AX1001" s="14">
        <v>2.3876931941812956</v>
      </c>
      <c r="AY1001" s="14">
        <v>3.3736063180861871E-3</v>
      </c>
      <c r="AZ1001" s="14">
        <v>0.57675337590712239</v>
      </c>
      <c r="BA1001" s="14">
        <v>0.64719399065053729</v>
      </c>
      <c r="BB1001" s="14">
        <v>3.5327556621600864E-2</v>
      </c>
      <c r="BC1001" s="14">
        <v>0.3760964303102739</v>
      </c>
      <c r="BD1001" s="14">
        <v>0.49357119695333962</v>
      </c>
      <c r="BE1001" s="14">
        <v>3.0247672643388963E-6</v>
      </c>
      <c r="BF1001" s="14">
        <v>1.090092129226031E-8</v>
      </c>
      <c r="BG1001" s="14">
        <v>7.0124205837998102E-9</v>
      </c>
      <c r="BH1001" s="14">
        <v>3.3210901540807166E-5</v>
      </c>
      <c r="BI1001" s="14">
        <v>9.8656256777299563E-5</v>
      </c>
      <c r="BJ1001" s="14">
        <v>5.1909668814377377E-4</v>
      </c>
      <c r="BK1001" s="14">
        <v>3.6585330885960531E-11</v>
      </c>
      <c r="BL1001" s="14">
        <v>14438.699553890354</v>
      </c>
      <c r="BM1001" s="14">
        <v>16255.942573668239</v>
      </c>
      <c r="BN1001" s="14">
        <v>1.4920252255335856E-10</v>
      </c>
      <c r="BO1001" s="14">
        <v>1.1692027579786104E-9</v>
      </c>
      <c r="BP1001" s="14">
        <v>9.8784793147214853E-9</v>
      </c>
      <c r="BQ1001" s="20">
        <v>36.23651473302408</v>
      </c>
      <c r="BR1001" s="20">
        <v>0.17299971017468324</v>
      </c>
      <c r="BS1001" s="20">
        <v>0.62815246716554163</v>
      </c>
      <c r="BT1001" s="20">
        <v>3274.749300447334</v>
      </c>
      <c r="BU1001" s="20">
        <v>4320.6725329368328</v>
      </c>
      <c r="BV1001" s="20">
        <v>17538.215793341351</v>
      </c>
      <c r="BW1001" s="14">
        <v>1.1131033768983122E-4</v>
      </c>
      <c r="BX1001" s="14">
        <v>3.0607310215895432E-2</v>
      </c>
      <c r="BY1001" s="14">
        <v>3.1797253211938693E-2</v>
      </c>
      <c r="BZ1001" s="14">
        <v>3.1324386848498968E-3</v>
      </c>
      <c r="CA1001" s="14">
        <v>4.2601460606056987E-3</v>
      </c>
      <c r="CB1001" s="14">
        <v>2.9233612042857147E-2</v>
      </c>
      <c r="CC1001" s="14">
        <v>3.0010692678277635E-4</v>
      </c>
      <c r="CD1001" s="14">
        <v>9.1130370193157811E-2</v>
      </c>
      <c r="CE1001" s="14">
        <v>0.11189233887542657</v>
      </c>
      <c r="CF1001" s="14">
        <v>4.0444196143122934E-3</v>
      </c>
      <c r="CG1001" s="14">
        <v>1.7562746444287274E-2</v>
      </c>
      <c r="CH1001" s="14">
        <v>3.9714482513408977E-2</v>
      </c>
      <c r="CI1001" s="14">
        <v>2.3789584240374955E-4</v>
      </c>
      <c r="CJ1001" s="14">
        <v>6.3919495290013673E-2</v>
      </c>
      <c r="CK1001" s="14">
        <v>6.965700499004325E-2</v>
      </c>
      <c r="CL1001" s="14">
        <v>7.7068943410872181E-3</v>
      </c>
      <c r="CM1001" s="14">
        <v>1.6166604612176186E-2</v>
      </c>
      <c r="CN1001" s="14">
        <v>4.9730284235407179E-2</v>
      </c>
    </row>
    <row r="1002" spans="2:92" x14ac:dyDescent="0.2">
      <c r="B1002">
        <v>997</v>
      </c>
      <c r="C1002" s="14">
        <v>7.3310411372696062E-3</v>
      </c>
      <c r="D1002" s="14">
        <v>1.4559118051276261</v>
      </c>
      <c r="E1002" s="14">
        <v>1.4026378223826963</v>
      </c>
      <c r="F1002" s="14">
        <v>0.17811155927797562</v>
      </c>
      <c r="G1002" s="14">
        <v>0.60516446879875729</v>
      </c>
      <c r="H1002" s="14">
        <v>1.4408896128207649</v>
      </c>
      <c r="I1002" s="14">
        <v>6.8210379284161803E-5</v>
      </c>
      <c r="J1002" s="14">
        <v>1.8946216213137877E-2</v>
      </c>
      <c r="K1002" s="14">
        <v>2.2030633280816336E-2</v>
      </c>
      <c r="L1002" s="14">
        <v>7.8628204293264867E-4</v>
      </c>
      <c r="M1002" s="14">
        <v>2.3093456284881634E-3</v>
      </c>
      <c r="N1002" s="14">
        <v>6.6405061082730685E-3</v>
      </c>
      <c r="O1002" s="14">
        <v>1.0995437078425886E-4</v>
      </c>
      <c r="P1002" s="14">
        <v>6.2241024436573396E-3</v>
      </c>
      <c r="Q1002" s="14">
        <v>6.5073546096515913E-3</v>
      </c>
      <c r="R1002" s="14">
        <v>6.656104536388143E-4</v>
      </c>
      <c r="S1002" s="14">
        <v>1.2705862721025217E-3</v>
      </c>
      <c r="T1002" s="14">
        <v>3.5088293336374035E-3</v>
      </c>
      <c r="U1002" s="14">
        <v>3.6229911565700341E-4</v>
      </c>
      <c r="V1002" s="14">
        <v>0.99050097481921806</v>
      </c>
      <c r="W1002" s="14">
        <v>0.84802018699174486</v>
      </c>
      <c r="X1002" s="14">
        <v>3.1242050540763837E-2</v>
      </c>
      <c r="Y1002" s="14">
        <v>1.9184697647662698E-2</v>
      </c>
      <c r="Z1002" s="14">
        <v>0.19237538844589711</v>
      </c>
      <c r="AA1002" s="14">
        <v>1.9738784517176759E-3</v>
      </c>
      <c r="AB1002" s="14">
        <v>1.9329642971626868</v>
      </c>
      <c r="AC1002" s="14">
        <v>1.7123795804614093</v>
      </c>
      <c r="AD1002" s="14">
        <v>9.3266936568222783E-2</v>
      </c>
      <c r="AE1002" s="14">
        <v>0.20259913433901364</v>
      </c>
      <c r="AF1002" s="14">
        <v>0.63048791292142559</v>
      </c>
      <c r="AG1002" s="14">
        <v>4.4704857542038259E-3</v>
      </c>
      <c r="AH1002" s="14">
        <v>3.208676795663874</v>
      </c>
      <c r="AI1002" s="14">
        <v>3.0185673565512467</v>
      </c>
      <c r="AJ1002" s="14">
        <v>0.20825391261378479</v>
      </c>
      <c r="AK1002" s="14">
        <v>0.41985261622249453</v>
      </c>
      <c r="AL1002" s="14">
        <v>1.3654478641145418</v>
      </c>
      <c r="AM1002" s="14">
        <v>7.0585372791542242E-3</v>
      </c>
      <c r="AN1002" s="14">
        <v>3.3644300086914569</v>
      </c>
      <c r="AO1002" s="14">
        <v>3.3611313413634458</v>
      </c>
      <c r="AP1002" s="14">
        <v>0.33427364750183669</v>
      </c>
      <c r="AQ1002" s="14">
        <v>0.68118824264001365</v>
      </c>
      <c r="AR1002" s="14">
        <v>2.4712557579588097</v>
      </c>
      <c r="AS1002" s="14">
        <v>7.6725197760025652E-3</v>
      </c>
      <c r="AT1002" s="14">
        <v>3.5228553538884282E-3</v>
      </c>
      <c r="AU1002" s="14">
        <v>5.4955736062837742E-3</v>
      </c>
      <c r="AV1002" s="14">
        <v>0.34595315448064912</v>
      </c>
      <c r="AW1002" s="14">
        <v>0.73877915773549874</v>
      </c>
      <c r="AX1002" s="14">
        <v>2.399862484045594</v>
      </c>
      <c r="AY1002" s="14">
        <v>3.2335943181240915E-3</v>
      </c>
      <c r="AZ1002" s="14">
        <v>0.61231052770124095</v>
      </c>
      <c r="BA1002" s="14">
        <v>0.66886714814640136</v>
      </c>
      <c r="BB1002" s="14">
        <v>3.7064178615680864E-2</v>
      </c>
      <c r="BC1002" s="14">
        <v>0.37528530507846081</v>
      </c>
      <c r="BD1002" s="14">
        <v>0.47077380829056953</v>
      </c>
      <c r="BE1002" s="14">
        <v>2.8822697068222173E-6</v>
      </c>
      <c r="BF1002" s="14">
        <v>1.1179068112871604E-8</v>
      </c>
      <c r="BG1002" s="14">
        <v>6.5083736091588922E-9</v>
      </c>
      <c r="BH1002" s="14">
        <v>3.4808175172261309E-5</v>
      </c>
      <c r="BI1002" s="14">
        <v>9.9038359314292725E-5</v>
      </c>
      <c r="BJ1002" s="14">
        <v>5.4620946374868786E-4</v>
      </c>
      <c r="BK1002" s="14">
        <v>3.6368372465179639E-11</v>
      </c>
      <c r="BL1002" s="14">
        <v>13970.427720772153</v>
      </c>
      <c r="BM1002" s="14">
        <v>16145.694436259115</v>
      </c>
      <c r="BN1002" s="14">
        <v>1.544272407150657E-10</v>
      </c>
      <c r="BO1002" s="14">
        <v>1.1779372542866645E-9</v>
      </c>
      <c r="BP1002" s="14">
        <v>9.5980385394492708E-9</v>
      </c>
      <c r="BQ1002" s="20">
        <v>36.638547498943751</v>
      </c>
      <c r="BR1002" s="20">
        <v>0.17367131435875036</v>
      </c>
      <c r="BS1002" s="20">
        <v>0.59483527154656402</v>
      </c>
      <c r="BT1002" s="20">
        <v>3321.5771187610462</v>
      </c>
      <c r="BU1002" s="20">
        <v>4243.9103652795393</v>
      </c>
      <c r="BV1002" s="20">
        <v>17378.341663411709</v>
      </c>
      <c r="BW1002" s="14">
        <v>1.1558675791096955E-4</v>
      </c>
      <c r="BX1002" s="14">
        <v>3.0718962974134918E-2</v>
      </c>
      <c r="BY1002" s="14">
        <v>3.3105448099538755E-2</v>
      </c>
      <c r="BZ1002" s="14">
        <v>3.1994324346607886E-3</v>
      </c>
      <c r="CA1002" s="14">
        <v>4.2352071612191747E-3</v>
      </c>
      <c r="CB1002" s="14">
        <v>3.0392778309146322E-2</v>
      </c>
      <c r="CC1002" s="14">
        <v>3.1176240485017838E-4</v>
      </c>
      <c r="CD1002" s="14">
        <v>8.5151237839925856E-2</v>
      </c>
      <c r="CE1002" s="14">
        <v>0.11272362664558019</v>
      </c>
      <c r="CF1002" s="14">
        <v>3.9730264853062944E-3</v>
      </c>
      <c r="CG1002" s="14">
        <v>1.8757041440321816E-2</v>
      </c>
      <c r="CH1002" s="14">
        <v>4.2536126042253861E-2</v>
      </c>
      <c r="CI1002" s="14">
        <v>2.4215228578937319E-4</v>
      </c>
      <c r="CJ1002" s="14">
        <v>6.3832121404220801E-2</v>
      </c>
      <c r="CK1002" s="14">
        <v>6.795345421114514E-2</v>
      </c>
      <c r="CL1002" s="14">
        <v>7.8570905539085707E-3</v>
      </c>
      <c r="CM1002" s="14">
        <v>1.4858056335310975E-2</v>
      </c>
      <c r="CN1002" s="14">
        <v>5.00699986753722E-2</v>
      </c>
    </row>
    <row r="1003" spans="2:92" x14ac:dyDescent="0.2">
      <c r="B1003">
        <v>998</v>
      </c>
      <c r="C1003" s="14">
        <v>6.8533221732069351E-3</v>
      </c>
      <c r="D1003" s="14">
        <v>1.3685567600404951</v>
      </c>
      <c r="E1003" s="14">
        <v>1.4442136034744901</v>
      </c>
      <c r="F1003" s="14">
        <v>0.16905772843523284</v>
      </c>
      <c r="G1003" s="14">
        <v>0.56720835842981543</v>
      </c>
      <c r="H1003" s="14">
        <v>1.469386824842948</v>
      </c>
      <c r="I1003" s="14">
        <v>6.4384434641230774E-5</v>
      </c>
      <c r="J1003" s="14">
        <v>1.8585151431104344E-2</v>
      </c>
      <c r="K1003" s="14">
        <v>2.0530697823776253E-2</v>
      </c>
      <c r="L1003" s="14">
        <v>7.6114202860999678E-4</v>
      </c>
      <c r="M1003" s="14">
        <v>2.3892525830559283E-3</v>
      </c>
      <c r="N1003" s="14">
        <v>6.7850790915780839E-3</v>
      </c>
      <c r="O1003" s="14">
        <v>1.109182111381058E-4</v>
      </c>
      <c r="P1003" s="14">
        <v>5.7498080329685371E-3</v>
      </c>
      <c r="Q1003" s="14">
        <v>5.9968598655922344E-3</v>
      </c>
      <c r="R1003" s="14">
        <v>6.2920883832661854E-4</v>
      </c>
      <c r="S1003" s="14">
        <v>1.2820742005777395E-3</v>
      </c>
      <c r="T1003" s="14">
        <v>3.3904370113150739E-3</v>
      </c>
      <c r="U1003" s="14">
        <v>3.7049640400457328E-4</v>
      </c>
      <c r="V1003" s="14">
        <v>0.91216131326624761</v>
      </c>
      <c r="W1003" s="14">
        <v>0.83351274457003821</v>
      </c>
      <c r="X1003" s="14">
        <v>3.1527324535945159E-2</v>
      </c>
      <c r="Y1003" s="14">
        <v>1.8864967928669974E-2</v>
      </c>
      <c r="Z1003" s="14">
        <v>0.19280588864399353</v>
      </c>
      <c r="AA1003" s="14">
        <v>1.9279726580791687E-3</v>
      </c>
      <c r="AB1003" s="14">
        <v>2.0503998936388319</v>
      </c>
      <c r="AC1003" s="14">
        <v>1.665916671616291</v>
      </c>
      <c r="AD1003" s="14">
        <v>9.406587793992606E-2</v>
      </c>
      <c r="AE1003" s="14">
        <v>0.18852765464378549</v>
      </c>
      <c r="AF1003" s="14">
        <v>0.6505551956121719</v>
      </c>
      <c r="AG1003" s="14">
        <v>4.3535283177550494E-3</v>
      </c>
      <c r="AH1003" s="14">
        <v>3.4953993810240247</v>
      </c>
      <c r="AI1003" s="14">
        <v>3.2284763548652977</v>
      </c>
      <c r="AJ1003" s="14">
        <v>0.20786268017112924</v>
      </c>
      <c r="AK1003" s="14">
        <v>0.41238890516346866</v>
      </c>
      <c r="AL1003" s="14">
        <v>1.3410022160964243</v>
      </c>
      <c r="AM1003" s="14">
        <v>7.6613235326472642E-3</v>
      </c>
      <c r="AN1003" s="14">
        <v>3.4610766535651254</v>
      </c>
      <c r="AO1003" s="14">
        <v>3.3653994478852969</v>
      </c>
      <c r="AP1003" s="14">
        <v>0.34938266295502879</v>
      </c>
      <c r="AQ1003" s="14">
        <v>0.67315114662905196</v>
      </c>
      <c r="AR1003" s="14">
        <v>2.3236703055740695</v>
      </c>
      <c r="AS1003" s="14">
        <v>7.9429670200770793E-3</v>
      </c>
      <c r="AT1003" s="14">
        <v>3.581372348187512E-3</v>
      </c>
      <c r="AU1003" s="14">
        <v>5.8595191863366446E-3</v>
      </c>
      <c r="AV1003" s="14">
        <v>0.33086313976105136</v>
      </c>
      <c r="AW1003" s="14">
        <v>0.71030478166034594</v>
      </c>
      <c r="AX1003" s="14">
        <v>2.5436134808926996</v>
      </c>
      <c r="AY1003" s="14">
        <v>3.2492774490816704E-3</v>
      </c>
      <c r="AZ1003" s="14">
        <v>0.58752376884154356</v>
      </c>
      <c r="BA1003" s="14">
        <v>0.64531039779068533</v>
      </c>
      <c r="BB1003" s="14">
        <v>3.720257751926484E-2</v>
      </c>
      <c r="BC1003" s="14">
        <v>0.38064174186208954</v>
      </c>
      <c r="BD1003" s="14">
        <v>0.46691391289279199</v>
      </c>
      <c r="BE1003" s="14">
        <v>3.0206770925462571E-6</v>
      </c>
      <c r="BF1003" s="14">
        <v>1.1073034667438411E-8</v>
      </c>
      <c r="BG1003" s="14">
        <v>6.6340282274344285E-9</v>
      </c>
      <c r="BH1003" s="14">
        <v>3.3349274786203423E-5</v>
      </c>
      <c r="BI1003" s="14">
        <v>9.5075609217084854E-5</v>
      </c>
      <c r="BJ1003" s="14">
        <v>5.1226763036341886E-4</v>
      </c>
      <c r="BK1003" s="14">
        <v>3.424971138046169E-11</v>
      </c>
      <c r="BL1003" s="14">
        <v>14054.901019907367</v>
      </c>
      <c r="BM1003" s="14">
        <v>17066.653598548921</v>
      </c>
      <c r="BN1003" s="14">
        <v>1.5237498587629091E-10</v>
      </c>
      <c r="BO1003" s="14">
        <v>1.2131644549873194E-9</v>
      </c>
      <c r="BP1003" s="14">
        <v>9.6211404772084898E-9</v>
      </c>
      <c r="BQ1003" s="20">
        <v>38.12304811482452</v>
      </c>
      <c r="BR1003" s="20">
        <v>0.17181687812486071</v>
      </c>
      <c r="BS1003" s="20">
        <v>0.59554135623373061</v>
      </c>
      <c r="BT1003" s="20">
        <v>3446.9917483771155</v>
      </c>
      <c r="BU1003" s="20">
        <v>4244.3909853268979</v>
      </c>
      <c r="BV1003" s="20">
        <v>17217.206713112388</v>
      </c>
      <c r="BW1003" s="14">
        <v>1.1748633763175714E-4</v>
      </c>
      <c r="BX1003" s="14">
        <v>3.2770426892941233E-2</v>
      </c>
      <c r="BY1003" s="14">
        <v>3.3188452563185755E-2</v>
      </c>
      <c r="BZ1003" s="14">
        <v>3.1091841284084511E-3</v>
      </c>
      <c r="CA1003" s="14">
        <v>4.179840498427392E-3</v>
      </c>
      <c r="CB1003" s="14">
        <v>3.0310352602321552E-2</v>
      </c>
      <c r="CC1003" s="14">
        <v>3.1482288057693068E-4</v>
      </c>
      <c r="CD1003" s="14">
        <v>8.7236517688188783E-2</v>
      </c>
      <c r="CE1003" s="14">
        <v>0.10644825408678861</v>
      </c>
      <c r="CF1003" s="14">
        <v>3.7849525508217969E-3</v>
      </c>
      <c r="CG1003" s="14">
        <v>1.9104304965730352E-2</v>
      </c>
      <c r="CH1003" s="14">
        <v>4.0090313450194794E-2</v>
      </c>
      <c r="CI1003" s="14">
        <v>2.3794028227048155E-4</v>
      </c>
      <c r="CJ1003" s="14">
        <v>6.1902657286528981E-2</v>
      </c>
      <c r="CK1003" s="14">
        <v>7.2173875479353264E-2</v>
      </c>
      <c r="CL1003" s="14">
        <v>7.7152932162622969E-3</v>
      </c>
      <c r="CM1003" s="14">
        <v>1.6283850760846492E-2</v>
      </c>
      <c r="CN1003" s="14">
        <v>5.3060297431516718E-2</v>
      </c>
    </row>
    <row r="1004" spans="2:92" x14ac:dyDescent="0.2">
      <c r="B1004">
        <v>999</v>
      </c>
      <c r="C1004" s="14">
        <v>7.3334038946184961E-3</v>
      </c>
      <c r="D1004" s="14">
        <v>1.4358389730147971</v>
      </c>
      <c r="E1004" s="14">
        <v>1.5068804393156798</v>
      </c>
      <c r="F1004" s="14">
        <v>0.17968120424933801</v>
      </c>
      <c r="G1004" s="14">
        <v>0.57655181605405348</v>
      </c>
      <c r="H1004" s="14">
        <v>1.5480733650829097</v>
      </c>
      <c r="I1004" s="14">
        <v>6.6088779973620421E-5</v>
      </c>
      <c r="J1004" s="14">
        <v>1.9136662936323792E-2</v>
      </c>
      <c r="K1004" s="14">
        <v>2.1020242000246821E-2</v>
      </c>
      <c r="L1004" s="14">
        <v>7.1188494203642855E-4</v>
      </c>
      <c r="M1004" s="14">
        <v>2.398453411428894E-3</v>
      </c>
      <c r="N1004" s="14">
        <v>6.6739227349752765E-3</v>
      </c>
      <c r="O1004" s="14">
        <v>1.0696749855897082E-4</v>
      </c>
      <c r="P1004" s="14">
        <v>5.9911987667675077E-3</v>
      </c>
      <c r="Q1004" s="14">
        <v>6.4410299526292212E-3</v>
      </c>
      <c r="R1004" s="14">
        <v>6.2442990679217284E-4</v>
      </c>
      <c r="S1004" s="14">
        <v>1.2640694084512748E-3</v>
      </c>
      <c r="T1004" s="14">
        <v>3.5590550778591083E-3</v>
      </c>
      <c r="U1004" s="14">
        <v>3.659396260910466E-4</v>
      </c>
      <c r="V1004" s="14">
        <v>0.90016698708006648</v>
      </c>
      <c r="W1004" s="14">
        <v>0.82028097358312979</v>
      </c>
      <c r="X1004" s="14">
        <v>3.1920970717103501E-2</v>
      </c>
      <c r="Y1004" s="14">
        <v>1.7930544320726813E-2</v>
      </c>
      <c r="Z1004" s="14">
        <v>0.19483817555445507</v>
      </c>
      <c r="AA1004" s="14">
        <v>1.9350946082299335E-3</v>
      </c>
      <c r="AB1004" s="14">
        <v>1.9399502833590512</v>
      </c>
      <c r="AC1004" s="14">
        <v>1.7531867127350618</v>
      </c>
      <c r="AD1004" s="14">
        <v>9.1547849122506866E-2</v>
      </c>
      <c r="AE1004" s="14">
        <v>0.18787982117269633</v>
      </c>
      <c r="AF1004" s="14">
        <v>0.65137148710666759</v>
      </c>
      <c r="AG1004" s="14">
        <v>4.5811446906277265E-3</v>
      </c>
      <c r="AH1004" s="14">
        <v>3.5171818224498579</v>
      </c>
      <c r="AI1004" s="14">
        <v>3.0133634841902364</v>
      </c>
      <c r="AJ1004" s="14">
        <v>0.19245305972105881</v>
      </c>
      <c r="AK1004" s="14">
        <v>0.41648543447725267</v>
      </c>
      <c r="AL1004" s="14">
        <v>1.3989751336760328</v>
      </c>
      <c r="AM1004" s="14">
        <v>7.6138136829380296E-3</v>
      </c>
      <c r="AN1004" s="14">
        <v>3.6626772250333515</v>
      </c>
      <c r="AO1004" s="14">
        <v>3.1506703166286569</v>
      </c>
      <c r="AP1004" s="14">
        <v>0.34173603322014501</v>
      </c>
      <c r="AQ1004" s="14">
        <v>0.66584990546901135</v>
      </c>
      <c r="AR1004" s="14">
        <v>2.4392775965438092</v>
      </c>
      <c r="AS1004" s="14">
        <v>8.1489419754727805E-3</v>
      </c>
      <c r="AT1004" s="14">
        <v>3.6260755048085E-3</v>
      </c>
      <c r="AU1004" s="14">
        <v>5.7147371468035694E-3</v>
      </c>
      <c r="AV1004" s="14">
        <v>0.34943606893755708</v>
      </c>
      <c r="AW1004" s="14">
        <v>0.74112218502843019</v>
      </c>
      <c r="AX1004" s="14">
        <v>2.5582518306987549</v>
      </c>
      <c r="AY1004" s="14">
        <v>3.4295014395378013E-3</v>
      </c>
      <c r="AZ1004" s="14">
        <v>0.61248089064660804</v>
      </c>
      <c r="BA1004" s="14">
        <v>0.63997419879992024</v>
      </c>
      <c r="BB1004" s="14">
        <v>3.532599485494075E-2</v>
      </c>
      <c r="BC1004" s="14">
        <v>0.36739495053914223</v>
      </c>
      <c r="BD1004" s="14">
        <v>0.46847366813803892</v>
      </c>
      <c r="BE1004" s="14">
        <v>2.956160058291278E-6</v>
      </c>
      <c r="BF1004" s="14">
        <v>1.047696526370451E-8</v>
      </c>
      <c r="BG1004" s="14">
        <v>6.7114021087931992E-9</v>
      </c>
      <c r="BH1004" s="14">
        <v>3.3892476021056686E-5</v>
      </c>
      <c r="BI1004" s="14">
        <v>9.4208542983772897E-5</v>
      </c>
      <c r="BJ1004" s="14">
        <v>5.3309830997466418E-4</v>
      </c>
      <c r="BK1004" s="14">
        <v>3.6432162789367296E-11</v>
      </c>
      <c r="BL1004" s="14">
        <v>14827.26647378272</v>
      </c>
      <c r="BM1004" s="14">
        <v>16008.399697513534</v>
      </c>
      <c r="BN1004" s="14">
        <v>1.4353085134322596E-10</v>
      </c>
      <c r="BO1004" s="14">
        <v>1.247306574640002E-9</v>
      </c>
      <c r="BP1004" s="14">
        <v>1.0095338803967597E-8</v>
      </c>
      <c r="BQ1004" s="20">
        <v>37.369250683908184</v>
      </c>
      <c r="BR1004" s="20">
        <v>0.17394505058861898</v>
      </c>
      <c r="BS1004" s="20">
        <v>0.60793202337253682</v>
      </c>
      <c r="BT1004" s="20">
        <v>3457.781820130821</v>
      </c>
      <c r="BU1004" s="20">
        <v>4544.4850664716005</v>
      </c>
      <c r="BV1004" s="20">
        <v>18213.740092539963</v>
      </c>
      <c r="BW1004" s="14">
        <v>1.1061261857428951E-4</v>
      </c>
      <c r="BX1004" s="14">
        <v>3.1281826188554115E-2</v>
      </c>
      <c r="BY1004" s="14">
        <v>3.0353677353823726E-2</v>
      </c>
      <c r="BZ1004" s="14">
        <v>3.1301716179936256E-3</v>
      </c>
      <c r="CA1004" s="14">
        <v>3.9930771252099624E-3</v>
      </c>
      <c r="CB1004" s="14">
        <v>2.8035081923876118E-2</v>
      </c>
      <c r="CC1004" s="14">
        <v>3.2275710145320729E-4</v>
      </c>
      <c r="CD1004" s="14">
        <v>8.3884682463522639E-2</v>
      </c>
      <c r="CE1004" s="14">
        <v>0.11128246727795053</v>
      </c>
      <c r="CF1004" s="14">
        <v>3.9810958432828156E-3</v>
      </c>
      <c r="CG1004" s="14">
        <v>1.9029773626643529E-2</v>
      </c>
      <c r="CH1004" s="14">
        <v>4.0228851768221545E-2</v>
      </c>
      <c r="CI1004" s="14">
        <v>2.4956728038969298E-4</v>
      </c>
      <c r="CJ1004" s="14">
        <v>6.4579459290378685E-2</v>
      </c>
      <c r="CK1004" s="14">
        <v>6.8556115490538638E-2</v>
      </c>
      <c r="CL1004" s="14">
        <v>7.2556500065378482E-3</v>
      </c>
      <c r="CM1004" s="14">
        <v>1.6078302838574726E-2</v>
      </c>
      <c r="CN1004" s="14">
        <v>5.2121743030937723E-2</v>
      </c>
    </row>
    <row r="1005" spans="2:92" x14ac:dyDescent="0.2">
      <c r="B1005">
        <v>1000</v>
      </c>
      <c r="C1005" s="14">
        <v>7.141955048670357E-3</v>
      </c>
      <c r="D1005" s="14">
        <v>1.3832685079878573</v>
      </c>
      <c r="E1005" s="14">
        <v>1.5042315702804785</v>
      </c>
      <c r="F1005" s="14">
        <v>0.16867841018959989</v>
      </c>
      <c r="G1005" s="14">
        <v>0.59459566700282807</v>
      </c>
      <c r="H1005" s="14">
        <v>1.5522135661698997</v>
      </c>
      <c r="I1005" s="14">
        <v>6.5193006445612921E-5</v>
      </c>
      <c r="J1005" s="14">
        <v>1.9399489646963974E-2</v>
      </c>
      <c r="K1005" s="14">
        <v>2.0661123227345438E-2</v>
      </c>
      <c r="L1005" s="14">
        <v>7.341284769461768E-4</v>
      </c>
      <c r="M1005" s="14">
        <v>2.2146236696801219E-3</v>
      </c>
      <c r="N1005" s="14">
        <v>6.7241187149914301E-3</v>
      </c>
      <c r="O1005" s="14">
        <v>1.1290617745363729E-4</v>
      </c>
      <c r="P1005" s="14">
        <v>5.8762879827023032E-3</v>
      </c>
      <c r="Q1005" s="14">
        <v>6.0679985270108809E-3</v>
      </c>
      <c r="R1005" s="14">
        <v>6.7148614166419524E-4</v>
      </c>
      <c r="S1005" s="14">
        <v>1.2663539488978097E-3</v>
      </c>
      <c r="T1005" s="14">
        <v>3.6342456833236476E-3</v>
      </c>
      <c r="U1005" s="14">
        <v>3.8547789558257523E-4</v>
      </c>
      <c r="V1005" s="14">
        <v>0.92663256239500746</v>
      </c>
      <c r="W1005" s="14">
        <v>0.78887292338244774</v>
      </c>
      <c r="X1005" s="14">
        <v>2.9538793474894718E-2</v>
      </c>
      <c r="Y1005" s="14">
        <v>1.7924051666896333E-2</v>
      </c>
      <c r="Z1005" s="14">
        <v>0.20162909731397791</v>
      </c>
      <c r="AA1005" s="14">
        <v>2.097496217725198E-3</v>
      </c>
      <c r="AB1005" s="14">
        <v>1.9587722798158225</v>
      </c>
      <c r="AC1005" s="14">
        <v>1.624546141318771</v>
      </c>
      <c r="AD1005" s="14">
        <v>9.6314242652149315E-2</v>
      </c>
      <c r="AE1005" s="14">
        <v>0.20100349873499479</v>
      </c>
      <c r="AF1005" s="14">
        <v>0.63885781493636862</v>
      </c>
      <c r="AG1005" s="14">
        <v>4.5678034987297932E-3</v>
      </c>
      <c r="AH1005" s="14">
        <v>3.4911285435011701</v>
      </c>
      <c r="AI1005" s="14">
        <v>3.0395911455401659</v>
      </c>
      <c r="AJ1005" s="14">
        <v>0.19998077423183513</v>
      </c>
      <c r="AK1005" s="14">
        <v>0.43260329499977745</v>
      </c>
      <c r="AL1005" s="14">
        <v>1.3408649625095421</v>
      </c>
      <c r="AM1005" s="14">
        <v>7.4610356190009898E-3</v>
      </c>
      <c r="AN1005" s="14">
        <v>3.4933503039180764</v>
      </c>
      <c r="AO1005" s="14">
        <v>3.4396232031588836</v>
      </c>
      <c r="AP1005" s="14">
        <v>0.35014884743440544</v>
      </c>
      <c r="AQ1005" s="14">
        <v>0.68232593691449506</v>
      </c>
      <c r="AR1005" s="14">
        <v>2.3069019089513074</v>
      </c>
      <c r="AS1005" s="14">
        <v>7.5955982767778275E-3</v>
      </c>
      <c r="AT1005" s="14">
        <v>3.3806269274175363E-3</v>
      </c>
      <c r="AU1005" s="14">
        <v>5.8952632093026884E-3</v>
      </c>
      <c r="AV1005" s="14">
        <v>0.34162218689769946</v>
      </c>
      <c r="AW1005" s="14">
        <v>0.7469721295439824</v>
      </c>
      <c r="AX1005" s="14">
        <v>2.5123352952910918</v>
      </c>
      <c r="AY1005" s="14">
        <v>3.2929868870513208E-3</v>
      </c>
      <c r="AZ1005" s="14">
        <v>0.56484233499755521</v>
      </c>
      <c r="BA1005" s="14">
        <v>0.67207909992069548</v>
      </c>
      <c r="BB1005" s="14">
        <v>3.4460517830738252E-2</v>
      </c>
      <c r="BC1005" s="14">
        <v>0.38459085891460226</v>
      </c>
      <c r="BD1005" s="14">
        <v>0.50245030362545717</v>
      </c>
      <c r="BE1005" s="14">
        <v>2.8897338466491099E-6</v>
      </c>
      <c r="BF1005" s="14">
        <v>1.1412529876751834E-8</v>
      </c>
      <c r="BG1005" s="14">
        <v>6.9894863306232173E-9</v>
      </c>
      <c r="BH1005" s="14">
        <v>3.4785486877437672E-5</v>
      </c>
      <c r="BI1005" s="14">
        <v>9.7483916561948844E-5</v>
      </c>
      <c r="BJ1005" s="14">
        <v>5.4334741137143292E-4</v>
      </c>
      <c r="BK1005" s="14">
        <v>3.4937790935706626E-11</v>
      </c>
      <c r="BL1005" s="14">
        <v>14490.644527611199</v>
      </c>
      <c r="BM1005" s="14">
        <v>16338.160247305808</v>
      </c>
      <c r="BN1005" s="14">
        <v>1.5328681335087661E-10</v>
      </c>
      <c r="BO1005" s="14">
        <v>1.2029149961752615E-9</v>
      </c>
      <c r="BP1005" s="14">
        <v>1.0108193276327509E-8</v>
      </c>
      <c r="BQ1005" s="20">
        <v>36.129397436940074</v>
      </c>
      <c r="BR1005" s="20">
        <v>0.16954630366927881</v>
      </c>
      <c r="BS1005" s="20">
        <v>0.63253122043835552</v>
      </c>
      <c r="BT1005" s="20">
        <v>3264.5095374136918</v>
      </c>
      <c r="BU1005" s="20">
        <v>4528.0859736981683</v>
      </c>
      <c r="BV1005" s="20">
        <v>18054.817897390014</v>
      </c>
      <c r="BW1005" s="14">
        <v>1.2011150321362138E-4</v>
      </c>
      <c r="BX1005" s="14">
        <v>3.0766581146577179E-2</v>
      </c>
      <c r="BY1005" s="14">
        <v>3.2605483566023781E-2</v>
      </c>
      <c r="BZ1005" s="14">
        <v>3.0010721314917121E-3</v>
      </c>
      <c r="CA1005" s="14">
        <v>3.8950810228126393E-3</v>
      </c>
      <c r="CB1005" s="14">
        <v>2.870033993766704E-2</v>
      </c>
      <c r="CC1005" s="14">
        <v>3.029181040105531E-4</v>
      </c>
      <c r="CD1005" s="14">
        <v>8.437825943487437E-2</v>
      </c>
      <c r="CE1005" s="14">
        <v>0.11481380284765144</v>
      </c>
      <c r="CF1005" s="14">
        <v>3.7155550941002616E-3</v>
      </c>
      <c r="CG1005" s="14">
        <v>1.8329659654126168E-2</v>
      </c>
      <c r="CH1005" s="14">
        <v>4.1828836604369993E-2</v>
      </c>
      <c r="CI1005" s="14">
        <v>2.3401564805707313E-4</v>
      </c>
      <c r="CJ1005" s="14">
        <v>6.6219350432329405E-2</v>
      </c>
      <c r="CK1005" s="14">
        <v>7.266092779107651E-2</v>
      </c>
      <c r="CL1005" s="14">
        <v>7.884540024214232E-3</v>
      </c>
      <c r="CM1005" s="14">
        <v>1.5564001161017055E-2</v>
      </c>
      <c r="CN1005" s="14">
        <v>5.1928221829246862E-2</v>
      </c>
    </row>
    <row r="1007" spans="2:92" x14ac:dyDescent="0.2">
      <c r="B1007" s="6" t="s">
        <v>68</v>
      </c>
      <c r="C1007" s="14">
        <f t="shared" ref="C1007:H1007" si="0">AVERAGE(C6:C1005)</f>
        <v>7.1962703200329752E-3</v>
      </c>
      <c r="D1007" s="14">
        <f t="shared" si="0"/>
        <v>1.4082004799763888</v>
      </c>
      <c r="E1007" s="14">
        <f t="shared" si="0"/>
        <v>1.4496669992896016</v>
      </c>
      <c r="F1007" s="14">
        <f t="shared" si="0"/>
        <v>0.17677481524882577</v>
      </c>
      <c r="G1007" s="14">
        <f t="shared" si="0"/>
        <v>0.59369976735798013</v>
      </c>
      <c r="H1007" s="14">
        <f t="shared" si="0"/>
        <v>1.5117196580742029</v>
      </c>
      <c r="I1007" s="14">
        <f t="shared" ref="I1007:N1007" si="1">AVERAGE(I6:I1005)</f>
        <v>6.4993364501002087E-5</v>
      </c>
      <c r="J1007" s="14">
        <f t="shared" si="1"/>
        <v>1.9330332630620926E-2</v>
      </c>
      <c r="K1007" s="14">
        <f t="shared" si="1"/>
        <v>2.1309157201183336E-2</v>
      </c>
      <c r="L1007" s="14">
        <f t="shared" si="1"/>
        <v>7.4811757601176668E-4</v>
      </c>
      <c r="M1007" s="14">
        <f t="shared" si="1"/>
        <v>2.3155559429044871E-3</v>
      </c>
      <c r="N1007" s="14">
        <f t="shared" si="1"/>
        <v>6.5450745744938541E-3</v>
      </c>
      <c r="O1007" s="14">
        <f t="shared" ref="O1007:BZ1007" si="2">AVERAGE(O6:O1005)</f>
        <v>1.0999425659722906E-4</v>
      </c>
      <c r="P1007" s="14">
        <f t="shared" si="2"/>
        <v>6.0445886302670278E-3</v>
      </c>
      <c r="Q1007" s="14">
        <f t="shared" si="2"/>
        <v>6.2997313259128742E-3</v>
      </c>
      <c r="R1007" s="14">
        <f t="shared" si="2"/>
        <v>6.4618825341848283E-4</v>
      </c>
      <c r="S1007" s="14">
        <f t="shared" si="2"/>
        <v>1.2558303157568522E-3</v>
      </c>
      <c r="T1007" s="14">
        <f t="shared" si="2"/>
        <v>3.5740912347093424E-3</v>
      </c>
      <c r="U1007" s="14">
        <f t="shared" si="2"/>
        <v>3.799633329048347E-4</v>
      </c>
      <c r="V1007" s="14">
        <f t="shared" si="2"/>
        <v>0.9453732057218085</v>
      </c>
      <c r="W1007" s="14">
        <f t="shared" si="2"/>
        <v>0.81572955839846439</v>
      </c>
      <c r="X1007" s="14">
        <f t="shared" si="2"/>
        <v>3.0611791571937365E-2</v>
      </c>
      <c r="Y1007" s="14">
        <f t="shared" si="2"/>
        <v>1.8817418878641246E-2</v>
      </c>
      <c r="Z1007" s="14">
        <f t="shared" si="2"/>
        <v>0.20117325832613708</v>
      </c>
      <c r="AA1007" s="14">
        <f t="shared" si="2"/>
        <v>2.0051260988094293E-3</v>
      </c>
      <c r="AB1007" s="14">
        <f t="shared" si="2"/>
        <v>1.9777095664816575</v>
      </c>
      <c r="AC1007" s="14">
        <f t="shared" si="2"/>
        <v>1.6902217976202663</v>
      </c>
      <c r="AD1007" s="14">
        <f t="shared" si="2"/>
        <v>9.4393470733086488E-2</v>
      </c>
      <c r="AE1007" s="14">
        <f t="shared" si="2"/>
        <v>0.19364976934217032</v>
      </c>
      <c r="AF1007" s="14">
        <f t="shared" si="2"/>
        <v>0.66209184828345213</v>
      </c>
      <c r="AG1007" s="14">
        <f t="shared" si="2"/>
        <v>4.4024960391855503E-3</v>
      </c>
      <c r="AH1007" s="14">
        <f t="shared" si="2"/>
        <v>3.368367460977324</v>
      </c>
      <c r="AI1007" s="14">
        <f t="shared" si="2"/>
        <v>3.1174997240458242</v>
      </c>
      <c r="AJ1007" s="14">
        <f t="shared" si="2"/>
        <v>0.2004253464633016</v>
      </c>
      <c r="AK1007" s="14">
        <f t="shared" si="2"/>
        <v>0.41214907549170332</v>
      </c>
      <c r="AL1007" s="14">
        <f t="shared" si="2"/>
        <v>1.4045906888697921</v>
      </c>
      <c r="AM1007" s="14">
        <f t="shared" si="2"/>
        <v>7.3993919577339824E-3</v>
      </c>
      <c r="AN1007" s="14">
        <f t="shared" si="2"/>
        <v>3.5114499643755548</v>
      </c>
      <c r="AO1007" s="14">
        <f t="shared" si="2"/>
        <v>3.3010974541489846</v>
      </c>
      <c r="AP1007" s="14">
        <f t="shared" si="2"/>
        <v>0.33414913223735321</v>
      </c>
      <c r="AQ1007" s="14">
        <f t="shared" si="2"/>
        <v>0.69459829774367832</v>
      </c>
      <c r="AR1007" s="14">
        <f t="shared" si="2"/>
        <v>2.4001663367305244</v>
      </c>
      <c r="AS1007" s="14">
        <f t="shared" si="2"/>
        <v>7.7971427079238462E-3</v>
      </c>
      <c r="AT1007" s="14">
        <f t="shared" si="2"/>
        <v>3.5495620323623164E-3</v>
      </c>
      <c r="AU1007" s="14">
        <f t="shared" si="2"/>
        <v>5.7124854296083669E-3</v>
      </c>
      <c r="AV1007" s="14">
        <f t="shared" si="2"/>
        <v>0.34517857607131985</v>
      </c>
      <c r="AW1007" s="14">
        <f t="shared" si="2"/>
        <v>0.72397312447906481</v>
      </c>
      <c r="AX1007" s="14">
        <f t="shared" si="2"/>
        <v>2.4982293446585575</v>
      </c>
      <c r="AY1007" s="14">
        <f t="shared" si="2"/>
        <v>3.2991146156955949E-3</v>
      </c>
      <c r="AZ1007" s="14">
        <f t="shared" si="2"/>
        <v>0.58621271702977717</v>
      </c>
      <c r="BA1007" s="14">
        <f t="shared" si="2"/>
        <v>0.65846818443892252</v>
      </c>
      <c r="BB1007" s="14">
        <f t="shared" si="2"/>
        <v>3.5569869654617559E-2</v>
      </c>
      <c r="BC1007" s="14">
        <f t="shared" si="2"/>
        <v>0.38474289022353986</v>
      </c>
      <c r="BD1007" s="14">
        <f t="shared" si="2"/>
        <v>0.48955893177201437</v>
      </c>
      <c r="BE1007" s="14">
        <f t="shared" si="2"/>
        <v>2.9006258633347658E-6</v>
      </c>
      <c r="BF1007" s="14">
        <f t="shared" si="2"/>
        <v>1.1007193177389955E-8</v>
      </c>
      <c r="BG1007" s="14">
        <f t="shared" si="2"/>
        <v>6.7559645214236698E-9</v>
      </c>
      <c r="BH1007" s="14">
        <f t="shared" si="2"/>
        <v>3.4789372170369421E-5</v>
      </c>
      <c r="BI1007" s="14">
        <f t="shared" si="2"/>
        <v>9.8343434148200832E-5</v>
      </c>
      <c r="BJ1007" s="14">
        <f t="shared" si="2"/>
        <v>5.2319498520400967E-4</v>
      </c>
      <c r="BK1007" s="14">
        <f t="shared" si="2"/>
        <v>3.6025764488506498E-11</v>
      </c>
      <c r="BL1007" s="14">
        <f t="shared" si="2"/>
        <v>14346.286044217937</v>
      </c>
      <c r="BM1007" s="14">
        <f t="shared" si="2"/>
        <v>16377.915573634084</v>
      </c>
      <c r="BN1007" s="14">
        <f t="shared" si="2"/>
        <v>1.5022703251712863E-10</v>
      </c>
      <c r="BO1007" s="14">
        <f t="shared" si="2"/>
        <v>1.2208881295216233E-9</v>
      </c>
      <c r="BP1007" s="14">
        <f t="shared" si="2"/>
        <v>9.7827467175497312E-9</v>
      </c>
      <c r="BQ1007" s="20">
        <f t="shared" si="2"/>
        <v>36.976823478357879</v>
      </c>
      <c r="BR1007" s="20">
        <f t="shared" si="2"/>
        <v>0.1697909237657815</v>
      </c>
      <c r="BS1007" s="20">
        <f t="shared" si="2"/>
        <v>0.61574427065714521</v>
      </c>
      <c r="BT1007" s="20">
        <f t="shared" si="2"/>
        <v>3298.3287864557792</v>
      </c>
      <c r="BU1007" s="20">
        <f t="shared" si="2"/>
        <v>4382.731345368913</v>
      </c>
      <c r="BV1007" s="20">
        <f t="shared" si="2"/>
        <v>17838.731447239006</v>
      </c>
      <c r="BW1007" s="14">
        <f t="shared" si="2"/>
        <v>1.148432129876006E-4</v>
      </c>
      <c r="BX1007" s="14">
        <f t="shared" si="2"/>
        <v>3.126830087203842E-2</v>
      </c>
      <c r="BY1007" s="14">
        <f t="shared" si="2"/>
        <v>3.1857867957647029E-2</v>
      </c>
      <c r="BZ1007" s="14">
        <f t="shared" si="2"/>
        <v>3.1201625480024378E-3</v>
      </c>
      <c r="CA1007" s="14">
        <f t="shared" ref="CA1007:CN1007" si="3">AVERAGE(CA6:CA1005)</f>
        <v>4.0903269567333107E-3</v>
      </c>
      <c r="CB1007" s="14">
        <f t="shared" si="3"/>
        <v>2.9125198315096194E-2</v>
      </c>
      <c r="CC1007" s="14">
        <f t="shared" si="3"/>
        <v>3.0904687078154913E-4</v>
      </c>
      <c r="CD1007" s="14">
        <f t="shared" si="3"/>
        <v>8.7882631313532522E-2</v>
      </c>
      <c r="CE1007" s="14">
        <f t="shared" si="3"/>
        <v>0.11174395522664873</v>
      </c>
      <c r="CF1007" s="14">
        <f t="shared" si="3"/>
        <v>3.8660573813400125E-3</v>
      </c>
      <c r="CG1007" s="14">
        <f t="shared" si="3"/>
        <v>1.8307563267653103E-2</v>
      </c>
      <c r="CH1007" s="14">
        <f t="shared" si="3"/>
        <v>4.072201097392681E-2</v>
      </c>
      <c r="CI1007" s="14">
        <f t="shared" si="3"/>
        <v>2.4403091728915726E-4</v>
      </c>
      <c r="CJ1007" s="14">
        <f t="shared" si="3"/>
        <v>6.5057357761978685E-2</v>
      </c>
      <c r="CK1007" s="14">
        <f t="shared" si="3"/>
        <v>7.0252672822975662E-2</v>
      </c>
      <c r="CL1007" s="14">
        <f t="shared" si="3"/>
        <v>7.5904773627731639E-3</v>
      </c>
      <c r="CM1007" s="14">
        <f t="shared" si="3"/>
        <v>1.5552156922394558E-2</v>
      </c>
      <c r="CN1007" s="14">
        <f t="shared" si="3"/>
        <v>5.0581741005176713E-2</v>
      </c>
    </row>
    <row r="1008" spans="2:92" x14ac:dyDescent="0.2">
      <c r="B1008" s="6" t="s">
        <v>69</v>
      </c>
      <c r="C1008" s="14">
        <f t="shared" ref="C1008:H1008" si="4">MAX(C6:C1005)</f>
        <v>7.5598742648428788E-3</v>
      </c>
      <c r="D1008" s="14">
        <f t="shared" si="4"/>
        <v>1.479865166995223</v>
      </c>
      <c r="E1008" s="14">
        <f t="shared" si="4"/>
        <v>1.522409225292678</v>
      </c>
      <c r="F1008" s="14">
        <f t="shared" si="4"/>
        <v>0.18544775444070566</v>
      </c>
      <c r="G1008" s="14">
        <f t="shared" si="4"/>
        <v>0.62299590451154729</v>
      </c>
      <c r="H1008" s="14">
        <f t="shared" si="4"/>
        <v>1.5890591873927267</v>
      </c>
      <c r="I1008" s="14">
        <f t="shared" ref="I1008:N1008" si="5">MAX(I6:I1005)</f>
        <v>6.8248077811979138E-5</v>
      </c>
      <c r="J1008" s="14">
        <f t="shared" si="5"/>
        <v>2.0281355162740395E-2</v>
      </c>
      <c r="K1008" s="14">
        <f t="shared" si="5"/>
        <v>2.2327836342378699E-2</v>
      </c>
      <c r="L1008" s="14">
        <f t="shared" si="5"/>
        <v>7.8641652932931905E-4</v>
      </c>
      <c r="M1008" s="14">
        <f t="shared" si="5"/>
        <v>2.4281601039767083E-3</v>
      </c>
      <c r="N1008" s="14">
        <f t="shared" si="5"/>
        <v>6.8720507867438378E-3</v>
      </c>
      <c r="O1008" s="14">
        <f t="shared" ref="O1008:BZ1008" si="6">MAX(O6:O1005)</f>
        <v>1.1549329575396257E-4</v>
      </c>
      <c r="P1008" s="14">
        <f t="shared" si="6"/>
        <v>6.3425305109344708E-3</v>
      </c>
      <c r="Q1008" s="14">
        <f t="shared" si="6"/>
        <v>6.6082593491852302E-3</v>
      </c>
      <c r="R1008" s="14">
        <f t="shared" si="6"/>
        <v>6.7934904991260941E-4</v>
      </c>
      <c r="S1008" s="14">
        <f t="shared" si="6"/>
        <v>1.3176577411305678E-3</v>
      </c>
      <c r="T1008" s="14">
        <f t="shared" si="6"/>
        <v>3.7460989917671933E-3</v>
      </c>
      <c r="U1008" s="14">
        <f t="shared" si="6"/>
        <v>3.9893982433342656E-4</v>
      </c>
      <c r="V1008" s="14">
        <f t="shared" si="6"/>
        <v>0.99136610173534256</v>
      </c>
      <c r="W1008" s="14">
        <f t="shared" si="6"/>
        <v>0.85692712333456933</v>
      </c>
      <c r="X1008" s="14">
        <f t="shared" si="6"/>
        <v>3.2170010340774179E-2</v>
      </c>
      <c r="Y1008" s="14">
        <f t="shared" si="6"/>
        <v>1.9769599224452528E-2</v>
      </c>
      <c r="Z1008" s="14">
        <f t="shared" si="6"/>
        <v>0.21080591809643684</v>
      </c>
      <c r="AA1008" s="14">
        <f t="shared" si="6"/>
        <v>2.0998035989329734E-3</v>
      </c>
      <c r="AB1008" s="14">
        <f t="shared" si="6"/>
        <v>2.0763996408381393</v>
      </c>
      <c r="AC1008" s="14">
        <f t="shared" si="6"/>
        <v>1.7761796187185013</v>
      </c>
      <c r="AD1008" s="14">
        <f t="shared" si="6"/>
        <v>9.89683605498268E-2</v>
      </c>
      <c r="AE1008" s="14">
        <f t="shared" si="6"/>
        <v>0.20342532827871038</v>
      </c>
      <c r="AF1008" s="14">
        <f t="shared" si="6"/>
        <v>0.6942234619275055</v>
      </c>
      <c r="AG1008" s="14">
        <f t="shared" si="6"/>
        <v>4.6197360562838094E-3</v>
      </c>
      <c r="AH1008" s="14">
        <f t="shared" si="6"/>
        <v>3.5389458080813045</v>
      </c>
      <c r="AI1008" s="14">
        <f t="shared" si="6"/>
        <v>3.2791258263966645</v>
      </c>
      <c r="AJ1008" s="14">
        <f t="shared" si="6"/>
        <v>0.2106622203760331</v>
      </c>
      <c r="AK1008" s="14">
        <f t="shared" si="6"/>
        <v>0.4327849875187042</v>
      </c>
      <c r="AL1008" s="14">
        <f t="shared" si="6"/>
        <v>1.4750613964507067</v>
      </c>
      <c r="AM1008" s="14">
        <f t="shared" si="6"/>
        <v>7.7696674163886944E-3</v>
      </c>
      <c r="AN1008" s="14">
        <f t="shared" si="6"/>
        <v>3.6864295603954438</v>
      </c>
      <c r="AO1008" s="14">
        <f t="shared" si="6"/>
        <v>3.4626559272570745</v>
      </c>
      <c r="AP1008" s="14">
        <f t="shared" si="6"/>
        <v>0.3504388922775053</v>
      </c>
      <c r="AQ1008" s="14">
        <f t="shared" si="6"/>
        <v>0.73037206868919635</v>
      </c>
      <c r="AR1008" s="14">
        <f t="shared" si="6"/>
        <v>2.5173619301133456</v>
      </c>
      <c r="AS1008" s="14">
        <f t="shared" si="6"/>
        <v>8.1893889677907474E-3</v>
      </c>
      <c r="AT1008" s="14">
        <f t="shared" si="6"/>
        <v>3.7310098492731171E-3</v>
      </c>
      <c r="AU1008" s="14">
        <f t="shared" si="6"/>
        <v>6.0030539159294776E-3</v>
      </c>
      <c r="AV1008" s="14">
        <f t="shared" si="6"/>
        <v>0.36219419842656347</v>
      </c>
      <c r="AW1008" s="14">
        <f t="shared" si="6"/>
        <v>0.7603111011885052</v>
      </c>
      <c r="AX1008" s="14">
        <f t="shared" si="6"/>
        <v>2.6262801000550411</v>
      </c>
      <c r="AY1008" s="14">
        <f t="shared" si="6"/>
        <v>3.4649132560425457E-3</v>
      </c>
      <c r="AZ1008" s="14">
        <f t="shared" si="6"/>
        <v>0.615909492135015</v>
      </c>
      <c r="BA1008" s="14">
        <f t="shared" si="6"/>
        <v>0.69187964625760101</v>
      </c>
      <c r="BB1008" s="14">
        <f t="shared" si="6"/>
        <v>3.7322377694467022E-2</v>
      </c>
      <c r="BC1008" s="14">
        <f t="shared" si="6"/>
        <v>0.40447457196060377</v>
      </c>
      <c r="BD1008" s="14">
        <f t="shared" si="6"/>
        <v>0.51391559863755809</v>
      </c>
      <c r="BE1008" s="14">
        <f t="shared" si="6"/>
        <v>3.0448036092003965E-6</v>
      </c>
      <c r="BF1008" s="14">
        <f t="shared" si="6"/>
        <v>1.1555495204329229E-8</v>
      </c>
      <c r="BG1008" s="14">
        <f t="shared" si="6"/>
        <v>7.1016031960871236E-9</v>
      </c>
      <c r="BH1008" s="14">
        <f t="shared" si="6"/>
        <v>3.653650887919239E-5</v>
      </c>
      <c r="BI1008" s="14">
        <f t="shared" si="6"/>
        <v>1.0310146566316223E-4</v>
      </c>
      <c r="BJ1008" s="14">
        <f t="shared" si="6"/>
        <v>5.479545671892434E-4</v>
      </c>
      <c r="BK1008" s="14">
        <f t="shared" si="6"/>
        <v>3.7793691381326098E-11</v>
      </c>
      <c r="BL1008" s="14">
        <f t="shared" si="6"/>
        <v>15061.84024970549</v>
      </c>
      <c r="BM1008" s="14">
        <f t="shared" si="6"/>
        <v>17173.076536827692</v>
      </c>
      <c r="BN1008" s="14">
        <f t="shared" si="6"/>
        <v>1.5749158402287374E-10</v>
      </c>
      <c r="BO1008" s="14">
        <f t="shared" si="6"/>
        <v>1.2808386464091743E-9</v>
      </c>
      <c r="BP1008" s="14">
        <f t="shared" si="6"/>
        <v>1.0267040182094347E-8</v>
      </c>
      <c r="BQ1008" s="20">
        <f t="shared" si="6"/>
        <v>38.846547941529906</v>
      </c>
      <c r="BR1008" s="20">
        <f t="shared" si="6"/>
        <v>0.17821217617610527</v>
      </c>
      <c r="BS1008" s="20">
        <f t="shared" si="6"/>
        <v>0.64566685787068068</v>
      </c>
      <c r="BT1008" s="20">
        <f t="shared" si="6"/>
        <v>3462.974731648736</v>
      </c>
      <c r="BU1008" s="20">
        <f t="shared" si="6"/>
        <v>4606.3601037192911</v>
      </c>
      <c r="BV1008" s="20">
        <f t="shared" si="6"/>
        <v>18758.060227366655</v>
      </c>
      <c r="BW1008" s="14">
        <f t="shared" si="6"/>
        <v>1.207364165421668E-4</v>
      </c>
      <c r="BX1008" s="14">
        <f t="shared" si="6"/>
        <v>3.2875601806550275E-2</v>
      </c>
      <c r="BY1008" s="14">
        <f t="shared" si="6"/>
        <v>3.344750434194161E-2</v>
      </c>
      <c r="BZ1008" s="14">
        <f t="shared" si="6"/>
        <v>3.2756298362082202E-3</v>
      </c>
      <c r="CA1008" s="14">
        <f t="shared" ref="CA1008:CN1008" si="7">MAX(CA6:CA1005)</f>
        <v>4.2976393878322305E-3</v>
      </c>
      <c r="CB1008" s="14">
        <f t="shared" si="7"/>
        <v>3.0582687379978369E-2</v>
      </c>
      <c r="CC1008" s="14">
        <f t="shared" si="7"/>
        <v>3.2442509003686526E-4</v>
      </c>
      <c r="CD1008" s="14">
        <f t="shared" si="7"/>
        <v>9.2212315516527324E-2</v>
      </c>
      <c r="CE1008" s="14">
        <f t="shared" si="7"/>
        <v>0.11739373600904676</v>
      </c>
      <c r="CF1008" s="14">
        <f t="shared" si="7"/>
        <v>4.0686158898111981E-3</v>
      </c>
      <c r="CG1008" s="14">
        <f t="shared" si="7"/>
        <v>1.9199038068219893E-2</v>
      </c>
      <c r="CH1008" s="14">
        <f t="shared" si="7"/>
        <v>4.276171073895034E-2</v>
      </c>
      <c r="CI1008" s="14">
        <f t="shared" si="7"/>
        <v>2.5619760427778997E-4</v>
      </c>
      <c r="CJ1008" s="14">
        <f t="shared" si="7"/>
        <v>6.8373034932496829E-2</v>
      </c>
      <c r="CK1008" s="14">
        <f t="shared" si="7"/>
        <v>7.3770300572369774E-2</v>
      </c>
      <c r="CL1008" s="14">
        <f t="shared" si="7"/>
        <v>7.9695720291532695E-3</v>
      </c>
      <c r="CM1008" s="14">
        <f t="shared" si="7"/>
        <v>1.6357669114339907E-2</v>
      </c>
      <c r="CN1008" s="14">
        <f t="shared" si="7"/>
        <v>5.310180305670302E-2</v>
      </c>
    </row>
    <row r="1009" spans="2:92" x14ac:dyDescent="0.2">
      <c r="B1009" s="6" t="s">
        <v>64</v>
      </c>
      <c r="C1009" s="14">
        <f t="shared" ref="C1009:H1009" si="8">MIN(C6:C1005)</f>
        <v>6.8408921548866247E-3</v>
      </c>
      <c r="D1009" s="14">
        <f t="shared" si="8"/>
        <v>1.3390088225339345</v>
      </c>
      <c r="E1009" s="14">
        <f t="shared" si="8"/>
        <v>1.3781448757428687</v>
      </c>
      <c r="F1009" s="14">
        <f t="shared" si="8"/>
        <v>0.16785183986743762</v>
      </c>
      <c r="G1009" s="14">
        <f t="shared" si="8"/>
        <v>0.56375019204921073</v>
      </c>
      <c r="H1009" s="14">
        <f t="shared" si="8"/>
        <v>1.4380870811438575</v>
      </c>
      <c r="I1009" s="14">
        <f t="shared" ref="I1009:N1009" si="9">MIN(I6:I1005)</f>
        <v>6.175845343828105E-5</v>
      </c>
      <c r="J1009" s="14">
        <f t="shared" si="9"/>
        <v>1.8351093782482231E-2</v>
      </c>
      <c r="K1009" s="14">
        <f t="shared" si="9"/>
        <v>2.0207480870507739E-2</v>
      </c>
      <c r="L1009" s="14">
        <f t="shared" si="9"/>
        <v>7.1179578143553551E-4</v>
      </c>
      <c r="M1009" s="14">
        <f t="shared" si="9"/>
        <v>2.19752799798779E-3</v>
      </c>
      <c r="N1009" s="14">
        <f t="shared" si="9"/>
        <v>6.2178093273960308E-3</v>
      </c>
      <c r="O1009" s="14">
        <f t="shared" ref="O1009:BZ1009" si="10">MIN(O6:O1005)</f>
        <v>1.0451873724034797E-4</v>
      </c>
      <c r="P1009" s="14">
        <f t="shared" si="10"/>
        <v>5.7394043713384817E-3</v>
      </c>
      <c r="Q1009" s="14">
        <f t="shared" si="10"/>
        <v>5.9795244538137816E-3</v>
      </c>
      <c r="R1009" s="14">
        <f t="shared" si="10"/>
        <v>6.1465132185516277E-4</v>
      </c>
      <c r="S1009" s="14">
        <f t="shared" si="10"/>
        <v>1.1922732330836242E-3</v>
      </c>
      <c r="T1009" s="14">
        <f t="shared" si="10"/>
        <v>3.3904370113150739E-3</v>
      </c>
      <c r="U1009" s="14">
        <f t="shared" si="10"/>
        <v>3.610272714208008E-4</v>
      </c>
      <c r="V1009" s="14">
        <f t="shared" si="10"/>
        <v>0.89723553940715584</v>
      </c>
      <c r="W1009" s="14">
        <f t="shared" si="10"/>
        <v>0.77551495365002776</v>
      </c>
      <c r="X1009" s="14">
        <f t="shared" si="10"/>
        <v>2.9111004267867526E-2</v>
      </c>
      <c r="Y1009" s="14">
        <f t="shared" si="10"/>
        <v>1.7889384534489339E-2</v>
      </c>
      <c r="Z1009" s="14">
        <f t="shared" si="10"/>
        <v>0.19080422342407435</v>
      </c>
      <c r="AA1009" s="14">
        <f t="shared" si="10"/>
        <v>1.9000674958309538E-3</v>
      </c>
      <c r="AB1009" s="14">
        <f t="shared" si="10"/>
        <v>1.8791486058930753</v>
      </c>
      <c r="AC1009" s="14">
        <f t="shared" si="10"/>
        <v>1.6074249913304142</v>
      </c>
      <c r="AD1009" s="14">
        <f t="shared" si="10"/>
        <v>8.9546813262404865E-2</v>
      </c>
      <c r="AE1009" s="14">
        <f t="shared" si="10"/>
        <v>0.18415170103718598</v>
      </c>
      <c r="AF1009" s="14">
        <f t="shared" si="10"/>
        <v>0.6281311289052306</v>
      </c>
      <c r="AG1009" s="14">
        <f t="shared" si="10"/>
        <v>4.1800081618999663E-3</v>
      </c>
      <c r="AH1009" s="14">
        <f t="shared" si="10"/>
        <v>3.2023890799438912</v>
      </c>
      <c r="AI1009" s="14">
        <f t="shared" si="10"/>
        <v>2.9671111675043327</v>
      </c>
      <c r="AJ1009" s="14">
        <f t="shared" si="10"/>
        <v>0.19062149095261308</v>
      </c>
      <c r="AK1009" s="14">
        <f t="shared" si="10"/>
        <v>0.39166244198405992</v>
      </c>
      <c r="AL1009" s="14">
        <f t="shared" si="10"/>
        <v>1.3348231103154349</v>
      </c>
      <c r="AM1009" s="14">
        <f t="shared" si="10"/>
        <v>7.0306162001063845E-3</v>
      </c>
      <c r="AN1009" s="14">
        <f t="shared" si="10"/>
        <v>3.3359439661736876</v>
      </c>
      <c r="AO1009" s="14">
        <f t="shared" si="10"/>
        <v>3.1331894570035597</v>
      </c>
      <c r="AP1009" s="14">
        <f t="shared" si="10"/>
        <v>0.3170907227494647</v>
      </c>
      <c r="AQ1009" s="14">
        <f t="shared" si="10"/>
        <v>0.66095201277010684</v>
      </c>
      <c r="AR1009" s="14">
        <f t="shared" si="10"/>
        <v>2.2778688554710858</v>
      </c>
      <c r="AS1009" s="14">
        <f t="shared" si="10"/>
        <v>7.4100906637046106E-3</v>
      </c>
      <c r="AT1009" s="14">
        <f t="shared" si="10"/>
        <v>3.3760898741364339E-3</v>
      </c>
      <c r="AU1009" s="14">
        <f t="shared" si="10"/>
        <v>5.4323034450458911E-3</v>
      </c>
      <c r="AV1009" s="14">
        <f t="shared" si="10"/>
        <v>0.32781091647280325</v>
      </c>
      <c r="AW1009" s="14">
        <f t="shared" si="10"/>
        <v>0.68810998162600545</v>
      </c>
      <c r="AX1009" s="14">
        <f t="shared" si="10"/>
        <v>2.3765463283912518</v>
      </c>
      <c r="AY1009" s="14">
        <f t="shared" si="10"/>
        <v>3.1359348618214757E-3</v>
      </c>
      <c r="AZ1009" s="14">
        <f t="shared" si="10"/>
        <v>0.55746370513246501</v>
      </c>
      <c r="BA1009" s="14">
        <f t="shared" si="10"/>
        <v>0.62609637544138508</v>
      </c>
      <c r="BB1009" s="14">
        <f t="shared" si="10"/>
        <v>3.377631693426339E-2</v>
      </c>
      <c r="BC1009" s="14">
        <f t="shared" si="10"/>
        <v>0.36605085162648116</v>
      </c>
      <c r="BD1009" s="14">
        <f t="shared" si="10"/>
        <v>0.46504660473101284</v>
      </c>
      <c r="BE1009" s="14">
        <f t="shared" si="10"/>
        <v>2.7550928270511998E-6</v>
      </c>
      <c r="BF1009" s="14">
        <f t="shared" si="10"/>
        <v>1.0455224018355679E-8</v>
      </c>
      <c r="BG1009" s="14">
        <f t="shared" si="10"/>
        <v>6.4268028728686598E-9</v>
      </c>
      <c r="BH1009" s="14">
        <f t="shared" si="10"/>
        <v>3.3068960725822758E-5</v>
      </c>
      <c r="BI1009" s="14">
        <f t="shared" si="10"/>
        <v>9.3303513932261275E-5</v>
      </c>
      <c r="BJ1009" s="14">
        <f t="shared" si="10"/>
        <v>4.9592658952398827E-4</v>
      </c>
      <c r="BK1009" s="14">
        <f t="shared" si="10"/>
        <v>3.4205972055394501E-11</v>
      </c>
      <c r="BL1009" s="14">
        <f t="shared" si="10"/>
        <v>13631.826416972894</v>
      </c>
      <c r="BM1009" s="14">
        <f t="shared" si="10"/>
        <v>15538.086705417172</v>
      </c>
      <c r="BN1009" s="14">
        <f t="shared" si="10"/>
        <v>1.4251632530198015E-10</v>
      </c>
      <c r="BO1009" s="14">
        <f t="shared" si="10"/>
        <v>1.1590983224611039E-9</v>
      </c>
      <c r="BP1009" s="14">
        <f t="shared" si="10"/>
        <v>9.2910132524088066E-9</v>
      </c>
      <c r="BQ1009" s="20">
        <f t="shared" si="10"/>
        <v>35.153608532630891</v>
      </c>
      <c r="BR1009" s="20">
        <f t="shared" si="10"/>
        <v>0.16128508524625032</v>
      </c>
      <c r="BS1009" s="20">
        <f t="shared" si="10"/>
        <v>0.58433080564963813</v>
      </c>
      <c r="BT1009" s="20">
        <f t="shared" si="10"/>
        <v>3134.0058462281409</v>
      </c>
      <c r="BU1009" s="20">
        <f t="shared" si="10"/>
        <v>4168.2128497057674</v>
      </c>
      <c r="BV1009" s="20">
        <f t="shared" si="10"/>
        <v>16973.86305743529</v>
      </c>
      <c r="BW1009" s="14">
        <f t="shared" si="10"/>
        <v>1.09288953673779E-4</v>
      </c>
      <c r="BX1009" s="14">
        <f t="shared" si="10"/>
        <v>2.974586270685961E-2</v>
      </c>
      <c r="BY1009" s="14">
        <f t="shared" si="10"/>
        <v>3.0263575916438006E-2</v>
      </c>
      <c r="BZ1009" s="14">
        <f t="shared" si="10"/>
        <v>2.9643111840861589E-3</v>
      </c>
      <c r="CA1009" s="14">
        <f t="shared" ref="CA1009:CN1009" si="11">MIN(CA6:CA1005)</f>
        <v>3.8889966105425493E-3</v>
      </c>
      <c r="CB1009" s="14">
        <f t="shared" si="11"/>
        <v>2.7674407541025813E-2</v>
      </c>
      <c r="CC1009" s="14">
        <f t="shared" si="11"/>
        <v>2.9359437707292691E-4</v>
      </c>
      <c r="CD1009" s="14">
        <f t="shared" si="11"/>
        <v>8.3456573595802622E-2</v>
      </c>
      <c r="CE1009" s="14">
        <f t="shared" si="11"/>
        <v>0.10622192107849363</v>
      </c>
      <c r="CF1009" s="14">
        <f t="shared" si="11"/>
        <v>3.682310232637652E-3</v>
      </c>
      <c r="CG1009" s="14">
        <f t="shared" si="11"/>
        <v>1.7375902003839132E-2</v>
      </c>
      <c r="CH1009" s="14">
        <f t="shared" si="11"/>
        <v>3.8694919186486085E-2</v>
      </c>
      <c r="CI1009" s="14">
        <f t="shared" si="11"/>
        <v>2.3187329347436E-4</v>
      </c>
      <c r="CJ1009" s="14">
        <f t="shared" si="11"/>
        <v>6.1876963008655805E-2</v>
      </c>
      <c r="CK1009" s="14">
        <f t="shared" si="11"/>
        <v>6.6758262432770832E-2</v>
      </c>
      <c r="CL1009" s="14">
        <f t="shared" si="11"/>
        <v>7.2114863827696628E-3</v>
      </c>
      <c r="CM1009" s="14">
        <f t="shared" si="11"/>
        <v>1.4810915973104541E-2</v>
      </c>
      <c r="CN1009" s="14">
        <f t="shared" si="11"/>
        <v>4.8060195376120371E-2</v>
      </c>
    </row>
    <row r="1010" spans="2:92" x14ac:dyDescent="0.2">
      <c r="B1010" s="6" t="s">
        <v>67</v>
      </c>
      <c r="C1010" s="14">
        <f t="shared" ref="C1010:H1010" si="12">STDEVA(C6:C1005)</f>
        <v>2.0820122057263235E-4</v>
      </c>
      <c r="D1010" s="14">
        <f t="shared" si="12"/>
        <v>4.0979685538395087E-2</v>
      </c>
      <c r="E1010" s="14">
        <f t="shared" si="12"/>
        <v>4.157964841479167E-2</v>
      </c>
      <c r="F1010" s="14">
        <f t="shared" si="12"/>
        <v>5.0746848420562601E-3</v>
      </c>
      <c r="G1010" s="14">
        <f t="shared" si="12"/>
        <v>1.7447812510703178E-2</v>
      </c>
      <c r="H1010" s="14">
        <f t="shared" si="12"/>
        <v>4.3435379367943845E-2</v>
      </c>
      <c r="I1010" s="14">
        <f t="shared" ref="I1010:N1010" si="13">STDEVA(I6:I1005)</f>
        <v>1.8713709538282118E-6</v>
      </c>
      <c r="J1010" s="14">
        <f t="shared" si="13"/>
        <v>5.5078104468197261E-4</v>
      </c>
      <c r="K1010" s="14">
        <f t="shared" si="13"/>
        <v>6.0847208343037056E-4</v>
      </c>
      <c r="L1010" s="14">
        <f t="shared" si="13"/>
        <v>2.1709103949647499E-5</v>
      </c>
      <c r="M1010" s="14">
        <f t="shared" si="13"/>
        <v>6.5931359813012463E-5</v>
      </c>
      <c r="N1010" s="14">
        <f t="shared" si="13"/>
        <v>1.8681044908220974E-4</v>
      </c>
      <c r="O1010" s="14">
        <f t="shared" ref="O1010:BZ1010" si="14">STDEVA(O6:O1005)</f>
        <v>3.1229518613244718E-6</v>
      </c>
      <c r="P1010" s="14">
        <f t="shared" si="14"/>
        <v>1.7601851408332754E-4</v>
      </c>
      <c r="Q1010" s="14">
        <f t="shared" si="14"/>
        <v>1.8485342183326468E-4</v>
      </c>
      <c r="R1010" s="14">
        <f t="shared" si="14"/>
        <v>1.8415140549382017E-5</v>
      </c>
      <c r="S1010" s="14">
        <f t="shared" si="14"/>
        <v>3.5997313288543377E-5</v>
      </c>
      <c r="T1010" s="14">
        <f t="shared" si="14"/>
        <v>1.0214353692367172E-4</v>
      </c>
      <c r="U1010" s="14">
        <f t="shared" si="14"/>
        <v>1.1049533876387704E-5</v>
      </c>
      <c r="V1010" s="14">
        <f t="shared" si="14"/>
        <v>2.7924180780010247E-2</v>
      </c>
      <c r="W1010" s="14">
        <f t="shared" si="14"/>
        <v>2.3230138961969418E-2</v>
      </c>
      <c r="X1010" s="14">
        <f t="shared" si="14"/>
        <v>8.8059530226693866E-4</v>
      </c>
      <c r="Y1010" s="14">
        <f t="shared" si="14"/>
        <v>5.4719172995279595E-4</v>
      </c>
      <c r="Z1010" s="14">
        <f t="shared" si="14"/>
        <v>5.8390517264745433E-3</v>
      </c>
      <c r="AA1010" s="14">
        <f t="shared" si="14"/>
        <v>5.7589734027280188E-5</v>
      </c>
      <c r="AB1010" s="14">
        <f t="shared" si="14"/>
        <v>5.7744643181120367E-2</v>
      </c>
      <c r="AC1010" s="14">
        <f t="shared" si="14"/>
        <v>4.695142881365668E-2</v>
      </c>
      <c r="AD1010" s="14">
        <f t="shared" si="14"/>
        <v>2.714675255206214E-3</v>
      </c>
      <c r="AE1010" s="14">
        <f t="shared" si="14"/>
        <v>5.605747957352707E-3</v>
      </c>
      <c r="AF1010" s="14">
        <f t="shared" si="14"/>
        <v>1.8991518151604898E-2</v>
      </c>
      <c r="AG1010" s="14">
        <f t="shared" si="14"/>
        <v>1.2611637743252692E-4</v>
      </c>
      <c r="AH1010" s="14">
        <f t="shared" si="14"/>
        <v>9.9472413030084014E-2</v>
      </c>
      <c r="AI1010" s="14">
        <f t="shared" si="14"/>
        <v>9.0131650296564642E-2</v>
      </c>
      <c r="AJ1010" s="14">
        <f t="shared" si="14"/>
        <v>5.8617481428894658E-3</v>
      </c>
      <c r="AK1010" s="14">
        <f t="shared" si="14"/>
        <v>1.192902089768106E-2</v>
      </c>
      <c r="AL1010" s="14">
        <f t="shared" si="14"/>
        <v>4.0673215398712791E-2</v>
      </c>
      <c r="AM1010" s="14">
        <f t="shared" si="14"/>
        <v>2.1750507238208969E-4</v>
      </c>
      <c r="AN1010" s="14">
        <f t="shared" si="14"/>
        <v>0.10149484720635663</v>
      </c>
      <c r="AO1010" s="14">
        <f t="shared" si="14"/>
        <v>9.4672611796230169E-2</v>
      </c>
      <c r="AP1010" s="14">
        <f t="shared" si="14"/>
        <v>9.5718407578772174E-3</v>
      </c>
      <c r="AQ1010" s="14">
        <f t="shared" si="14"/>
        <v>2.0074322807754525E-2</v>
      </c>
      <c r="AR1010" s="14">
        <f t="shared" si="14"/>
        <v>6.8036544428598633E-2</v>
      </c>
      <c r="AS1010" s="14">
        <f t="shared" si="14"/>
        <v>2.2641081497191062E-4</v>
      </c>
      <c r="AT1010" s="14">
        <f t="shared" si="14"/>
        <v>1.0080045102255897E-4</v>
      </c>
      <c r="AU1010" s="14">
        <f t="shared" si="14"/>
        <v>1.6530771002705547E-4</v>
      </c>
      <c r="AV1010" s="14">
        <f t="shared" si="14"/>
        <v>9.9390741489068304E-3</v>
      </c>
      <c r="AW1010" s="14">
        <f t="shared" si="14"/>
        <v>2.0691085529588541E-2</v>
      </c>
      <c r="AX1010" s="14">
        <f t="shared" si="14"/>
        <v>7.4579900997654339E-2</v>
      </c>
      <c r="AY1010" s="14">
        <f t="shared" si="14"/>
        <v>9.7395865082547113E-5</v>
      </c>
      <c r="AZ1010" s="14">
        <f t="shared" si="14"/>
        <v>1.7244568184085672E-2</v>
      </c>
      <c r="BA1010" s="14">
        <f t="shared" si="14"/>
        <v>1.9033112844545425E-2</v>
      </c>
      <c r="BB1010" s="14">
        <f t="shared" si="14"/>
        <v>1.0136543111823589E-3</v>
      </c>
      <c r="BC1010" s="14">
        <f t="shared" si="14"/>
        <v>1.1134470019139774E-2</v>
      </c>
      <c r="BD1010" s="14">
        <f t="shared" si="14"/>
        <v>1.4283932343364968E-2</v>
      </c>
      <c r="BE1010" s="14">
        <f t="shared" si="14"/>
        <v>8.3291099530047162E-8</v>
      </c>
      <c r="BF1010" s="14">
        <f t="shared" si="14"/>
        <v>3.2297803166476552E-10</v>
      </c>
      <c r="BG1010" s="14">
        <f t="shared" si="14"/>
        <v>2.0043996397352824E-10</v>
      </c>
      <c r="BH1010" s="14">
        <f t="shared" si="14"/>
        <v>1.0040733192057703E-6</v>
      </c>
      <c r="BI1010" s="14">
        <f t="shared" si="14"/>
        <v>2.8167606390017622E-6</v>
      </c>
      <c r="BJ1010" s="14">
        <f t="shared" si="14"/>
        <v>1.4814496308017063E-5</v>
      </c>
      <c r="BK1010" s="14">
        <f t="shared" si="14"/>
        <v>1.0505556167050849E-12</v>
      </c>
      <c r="BL1010" s="14">
        <f t="shared" si="14"/>
        <v>411.91617151273454</v>
      </c>
      <c r="BM1010" s="14">
        <f t="shared" si="14"/>
        <v>470.78681178008895</v>
      </c>
      <c r="BN1010" s="14">
        <f t="shared" si="14"/>
        <v>4.273946137946351E-12</v>
      </c>
      <c r="BO1010" s="14">
        <f t="shared" si="14"/>
        <v>3.6126818879383562E-11</v>
      </c>
      <c r="BP1010" s="14">
        <f t="shared" si="14"/>
        <v>2.7905029104573795E-10</v>
      </c>
      <c r="BQ1010" s="20">
        <f t="shared" si="14"/>
        <v>1.0495319538364929</v>
      </c>
      <c r="BR1010" s="20">
        <f t="shared" si="14"/>
        <v>4.7222522814845029E-3</v>
      </c>
      <c r="BS1010" s="20">
        <f t="shared" si="14"/>
        <v>1.7712633147711029E-2</v>
      </c>
      <c r="BT1010" s="20">
        <f t="shared" si="14"/>
        <v>94.544859517867977</v>
      </c>
      <c r="BU1010" s="20">
        <f t="shared" si="14"/>
        <v>127.5624643023597</v>
      </c>
      <c r="BV1010" s="20">
        <f t="shared" si="14"/>
        <v>500.76506990252773</v>
      </c>
      <c r="BW1010" s="14">
        <f t="shared" si="14"/>
        <v>3.3732274159911372E-6</v>
      </c>
      <c r="BX1010" s="14">
        <f t="shared" si="14"/>
        <v>9.1709996048301246E-4</v>
      </c>
      <c r="BY1010" s="14">
        <f t="shared" si="14"/>
        <v>9.3280363453730872E-4</v>
      </c>
      <c r="BZ1010" s="14">
        <f t="shared" si="14"/>
        <v>8.9935802958743805E-5</v>
      </c>
      <c r="CA1010" s="14">
        <f t="shared" ref="CA1010:CN1010" si="15">STDEVA(CA6:CA1005)</f>
        <v>1.1579268163054779E-4</v>
      </c>
      <c r="CB1010" s="14">
        <f t="shared" si="15"/>
        <v>8.5833259339279785E-4</v>
      </c>
      <c r="CC1010" s="14">
        <f t="shared" si="15"/>
        <v>8.9900820972367646E-6</v>
      </c>
      <c r="CD1010" s="14">
        <f t="shared" si="15"/>
        <v>2.5127574240954745E-3</v>
      </c>
      <c r="CE1010" s="14">
        <f t="shared" si="15"/>
        <v>3.2387720983201983E-3</v>
      </c>
      <c r="CF1010" s="14">
        <f t="shared" si="15"/>
        <v>1.1276579797467657E-4</v>
      </c>
      <c r="CG1010" s="14">
        <f t="shared" si="15"/>
        <v>5.3138477861721723E-4</v>
      </c>
      <c r="CH1010" s="14">
        <f t="shared" si="15"/>
        <v>1.1668417639785357E-3</v>
      </c>
      <c r="CI1010" s="14">
        <f t="shared" si="15"/>
        <v>6.916143998072763E-6</v>
      </c>
      <c r="CJ1010" s="14">
        <f t="shared" si="15"/>
        <v>1.8738815777501186E-3</v>
      </c>
      <c r="CK1010" s="14">
        <f t="shared" si="15"/>
        <v>2.0500044270654995E-3</v>
      </c>
      <c r="CL1010" s="14">
        <f t="shared" si="15"/>
        <v>2.1726333120608972E-4</v>
      </c>
      <c r="CM1010" s="14">
        <f t="shared" si="15"/>
        <v>4.4862921422925779E-4</v>
      </c>
      <c r="CN1010" s="14">
        <f t="shared" si="15"/>
        <v>1.4688825199914597E-3</v>
      </c>
    </row>
    <row r="1012" spans="2:92" x14ac:dyDescent="0.2">
      <c r="B1012" s="6" t="s">
        <v>101</v>
      </c>
      <c r="C1012" s="7">
        <f>COUNT(C6:C1005)</f>
        <v>1000</v>
      </c>
      <c r="D1012" s="7">
        <f t="shared" ref="D1012:BO1012" si="16">COUNT(D6:D1005)</f>
        <v>1000</v>
      </c>
      <c r="E1012" s="7">
        <f t="shared" si="16"/>
        <v>1000</v>
      </c>
      <c r="F1012" s="7">
        <f t="shared" si="16"/>
        <v>1000</v>
      </c>
      <c r="G1012" s="7">
        <f t="shared" si="16"/>
        <v>1000</v>
      </c>
      <c r="H1012" s="7">
        <f t="shared" si="16"/>
        <v>1000</v>
      </c>
      <c r="I1012" s="7">
        <f t="shared" si="16"/>
        <v>1000</v>
      </c>
      <c r="J1012" s="7">
        <f t="shared" si="16"/>
        <v>1000</v>
      </c>
      <c r="K1012" s="7">
        <f t="shared" si="16"/>
        <v>1000</v>
      </c>
      <c r="L1012" s="7">
        <f t="shared" si="16"/>
        <v>1000</v>
      </c>
      <c r="M1012" s="7">
        <f t="shared" si="16"/>
        <v>1000</v>
      </c>
      <c r="N1012" s="7">
        <f t="shared" si="16"/>
        <v>1000</v>
      </c>
      <c r="O1012" s="7">
        <f t="shared" si="16"/>
        <v>1000</v>
      </c>
      <c r="P1012" s="7">
        <f t="shared" si="16"/>
        <v>1000</v>
      </c>
      <c r="Q1012" s="7">
        <f t="shared" si="16"/>
        <v>1000</v>
      </c>
      <c r="R1012" s="7">
        <f t="shared" si="16"/>
        <v>1000</v>
      </c>
      <c r="S1012" s="7">
        <f t="shared" si="16"/>
        <v>1000</v>
      </c>
      <c r="T1012" s="7">
        <f t="shared" si="16"/>
        <v>1000</v>
      </c>
      <c r="U1012" s="7">
        <f t="shared" si="16"/>
        <v>1000</v>
      </c>
      <c r="V1012" s="7">
        <f t="shared" si="16"/>
        <v>1000</v>
      </c>
      <c r="W1012" s="7">
        <f t="shared" si="16"/>
        <v>1000</v>
      </c>
      <c r="X1012" s="7">
        <f t="shared" si="16"/>
        <v>1000</v>
      </c>
      <c r="Y1012" s="7">
        <f t="shared" si="16"/>
        <v>1000</v>
      </c>
      <c r="Z1012" s="7">
        <f t="shared" si="16"/>
        <v>1000</v>
      </c>
      <c r="AA1012" s="7">
        <f t="shared" si="16"/>
        <v>1000</v>
      </c>
      <c r="AB1012" s="7">
        <f t="shared" si="16"/>
        <v>1000</v>
      </c>
      <c r="AC1012" s="7">
        <f t="shared" si="16"/>
        <v>1000</v>
      </c>
      <c r="AD1012" s="7">
        <f t="shared" si="16"/>
        <v>1000</v>
      </c>
      <c r="AE1012" s="7">
        <f t="shared" si="16"/>
        <v>1000</v>
      </c>
      <c r="AF1012" s="7">
        <f t="shared" si="16"/>
        <v>1000</v>
      </c>
      <c r="AG1012" s="7">
        <f t="shared" si="16"/>
        <v>1000</v>
      </c>
      <c r="AH1012" s="7">
        <f t="shared" si="16"/>
        <v>1000</v>
      </c>
      <c r="AI1012" s="7">
        <f t="shared" si="16"/>
        <v>1000</v>
      </c>
      <c r="AJ1012" s="7">
        <f t="shared" si="16"/>
        <v>1000</v>
      </c>
      <c r="AK1012" s="7">
        <f t="shared" si="16"/>
        <v>1000</v>
      </c>
      <c r="AL1012" s="7">
        <f t="shared" si="16"/>
        <v>1000</v>
      </c>
      <c r="AM1012" s="7">
        <f t="shared" si="16"/>
        <v>1000</v>
      </c>
      <c r="AN1012" s="7">
        <f t="shared" si="16"/>
        <v>1000</v>
      </c>
      <c r="AO1012" s="7">
        <f t="shared" si="16"/>
        <v>1000</v>
      </c>
      <c r="AP1012" s="7">
        <f t="shared" si="16"/>
        <v>1000</v>
      </c>
      <c r="AQ1012" s="7">
        <f t="shared" si="16"/>
        <v>1000</v>
      </c>
      <c r="AR1012" s="7">
        <f t="shared" si="16"/>
        <v>1000</v>
      </c>
      <c r="AS1012" s="7">
        <f t="shared" si="16"/>
        <v>1000</v>
      </c>
      <c r="AT1012" s="7">
        <f t="shared" si="16"/>
        <v>1000</v>
      </c>
      <c r="AU1012" s="7">
        <f t="shared" si="16"/>
        <v>1000</v>
      </c>
      <c r="AV1012" s="7">
        <f t="shared" si="16"/>
        <v>1000</v>
      </c>
      <c r="AW1012" s="7">
        <f t="shared" si="16"/>
        <v>1000</v>
      </c>
      <c r="AX1012" s="7">
        <f t="shared" si="16"/>
        <v>1000</v>
      </c>
      <c r="AY1012" s="7">
        <f t="shared" si="16"/>
        <v>1000</v>
      </c>
      <c r="AZ1012" s="7">
        <f t="shared" si="16"/>
        <v>1000</v>
      </c>
      <c r="BA1012" s="7">
        <f t="shared" si="16"/>
        <v>1000</v>
      </c>
      <c r="BB1012" s="7">
        <f t="shared" si="16"/>
        <v>1000</v>
      </c>
      <c r="BC1012" s="7">
        <f t="shared" si="16"/>
        <v>1000</v>
      </c>
      <c r="BD1012" s="7">
        <f t="shared" si="16"/>
        <v>1000</v>
      </c>
      <c r="BE1012" s="7">
        <f t="shared" si="16"/>
        <v>1000</v>
      </c>
      <c r="BF1012" s="7">
        <f t="shared" si="16"/>
        <v>1000</v>
      </c>
      <c r="BG1012" s="7">
        <f t="shared" si="16"/>
        <v>1000</v>
      </c>
      <c r="BH1012" s="7">
        <f t="shared" si="16"/>
        <v>1000</v>
      </c>
      <c r="BI1012" s="7">
        <f t="shared" si="16"/>
        <v>1000</v>
      </c>
      <c r="BJ1012" s="7">
        <f t="shared" si="16"/>
        <v>1000</v>
      </c>
      <c r="BK1012" s="7">
        <f t="shared" si="16"/>
        <v>1000</v>
      </c>
      <c r="BL1012" s="7">
        <f t="shared" si="16"/>
        <v>1000</v>
      </c>
      <c r="BM1012" s="7">
        <f t="shared" si="16"/>
        <v>1000</v>
      </c>
      <c r="BN1012" s="7">
        <f t="shared" si="16"/>
        <v>1000</v>
      </c>
      <c r="BO1012" s="7">
        <f t="shared" si="16"/>
        <v>1000</v>
      </c>
      <c r="BP1012" s="7">
        <f t="shared" ref="BP1012:CN1012" si="17">COUNT(BP6:BP1005)</f>
        <v>1000</v>
      </c>
      <c r="BQ1012" s="7">
        <f t="shared" si="17"/>
        <v>1000</v>
      </c>
      <c r="BR1012" s="7">
        <f t="shared" si="17"/>
        <v>1000</v>
      </c>
      <c r="BS1012" s="7">
        <f t="shared" si="17"/>
        <v>1000</v>
      </c>
      <c r="BT1012" s="7">
        <f t="shared" si="17"/>
        <v>1000</v>
      </c>
      <c r="BU1012" s="7">
        <f t="shared" si="17"/>
        <v>1000</v>
      </c>
      <c r="BV1012" s="7">
        <f t="shared" si="17"/>
        <v>1000</v>
      </c>
      <c r="BW1012" s="7">
        <f t="shared" si="17"/>
        <v>1000</v>
      </c>
      <c r="BX1012" s="7">
        <f t="shared" si="17"/>
        <v>1000</v>
      </c>
      <c r="BY1012" s="7">
        <f t="shared" si="17"/>
        <v>1000</v>
      </c>
      <c r="BZ1012" s="7">
        <f t="shared" si="17"/>
        <v>1000</v>
      </c>
      <c r="CA1012" s="7">
        <f t="shared" si="17"/>
        <v>1000</v>
      </c>
      <c r="CB1012" s="7">
        <f t="shared" si="17"/>
        <v>1000</v>
      </c>
      <c r="CC1012" s="7">
        <f t="shared" si="17"/>
        <v>1000</v>
      </c>
      <c r="CD1012" s="7">
        <f t="shared" si="17"/>
        <v>1000</v>
      </c>
      <c r="CE1012" s="7">
        <f t="shared" si="17"/>
        <v>1000</v>
      </c>
      <c r="CF1012" s="7">
        <f t="shared" si="17"/>
        <v>1000</v>
      </c>
      <c r="CG1012" s="7">
        <f t="shared" si="17"/>
        <v>1000</v>
      </c>
      <c r="CH1012" s="7">
        <f t="shared" si="17"/>
        <v>1000</v>
      </c>
      <c r="CI1012" s="7">
        <f t="shared" si="17"/>
        <v>1000</v>
      </c>
      <c r="CJ1012" s="7">
        <f t="shared" si="17"/>
        <v>1000</v>
      </c>
      <c r="CK1012" s="7">
        <f t="shared" si="17"/>
        <v>1000</v>
      </c>
      <c r="CL1012" s="7">
        <f t="shared" si="17"/>
        <v>1000</v>
      </c>
      <c r="CM1012" s="7">
        <f t="shared" si="17"/>
        <v>1000</v>
      </c>
      <c r="CN1012" s="7">
        <f t="shared" si="17"/>
        <v>1000</v>
      </c>
    </row>
    <row r="1013" spans="2:92" x14ac:dyDescent="0.2">
      <c r="B1013" s="6" t="s">
        <v>102</v>
      </c>
      <c r="C1013" s="20">
        <f>(C1007/C1010)-$B$3</f>
        <v>34.364016004519577</v>
      </c>
      <c r="D1013" s="20">
        <f t="shared" ref="D1013:BO1013" si="18">(D1007/D1010)-$B$3</f>
        <v>34.163379354314557</v>
      </c>
      <c r="E1013" s="20">
        <f t="shared" si="18"/>
        <v>34.66482100156221</v>
      </c>
      <c r="F1013" s="20">
        <f t="shared" si="18"/>
        <v>34.634639145235404</v>
      </c>
      <c r="G1013" s="20">
        <f t="shared" si="18"/>
        <v>33.827174867553232</v>
      </c>
      <c r="H1013" s="20">
        <f t="shared" si="18"/>
        <v>34.603878314687435</v>
      </c>
      <c r="I1013" s="20">
        <f t="shared" si="18"/>
        <v>34.53034802001546</v>
      </c>
      <c r="J1013" s="20">
        <f t="shared" si="18"/>
        <v>34.89621984500662</v>
      </c>
      <c r="K1013" s="20">
        <f t="shared" si="18"/>
        <v>34.820763945404259</v>
      </c>
      <c r="L1013" s="20">
        <f t="shared" si="18"/>
        <v>34.261006670149285</v>
      </c>
      <c r="M1013" s="20">
        <f t="shared" si="18"/>
        <v>34.920706587451271</v>
      </c>
      <c r="N1013" s="20">
        <f t="shared" si="18"/>
        <v>34.835912641126193</v>
      </c>
      <c r="O1013" s="20">
        <f t="shared" si="18"/>
        <v>35.021246270052821</v>
      </c>
      <c r="P1013" s="20">
        <f t="shared" si="18"/>
        <v>34.140641163494351</v>
      </c>
      <c r="Q1013" s="20">
        <f t="shared" si="18"/>
        <v>33.879603522812509</v>
      </c>
      <c r="R1013" s="20">
        <f t="shared" si="18"/>
        <v>34.890052757711253</v>
      </c>
      <c r="S1013" s="20">
        <f t="shared" si="18"/>
        <v>34.686779068496115</v>
      </c>
      <c r="T1013" s="20">
        <f t="shared" si="18"/>
        <v>34.790870126027997</v>
      </c>
      <c r="U1013" s="20">
        <f t="shared" si="18"/>
        <v>34.187272545206376</v>
      </c>
      <c r="V1013" s="20">
        <f t="shared" si="18"/>
        <v>33.655002342577639</v>
      </c>
      <c r="W1013" s="20">
        <f t="shared" si="18"/>
        <v>34.915138989651055</v>
      </c>
      <c r="X1013" s="20">
        <f t="shared" si="18"/>
        <v>34.562610580743112</v>
      </c>
      <c r="Y1013" s="20">
        <f t="shared" si="18"/>
        <v>34.189077627807983</v>
      </c>
      <c r="Z1013" s="20">
        <f t="shared" si="18"/>
        <v>34.253070078829367</v>
      </c>
      <c r="AA1013" s="20">
        <f t="shared" si="18"/>
        <v>34.617422456919201</v>
      </c>
      <c r="AB1013" s="20">
        <f t="shared" si="18"/>
        <v>34.049230015647069</v>
      </c>
      <c r="AC1013" s="20">
        <f t="shared" si="18"/>
        <v>35.799368716306972</v>
      </c>
      <c r="AD1013" s="20">
        <f t="shared" si="18"/>
        <v>34.57155160716124</v>
      </c>
      <c r="AE1013" s="20">
        <f t="shared" si="18"/>
        <v>34.344858387393622</v>
      </c>
      <c r="AF1013" s="20">
        <f t="shared" si="18"/>
        <v>34.662502460210185</v>
      </c>
      <c r="AG1013" s="20">
        <f t="shared" si="18"/>
        <v>34.70820247783373</v>
      </c>
      <c r="AH1013" s="20">
        <f t="shared" si="18"/>
        <v>33.662327839162892</v>
      </c>
      <c r="AI1013" s="20">
        <f t="shared" si="18"/>
        <v>34.388290725712444</v>
      </c>
      <c r="AJ1013" s="20">
        <f t="shared" si="18"/>
        <v>33.992077444750933</v>
      </c>
      <c r="AK1013" s="20">
        <f t="shared" si="18"/>
        <v>34.35011765230648</v>
      </c>
      <c r="AL1013" s="20">
        <f t="shared" si="18"/>
        <v>34.333554210082049</v>
      </c>
      <c r="AM1013" s="20">
        <f t="shared" si="18"/>
        <v>33.819399532602716</v>
      </c>
      <c r="AN1013" s="20">
        <f t="shared" si="18"/>
        <v>34.397322534376229</v>
      </c>
      <c r="AO1013" s="20">
        <f t="shared" si="18"/>
        <v>34.668557986486569</v>
      </c>
      <c r="AP1013" s="20">
        <f t="shared" si="18"/>
        <v>34.709600012135873</v>
      </c>
      <c r="AQ1013" s="20">
        <f t="shared" si="18"/>
        <v>34.40133148179531</v>
      </c>
      <c r="AR1013" s="20">
        <f t="shared" si="18"/>
        <v>35.077604953164446</v>
      </c>
      <c r="AS1013" s="20">
        <f t="shared" si="18"/>
        <v>34.238031190741431</v>
      </c>
      <c r="AT1013" s="20">
        <f t="shared" si="18"/>
        <v>35.013751489742148</v>
      </c>
      <c r="AU1013" s="20">
        <f t="shared" si="18"/>
        <v>34.356678745797275</v>
      </c>
      <c r="AV1013" s="20">
        <f t="shared" si="18"/>
        <v>34.529449735444928</v>
      </c>
      <c r="AW1013" s="20">
        <f t="shared" si="18"/>
        <v>34.789615380197091</v>
      </c>
      <c r="AX1013" s="20">
        <f t="shared" si="18"/>
        <v>33.297353995376461</v>
      </c>
      <c r="AY1013" s="20">
        <f t="shared" si="18"/>
        <v>33.673251322316972</v>
      </c>
      <c r="AZ1013" s="20">
        <f t="shared" si="18"/>
        <v>33.794050229148077</v>
      </c>
      <c r="BA1013" s="20">
        <f t="shared" si="18"/>
        <v>34.395927099104476</v>
      </c>
      <c r="BB1013" s="20">
        <f t="shared" si="18"/>
        <v>34.890729908826337</v>
      </c>
      <c r="BC1013" s="20">
        <f t="shared" si="18"/>
        <v>34.354216730763113</v>
      </c>
      <c r="BD1013" s="20">
        <f t="shared" si="18"/>
        <v>34.073400349688683</v>
      </c>
      <c r="BE1013" s="20">
        <f t="shared" si="18"/>
        <v>34.62515994747276</v>
      </c>
      <c r="BF1013" s="20">
        <f t="shared" si="18"/>
        <v>33.880315372083423</v>
      </c>
      <c r="BG1013" s="20">
        <f t="shared" si="18"/>
        <v>33.505676190981141</v>
      </c>
      <c r="BH1013" s="20">
        <f t="shared" si="18"/>
        <v>34.448238833682069</v>
      </c>
      <c r="BI1013" s="20">
        <f t="shared" si="18"/>
        <v>34.713663868525572</v>
      </c>
      <c r="BJ1013" s="20">
        <f t="shared" si="18"/>
        <v>35.116420776376692</v>
      </c>
      <c r="BK1013" s="20">
        <f t="shared" si="18"/>
        <v>34.092105925335083</v>
      </c>
      <c r="BL1013" s="20">
        <f t="shared" si="18"/>
        <v>34.628169021702064</v>
      </c>
      <c r="BM1013" s="20">
        <f t="shared" si="18"/>
        <v>34.588390761643581</v>
      </c>
      <c r="BN1013" s="20">
        <f t="shared" si="18"/>
        <v>34.949491282385075</v>
      </c>
      <c r="BO1013" s="20">
        <f t="shared" si="18"/>
        <v>33.59450965770877</v>
      </c>
      <c r="BP1013" s="20">
        <f t="shared" ref="BP1013:CN1013" si="19">(BP1007/BP1010)-$B$3</f>
        <v>34.857289067461615</v>
      </c>
      <c r="BQ1013" s="20">
        <f t="shared" si="19"/>
        <v>35.03172719343285</v>
      </c>
      <c r="BR1013" s="20">
        <f t="shared" si="19"/>
        <v>35.755496158372431</v>
      </c>
      <c r="BS1013" s="20">
        <f t="shared" si="19"/>
        <v>34.563000256498661</v>
      </c>
      <c r="BT1013" s="20">
        <f t="shared" si="19"/>
        <v>34.686389416364086</v>
      </c>
      <c r="BU1013" s="20">
        <f t="shared" si="19"/>
        <v>34.157531185510649</v>
      </c>
      <c r="BV1013" s="20">
        <f t="shared" si="19"/>
        <v>35.422954793374977</v>
      </c>
      <c r="BW1013" s="20">
        <f t="shared" si="19"/>
        <v>33.845499702502813</v>
      </c>
      <c r="BX1013" s="20">
        <f t="shared" si="19"/>
        <v>33.894757626606179</v>
      </c>
      <c r="BY1013" s="20">
        <f t="shared" si="19"/>
        <v>33.952812851602189</v>
      </c>
      <c r="BZ1013" s="20">
        <f t="shared" si="19"/>
        <v>34.493219444916143</v>
      </c>
      <c r="CA1013" s="20">
        <f t="shared" si="19"/>
        <v>35.124572323007868</v>
      </c>
      <c r="CB1013" s="20">
        <f t="shared" si="19"/>
        <v>33.732299133568681</v>
      </c>
      <c r="CC1013" s="20">
        <f t="shared" si="19"/>
        <v>34.176423645401329</v>
      </c>
      <c r="CD1013" s="20">
        <f t="shared" si="19"/>
        <v>34.774578314167321</v>
      </c>
      <c r="CE1013" s="20">
        <f t="shared" si="19"/>
        <v>34.301950688226924</v>
      </c>
      <c r="CF1013" s="20">
        <f t="shared" si="19"/>
        <v>34.083953563723284</v>
      </c>
      <c r="CG1013" s="20">
        <f t="shared" si="19"/>
        <v>34.252554917537346</v>
      </c>
      <c r="CH1013" s="20">
        <f t="shared" si="19"/>
        <v>34.699343022380795</v>
      </c>
      <c r="CI1013" s="20">
        <f t="shared" si="19"/>
        <v>35.084244711671467</v>
      </c>
      <c r="CJ1013" s="20">
        <f t="shared" si="19"/>
        <v>34.517966457672308</v>
      </c>
      <c r="CK1013" s="20">
        <f t="shared" si="19"/>
        <v>34.069522492465829</v>
      </c>
      <c r="CL1013" s="20">
        <f t="shared" si="19"/>
        <v>34.736762318041862</v>
      </c>
      <c r="CM1013" s="20">
        <f t="shared" si="19"/>
        <v>34.465947800820473</v>
      </c>
      <c r="CN1013" s="20">
        <f t="shared" si="19"/>
        <v>34.235525181054506</v>
      </c>
    </row>
    <row r="1014" spans="2:92" x14ac:dyDescent="0.2">
      <c r="B1014" s="6" t="s">
        <v>103</v>
      </c>
      <c r="C1014" s="20">
        <f>C1013/(SQRT(1/C1012))</f>
        <v>1086.6856012476092</v>
      </c>
      <c r="D1014" s="20">
        <f t="shared" ref="D1014:BO1014" si="20">D1013/(SQRT(1/D1012))</f>
        <v>1080.3409132800657</v>
      </c>
      <c r="E1014" s="20">
        <f t="shared" si="20"/>
        <v>1096.1978904697585</v>
      </c>
      <c r="F1014" s="20">
        <f t="shared" si="20"/>
        <v>1095.2434563697118</v>
      </c>
      <c r="G1014" s="20">
        <f t="shared" si="20"/>
        <v>1069.7091939027284</v>
      </c>
      <c r="H1014" s="20">
        <f t="shared" si="20"/>
        <v>1094.2707134972111</v>
      </c>
      <c r="I1014" s="20">
        <f t="shared" si="20"/>
        <v>1091.9454814153432</v>
      </c>
      <c r="J1014" s="20">
        <f t="shared" si="20"/>
        <v>1103.515364401889</v>
      </c>
      <c r="K1014" s="20">
        <f t="shared" si="20"/>
        <v>1101.1292393454846</v>
      </c>
      <c r="L1014" s="20">
        <f t="shared" si="20"/>
        <v>1083.4281600789293</v>
      </c>
      <c r="M1014" s="20">
        <f t="shared" si="20"/>
        <v>1104.2897031879193</v>
      </c>
      <c r="N1014" s="20">
        <f t="shared" si="20"/>
        <v>1101.608283166106</v>
      </c>
      <c r="O1014" s="20">
        <f t="shared" si="20"/>
        <v>1107.4690471104323</v>
      </c>
      <c r="P1014" s="20">
        <f t="shared" si="20"/>
        <v>1079.6218685514318</v>
      </c>
      <c r="Q1014" s="20">
        <f t="shared" si="20"/>
        <v>1071.3671335555193</v>
      </c>
      <c r="R1014" s="20">
        <f t="shared" si="20"/>
        <v>1103.3203439780646</v>
      </c>
      <c r="S1014" s="20">
        <f t="shared" si="20"/>
        <v>1096.8922655150143</v>
      </c>
      <c r="T1014" s="20">
        <f t="shared" si="20"/>
        <v>1100.1839137735778</v>
      </c>
      <c r="U1014" s="20">
        <f t="shared" si="20"/>
        <v>1081.096482317939</v>
      </c>
      <c r="V1014" s="20">
        <f t="shared" si="20"/>
        <v>1064.2646206084776</v>
      </c>
      <c r="W1014" s="20">
        <f t="shared" si="20"/>
        <v>1104.1136402864749</v>
      </c>
      <c r="X1014" s="20">
        <f t="shared" si="20"/>
        <v>1092.9657131658321</v>
      </c>
      <c r="Y1014" s="20">
        <f t="shared" si="20"/>
        <v>1081.1535640417972</v>
      </c>
      <c r="Z1014" s="20">
        <f t="shared" si="20"/>
        <v>1083.1771830246407</v>
      </c>
      <c r="AA1014" s="20">
        <f t="shared" si="20"/>
        <v>1094.6990168812677</v>
      </c>
      <c r="AB1014" s="20">
        <f t="shared" si="20"/>
        <v>1076.7311942441538</v>
      </c>
      <c r="AC1014" s="20">
        <f t="shared" si="20"/>
        <v>1132.0754393970831</v>
      </c>
      <c r="AD1014" s="20">
        <f t="shared" si="20"/>
        <v>1093.2484532468422</v>
      </c>
      <c r="AE1014" s="20">
        <f t="shared" si="20"/>
        <v>1086.0797842010145</v>
      </c>
      <c r="AF1014" s="20">
        <f t="shared" si="20"/>
        <v>1096.1245717545416</v>
      </c>
      <c r="AG1014" s="20">
        <f t="shared" si="20"/>
        <v>1097.5697332025441</v>
      </c>
      <c r="AH1014" s="20">
        <f t="shared" si="20"/>
        <v>1064.4962731504893</v>
      </c>
      <c r="AI1014" s="20">
        <f t="shared" si="20"/>
        <v>1087.4532353329594</v>
      </c>
      <c r="AJ1014" s="20">
        <f t="shared" si="20"/>
        <v>1074.9238712624933</v>
      </c>
      <c r="AK1014" s="20">
        <f t="shared" si="20"/>
        <v>1086.2460967604429</v>
      </c>
      <c r="AL1014" s="20">
        <f t="shared" si="20"/>
        <v>1085.7223147272248</v>
      </c>
      <c r="AM1014" s="20">
        <f t="shared" si="20"/>
        <v>1069.463316222585</v>
      </c>
      <c r="AN1014" s="20">
        <f t="shared" si="20"/>
        <v>1087.7388462006434</v>
      </c>
      <c r="AO1014" s="20">
        <f t="shared" si="20"/>
        <v>1096.3160643091853</v>
      </c>
      <c r="AP1014" s="20">
        <f t="shared" si="20"/>
        <v>1097.6139271175739</v>
      </c>
      <c r="AQ1014" s="20">
        <f t="shared" si="20"/>
        <v>1087.8656202492848</v>
      </c>
      <c r="AR1014" s="20">
        <f t="shared" si="20"/>
        <v>1109.2512651560362</v>
      </c>
      <c r="AS1014" s="20">
        <f t="shared" si="20"/>
        <v>1082.701611626298</v>
      </c>
      <c r="AT1014" s="20">
        <f t="shared" si="20"/>
        <v>1107.232041346989</v>
      </c>
      <c r="AU1014" s="20">
        <f t="shared" si="20"/>
        <v>1086.4535767541649</v>
      </c>
      <c r="AV1014" s="20">
        <f t="shared" si="20"/>
        <v>1091.9170751630445</v>
      </c>
      <c r="AW1014" s="20">
        <f t="shared" si="20"/>
        <v>1100.1442352264753</v>
      </c>
      <c r="AX1014" s="20">
        <f t="shared" si="20"/>
        <v>1052.9547868229731</v>
      </c>
      <c r="AY1014" s="20">
        <f t="shared" si="20"/>
        <v>1064.8417040179831</v>
      </c>
      <c r="AZ1014" s="20">
        <f t="shared" si="20"/>
        <v>1068.6617008624307</v>
      </c>
      <c r="BA1014" s="20">
        <f t="shared" si="20"/>
        <v>1087.6947186627826</v>
      </c>
      <c r="BB1014" s="20">
        <f t="shared" si="20"/>
        <v>1103.3417573765025</v>
      </c>
      <c r="BC1014" s="20">
        <f t="shared" si="20"/>
        <v>1086.3757210027497</v>
      </c>
      <c r="BD1014" s="20">
        <f t="shared" si="20"/>
        <v>1077.4955273179398</v>
      </c>
      <c r="BE1014" s="20">
        <f t="shared" si="20"/>
        <v>1094.9436978165004</v>
      </c>
      <c r="BF1014" s="20">
        <f t="shared" si="20"/>
        <v>1071.3896442059875</v>
      </c>
      <c r="BG1014" s="20">
        <f t="shared" si="20"/>
        <v>1059.5425130757524</v>
      </c>
      <c r="BH1014" s="20">
        <f t="shared" si="20"/>
        <v>1089.3489609589765</v>
      </c>
      <c r="BI1014" s="20">
        <f t="shared" si="20"/>
        <v>1097.7424375403266</v>
      </c>
      <c r="BJ1014" s="20">
        <f t="shared" si="20"/>
        <v>1110.4787292620877</v>
      </c>
      <c r="BK1014" s="20">
        <f t="shared" si="20"/>
        <v>1078.0870495578117</v>
      </c>
      <c r="BL1014" s="20">
        <f t="shared" si="20"/>
        <v>1095.0388530986318</v>
      </c>
      <c r="BM1014" s="20">
        <f t="shared" si="20"/>
        <v>1093.7809540671985</v>
      </c>
      <c r="BN1014" s="20">
        <f t="shared" si="20"/>
        <v>1105.1999551653585</v>
      </c>
      <c r="BO1014" s="20">
        <f t="shared" si="20"/>
        <v>1062.3516739488332</v>
      </c>
      <c r="BP1014" s="20">
        <f t="shared" ref="BP1014:CN1014" si="21">BP1013/(SQRT(1/BP1012))</f>
        <v>1102.2842651206536</v>
      </c>
      <c r="BQ1014" s="20">
        <f t="shared" si="21"/>
        <v>1107.8004830090583</v>
      </c>
      <c r="BR1014" s="20">
        <f t="shared" si="21"/>
        <v>1130.6880672985744</v>
      </c>
      <c r="BS1014" s="20">
        <f t="shared" si="21"/>
        <v>1092.9780357951968</v>
      </c>
      <c r="BT1014" s="20">
        <f t="shared" si="21"/>
        <v>1096.8799436326906</v>
      </c>
      <c r="BU1014" s="20">
        <f t="shared" si="21"/>
        <v>1080.1559779444508</v>
      </c>
      <c r="BV1014" s="20">
        <f t="shared" si="21"/>
        <v>1120.1721860024411</v>
      </c>
      <c r="BW1014" s="20">
        <f t="shared" si="21"/>
        <v>1070.2886760646018</v>
      </c>
      <c r="BX1014" s="20">
        <f t="shared" si="21"/>
        <v>1071.8463483943851</v>
      </c>
      <c r="BY1014" s="20">
        <f t="shared" si="21"/>
        <v>1073.6822158049945</v>
      </c>
      <c r="BZ1014" s="20">
        <f t="shared" si="21"/>
        <v>1090.7713727794387</v>
      </c>
      <c r="CA1014" s="20">
        <f t="shared" si="21"/>
        <v>1110.7365038001635</v>
      </c>
      <c r="CB1014" s="20">
        <f t="shared" si="21"/>
        <v>1066.7089597620143</v>
      </c>
      <c r="CC1014" s="20">
        <f t="shared" si="21"/>
        <v>1080.75340998303</v>
      </c>
      <c r="CD1014" s="20">
        <f t="shared" si="21"/>
        <v>1099.668721446671</v>
      </c>
      <c r="CE1014" s="20">
        <f t="shared" si="21"/>
        <v>1084.7229236157737</v>
      </c>
      <c r="CF1014" s="20">
        <f t="shared" si="21"/>
        <v>1077.8292492477856</v>
      </c>
      <c r="CG1014" s="20">
        <f t="shared" si="21"/>
        <v>1083.1608921941893</v>
      </c>
      <c r="CH1014" s="20">
        <f t="shared" si="21"/>
        <v>1097.2895726219433</v>
      </c>
      <c r="CI1014" s="20">
        <f t="shared" si="21"/>
        <v>1109.4612327559928</v>
      </c>
      <c r="CJ1014" s="20">
        <f t="shared" si="21"/>
        <v>1091.5539420353859</v>
      </c>
      <c r="CK1014" s="20">
        <f t="shared" si="21"/>
        <v>1077.3728987052882</v>
      </c>
      <c r="CL1014" s="20">
        <f t="shared" si="21"/>
        <v>1098.4728746492256</v>
      </c>
      <c r="CM1014" s="20">
        <f t="shared" si="21"/>
        <v>1089.9089676706408</v>
      </c>
      <c r="CN1014" s="20">
        <f t="shared" si="21"/>
        <v>1082.6223646418068</v>
      </c>
    </row>
    <row r="1015" spans="2:92" x14ac:dyDescent="0.2">
      <c r="B1015" s="6" t="s">
        <v>104</v>
      </c>
      <c r="C1015" s="7">
        <f>_xlfn.T.DIST.RT(C1014,C1012-1)</f>
        <v>0</v>
      </c>
      <c r="D1015" s="7">
        <f t="shared" ref="D1015:BO1015" si="22">_xlfn.T.DIST.RT(D1014,D1012-1)</f>
        <v>0</v>
      </c>
      <c r="E1015" s="7">
        <f t="shared" si="22"/>
        <v>0</v>
      </c>
      <c r="F1015" s="7">
        <f t="shared" si="22"/>
        <v>0</v>
      </c>
      <c r="G1015" s="7">
        <f t="shared" si="22"/>
        <v>0</v>
      </c>
      <c r="H1015" s="7">
        <f t="shared" si="22"/>
        <v>0</v>
      </c>
      <c r="I1015" s="7">
        <f t="shared" si="22"/>
        <v>0</v>
      </c>
      <c r="J1015" s="7">
        <f t="shared" si="22"/>
        <v>0</v>
      </c>
      <c r="K1015" s="7">
        <f t="shared" si="22"/>
        <v>0</v>
      </c>
      <c r="L1015" s="7">
        <f t="shared" si="22"/>
        <v>0</v>
      </c>
      <c r="M1015" s="7">
        <f t="shared" si="22"/>
        <v>0</v>
      </c>
      <c r="N1015" s="7">
        <f t="shared" si="22"/>
        <v>0</v>
      </c>
      <c r="O1015" s="7">
        <f t="shared" si="22"/>
        <v>0</v>
      </c>
      <c r="P1015" s="7">
        <f t="shared" si="22"/>
        <v>0</v>
      </c>
      <c r="Q1015" s="7">
        <f t="shared" si="22"/>
        <v>0</v>
      </c>
      <c r="R1015" s="7">
        <f t="shared" si="22"/>
        <v>0</v>
      </c>
      <c r="S1015" s="7">
        <f t="shared" si="22"/>
        <v>0</v>
      </c>
      <c r="T1015" s="7">
        <f t="shared" si="22"/>
        <v>0</v>
      </c>
      <c r="U1015" s="7">
        <f t="shared" si="22"/>
        <v>0</v>
      </c>
      <c r="V1015" s="7">
        <f t="shared" si="22"/>
        <v>0</v>
      </c>
      <c r="W1015" s="7">
        <f t="shared" si="22"/>
        <v>0</v>
      </c>
      <c r="X1015" s="7">
        <f t="shared" si="22"/>
        <v>0</v>
      </c>
      <c r="Y1015" s="7">
        <f t="shared" si="22"/>
        <v>0</v>
      </c>
      <c r="Z1015" s="7">
        <f t="shared" si="22"/>
        <v>0</v>
      </c>
      <c r="AA1015" s="7">
        <f t="shared" si="22"/>
        <v>0</v>
      </c>
      <c r="AB1015" s="7">
        <f t="shared" si="22"/>
        <v>0</v>
      </c>
      <c r="AC1015" s="7">
        <f t="shared" si="22"/>
        <v>0</v>
      </c>
      <c r="AD1015" s="7">
        <f t="shared" si="22"/>
        <v>0</v>
      </c>
      <c r="AE1015" s="7">
        <f t="shared" si="22"/>
        <v>0</v>
      </c>
      <c r="AF1015" s="7">
        <f t="shared" si="22"/>
        <v>0</v>
      </c>
      <c r="AG1015" s="7">
        <f t="shared" si="22"/>
        <v>0</v>
      </c>
      <c r="AH1015" s="7">
        <f t="shared" si="22"/>
        <v>0</v>
      </c>
      <c r="AI1015" s="7">
        <f t="shared" si="22"/>
        <v>0</v>
      </c>
      <c r="AJ1015" s="7">
        <f t="shared" si="22"/>
        <v>0</v>
      </c>
      <c r="AK1015" s="7">
        <f t="shared" si="22"/>
        <v>0</v>
      </c>
      <c r="AL1015" s="7">
        <f t="shared" si="22"/>
        <v>0</v>
      </c>
      <c r="AM1015" s="7">
        <f t="shared" si="22"/>
        <v>0</v>
      </c>
      <c r="AN1015" s="7">
        <f t="shared" si="22"/>
        <v>0</v>
      </c>
      <c r="AO1015" s="7">
        <f t="shared" si="22"/>
        <v>0</v>
      </c>
      <c r="AP1015" s="7">
        <f t="shared" si="22"/>
        <v>0</v>
      </c>
      <c r="AQ1015" s="7">
        <f t="shared" si="22"/>
        <v>0</v>
      </c>
      <c r="AR1015" s="7">
        <f t="shared" si="22"/>
        <v>0</v>
      </c>
      <c r="AS1015" s="7">
        <f t="shared" si="22"/>
        <v>0</v>
      </c>
      <c r="AT1015" s="7">
        <f t="shared" si="22"/>
        <v>0</v>
      </c>
      <c r="AU1015" s="7">
        <f t="shared" si="22"/>
        <v>0</v>
      </c>
      <c r="AV1015" s="7">
        <f t="shared" si="22"/>
        <v>0</v>
      </c>
      <c r="AW1015" s="7">
        <f t="shared" si="22"/>
        <v>0</v>
      </c>
      <c r="AX1015" s="7">
        <f t="shared" si="22"/>
        <v>0</v>
      </c>
      <c r="AY1015" s="7">
        <f t="shared" si="22"/>
        <v>0</v>
      </c>
      <c r="AZ1015" s="7">
        <f t="shared" si="22"/>
        <v>0</v>
      </c>
      <c r="BA1015" s="7">
        <f t="shared" si="22"/>
        <v>0</v>
      </c>
      <c r="BB1015" s="7">
        <f t="shared" si="22"/>
        <v>0</v>
      </c>
      <c r="BC1015" s="7">
        <f t="shared" si="22"/>
        <v>0</v>
      </c>
      <c r="BD1015" s="7">
        <f t="shared" si="22"/>
        <v>0</v>
      </c>
      <c r="BE1015" s="7">
        <f t="shared" si="22"/>
        <v>0</v>
      </c>
      <c r="BF1015" s="7">
        <f t="shared" si="22"/>
        <v>0</v>
      </c>
      <c r="BG1015" s="7">
        <f t="shared" si="22"/>
        <v>0</v>
      </c>
      <c r="BH1015" s="7">
        <f t="shared" si="22"/>
        <v>0</v>
      </c>
      <c r="BI1015" s="7">
        <f t="shared" si="22"/>
        <v>0</v>
      </c>
      <c r="BJ1015" s="7">
        <f t="shared" si="22"/>
        <v>0</v>
      </c>
      <c r="BK1015" s="7">
        <f t="shared" si="22"/>
        <v>0</v>
      </c>
      <c r="BL1015" s="7">
        <f t="shared" si="22"/>
        <v>0</v>
      </c>
      <c r="BM1015" s="7">
        <f t="shared" si="22"/>
        <v>0</v>
      </c>
      <c r="BN1015" s="7">
        <f t="shared" si="22"/>
        <v>0</v>
      </c>
      <c r="BO1015" s="7">
        <f t="shared" si="22"/>
        <v>0</v>
      </c>
      <c r="BP1015" s="7">
        <f t="shared" ref="BP1015:CN1015" si="23">_xlfn.T.DIST.RT(BP1014,BP1012-1)</f>
        <v>0</v>
      </c>
      <c r="BQ1015" s="7">
        <f t="shared" si="23"/>
        <v>0</v>
      </c>
      <c r="BR1015" s="7">
        <f t="shared" si="23"/>
        <v>0</v>
      </c>
      <c r="BS1015" s="7">
        <f t="shared" si="23"/>
        <v>0</v>
      </c>
      <c r="BT1015" s="7">
        <f t="shared" si="23"/>
        <v>0</v>
      </c>
      <c r="BU1015" s="7">
        <f t="shared" si="23"/>
        <v>0</v>
      </c>
      <c r="BV1015" s="7">
        <f t="shared" si="23"/>
        <v>0</v>
      </c>
      <c r="BW1015" s="7">
        <f t="shared" si="23"/>
        <v>0</v>
      </c>
      <c r="BX1015" s="7">
        <f t="shared" si="23"/>
        <v>0</v>
      </c>
      <c r="BY1015" s="7">
        <f t="shared" si="23"/>
        <v>0</v>
      </c>
      <c r="BZ1015" s="7">
        <f t="shared" si="23"/>
        <v>0</v>
      </c>
      <c r="CA1015" s="7">
        <f t="shared" si="23"/>
        <v>0</v>
      </c>
      <c r="CB1015" s="7">
        <f t="shared" si="23"/>
        <v>0</v>
      </c>
      <c r="CC1015" s="7">
        <f t="shared" si="23"/>
        <v>0</v>
      </c>
      <c r="CD1015" s="7">
        <f t="shared" si="23"/>
        <v>0</v>
      </c>
      <c r="CE1015" s="7">
        <f t="shared" si="23"/>
        <v>0</v>
      </c>
      <c r="CF1015" s="7">
        <f t="shared" si="23"/>
        <v>0</v>
      </c>
      <c r="CG1015" s="7">
        <f t="shared" si="23"/>
        <v>0</v>
      </c>
      <c r="CH1015" s="7">
        <f t="shared" si="23"/>
        <v>0</v>
      </c>
      <c r="CI1015" s="7">
        <f t="shared" si="23"/>
        <v>0</v>
      </c>
      <c r="CJ1015" s="7">
        <f t="shared" si="23"/>
        <v>0</v>
      </c>
      <c r="CK1015" s="7">
        <f t="shared" si="23"/>
        <v>0</v>
      </c>
      <c r="CL1015" s="7">
        <f t="shared" si="23"/>
        <v>0</v>
      </c>
      <c r="CM1015" s="7">
        <f t="shared" si="23"/>
        <v>0</v>
      </c>
      <c r="CN1015" s="7">
        <f t="shared" si="23"/>
        <v>0</v>
      </c>
    </row>
    <row r="1016" spans="2:92" x14ac:dyDescent="0.2">
      <c r="B1016" s="6" t="s">
        <v>106</v>
      </c>
      <c r="C1016" s="7" t="str">
        <f>IF(C1015&lt;$B$2,"yes","no")</f>
        <v>yes</v>
      </c>
      <c r="D1016" s="7" t="str">
        <f t="shared" ref="D1016:BO1016" si="24">IF(D1015&lt;$B$2,"yes","no")</f>
        <v>yes</v>
      </c>
      <c r="E1016" s="7" t="str">
        <f t="shared" si="24"/>
        <v>yes</v>
      </c>
      <c r="F1016" s="7" t="str">
        <f t="shared" si="24"/>
        <v>yes</v>
      </c>
      <c r="G1016" s="7" t="str">
        <f t="shared" si="24"/>
        <v>yes</v>
      </c>
      <c r="H1016" s="7" t="str">
        <f t="shared" si="24"/>
        <v>yes</v>
      </c>
      <c r="I1016" s="7" t="str">
        <f t="shared" si="24"/>
        <v>yes</v>
      </c>
      <c r="J1016" s="7" t="str">
        <f t="shared" si="24"/>
        <v>yes</v>
      </c>
      <c r="K1016" s="7" t="str">
        <f t="shared" si="24"/>
        <v>yes</v>
      </c>
      <c r="L1016" s="7" t="str">
        <f t="shared" si="24"/>
        <v>yes</v>
      </c>
      <c r="M1016" s="7" t="str">
        <f t="shared" si="24"/>
        <v>yes</v>
      </c>
      <c r="N1016" s="7" t="str">
        <f t="shared" si="24"/>
        <v>yes</v>
      </c>
      <c r="O1016" s="7" t="str">
        <f t="shared" si="24"/>
        <v>yes</v>
      </c>
      <c r="P1016" s="7" t="str">
        <f t="shared" si="24"/>
        <v>yes</v>
      </c>
      <c r="Q1016" s="7" t="str">
        <f t="shared" si="24"/>
        <v>yes</v>
      </c>
      <c r="R1016" s="7" t="str">
        <f t="shared" si="24"/>
        <v>yes</v>
      </c>
      <c r="S1016" s="7" t="str">
        <f t="shared" si="24"/>
        <v>yes</v>
      </c>
      <c r="T1016" s="7" t="str">
        <f t="shared" si="24"/>
        <v>yes</v>
      </c>
      <c r="U1016" s="7" t="str">
        <f t="shared" si="24"/>
        <v>yes</v>
      </c>
      <c r="V1016" s="7" t="str">
        <f t="shared" si="24"/>
        <v>yes</v>
      </c>
      <c r="W1016" s="7" t="str">
        <f t="shared" si="24"/>
        <v>yes</v>
      </c>
      <c r="X1016" s="7" t="str">
        <f t="shared" si="24"/>
        <v>yes</v>
      </c>
      <c r="Y1016" s="7" t="str">
        <f t="shared" si="24"/>
        <v>yes</v>
      </c>
      <c r="Z1016" s="7" t="str">
        <f t="shared" si="24"/>
        <v>yes</v>
      </c>
      <c r="AA1016" s="7" t="str">
        <f t="shared" si="24"/>
        <v>yes</v>
      </c>
      <c r="AB1016" s="7" t="str">
        <f t="shared" si="24"/>
        <v>yes</v>
      </c>
      <c r="AC1016" s="7" t="str">
        <f t="shared" si="24"/>
        <v>yes</v>
      </c>
      <c r="AD1016" s="7" t="str">
        <f t="shared" si="24"/>
        <v>yes</v>
      </c>
      <c r="AE1016" s="7" t="str">
        <f t="shared" si="24"/>
        <v>yes</v>
      </c>
      <c r="AF1016" s="7" t="str">
        <f t="shared" si="24"/>
        <v>yes</v>
      </c>
      <c r="AG1016" s="7" t="str">
        <f t="shared" si="24"/>
        <v>yes</v>
      </c>
      <c r="AH1016" s="7" t="str">
        <f t="shared" si="24"/>
        <v>yes</v>
      </c>
      <c r="AI1016" s="7" t="str">
        <f t="shared" si="24"/>
        <v>yes</v>
      </c>
      <c r="AJ1016" s="7" t="str">
        <f t="shared" si="24"/>
        <v>yes</v>
      </c>
      <c r="AK1016" s="7" t="str">
        <f t="shared" si="24"/>
        <v>yes</v>
      </c>
      <c r="AL1016" s="7" t="str">
        <f t="shared" si="24"/>
        <v>yes</v>
      </c>
      <c r="AM1016" s="7" t="str">
        <f t="shared" si="24"/>
        <v>yes</v>
      </c>
      <c r="AN1016" s="7" t="str">
        <f t="shared" si="24"/>
        <v>yes</v>
      </c>
      <c r="AO1016" s="7" t="str">
        <f t="shared" si="24"/>
        <v>yes</v>
      </c>
      <c r="AP1016" s="7" t="str">
        <f t="shared" si="24"/>
        <v>yes</v>
      </c>
      <c r="AQ1016" s="7" t="str">
        <f t="shared" si="24"/>
        <v>yes</v>
      </c>
      <c r="AR1016" s="7" t="str">
        <f t="shared" si="24"/>
        <v>yes</v>
      </c>
      <c r="AS1016" s="7" t="str">
        <f t="shared" si="24"/>
        <v>yes</v>
      </c>
      <c r="AT1016" s="7" t="str">
        <f t="shared" si="24"/>
        <v>yes</v>
      </c>
      <c r="AU1016" s="7" t="str">
        <f t="shared" si="24"/>
        <v>yes</v>
      </c>
      <c r="AV1016" s="7" t="str">
        <f t="shared" si="24"/>
        <v>yes</v>
      </c>
      <c r="AW1016" s="7" t="str">
        <f t="shared" si="24"/>
        <v>yes</v>
      </c>
      <c r="AX1016" s="7" t="str">
        <f t="shared" si="24"/>
        <v>yes</v>
      </c>
      <c r="AY1016" s="7" t="str">
        <f t="shared" si="24"/>
        <v>yes</v>
      </c>
      <c r="AZ1016" s="7" t="str">
        <f t="shared" si="24"/>
        <v>yes</v>
      </c>
      <c r="BA1016" s="7" t="str">
        <f t="shared" si="24"/>
        <v>yes</v>
      </c>
      <c r="BB1016" s="7" t="str">
        <f t="shared" si="24"/>
        <v>yes</v>
      </c>
      <c r="BC1016" s="7" t="str">
        <f t="shared" si="24"/>
        <v>yes</v>
      </c>
      <c r="BD1016" s="7" t="str">
        <f t="shared" si="24"/>
        <v>yes</v>
      </c>
      <c r="BE1016" s="7" t="str">
        <f t="shared" si="24"/>
        <v>yes</v>
      </c>
      <c r="BF1016" s="7" t="str">
        <f t="shared" si="24"/>
        <v>yes</v>
      </c>
      <c r="BG1016" s="7" t="str">
        <f t="shared" si="24"/>
        <v>yes</v>
      </c>
      <c r="BH1016" s="7" t="str">
        <f t="shared" si="24"/>
        <v>yes</v>
      </c>
      <c r="BI1016" s="7" t="str">
        <f t="shared" si="24"/>
        <v>yes</v>
      </c>
      <c r="BJ1016" s="7" t="str">
        <f t="shared" si="24"/>
        <v>yes</v>
      </c>
      <c r="BK1016" s="7" t="str">
        <f t="shared" si="24"/>
        <v>yes</v>
      </c>
      <c r="BL1016" s="7" t="str">
        <f t="shared" si="24"/>
        <v>yes</v>
      </c>
      <c r="BM1016" s="7" t="str">
        <f t="shared" si="24"/>
        <v>yes</v>
      </c>
      <c r="BN1016" s="7" t="str">
        <f t="shared" si="24"/>
        <v>yes</v>
      </c>
      <c r="BO1016" s="7" t="str">
        <f t="shared" si="24"/>
        <v>yes</v>
      </c>
      <c r="BP1016" s="7" t="str">
        <f t="shared" ref="BP1016:CN1016" si="25">IF(BP1015&lt;$B$2,"yes","no")</f>
        <v>yes</v>
      </c>
      <c r="BQ1016" s="7" t="str">
        <f t="shared" si="25"/>
        <v>yes</v>
      </c>
      <c r="BR1016" s="7" t="str">
        <f t="shared" si="25"/>
        <v>yes</v>
      </c>
      <c r="BS1016" s="7" t="str">
        <f t="shared" si="25"/>
        <v>yes</v>
      </c>
      <c r="BT1016" s="7" t="str">
        <f t="shared" si="25"/>
        <v>yes</v>
      </c>
      <c r="BU1016" s="7" t="str">
        <f t="shared" si="25"/>
        <v>yes</v>
      </c>
      <c r="BV1016" s="7" t="str">
        <f t="shared" si="25"/>
        <v>yes</v>
      </c>
      <c r="BW1016" s="7" t="str">
        <f t="shared" si="25"/>
        <v>yes</v>
      </c>
      <c r="BX1016" s="7" t="str">
        <f t="shared" si="25"/>
        <v>yes</v>
      </c>
      <c r="BY1016" s="7" t="str">
        <f t="shared" si="25"/>
        <v>yes</v>
      </c>
      <c r="BZ1016" s="7" t="str">
        <f t="shared" si="25"/>
        <v>yes</v>
      </c>
      <c r="CA1016" s="7" t="str">
        <f t="shared" si="25"/>
        <v>yes</v>
      </c>
      <c r="CB1016" s="7" t="str">
        <f t="shared" si="25"/>
        <v>yes</v>
      </c>
      <c r="CC1016" s="7" t="str">
        <f t="shared" si="25"/>
        <v>yes</v>
      </c>
      <c r="CD1016" s="7" t="str">
        <f t="shared" si="25"/>
        <v>yes</v>
      </c>
      <c r="CE1016" s="7" t="str">
        <f t="shared" si="25"/>
        <v>yes</v>
      </c>
      <c r="CF1016" s="7" t="str">
        <f t="shared" si="25"/>
        <v>yes</v>
      </c>
      <c r="CG1016" s="7" t="str">
        <f t="shared" si="25"/>
        <v>yes</v>
      </c>
      <c r="CH1016" s="7" t="str">
        <f t="shared" si="25"/>
        <v>yes</v>
      </c>
      <c r="CI1016" s="7" t="str">
        <f t="shared" si="25"/>
        <v>yes</v>
      </c>
      <c r="CJ1016" s="7" t="str">
        <f t="shared" si="25"/>
        <v>yes</v>
      </c>
      <c r="CK1016" s="7" t="str">
        <f t="shared" si="25"/>
        <v>yes</v>
      </c>
      <c r="CL1016" s="7" t="str">
        <f t="shared" si="25"/>
        <v>yes</v>
      </c>
      <c r="CM1016" s="7" t="str">
        <f t="shared" si="25"/>
        <v>yes</v>
      </c>
      <c r="CN1016" s="7" t="str">
        <f t="shared" si="25"/>
        <v>yes</v>
      </c>
    </row>
  </sheetData>
  <mergeCells count="16">
    <mergeCell ref="A1:AC1"/>
    <mergeCell ref="AG2:AL2"/>
    <mergeCell ref="AM2:AR2"/>
    <mergeCell ref="AS2:AX2"/>
    <mergeCell ref="C2:H2"/>
    <mergeCell ref="I2:N2"/>
    <mergeCell ref="O2:T2"/>
    <mergeCell ref="U2:Z2"/>
    <mergeCell ref="AA2:AF2"/>
    <mergeCell ref="CI2:CN2"/>
    <mergeCell ref="AY2:BD2"/>
    <mergeCell ref="BE2:BJ2"/>
    <mergeCell ref="BK2:BP2"/>
    <mergeCell ref="BQ2:BV2"/>
    <mergeCell ref="BW2:CB2"/>
    <mergeCell ref="CC2:CH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2"/>
  <sheetViews>
    <sheetView workbookViewId="0">
      <selection sqref="A1:V1"/>
    </sheetView>
  </sheetViews>
  <sheetFormatPr baseColWidth="10" defaultColWidth="8.83203125" defaultRowHeight="15" x14ac:dyDescent="0.2"/>
  <cols>
    <col min="10" max="15" width="0" hidden="1" customWidth="1"/>
  </cols>
  <sheetData>
    <row r="1" spans="1:22" ht="19" x14ac:dyDescent="0.25">
      <c r="A1" s="154" t="s">
        <v>204</v>
      </c>
      <c r="B1" s="154"/>
      <c r="C1" s="154"/>
      <c r="D1" s="154"/>
      <c r="E1" s="154"/>
      <c r="F1" s="154"/>
      <c r="G1" s="154"/>
      <c r="H1" s="154"/>
      <c r="I1" s="154"/>
      <c r="J1" s="154"/>
      <c r="K1" s="154"/>
      <c r="L1" s="154"/>
      <c r="M1" s="154"/>
      <c r="N1" s="154"/>
      <c r="O1" s="154"/>
      <c r="P1" s="154"/>
      <c r="Q1" s="154"/>
      <c r="R1" s="154"/>
      <c r="S1" s="154"/>
      <c r="T1" s="154"/>
      <c r="U1" s="154"/>
      <c r="V1" s="154"/>
    </row>
    <row r="2" spans="1:22" x14ac:dyDescent="0.2">
      <c r="A2" s="29" t="s">
        <v>117</v>
      </c>
    </row>
    <row r="3" spans="1:22" x14ac:dyDescent="0.2">
      <c r="B3" s="7" t="s">
        <v>50</v>
      </c>
      <c r="C3" s="7" t="s">
        <v>57</v>
      </c>
      <c r="D3" s="7" t="s">
        <v>58</v>
      </c>
      <c r="E3" s="7" t="s">
        <v>59</v>
      </c>
      <c r="F3" s="7" t="s">
        <v>60</v>
      </c>
      <c r="G3" s="7" t="s">
        <v>61</v>
      </c>
      <c r="H3" s="7"/>
      <c r="P3" s="159" t="s">
        <v>100</v>
      </c>
      <c r="Q3" s="159"/>
      <c r="R3" s="159"/>
      <c r="S3" s="159"/>
    </row>
    <row r="4" spans="1:22" x14ac:dyDescent="0.2">
      <c r="A4" t="s">
        <v>3</v>
      </c>
      <c r="B4" s="20">
        <f>'Table S8'!C3/(MAX('Table S8'!$C$3:$H$3))</f>
        <v>4.757103611038066E-3</v>
      </c>
      <c r="C4" s="20">
        <f>'Table S8'!D3/(MAX('Table S8'!$C$3:$H$3))</f>
        <v>0.93124796006147237</v>
      </c>
      <c r="D4" s="20">
        <f>'Table S8'!E3/(MAX('Table S8'!$C$3:$H$3))</f>
        <v>0.95800602037890337</v>
      </c>
      <c r="E4" s="20">
        <f>'Table S8'!F3/(MAX('Table S8'!$C$3:$H$3))</f>
        <v>0.11669703724944271</v>
      </c>
      <c r="F4" s="20">
        <f>'Table S8'!G3/(MAX('Table S8'!$C$3:$H$3))</f>
        <v>0.39206131906554631</v>
      </c>
      <c r="G4" s="20">
        <f>'Table S8'!H3/(MAX('Table S8'!$C$3:$H$3))</f>
        <v>1</v>
      </c>
      <c r="H4" s="20"/>
      <c r="P4" s="160" t="s">
        <v>96</v>
      </c>
      <c r="Q4" s="160"/>
      <c r="R4" s="160"/>
      <c r="S4" s="160"/>
      <c r="T4" s="160"/>
      <c r="U4" s="160"/>
      <c r="V4" s="160"/>
    </row>
    <row r="5" spans="1:22" x14ac:dyDescent="0.2">
      <c r="A5" t="s">
        <v>5</v>
      </c>
      <c r="B5" s="20">
        <f>'Table S8'!C4/(MAX('Table S8'!$C$4:$H$4))</f>
        <v>3.0565667043956717E-3</v>
      </c>
      <c r="C5" s="20">
        <f>'Table S8'!D4/(MAX('Table S8'!$C$4:$H$4))</f>
        <v>0.90836107363551333</v>
      </c>
      <c r="D5" s="20">
        <f>'Table S8'!E4/(MAX('Table S8'!$C$4:$H$4))</f>
        <v>1</v>
      </c>
      <c r="E5" s="20">
        <f>'Table S8'!F4/(MAX('Table S8'!$C$4:$H$4))</f>
        <v>3.5221053255267053E-2</v>
      </c>
      <c r="F5" s="20">
        <f>'Table S8'!G4/(MAX('Table S8'!$C$4:$H$4))</f>
        <v>0.10876675057334137</v>
      </c>
      <c r="G5" s="20">
        <f>'Table S8'!H4/(MAX('Table S8'!$C$4:$H$4))</f>
        <v>0.30777275508107188</v>
      </c>
      <c r="H5" s="20"/>
      <c r="P5" s="28" t="s">
        <v>97</v>
      </c>
      <c r="Q5" s="27"/>
      <c r="R5" s="27"/>
      <c r="S5" s="28"/>
    </row>
    <row r="6" spans="1:22" x14ac:dyDescent="0.2">
      <c r="A6" t="s">
        <v>7</v>
      </c>
      <c r="B6" s="20">
        <f>'Table S8'!C5/(MAX('Table S8'!$C$5:$H$5))</f>
        <v>1.7478064631658529E-2</v>
      </c>
      <c r="C6" s="20">
        <f>'Table S8'!D5/(MAX('Table S8'!$C$5:$H$5))</f>
        <v>0.95993423798736599</v>
      </c>
      <c r="D6" s="20">
        <f>'Table S8'!E5/(MAX('Table S8'!$C$5:$H$5))</f>
        <v>1</v>
      </c>
      <c r="E6" s="20">
        <f>'Table S8'!F5/(MAX('Table S8'!$C$5:$H$5))</f>
        <v>0.10280279833348242</v>
      </c>
      <c r="F6" s="20">
        <f>'Table S8'!G5/(MAX('Table S8'!$C$5:$H$5))</f>
        <v>0.19940882829755865</v>
      </c>
      <c r="G6" s="20">
        <f>'Table S8'!H5/(MAX('Table S8'!$C$5:$H$5))</f>
        <v>0.56692486005234199</v>
      </c>
      <c r="H6" s="20"/>
      <c r="P6" t="s">
        <v>98</v>
      </c>
    </row>
    <row r="7" spans="1:22" x14ac:dyDescent="0.2">
      <c r="A7" t="s">
        <v>25</v>
      </c>
      <c r="B7" s="20">
        <f>'Table S8'!C6/(MAX('Table S8'!$C$6:$H$6))</f>
        <v>4.0246413965082004E-4</v>
      </c>
      <c r="C7" s="20">
        <f>'Table S8'!D6/(MAX('Table S8'!$C$6:$H$6))</f>
        <v>1</v>
      </c>
      <c r="D7" s="20">
        <f>'Table S8'!E6/(MAX('Table S8'!$C$6:$H$6))</f>
        <v>0.86444334178684545</v>
      </c>
      <c r="E7" s="20">
        <f>'Table S8'!F6/(MAX('Table S8'!$C$6:$H$6))</f>
        <v>3.2451319049739802E-2</v>
      </c>
      <c r="F7" s="20">
        <f>'Table S8'!G6/(MAX('Table S8'!$C$6:$H$6))</f>
        <v>1.9943157235855106E-2</v>
      </c>
      <c r="G7" s="20">
        <f>'Table S8'!H6/(MAX('Table S8'!$C$6:$H$6))</f>
        <v>0.21265357846223748</v>
      </c>
      <c r="H7" s="20"/>
      <c r="P7" t="s">
        <v>99</v>
      </c>
    </row>
    <row r="8" spans="1:22" x14ac:dyDescent="0.2">
      <c r="A8" t="s">
        <v>9</v>
      </c>
      <c r="B8" s="20">
        <f>'Table S8'!C7/(MAX('Table S8'!$C$7:$H$7))</f>
        <v>1.01124069879766E-3</v>
      </c>
      <c r="C8" s="20">
        <f>'Table S8'!D7/(MAX('Table S8'!$C$7:$H$7))</f>
        <v>1</v>
      </c>
      <c r="D8" s="20">
        <f>'Table S8'!E7/(MAX('Table S8'!$C$7:$H$7))</f>
        <v>0.85530929428798153</v>
      </c>
      <c r="E8" s="20">
        <f>'Table S8'!F7/(MAX('Table S8'!$C$7:$H$7))</f>
        <v>4.7659268513984318E-2</v>
      </c>
      <c r="F8" s="20">
        <f>'Table S8'!G7/(MAX('Table S8'!$C$7:$H$7))</f>
        <v>9.7966976418119717E-2</v>
      </c>
      <c r="G8" s="20">
        <f>'Table S8'!H7/(MAX('Table S8'!$C$7:$H$7))</f>
        <v>0.33430707385621727</v>
      </c>
      <c r="H8" s="20"/>
    </row>
    <row r="9" spans="1:22" x14ac:dyDescent="0.2">
      <c r="A9" t="s">
        <v>11</v>
      </c>
      <c r="B9" s="20">
        <f>'Table S8'!C8/(MAX('Table S8'!$C$8:$H$8))</f>
        <v>1.3053732277147944E-3</v>
      </c>
      <c r="C9" s="20">
        <f>'Table S8'!D8/(MAX('Table S8'!$C$8:$H$8))</f>
        <v>1</v>
      </c>
      <c r="D9" s="20">
        <f>'Table S8'!E8/(MAX('Table S8'!$C$8:$H$8))</f>
        <v>0.92652658726338433</v>
      </c>
      <c r="E9" s="20">
        <f>'Table S8'!F8/(MAX('Table S8'!$C$8:$H$8))</f>
        <v>5.9529172644064619E-2</v>
      </c>
      <c r="F9" s="20">
        <f>'Table S8'!G8/(MAX('Table S8'!$C$8:$H$8))</f>
        <v>0.12229003405392407</v>
      </c>
      <c r="G9" s="20">
        <f>'Table S8'!H8/(MAX('Table S8'!$C$8:$H$8))</f>
        <v>0.41683622920989166</v>
      </c>
      <c r="H9" s="20"/>
      <c r="P9" s="158" t="s">
        <v>3</v>
      </c>
      <c r="Q9" s="158"/>
      <c r="R9" s="158"/>
      <c r="S9" s="158"/>
      <c r="T9" s="158"/>
      <c r="U9" s="158"/>
      <c r="V9" s="158"/>
    </row>
    <row r="10" spans="1:22" x14ac:dyDescent="0.2">
      <c r="A10" t="s">
        <v>13</v>
      </c>
      <c r="B10" s="20">
        <f>'Table S8'!C9/(MAX('Table S8'!$C$9:$H$9))</f>
        <v>2.1077150631274902E-3</v>
      </c>
      <c r="C10" s="20">
        <f>'Table S8'!D9/(MAX('Table S8'!$C$9:$H$9))</f>
        <v>1</v>
      </c>
      <c r="D10" s="20">
        <f>'Table S8'!E9/(MAX('Table S8'!$C$9:$H$9))</f>
        <v>0.93937628723713018</v>
      </c>
      <c r="E10" s="20">
        <f>'Table S8'!F9/(MAX('Table S8'!$C$9:$H$9))</f>
        <v>9.5066494137846277E-2</v>
      </c>
      <c r="F10" s="20">
        <f>'Table S8'!G9/(MAX('Table S8'!$C$9:$H$9))</f>
        <v>0.19815369856997228</v>
      </c>
      <c r="G10" s="20">
        <f>'Table S8'!H9/(MAX('Table S8'!$C$9:$H$9))</f>
        <v>0.68287062816459887</v>
      </c>
      <c r="H10" s="20"/>
      <c r="J10" s="7" t="s">
        <v>50</v>
      </c>
      <c r="K10" s="7" t="s">
        <v>57</v>
      </c>
      <c r="L10" s="7" t="s">
        <v>58</v>
      </c>
      <c r="M10" s="7" t="s">
        <v>59</v>
      </c>
      <c r="N10" s="7" t="s">
        <v>60</v>
      </c>
      <c r="O10" s="7" t="s">
        <v>61</v>
      </c>
      <c r="P10" s="25" t="s">
        <v>87</v>
      </c>
      <c r="Q10" s="20" t="s">
        <v>50</v>
      </c>
      <c r="R10" s="20" t="s">
        <v>57</v>
      </c>
      <c r="S10" s="20" t="s">
        <v>58</v>
      </c>
      <c r="T10" s="7" t="s">
        <v>59</v>
      </c>
      <c r="U10" s="20" t="s">
        <v>60</v>
      </c>
      <c r="V10" s="20" t="s">
        <v>61</v>
      </c>
    </row>
    <row r="11" spans="1:22" x14ac:dyDescent="0.2">
      <c r="A11" t="s">
        <v>15</v>
      </c>
      <c r="B11" s="20">
        <f>'Table S8'!C10/(MAX('Table S8'!$C$10:$H$10))</f>
        <v>3.1180306518402974E-3</v>
      </c>
      <c r="C11" s="20">
        <f>'Table S8'!D10/(MAX('Table S8'!$C$10:$H$10))</f>
        <v>1.4205635720478946E-3</v>
      </c>
      <c r="D11" s="20">
        <f>'Table S8'!E10/(MAX('Table S8'!$C$10:$H$10))</f>
        <v>2.2856851612521531E-3</v>
      </c>
      <c r="E11" s="20">
        <f>'Table S8'!F10/(MAX('Table S8'!$C$10:$H$10))</f>
        <v>0.13791289421601316</v>
      </c>
      <c r="F11" s="20">
        <f>'Table S8'!G10/(MAX('Table S8'!$C$10:$H$10))</f>
        <v>0.28946237556359405</v>
      </c>
      <c r="G11" s="20">
        <f>'Table S8'!H10/(MAX('Table S8'!$C$10:$H$10))</f>
        <v>1</v>
      </c>
      <c r="H11" s="20"/>
      <c r="J11" s="20">
        <f t="shared" ref="J11:O11" si="0">B4</f>
        <v>4.757103611038066E-3</v>
      </c>
      <c r="K11" s="20">
        <f t="shared" si="0"/>
        <v>0.93124796006147237</v>
      </c>
      <c r="L11" s="20">
        <f t="shared" si="0"/>
        <v>0.95800602037890337</v>
      </c>
      <c r="M11" s="20">
        <f t="shared" si="0"/>
        <v>0.11669703724944271</v>
      </c>
      <c r="N11" s="20">
        <f t="shared" si="0"/>
        <v>0.39206131906554631</v>
      </c>
      <c r="O11" s="20">
        <f t="shared" si="0"/>
        <v>1</v>
      </c>
      <c r="P11" s="22" t="str">
        <f>Q10</f>
        <v>Basalt</v>
      </c>
      <c r="Q11" s="23"/>
      <c r="R11" s="22" t="str">
        <f>IF(J11&lt;K11,"yes","no")</f>
        <v>yes</v>
      </c>
      <c r="S11" s="22" t="str">
        <f>IF(J11&lt;L11,"yes","no")</f>
        <v>yes</v>
      </c>
      <c r="T11" s="22" t="str">
        <f>IF(J11&lt;M11,"yes","no")</f>
        <v>yes</v>
      </c>
      <c r="U11" s="22" t="str">
        <f>IF(J11&lt;N11,"yes","no")</f>
        <v>yes</v>
      </c>
      <c r="V11" s="22" t="str">
        <f>IF(J11&lt;O11,"yes","no")</f>
        <v>yes</v>
      </c>
    </row>
    <row r="12" spans="1:22" x14ac:dyDescent="0.2">
      <c r="A12" t="s">
        <v>19</v>
      </c>
      <c r="B12" s="20">
        <f>'Table S8'!C11/(MAX('Table S8'!$C$11:$H$11))</f>
        <v>5.0075134856738708E-3</v>
      </c>
      <c r="C12" s="20">
        <f>'Table S8'!D11/(MAX('Table S8'!$C$11:$H$11))</f>
        <v>0.89042072199640498</v>
      </c>
      <c r="D12" s="20">
        <f>'Table S8'!E11/(MAX('Table S8'!$C$11:$H$11))</f>
        <v>1</v>
      </c>
      <c r="E12" s="20">
        <f>'Table S8'!F11/(MAX('Table S8'!$C$11:$H$11))</f>
        <v>5.3947611952326502E-2</v>
      </c>
      <c r="F12" s="20">
        <f>'Table S8'!G11/(MAX('Table S8'!$C$11:$H$11))</f>
        <v>0.58467423973062316</v>
      </c>
      <c r="G12" s="20">
        <f>'Table S8'!H11/(MAX('Table S8'!$C$11:$H$11))</f>
        <v>0.74275537076003129</v>
      </c>
      <c r="H12" s="20"/>
      <c r="P12" s="22" t="str">
        <f>R10</f>
        <v>SSP</v>
      </c>
      <c r="Q12" s="22" t="str">
        <f>IF(K11&lt;J11,"yes","no")</f>
        <v>no</v>
      </c>
      <c r="R12" s="23"/>
      <c r="S12" s="22" t="str">
        <f>IF(K11&lt;L11,"yes","no")</f>
        <v>yes</v>
      </c>
      <c r="T12" s="22" t="str">
        <f>IF(K11&lt;M11,"yes","no")</f>
        <v>no</v>
      </c>
      <c r="U12" s="22" t="str">
        <f>IF(K11&lt;N11,"yes","no")</f>
        <v>no</v>
      </c>
      <c r="V12" s="22" t="str">
        <f>IF(K11&lt;O11,"yes","no")</f>
        <v>yes</v>
      </c>
    </row>
    <row r="13" spans="1:22" x14ac:dyDescent="0.2">
      <c r="A13" t="s">
        <v>16</v>
      </c>
      <c r="B13" s="20">
        <f>'Table S8'!C12/(MAX('Table S8'!$C$12:$H$12))</f>
        <v>5.5555555555555558E-3</v>
      </c>
      <c r="C13" s="20">
        <f>'Table S8'!D12/(MAX('Table S8'!$C$12:$H$12))</f>
        <v>2.1082950191570881E-5</v>
      </c>
      <c r="D13" s="20">
        <f>'Table S8'!E12/(MAX('Table S8'!$C$12:$H$12))</f>
        <v>1.2957088122605363E-5</v>
      </c>
      <c r="E13" s="20">
        <f>'Table S8'!F12/(MAX('Table S8'!$C$12:$H$12))</f>
        <v>6.6666666666666666E-2</v>
      </c>
      <c r="F13" s="20">
        <f>'Table S8'!G12/(MAX('Table S8'!$C$12:$H$12))</f>
        <v>0.18812260536398467</v>
      </c>
      <c r="G13" s="20">
        <f>'Table S8'!H12/(MAX('Table S8'!$C$12:$H$12))</f>
        <v>1</v>
      </c>
      <c r="H13" s="20"/>
      <c r="P13" s="22" t="str">
        <f>S10</f>
        <v>TSP</v>
      </c>
      <c r="Q13" s="22" t="str">
        <f>IF(L11&lt;J11,"yes","no")</f>
        <v>no</v>
      </c>
      <c r="R13" s="22" t="str">
        <f>IF(L11&lt;K11,"yes","no")</f>
        <v>no</v>
      </c>
      <c r="S13" s="23"/>
      <c r="T13" s="22" t="str">
        <f>IF(L11&lt;M11,"yes","no")</f>
        <v>no</v>
      </c>
      <c r="U13" s="22" t="str">
        <f>IF(L11&lt;N11,"yes","no")</f>
        <v>no</v>
      </c>
      <c r="V13" s="22" t="str">
        <f>IF(L11&lt;O11,"yes","no")</f>
        <v>yes</v>
      </c>
    </row>
    <row r="14" spans="1:22" x14ac:dyDescent="0.2">
      <c r="A14" t="s">
        <v>21</v>
      </c>
      <c r="B14" s="20">
        <f>'Table S8'!C13/(MAX('Table S8'!$C$13:$H$13))</f>
        <v>2.2011030191906469E-15</v>
      </c>
      <c r="C14" s="20">
        <f>'Table S8'!D13/(MAX('Table S8'!$C$13:$H$13))</f>
        <v>0.87727895633868824</v>
      </c>
      <c r="D14" s="20">
        <f>'Table S8'!E13/(MAX('Table S8'!$C$13:$H$13))</f>
        <v>1</v>
      </c>
      <c r="E14" s="20">
        <f>'Table S8'!F13/(MAX('Table S8'!$C$13:$H$13))</f>
        <v>9.1712625799610289E-15</v>
      </c>
      <c r="F14" s="20">
        <f>'Table S8'!G13/(MAX('Table S8'!$C$13:$H$13))</f>
        <v>7.4592935650349687E-14</v>
      </c>
      <c r="G14" s="20">
        <f>'Table S8'!H13/(MAX('Table S8'!$C$13:$H$13))</f>
        <v>5.9796632021345913E-13</v>
      </c>
      <c r="H14" s="20"/>
      <c r="P14" s="22" t="str">
        <f>T10</f>
        <v>KCl</v>
      </c>
      <c r="Q14" s="22" t="str">
        <f>IF(M11&lt;J11,"yes","no")</f>
        <v>no</v>
      </c>
      <c r="R14" s="22" t="str">
        <f>IF(M11&lt;K11,"yes","no")</f>
        <v>yes</v>
      </c>
      <c r="S14" s="22" t="str">
        <f>IF(M11&lt;L11,"yes","no")</f>
        <v>yes</v>
      </c>
      <c r="T14" s="23"/>
      <c r="U14" s="22" t="str">
        <f>IF(M11&lt;N11,"yes","no")</f>
        <v>yes</v>
      </c>
      <c r="V14" s="22" t="str">
        <f>IF(M11&lt;O11,"yes","no")</f>
        <v>yes</v>
      </c>
    </row>
    <row r="15" spans="1:22" x14ac:dyDescent="0.2">
      <c r="A15" t="s">
        <v>23</v>
      </c>
      <c r="B15" s="20">
        <f>'Table S8'!C14/(MAX('Table S8'!$C$14:$H$14))</f>
        <v>2.071065535230504E-3</v>
      </c>
      <c r="C15" s="20">
        <f>'Table S8'!D14/(MAX('Table S8'!$C$14:$H$14))</f>
        <v>9.5023257506213182E-6</v>
      </c>
      <c r="D15" s="20">
        <f>'Table S8'!E14/(MAX('Table S8'!$C$14:$H$14))</f>
        <v>3.4426793094955552E-5</v>
      </c>
      <c r="E15" s="20">
        <f>'Table S8'!F14/(MAX('Table S8'!$C$14:$H$14))</f>
        <v>0.18463420504668293</v>
      </c>
      <c r="F15" s="20">
        <f>'Table S8'!G14/(MAX('Table S8'!$C$14:$H$14))</f>
        <v>0.2455852719253073</v>
      </c>
      <c r="G15" s="20">
        <f>'Table S8'!H14/(MAX('Table S8'!$C$14:$H$14))</f>
        <v>1</v>
      </c>
      <c r="H15" s="20"/>
      <c r="P15" s="22" t="str">
        <f>U10</f>
        <v>K2CO3</v>
      </c>
      <c r="Q15" s="22" t="str">
        <f>IF(N11&lt;J11,"yes","no")</f>
        <v>no</v>
      </c>
      <c r="R15" s="22" t="str">
        <f>IF(N11&lt;K11,"yes","no")</f>
        <v>yes</v>
      </c>
      <c r="S15" s="22" t="str">
        <f>IF(N11&lt;L11,"yes","no")</f>
        <v>yes</v>
      </c>
      <c r="T15" s="22" t="str">
        <f>IF(N11&lt;M11,"yes","no")</f>
        <v>no</v>
      </c>
      <c r="U15" s="23"/>
      <c r="V15" s="22" t="str">
        <f>IF(N11&lt;O11,"yes","no")</f>
        <v>yes</v>
      </c>
    </row>
    <row r="16" spans="1:22" x14ac:dyDescent="0.2">
      <c r="A16" t="s">
        <v>27</v>
      </c>
      <c r="B16" s="20">
        <f>'Table S8'!C15/(MAX('Table S8'!$C$15:$H$15))</f>
        <v>3.609996337266325E-3</v>
      </c>
      <c r="C16" s="20">
        <f>'Table S8'!D15/(MAX('Table S8'!$C$15:$H$15))</f>
        <v>0.98290406186742652</v>
      </c>
      <c r="D16" s="20">
        <f>'Table S8'!E15/(MAX('Table S8'!$C$15:$H$15))</f>
        <v>1</v>
      </c>
      <c r="E16" s="20">
        <f>'Table S8'!F15/(MAX('Table S8'!$C$15:$H$15))</f>
        <v>9.7940770193660293E-2</v>
      </c>
      <c r="F16" s="20">
        <f>'Table S8'!G15/(MAX('Table S8'!$C$15:$H$15))</f>
        <v>0.12848447833418319</v>
      </c>
      <c r="G16" s="20">
        <f>'Table S8'!H15/(MAX('Table S8'!$C$15:$H$15))</f>
        <v>0.91442776786580904</v>
      </c>
      <c r="H16" s="20"/>
      <c r="P16" s="22" t="str">
        <f>V10</f>
        <v>KOH</v>
      </c>
      <c r="Q16" s="22" t="str">
        <f>IF(O11&lt;J11,"yes","no")</f>
        <v>no</v>
      </c>
      <c r="R16" s="22" t="str">
        <f>IF(O11&lt;K11,"yes","no")</f>
        <v>no</v>
      </c>
      <c r="S16" s="22" t="str">
        <f>IF(O11&lt;L11,"yes","no")</f>
        <v>no</v>
      </c>
      <c r="T16" s="22" t="str">
        <f>IF(O11&lt;M11,"yes","no")</f>
        <v>no</v>
      </c>
      <c r="U16" s="22" t="str">
        <f>IF(O11&lt;N11,"yes","no")</f>
        <v>no</v>
      </c>
      <c r="V16" s="23"/>
    </row>
    <row r="17" spans="1:22" x14ac:dyDescent="0.2">
      <c r="A17" t="s">
        <v>29</v>
      </c>
      <c r="B17" s="20">
        <f>'Table S8'!C16/(MAX('Table S8'!$C$16:$H$16))</f>
        <v>2.7636254021499787E-3</v>
      </c>
      <c r="C17" s="20">
        <f>'Table S8'!D16/(MAX('Table S8'!$C$16:$H$16))</f>
        <v>0.78567902553387736</v>
      </c>
      <c r="D17" s="20">
        <f>'Table S8'!E16/(MAX('Table S8'!$C$16:$H$16))</f>
        <v>1</v>
      </c>
      <c r="E17" s="20">
        <f>'Table S8'!F16/(MAX('Table S8'!$C$16:$H$16))</f>
        <v>3.4657114670974654E-2</v>
      </c>
      <c r="F17" s="20">
        <f>'Table S8'!G16/(MAX('Table S8'!$C$16:$H$16))</f>
        <v>0.1635458061608884</v>
      </c>
      <c r="G17" s="20">
        <f>'Table S8'!H16/(MAX('Table S8'!$C$16:$H$16))</f>
        <v>0.36424403924906162</v>
      </c>
      <c r="H17" s="20"/>
      <c r="P17" s="24"/>
      <c r="Q17" s="22"/>
      <c r="R17" s="22"/>
      <c r="S17" s="22"/>
      <c r="T17" s="22"/>
      <c r="U17" s="22"/>
      <c r="V17" s="22"/>
    </row>
    <row r="18" spans="1:22" x14ac:dyDescent="0.2">
      <c r="A18" t="s">
        <v>31</v>
      </c>
      <c r="B18" s="20">
        <f>'Table S8'!C17/(MAX('Table S8'!$C$17:$H$17))</f>
        <v>3.4725074469629988E-3</v>
      </c>
      <c r="C18" s="20">
        <f>'Table S8'!D17/(MAX('Table S8'!$C$17:$H$17))</f>
        <v>0.92692395555941887</v>
      </c>
      <c r="D18" s="20">
        <f>'Table S8'!E17/(MAX('Table S8'!$C$17:$H$17))</f>
        <v>1</v>
      </c>
      <c r="E18" s="20">
        <f>'Table S8'!F17/(MAX('Table S8'!$C$17:$H$17))</f>
        <v>0.10803198372908247</v>
      </c>
      <c r="F18" s="20">
        <f>'Table S8'!G17/(MAX('Table S8'!$C$17:$H$17))</f>
        <v>0.22177083420501809</v>
      </c>
      <c r="G18" s="20">
        <f>'Table S8'!H17/(MAX('Table S8'!$C$17:$H$17))</f>
        <v>0.71994756855313202</v>
      </c>
      <c r="H18" s="20"/>
      <c r="P18" s="158" t="s">
        <v>5</v>
      </c>
      <c r="Q18" s="158"/>
      <c r="R18" s="158"/>
      <c r="S18" s="158"/>
      <c r="T18" s="158"/>
      <c r="U18" s="158"/>
      <c r="V18" s="158"/>
    </row>
    <row r="19" spans="1:22" x14ac:dyDescent="0.2">
      <c r="J19" s="7" t="s">
        <v>50</v>
      </c>
      <c r="K19" s="7" t="s">
        <v>57</v>
      </c>
      <c r="L19" s="7" t="s">
        <v>58</v>
      </c>
      <c r="M19" s="7" t="s">
        <v>59</v>
      </c>
      <c r="N19" s="7" t="s">
        <v>60</v>
      </c>
      <c r="O19" s="7" t="s">
        <v>61</v>
      </c>
      <c r="P19" s="25" t="s">
        <v>87</v>
      </c>
      <c r="Q19" s="20" t="s">
        <v>50</v>
      </c>
      <c r="R19" s="20" t="s">
        <v>57</v>
      </c>
      <c r="S19" s="20" t="s">
        <v>58</v>
      </c>
      <c r="T19" s="7" t="s">
        <v>59</v>
      </c>
      <c r="U19" s="20" t="s">
        <v>60</v>
      </c>
      <c r="V19" s="20" t="s">
        <v>61</v>
      </c>
    </row>
    <row r="20" spans="1:22" ht="14.5" customHeight="1" x14ac:dyDescent="0.2">
      <c r="B20" s="32"/>
      <c r="C20" s="32"/>
      <c r="D20" s="32"/>
      <c r="E20" s="32"/>
      <c r="F20" s="32"/>
      <c r="G20" s="32"/>
      <c r="J20" s="20">
        <f>B5</f>
        <v>3.0565667043956717E-3</v>
      </c>
      <c r="K20" s="20">
        <f t="shared" ref="K20:O20" si="1">C5</f>
        <v>0.90836107363551333</v>
      </c>
      <c r="L20" s="20">
        <f t="shared" si="1"/>
        <v>1</v>
      </c>
      <c r="M20" s="20">
        <f t="shared" si="1"/>
        <v>3.5221053255267053E-2</v>
      </c>
      <c r="N20" s="20">
        <f t="shared" si="1"/>
        <v>0.10876675057334137</v>
      </c>
      <c r="O20" s="20">
        <f t="shared" si="1"/>
        <v>0.30777275508107188</v>
      </c>
      <c r="P20" s="22" t="str">
        <f>Q19</f>
        <v>Basalt</v>
      </c>
      <c r="Q20" s="23"/>
      <c r="R20" s="22" t="str">
        <f>IF(J20&lt;K20,"yes","no")</f>
        <v>yes</v>
      </c>
      <c r="S20" s="22" t="str">
        <f>IF(J20&lt;L20,"yes","no")</f>
        <v>yes</v>
      </c>
      <c r="T20" s="22" t="str">
        <f>IF(J20&lt;M20,"yes","no")</f>
        <v>yes</v>
      </c>
      <c r="U20" s="22" t="str">
        <f>IF(J20&lt;N20,"yes","no")</f>
        <v>yes</v>
      </c>
      <c r="V20" s="22" t="str">
        <f>IF(J20&lt;O20,"yes","no")</f>
        <v>yes</v>
      </c>
    </row>
    <row r="21" spans="1:22" x14ac:dyDescent="0.2">
      <c r="P21" s="22" t="str">
        <f>R19</f>
        <v>SSP</v>
      </c>
      <c r="Q21" s="22" t="str">
        <f>IF(K20&lt;J20,"yes","no")</f>
        <v>no</v>
      </c>
      <c r="R21" s="23"/>
      <c r="S21" s="22" t="str">
        <f>IF(K20&lt;L20,"yes","no")</f>
        <v>yes</v>
      </c>
      <c r="T21" s="22" t="str">
        <f>IF(K20&lt;M20,"yes","no")</f>
        <v>no</v>
      </c>
      <c r="U21" s="22" t="str">
        <f>IF(K20&lt;N20,"yes","no")</f>
        <v>no</v>
      </c>
      <c r="V21" s="22" t="str">
        <f>IF(K20&lt;O20,"yes","no")</f>
        <v>no</v>
      </c>
    </row>
    <row r="22" spans="1:22" x14ac:dyDescent="0.2">
      <c r="P22" s="22" t="str">
        <f>S19</f>
        <v>TSP</v>
      </c>
      <c r="Q22" s="22" t="str">
        <f>IF(L20&lt;J20,"yes","no")</f>
        <v>no</v>
      </c>
      <c r="R22" s="22" t="str">
        <f>IF(L20&lt;K20,"yes","no")</f>
        <v>no</v>
      </c>
      <c r="S22" s="23"/>
      <c r="T22" s="22" t="str">
        <f>IF(L20&lt;M20,"yes","no")</f>
        <v>no</v>
      </c>
      <c r="U22" s="22" t="str">
        <f>IF(L20&lt;N20,"yes","no")</f>
        <v>no</v>
      </c>
      <c r="V22" s="22" t="str">
        <f>IF(L20&lt;O20,"yes","no")</f>
        <v>no</v>
      </c>
    </row>
    <row r="23" spans="1:22" x14ac:dyDescent="0.2">
      <c r="P23" s="22" t="str">
        <f>T19</f>
        <v>KCl</v>
      </c>
      <c r="Q23" s="22" t="str">
        <f>IF(M20&lt;J20,"yes","no")</f>
        <v>no</v>
      </c>
      <c r="R23" s="22" t="str">
        <f>IF(M20&lt;K20,"yes","no")</f>
        <v>yes</v>
      </c>
      <c r="S23" s="22" t="str">
        <f>IF(M20&lt;L20,"yes","no")</f>
        <v>yes</v>
      </c>
      <c r="T23" s="23"/>
      <c r="U23" s="22" t="str">
        <f>IF(M20&lt;N20,"yes","no")</f>
        <v>yes</v>
      </c>
      <c r="V23" s="22" t="str">
        <f>IF(M20&lt;O20,"yes","no")</f>
        <v>yes</v>
      </c>
    </row>
    <row r="24" spans="1:22" x14ac:dyDescent="0.2">
      <c r="P24" s="22" t="str">
        <f>U19</f>
        <v>K2CO3</v>
      </c>
      <c r="Q24" s="22" t="str">
        <f>IF(N20&lt;J20,"yes","no")</f>
        <v>no</v>
      </c>
      <c r="R24" s="22" t="str">
        <f>IF(N20&lt;K20,"yes","no")</f>
        <v>yes</v>
      </c>
      <c r="S24" s="22" t="str">
        <f>IF(N20&lt;L20,"yes","no")</f>
        <v>yes</v>
      </c>
      <c r="T24" s="22" t="str">
        <f>IF(N20&lt;M20,"yes","no")</f>
        <v>no</v>
      </c>
      <c r="U24" s="23"/>
      <c r="V24" s="22" t="str">
        <f>IF(N20&lt;O20,"yes","no")</f>
        <v>yes</v>
      </c>
    </row>
    <row r="25" spans="1:22" x14ac:dyDescent="0.2">
      <c r="P25" s="22" t="str">
        <f>V19</f>
        <v>KOH</v>
      </c>
      <c r="Q25" s="22" t="str">
        <f>IF(O20&lt;J20,"yes","no")</f>
        <v>no</v>
      </c>
      <c r="R25" s="22" t="str">
        <f>IF(O20&lt;K20,"yes","no")</f>
        <v>yes</v>
      </c>
      <c r="S25" s="22" t="str">
        <f>IF(O20&lt;L20,"yes","no")</f>
        <v>yes</v>
      </c>
      <c r="T25" s="22" t="str">
        <f>IF(O20&lt;M20,"yes","no")</f>
        <v>no</v>
      </c>
      <c r="U25" s="22" t="str">
        <f>IF(O20&lt;N20,"yes","no")</f>
        <v>no</v>
      </c>
      <c r="V25" s="23"/>
    </row>
    <row r="27" spans="1:22" x14ac:dyDescent="0.2">
      <c r="P27" s="158" t="str">
        <f>A6</f>
        <v>Eutrophication Impact</v>
      </c>
      <c r="Q27" s="158"/>
      <c r="R27" s="158"/>
      <c r="S27" s="158"/>
      <c r="T27" s="158"/>
      <c r="U27" s="158"/>
      <c r="V27" s="158"/>
    </row>
    <row r="28" spans="1:22" x14ac:dyDescent="0.2">
      <c r="J28" s="7" t="s">
        <v>50</v>
      </c>
      <c r="K28" s="7" t="s">
        <v>57</v>
      </c>
      <c r="L28" s="7" t="s">
        <v>58</v>
      </c>
      <c r="M28" s="7" t="s">
        <v>59</v>
      </c>
      <c r="N28" s="7" t="s">
        <v>60</v>
      </c>
      <c r="O28" s="7" t="s">
        <v>61</v>
      </c>
      <c r="P28" s="25" t="s">
        <v>87</v>
      </c>
      <c r="Q28" s="20" t="s">
        <v>50</v>
      </c>
      <c r="R28" s="20" t="s">
        <v>57</v>
      </c>
      <c r="S28" s="20" t="s">
        <v>58</v>
      </c>
      <c r="T28" s="7" t="s">
        <v>59</v>
      </c>
      <c r="U28" s="20" t="s">
        <v>60</v>
      </c>
      <c r="V28" s="20" t="s">
        <v>61</v>
      </c>
    </row>
    <row r="29" spans="1:22" x14ac:dyDescent="0.2">
      <c r="J29" s="20">
        <f>B6</f>
        <v>1.7478064631658529E-2</v>
      </c>
      <c r="K29" s="20">
        <f t="shared" ref="K29:O29" si="2">C6</f>
        <v>0.95993423798736599</v>
      </c>
      <c r="L29" s="20">
        <f t="shared" si="2"/>
        <v>1</v>
      </c>
      <c r="M29" s="20">
        <f t="shared" si="2"/>
        <v>0.10280279833348242</v>
      </c>
      <c r="N29" s="20">
        <f t="shared" si="2"/>
        <v>0.19940882829755865</v>
      </c>
      <c r="O29" s="20">
        <f t="shared" si="2"/>
        <v>0.56692486005234199</v>
      </c>
      <c r="P29" s="22" t="str">
        <f>Q28</f>
        <v>Basalt</v>
      </c>
      <c r="Q29" s="23"/>
      <c r="R29" s="22" t="str">
        <f>IF(J29&lt;K29,"yes","no")</f>
        <v>yes</v>
      </c>
      <c r="S29" s="22" t="str">
        <f>IF(J29&lt;L29,"yes","no")</f>
        <v>yes</v>
      </c>
      <c r="T29" s="22" t="str">
        <f>IF(J29&lt;M29,"yes","no")</f>
        <v>yes</v>
      </c>
      <c r="U29" s="22" t="str">
        <f>IF(J29&lt;N29,"yes","no")</f>
        <v>yes</v>
      </c>
      <c r="V29" s="22" t="str">
        <f>IF(J29&lt;O29,"yes","no")</f>
        <v>yes</v>
      </c>
    </row>
    <row r="30" spans="1:22" x14ac:dyDescent="0.2">
      <c r="P30" s="22" t="str">
        <f>R28</f>
        <v>SSP</v>
      </c>
      <c r="Q30" s="22" t="str">
        <f>IF(K29&lt;J29,"yes","no")</f>
        <v>no</v>
      </c>
      <c r="R30" s="23"/>
      <c r="S30" s="22" t="str">
        <f>IF(K29&lt;L29,"yes","no")</f>
        <v>yes</v>
      </c>
      <c r="T30" s="22" t="str">
        <f>IF(K29&lt;M29,"yes","no")</f>
        <v>no</v>
      </c>
      <c r="U30" s="22" t="str">
        <f>IF(K29&lt;N29,"yes","no")</f>
        <v>no</v>
      </c>
      <c r="V30" s="22" t="str">
        <f>IF(K29&lt;O29,"yes","no")</f>
        <v>no</v>
      </c>
    </row>
    <row r="31" spans="1:22" x14ac:dyDescent="0.2">
      <c r="P31" s="22" t="str">
        <f>S28</f>
        <v>TSP</v>
      </c>
      <c r="Q31" s="22" t="str">
        <f>IF(L29&lt;J29,"yes","no")</f>
        <v>no</v>
      </c>
      <c r="R31" s="22" t="str">
        <f>IF(L29&lt;K29,"yes","no")</f>
        <v>no</v>
      </c>
      <c r="S31" s="23"/>
      <c r="T31" s="22" t="str">
        <f>IF(L29&lt;M29,"yes","no")</f>
        <v>no</v>
      </c>
      <c r="U31" s="22" t="str">
        <f>IF(L29&lt;N29,"yes","no")</f>
        <v>no</v>
      </c>
      <c r="V31" s="22" t="str">
        <f>IF(L29&lt;O29,"yes","no")</f>
        <v>no</v>
      </c>
    </row>
    <row r="32" spans="1:22" x14ac:dyDescent="0.2">
      <c r="P32" s="22" t="str">
        <f>T28</f>
        <v>KCl</v>
      </c>
      <c r="Q32" s="22" t="str">
        <f>IF(M29&lt;J29,"yes","no")</f>
        <v>no</v>
      </c>
      <c r="R32" s="22" t="str">
        <f>IF(M29&lt;K29,"yes","no")</f>
        <v>yes</v>
      </c>
      <c r="S32" s="22" t="str">
        <f>IF(M29&lt;L29,"yes","no")</f>
        <v>yes</v>
      </c>
      <c r="T32" s="23"/>
      <c r="U32" s="22" t="str">
        <f>IF(M29&lt;N29,"yes","no")</f>
        <v>yes</v>
      </c>
      <c r="V32" s="22" t="str">
        <f>IF(M29&lt;O29,"yes","no")</f>
        <v>yes</v>
      </c>
    </row>
    <row r="33" spans="10:22" x14ac:dyDescent="0.2">
      <c r="P33" s="22" t="str">
        <f>U28</f>
        <v>K2CO3</v>
      </c>
      <c r="Q33" s="22" t="str">
        <f>IF(N29&lt;J29,"yes","no")</f>
        <v>no</v>
      </c>
      <c r="R33" s="22" t="str">
        <f>IF(N29&lt;K29,"yes","no")</f>
        <v>yes</v>
      </c>
      <c r="S33" s="22" t="str">
        <f>IF(N29&lt;L29,"yes","no")</f>
        <v>yes</v>
      </c>
      <c r="T33" s="22" t="str">
        <f>IF(N29&lt;M29,"yes","no")</f>
        <v>no</v>
      </c>
      <c r="U33" s="23"/>
      <c r="V33" s="22" t="str">
        <f>IF(N29&lt;O29,"yes","no")</f>
        <v>yes</v>
      </c>
    </row>
    <row r="34" spans="10:22" x14ac:dyDescent="0.2">
      <c r="P34" s="22" t="str">
        <f>V28</f>
        <v>KOH</v>
      </c>
      <c r="Q34" s="22" t="str">
        <f>IF(O29&lt;J29,"yes","no")</f>
        <v>no</v>
      </c>
      <c r="R34" s="22" t="str">
        <f>IF(O29&lt;K29,"yes","no")</f>
        <v>yes</v>
      </c>
      <c r="S34" s="22" t="str">
        <f>IF(O29&lt;L29,"yes","no")</f>
        <v>yes</v>
      </c>
      <c r="T34" s="22" t="str">
        <f>IF(O29&lt;M29,"yes","no")</f>
        <v>no</v>
      </c>
      <c r="U34" s="22" t="str">
        <f>IF(O29&lt;N29,"yes","no")</f>
        <v>no</v>
      </c>
      <c r="V34" s="23"/>
    </row>
    <row r="36" spans="10:22" x14ac:dyDescent="0.2">
      <c r="P36" s="158" t="str">
        <f>A7</f>
        <v>Land use impact</v>
      </c>
      <c r="Q36" s="158"/>
      <c r="R36" s="158"/>
      <c r="S36" s="158"/>
      <c r="T36" s="158"/>
      <c r="U36" s="158"/>
      <c r="V36" s="158"/>
    </row>
    <row r="37" spans="10:22" x14ac:dyDescent="0.2">
      <c r="J37" s="7" t="s">
        <v>50</v>
      </c>
      <c r="K37" s="7" t="s">
        <v>57</v>
      </c>
      <c r="L37" s="7" t="s">
        <v>58</v>
      </c>
      <c r="M37" s="7" t="s">
        <v>59</v>
      </c>
      <c r="N37" s="7" t="s">
        <v>60</v>
      </c>
      <c r="O37" s="7" t="s">
        <v>61</v>
      </c>
      <c r="P37" s="25" t="s">
        <v>87</v>
      </c>
      <c r="Q37" s="20" t="s">
        <v>50</v>
      </c>
      <c r="R37" s="20" t="s">
        <v>57</v>
      </c>
      <c r="S37" s="20" t="s">
        <v>58</v>
      </c>
      <c r="T37" s="7" t="s">
        <v>59</v>
      </c>
      <c r="U37" s="20" t="s">
        <v>60</v>
      </c>
      <c r="V37" s="20" t="s">
        <v>61</v>
      </c>
    </row>
    <row r="38" spans="10:22" x14ac:dyDescent="0.2">
      <c r="J38" s="20">
        <f>B7</f>
        <v>4.0246413965082004E-4</v>
      </c>
      <c r="K38" s="20">
        <f t="shared" ref="K38:O38" si="3">C7</f>
        <v>1</v>
      </c>
      <c r="L38" s="20">
        <f t="shared" si="3"/>
        <v>0.86444334178684545</v>
      </c>
      <c r="M38" s="20">
        <f t="shared" si="3"/>
        <v>3.2451319049739802E-2</v>
      </c>
      <c r="N38" s="20">
        <f t="shared" si="3"/>
        <v>1.9943157235855106E-2</v>
      </c>
      <c r="O38" s="20">
        <f t="shared" si="3"/>
        <v>0.21265357846223748</v>
      </c>
      <c r="P38" s="22" t="str">
        <f>Q37</f>
        <v>Basalt</v>
      </c>
      <c r="Q38" s="23"/>
      <c r="R38" s="22" t="str">
        <f>IF(J38&lt;K38,"yes","no")</f>
        <v>yes</v>
      </c>
      <c r="S38" s="22" t="str">
        <f>IF(J38&lt;L38,"yes","no")</f>
        <v>yes</v>
      </c>
      <c r="T38" s="22" t="str">
        <f>IF(J38&lt;M38,"yes","no")</f>
        <v>yes</v>
      </c>
      <c r="U38" s="22" t="str">
        <f>IF(J38&lt;N38,"yes","no")</f>
        <v>yes</v>
      </c>
      <c r="V38" s="22" t="str">
        <f>IF(J38&lt;O38,"yes","no")</f>
        <v>yes</v>
      </c>
    </row>
    <row r="39" spans="10:22" x14ac:dyDescent="0.2">
      <c r="P39" s="22" t="str">
        <f>R37</f>
        <v>SSP</v>
      </c>
      <c r="Q39" s="22" t="str">
        <f>IF(K38&lt;J38,"yes","no")</f>
        <v>no</v>
      </c>
      <c r="R39" s="23"/>
      <c r="S39" s="22" t="str">
        <f>IF(K38&lt;L38,"yes","no")</f>
        <v>no</v>
      </c>
      <c r="T39" s="22" t="str">
        <f>IF(K38&lt;M38,"yes","no")</f>
        <v>no</v>
      </c>
      <c r="U39" s="22" t="str">
        <f>IF(K38&lt;N38,"yes","no")</f>
        <v>no</v>
      </c>
      <c r="V39" s="22" t="str">
        <f>IF(K38&lt;O38,"yes","no")</f>
        <v>no</v>
      </c>
    </row>
    <row r="40" spans="10:22" x14ac:dyDescent="0.2">
      <c r="P40" s="22" t="str">
        <f>S37</f>
        <v>TSP</v>
      </c>
      <c r="Q40" s="22" t="str">
        <f>IF(L38&lt;J38,"yes","no")</f>
        <v>no</v>
      </c>
      <c r="R40" s="22" t="str">
        <f>IF(L38&lt;K38,"yes","no")</f>
        <v>yes</v>
      </c>
      <c r="S40" s="23"/>
      <c r="T40" s="22" t="str">
        <f>IF(L38&lt;M38,"yes","no")</f>
        <v>no</v>
      </c>
      <c r="U40" s="22" t="str">
        <f>IF(L38&lt;N38,"yes","no")</f>
        <v>no</v>
      </c>
      <c r="V40" s="22" t="str">
        <f>IF(L38&lt;O38,"yes","no")</f>
        <v>no</v>
      </c>
    </row>
    <row r="41" spans="10:22" x14ac:dyDescent="0.2">
      <c r="P41" s="22" t="str">
        <f>T37</f>
        <v>KCl</v>
      </c>
      <c r="Q41" s="22" t="str">
        <f>IF(M38&lt;J38,"yes","no")</f>
        <v>no</v>
      </c>
      <c r="R41" s="22" t="str">
        <f>IF(M38&lt;K38,"yes","no")</f>
        <v>yes</v>
      </c>
      <c r="S41" s="22" t="str">
        <f>IF(M38&lt;L38,"yes","no")</f>
        <v>yes</v>
      </c>
      <c r="T41" s="23"/>
      <c r="U41" s="22" t="str">
        <f>IF(M38&lt;N38,"yes","no")</f>
        <v>no</v>
      </c>
      <c r="V41" s="22" t="str">
        <f>IF(M38&lt;O38,"yes","no")</f>
        <v>yes</v>
      </c>
    </row>
    <row r="42" spans="10:22" x14ac:dyDescent="0.2">
      <c r="P42" s="22" t="str">
        <f>U37</f>
        <v>K2CO3</v>
      </c>
      <c r="Q42" s="22" t="str">
        <f>IF(N38&lt;J38,"yes","no")</f>
        <v>no</v>
      </c>
      <c r="R42" s="22" t="str">
        <f>IF(N38&lt;K38,"yes","no")</f>
        <v>yes</v>
      </c>
      <c r="S42" s="22" t="str">
        <f>IF(N38&lt;L38,"yes","no")</f>
        <v>yes</v>
      </c>
      <c r="T42" s="22" t="str">
        <f>IF(N38&lt;M38,"yes","no")</f>
        <v>yes</v>
      </c>
      <c r="U42" s="23"/>
      <c r="V42" s="22" t="str">
        <f>IF(N38&lt;O38,"yes","no")</f>
        <v>yes</v>
      </c>
    </row>
    <row r="43" spans="10:22" x14ac:dyDescent="0.2">
      <c r="P43" s="22" t="str">
        <f>V37</f>
        <v>KOH</v>
      </c>
      <c r="Q43" s="22" t="str">
        <f>IF(O38&lt;J38,"yes","no")</f>
        <v>no</v>
      </c>
      <c r="R43" s="22" t="str">
        <f>IF(O38&lt;K38,"yes","no")</f>
        <v>yes</v>
      </c>
      <c r="S43" s="22" t="str">
        <f>IF(O38&lt;L38,"yes","no")</f>
        <v>yes</v>
      </c>
      <c r="T43" s="22" t="str">
        <f>IF(O38&lt;M38,"yes","no")</f>
        <v>no</v>
      </c>
      <c r="U43" s="22" t="str">
        <f>IF(O38&lt;N38,"yes","no")</f>
        <v>no</v>
      </c>
      <c r="V43" s="23"/>
    </row>
    <row r="45" spans="10:22" x14ac:dyDescent="0.2">
      <c r="P45" s="158" t="str">
        <f>A8</f>
        <v>FAETP impact</v>
      </c>
      <c r="Q45" s="158"/>
      <c r="R45" s="158"/>
      <c r="S45" s="158"/>
      <c r="T45" s="158"/>
      <c r="U45" s="158"/>
      <c r="V45" s="158"/>
    </row>
    <row r="46" spans="10:22" x14ac:dyDescent="0.2">
      <c r="J46" s="7" t="s">
        <v>50</v>
      </c>
      <c r="K46" s="7" t="s">
        <v>57</v>
      </c>
      <c r="L46" s="7" t="s">
        <v>58</v>
      </c>
      <c r="M46" s="7" t="s">
        <v>59</v>
      </c>
      <c r="N46" s="7" t="s">
        <v>60</v>
      </c>
      <c r="O46" s="7" t="s">
        <v>61</v>
      </c>
      <c r="P46" s="25" t="s">
        <v>87</v>
      </c>
      <c r="Q46" s="20" t="s">
        <v>50</v>
      </c>
      <c r="R46" s="20" t="s">
        <v>57</v>
      </c>
      <c r="S46" s="20" t="s">
        <v>58</v>
      </c>
      <c r="T46" s="7" t="s">
        <v>59</v>
      </c>
      <c r="U46" s="20" t="s">
        <v>60</v>
      </c>
      <c r="V46" s="20" t="s">
        <v>61</v>
      </c>
    </row>
    <row r="47" spans="10:22" x14ac:dyDescent="0.2">
      <c r="J47" s="20">
        <f>B8</f>
        <v>1.01124069879766E-3</v>
      </c>
      <c r="K47" s="20">
        <f t="shared" ref="K47:O47" si="4">C8</f>
        <v>1</v>
      </c>
      <c r="L47" s="20">
        <f t="shared" si="4"/>
        <v>0.85530929428798153</v>
      </c>
      <c r="M47" s="20">
        <f t="shared" si="4"/>
        <v>4.7659268513984318E-2</v>
      </c>
      <c r="N47" s="20">
        <f t="shared" si="4"/>
        <v>9.7966976418119717E-2</v>
      </c>
      <c r="O47" s="20">
        <f t="shared" si="4"/>
        <v>0.33430707385621727</v>
      </c>
      <c r="P47" s="22" t="str">
        <f>Q46</f>
        <v>Basalt</v>
      </c>
      <c r="Q47" s="23"/>
      <c r="R47" s="22" t="str">
        <f>IF(J47&lt;K47,"yes","no")</f>
        <v>yes</v>
      </c>
      <c r="S47" s="22" t="str">
        <f>IF(J47&lt;L47,"yes","no")</f>
        <v>yes</v>
      </c>
      <c r="T47" s="22" t="str">
        <f>IF(J47&lt;M47,"yes","no")</f>
        <v>yes</v>
      </c>
      <c r="U47" s="22" t="str">
        <f>IF(J47&lt;N47,"yes","no")</f>
        <v>yes</v>
      </c>
      <c r="V47" s="22" t="str">
        <f>IF(J47&lt;O47,"yes","no")</f>
        <v>yes</v>
      </c>
    </row>
    <row r="48" spans="10:22" x14ac:dyDescent="0.2">
      <c r="P48" s="22" t="str">
        <f>R46</f>
        <v>SSP</v>
      </c>
      <c r="Q48" s="22" t="str">
        <f>IF(K47&lt;J47,"yes","no")</f>
        <v>no</v>
      </c>
      <c r="R48" s="23"/>
      <c r="S48" s="22" t="str">
        <f>IF(K47&lt;L47,"yes","no")</f>
        <v>no</v>
      </c>
      <c r="T48" s="22" t="str">
        <f>IF(K47&lt;M47,"yes","no")</f>
        <v>no</v>
      </c>
      <c r="U48" s="22" t="str">
        <f>IF(K47&lt;N47,"yes","no")</f>
        <v>no</v>
      </c>
      <c r="V48" s="22" t="str">
        <f>IF(K47&lt;O47,"yes","no")</f>
        <v>no</v>
      </c>
    </row>
    <row r="49" spans="10:22" x14ac:dyDescent="0.2">
      <c r="P49" s="22" t="str">
        <f>S46</f>
        <v>TSP</v>
      </c>
      <c r="Q49" s="22" t="str">
        <f>IF(L47&lt;J47,"yes","no")</f>
        <v>no</v>
      </c>
      <c r="R49" s="22" t="str">
        <f>IF(L47&lt;K47,"yes","no")</f>
        <v>yes</v>
      </c>
      <c r="S49" s="23"/>
      <c r="T49" s="22" t="str">
        <f>IF(L47&lt;M47,"yes","no")</f>
        <v>no</v>
      </c>
      <c r="U49" s="22" t="str">
        <f>IF(L47&lt;N47,"yes","no")</f>
        <v>no</v>
      </c>
      <c r="V49" s="22" t="str">
        <f>IF(L47&lt;O47,"yes","no")</f>
        <v>no</v>
      </c>
    </row>
    <row r="50" spans="10:22" x14ac:dyDescent="0.2">
      <c r="P50" s="22" t="str">
        <f>T46</f>
        <v>KCl</v>
      </c>
      <c r="Q50" s="22" t="str">
        <f>IF(M47&lt;J47,"yes","no")</f>
        <v>no</v>
      </c>
      <c r="R50" s="22" t="str">
        <f>IF(M47&lt;K47,"yes","no")</f>
        <v>yes</v>
      </c>
      <c r="S50" s="22" t="str">
        <f>IF(M47&lt;L47,"yes","no")</f>
        <v>yes</v>
      </c>
      <c r="T50" s="23"/>
      <c r="U50" s="22" t="str">
        <f>IF(M47&lt;N47,"yes","no")</f>
        <v>yes</v>
      </c>
      <c r="V50" s="22" t="str">
        <f>IF(M47&lt;O47,"yes","no")</f>
        <v>yes</v>
      </c>
    </row>
    <row r="51" spans="10:22" x14ac:dyDescent="0.2">
      <c r="P51" s="22" t="str">
        <f>U46</f>
        <v>K2CO3</v>
      </c>
      <c r="Q51" s="22" t="str">
        <f>IF(N47&lt;J47,"yes","no")</f>
        <v>no</v>
      </c>
      <c r="R51" s="22" t="str">
        <f>IF(N47&lt;K47,"yes","no")</f>
        <v>yes</v>
      </c>
      <c r="S51" s="22" t="str">
        <f>IF(N47&lt;L47,"yes","no")</f>
        <v>yes</v>
      </c>
      <c r="T51" s="22" t="str">
        <f>IF(N47&lt;M47,"yes","no")</f>
        <v>no</v>
      </c>
      <c r="U51" s="23"/>
      <c r="V51" s="22" t="str">
        <f>IF(N47&lt;O47,"yes","no")</f>
        <v>yes</v>
      </c>
    </row>
    <row r="52" spans="10:22" x14ac:dyDescent="0.2">
      <c r="P52" s="22" t="str">
        <f>V46</f>
        <v>KOH</v>
      </c>
      <c r="Q52" s="22" t="str">
        <f>IF(O47&lt;J47,"yes","no")</f>
        <v>no</v>
      </c>
      <c r="R52" s="22" t="str">
        <f>IF(O47&lt;K47,"yes","no")</f>
        <v>yes</v>
      </c>
      <c r="S52" s="22" t="str">
        <f>IF(O47&lt;L47,"yes","no")</f>
        <v>yes</v>
      </c>
      <c r="T52" s="22" t="str">
        <f>IF(O47&lt;M47,"yes","no")</f>
        <v>no</v>
      </c>
      <c r="U52" s="22" t="str">
        <f>IF(O47&lt;N47,"yes","no")</f>
        <v>no</v>
      </c>
      <c r="V52" s="23"/>
    </row>
    <row r="54" spans="10:22" x14ac:dyDescent="0.2">
      <c r="P54" s="158" t="s">
        <v>11</v>
      </c>
      <c r="Q54" s="158"/>
      <c r="R54" s="158"/>
      <c r="S54" s="158"/>
      <c r="T54" s="158"/>
      <c r="U54" s="158"/>
      <c r="V54" s="158"/>
    </row>
    <row r="55" spans="10:22" x14ac:dyDescent="0.2">
      <c r="J55" s="7" t="s">
        <v>50</v>
      </c>
      <c r="K55" s="7" t="s">
        <v>57</v>
      </c>
      <c r="L55" s="7" t="s">
        <v>58</v>
      </c>
      <c r="M55" s="7" t="s">
        <v>59</v>
      </c>
      <c r="N55" s="7" t="s">
        <v>60</v>
      </c>
      <c r="O55" s="7" t="s">
        <v>61</v>
      </c>
      <c r="P55" s="25" t="s">
        <v>87</v>
      </c>
      <c r="Q55" s="20" t="s">
        <v>50</v>
      </c>
      <c r="R55" s="20" t="s">
        <v>57</v>
      </c>
      <c r="S55" s="20" t="s">
        <v>58</v>
      </c>
      <c r="T55" s="7" t="s">
        <v>59</v>
      </c>
      <c r="U55" s="20" t="s">
        <v>60</v>
      </c>
      <c r="V55" s="20" t="s">
        <v>61</v>
      </c>
    </row>
    <row r="56" spans="10:22" x14ac:dyDescent="0.2">
      <c r="J56" s="20">
        <f>B9</f>
        <v>1.3053732277147944E-3</v>
      </c>
      <c r="K56" s="20">
        <f t="shared" ref="K56:O56" si="5">C9</f>
        <v>1</v>
      </c>
      <c r="L56" s="20">
        <f t="shared" si="5"/>
        <v>0.92652658726338433</v>
      </c>
      <c r="M56" s="20">
        <f t="shared" si="5"/>
        <v>5.9529172644064619E-2</v>
      </c>
      <c r="N56" s="20">
        <f t="shared" si="5"/>
        <v>0.12229003405392407</v>
      </c>
      <c r="O56" s="20">
        <f t="shared" si="5"/>
        <v>0.41683622920989166</v>
      </c>
      <c r="P56" s="22" t="str">
        <f>Q55</f>
        <v>Basalt</v>
      </c>
      <c r="Q56" s="23"/>
      <c r="R56" s="22" t="str">
        <f>IF(J56&lt;K56,"yes","no")</f>
        <v>yes</v>
      </c>
      <c r="S56" s="22" t="str">
        <f>IF(J56&lt;L56,"yes","no")</f>
        <v>yes</v>
      </c>
      <c r="T56" s="22" t="str">
        <f>IF(J56&lt;M56,"yes","no")</f>
        <v>yes</v>
      </c>
      <c r="U56" s="22" t="str">
        <f>IF(J56&lt;N56,"yes","no")</f>
        <v>yes</v>
      </c>
      <c r="V56" s="22" t="str">
        <f>IF(J56&lt;O56,"yes","no")</f>
        <v>yes</v>
      </c>
    </row>
    <row r="57" spans="10:22" x14ac:dyDescent="0.2">
      <c r="P57" s="22" t="str">
        <f>R55</f>
        <v>SSP</v>
      </c>
      <c r="Q57" s="22" t="str">
        <f>IF(K56&lt;J56,"yes","no")</f>
        <v>no</v>
      </c>
      <c r="R57" s="23"/>
      <c r="S57" s="22" t="str">
        <f>IF(K56&lt;L56,"yes","no")</f>
        <v>no</v>
      </c>
      <c r="T57" s="22" t="str">
        <f>IF(K56&lt;M56,"yes","no")</f>
        <v>no</v>
      </c>
      <c r="U57" s="22" t="str">
        <f>IF(K56&lt;N56,"yes","no")</f>
        <v>no</v>
      </c>
      <c r="V57" s="22" t="str">
        <f>IF(K56&lt;O56,"yes","no")</f>
        <v>no</v>
      </c>
    </row>
    <row r="58" spans="10:22" x14ac:dyDescent="0.2">
      <c r="P58" s="22" t="str">
        <f>S55</f>
        <v>TSP</v>
      </c>
      <c r="Q58" s="22" t="str">
        <f>IF(L56&lt;J56,"yes","no")</f>
        <v>no</v>
      </c>
      <c r="R58" s="22" t="str">
        <f>IF(L56&lt;K56,"yes","no")</f>
        <v>yes</v>
      </c>
      <c r="S58" s="23"/>
      <c r="T58" s="22" t="str">
        <f>IF(L56&lt;M56,"yes","no")</f>
        <v>no</v>
      </c>
      <c r="U58" s="22" t="str">
        <f>IF(L56&lt;N56,"yes","no")</f>
        <v>no</v>
      </c>
      <c r="V58" s="22" t="str">
        <f>IF(L56&lt;O56,"yes","no")</f>
        <v>no</v>
      </c>
    </row>
    <row r="59" spans="10:22" x14ac:dyDescent="0.2">
      <c r="P59" s="22" t="str">
        <f>T55</f>
        <v>KCl</v>
      </c>
      <c r="Q59" s="22" t="str">
        <f>IF(M56&lt;J56,"yes","no")</f>
        <v>no</v>
      </c>
      <c r="R59" s="22" t="str">
        <f>IF(M56&lt;K56,"yes","no")</f>
        <v>yes</v>
      </c>
      <c r="S59" s="22" t="str">
        <f>IF(M56&lt;L56,"yes","no")</f>
        <v>yes</v>
      </c>
      <c r="T59" s="23"/>
      <c r="U59" s="22" t="str">
        <f>IF(M56&lt;N56,"yes","no")</f>
        <v>yes</v>
      </c>
      <c r="V59" s="22" t="str">
        <f>IF(M56&lt;O56,"yes","no")</f>
        <v>yes</v>
      </c>
    </row>
    <row r="60" spans="10:22" x14ac:dyDescent="0.2">
      <c r="P60" s="22" t="str">
        <f>U55</f>
        <v>K2CO3</v>
      </c>
      <c r="Q60" s="22" t="str">
        <f>IF(N56&lt;J56,"yes","no")</f>
        <v>no</v>
      </c>
      <c r="R60" s="22" t="str">
        <f>IF(N56&lt;K56,"yes","no")</f>
        <v>yes</v>
      </c>
      <c r="S60" s="22" t="str">
        <f>IF(N56&lt;L56,"yes","no")</f>
        <v>yes</v>
      </c>
      <c r="T60" s="22" t="str">
        <f>IF(N56&lt;M56,"yes","no")</f>
        <v>no</v>
      </c>
      <c r="U60" s="23"/>
      <c r="V60" s="22" t="str">
        <f>IF(N56&lt;O56,"yes","no")</f>
        <v>yes</v>
      </c>
    </row>
    <row r="61" spans="10:22" x14ac:dyDescent="0.2">
      <c r="P61" s="22" t="str">
        <f>V55</f>
        <v>KOH</v>
      </c>
      <c r="Q61" s="22" t="str">
        <f>IF(O56&lt;J56,"yes","no")</f>
        <v>no</v>
      </c>
      <c r="R61" s="22" t="str">
        <f>IF(O56&lt;K56,"yes","no")</f>
        <v>yes</v>
      </c>
      <c r="S61" s="22" t="str">
        <f>IF(O56&lt;L56,"yes","no")</f>
        <v>yes</v>
      </c>
      <c r="T61" s="22" t="str">
        <f>IF(O56&lt;M56,"yes","no")</f>
        <v>no</v>
      </c>
      <c r="U61" s="22" t="str">
        <f>IF(O56&lt;N56,"yes","no")</f>
        <v>no</v>
      </c>
      <c r="V61" s="23"/>
    </row>
    <row r="63" spans="10:22" x14ac:dyDescent="0.2">
      <c r="P63" s="158" t="str">
        <f>A10</f>
        <v>MAETP impact</v>
      </c>
      <c r="Q63" s="158"/>
      <c r="R63" s="158"/>
      <c r="S63" s="158"/>
      <c r="T63" s="158"/>
      <c r="U63" s="158"/>
      <c r="V63" s="158"/>
    </row>
    <row r="64" spans="10:22" x14ac:dyDescent="0.2">
      <c r="J64" s="7" t="s">
        <v>50</v>
      </c>
      <c r="K64" s="7" t="s">
        <v>57</v>
      </c>
      <c r="L64" s="7" t="s">
        <v>58</v>
      </c>
      <c r="M64" s="7" t="s">
        <v>59</v>
      </c>
      <c r="N64" s="7" t="s">
        <v>60</v>
      </c>
      <c r="O64" s="7" t="s">
        <v>61</v>
      </c>
      <c r="P64" s="25" t="s">
        <v>87</v>
      </c>
      <c r="Q64" s="20" t="s">
        <v>50</v>
      </c>
      <c r="R64" s="20" t="s">
        <v>57</v>
      </c>
      <c r="S64" s="20" t="s">
        <v>58</v>
      </c>
      <c r="T64" s="7" t="s">
        <v>59</v>
      </c>
      <c r="U64" s="20" t="s">
        <v>60</v>
      </c>
      <c r="V64" s="20" t="s">
        <v>61</v>
      </c>
    </row>
    <row r="65" spans="10:22" x14ac:dyDescent="0.2">
      <c r="J65" s="20">
        <f>B10</f>
        <v>2.1077150631274902E-3</v>
      </c>
      <c r="K65" s="20">
        <f t="shared" ref="K65:O65" si="6">C10</f>
        <v>1</v>
      </c>
      <c r="L65" s="20">
        <f t="shared" si="6"/>
        <v>0.93937628723713018</v>
      </c>
      <c r="M65" s="20">
        <f t="shared" si="6"/>
        <v>9.5066494137846277E-2</v>
      </c>
      <c r="N65" s="20">
        <f t="shared" si="6"/>
        <v>0.19815369856997228</v>
      </c>
      <c r="O65" s="20">
        <f t="shared" si="6"/>
        <v>0.68287062816459887</v>
      </c>
      <c r="P65" s="22" t="str">
        <f>Q64</f>
        <v>Basalt</v>
      </c>
      <c r="Q65" s="23"/>
      <c r="R65" s="22" t="str">
        <f>IF(J65&lt;K65,"yes","no")</f>
        <v>yes</v>
      </c>
      <c r="S65" s="22" t="str">
        <f>IF(J65&lt;L65,"yes","no")</f>
        <v>yes</v>
      </c>
      <c r="T65" s="22" t="str">
        <f>IF(J65&lt;M65,"yes","no")</f>
        <v>yes</v>
      </c>
      <c r="U65" s="22" t="str">
        <f>IF(J65&lt;N65,"yes","no")</f>
        <v>yes</v>
      </c>
      <c r="V65" s="22" t="str">
        <f>IF(J65&lt;O65,"yes","no")</f>
        <v>yes</v>
      </c>
    </row>
    <row r="66" spans="10:22" x14ac:dyDescent="0.2">
      <c r="P66" s="22" t="str">
        <f>R64</f>
        <v>SSP</v>
      </c>
      <c r="Q66" s="22" t="str">
        <f>IF(K65&lt;J65,"yes","no")</f>
        <v>no</v>
      </c>
      <c r="R66" s="23"/>
      <c r="S66" s="22" t="str">
        <f>IF(K65&lt;L65,"yes","no")</f>
        <v>no</v>
      </c>
      <c r="T66" s="22" t="str">
        <f>IF(K65&lt;M65,"yes","no")</f>
        <v>no</v>
      </c>
      <c r="U66" s="22" t="str">
        <f>IF(K65&lt;N65,"yes","no")</f>
        <v>no</v>
      </c>
      <c r="V66" s="22" t="str">
        <f>IF(K65&lt;O65,"yes","no")</f>
        <v>no</v>
      </c>
    </row>
    <row r="67" spans="10:22" x14ac:dyDescent="0.2">
      <c r="P67" s="22" t="str">
        <f>S64</f>
        <v>TSP</v>
      </c>
      <c r="Q67" s="22" t="str">
        <f>IF(L65&lt;J65,"yes","no")</f>
        <v>no</v>
      </c>
      <c r="R67" s="22" t="str">
        <f>IF(L65&lt;K65,"yes","no")</f>
        <v>yes</v>
      </c>
      <c r="S67" s="23"/>
      <c r="T67" s="22" t="str">
        <f>IF(L65&lt;M65,"yes","no")</f>
        <v>no</v>
      </c>
      <c r="U67" s="22" t="str">
        <f>IF(L65&lt;N65,"yes","no")</f>
        <v>no</v>
      </c>
      <c r="V67" s="22" t="str">
        <f>IF(L65&lt;O65,"yes","no")</f>
        <v>no</v>
      </c>
    </row>
    <row r="68" spans="10:22" x14ac:dyDescent="0.2">
      <c r="P68" s="22" t="str">
        <f>T64</f>
        <v>KCl</v>
      </c>
      <c r="Q68" s="22" t="str">
        <f>IF(M65&lt;J65,"yes","no")</f>
        <v>no</v>
      </c>
      <c r="R68" s="22" t="str">
        <f>IF(M65&lt;K65,"yes","no")</f>
        <v>yes</v>
      </c>
      <c r="S68" s="22" t="str">
        <f>IF(M65&lt;L65,"yes","no")</f>
        <v>yes</v>
      </c>
      <c r="T68" s="23"/>
      <c r="U68" s="22" t="str">
        <f>IF(M65&lt;N65,"yes","no")</f>
        <v>yes</v>
      </c>
      <c r="V68" s="22" t="str">
        <f>IF(M65&lt;O65,"yes","no")</f>
        <v>yes</v>
      </c>
    </row>
    <row r="69" spans="10:22" x14ac:dyDescent="0.2">
      <c r="P69" s="22" t="str">
        <f>U64</f>
        <v>K2CO3</v>
      </c>
      <c r="Q69" s="22" t="str">
        <f>IF(N65&lt;J65,"yes","no")</f>
        <v>no</v>
      </c>
      <c r="R69" s="22" t="str">
        <f>IF(N65&lt;K65,"yes","no")</f>
        <v>yes</v>
      </c>
      <c r="S69" s="22" t="str">
        <f>IF(N65&lt;L65,"yes","no")</f>
        <v>yes</v>
      </c>
      <c r="T69" s="22" t="str">
        <f>IF(N65&lt;M65,"yes","no")</f>
        <v>no</v>
      </c>
      <c r="U69" s="23"/>
      <c r="V69" s="22" t="str">
        <f>IF(N65&lt;O65,"yes","no")</f>
        <v>yes</v>
      </c>
    </row>
    <row r="70" spans="10:22" x14ac:dyDescent="0.2">
      <c r="P70" s="22" t="str">
        <f>V64</f>
        <v>KOH</v>
      </c>
      <c r="Q70" s="22" t="str">
        <f>IF(O65&lt;J65,"yes","no")</f>
        <v>no</v>
      </c>
      <c r="R70" s="22" t="str">
        <f>IF(O65&lt;K65,"yes","no")</f>
        <v>yes</v>
      </c>
      <c r="S70" s="22" t="str">
        <f>IF(O65&lt;L65,"yes","no")</f>
        <v>yes</v>
      </c>
      <c r="T70" s="22" t="str">
        <f>IF(O65&lt;M65,"yes","no")</f>
        <v>no</v>
      </c>
      <c r="U70" s="22" t="str">
        <f>IF(O65&lt;N65,"yes","no")</f>
        <v>no</v>
      </c>
      <c r="V70" s="23"/>
    </row>
    <row r="72" spans="10:22" x14ac:dyDescent="0.2">
      <c r="P72" s="158" t="s">
        <v>15</v>
      </c>
      <c r="Q72" s="158"/>
      <c r="R72" s="158"/>
      <c r="S72" s="158"/>
      <c r="T72" s="158"/>
      <c r="U72" s="158"/>
      <c r="V72" s="158"/>
    </row>
    <row r="73" spans="10:22" x14ac:dyDescent="0.2">
      <c r="J73" s="7" t="s">
        <v>50</v>
      </c>
      <c r="K73" s="7" t="s">
        <v>57</v>
      </c>
      <c r="L73" s="7" t="s">
        <v>58</v>
      </c>
      <c r="M73" s="7" t="s">
        <v>59</v>
      </c>
      <c r="N73" s="7" t="s">
        <v>60</v>
      </c>
      <c r="O73" s="7" t="s">
        <v>61</v>
      </c>
      <c r="P73" s="25" t="s">
        <v>87</v>
      </c>
      <c r="Q73" s="20" t="s">
        <v>50</v>
      </c>
      <c r="R73" s="20" t="s">
        <v>57</v>
      </c>
      <c r="S73" s="20" t="s">
        <v>58</v>
      </c>
      <c r="T73" s="7" t="s">
        <v>59</v>
      </c>
      <c r="U73" s="20" t="s">
        <v>60</v>
      </c>
      <c r="V73" s="20" t="s">
        <v>61</v>
      </c>
    </row>
    <row r="74" spans="10:22" x14ac:dyDescent="0.2">
      <c r="J74" s="20">
        <f>B11</f>
        <v>3.1180306518402974E-3</v>
      </c>
      <c r="K74" s="20">
        <f t="shared" ref="K74:O74" si="7">C11</f>
        <v>1.4205635720478946E-3</v>
      </c>
      <c r="L74" s="20">
        <f t="shared" si="7"/>
        <v>2.2856851612521531E-3</v>
      </c>
      <c r="M74" s="20">
        <f t="shared" si="7"/>
        <v>0.13791289421601316</v>
      </c>
      <c r="N74" s="20">
        <f t="shared" si="7"/>
        <v>0.28946237556359405</v>
      </c>
      <c r="O74" s="20">
        <f t="shared" si="7"/>
        <v>1</v>
      </c>
      <c r="P74" s="22" t="str">
        <f>Q73</f>
        <v>Basalt</v>
      </c>
      <c r="Q74" s="23"/>
      <c r="R74" s="22" t="str">
        <f>IF(J74&lt;K74,"yes","no")</f>
        <v>no</v>
      </c>
      <c r="S74" s="22" t="str">
        <f>IF(J74&lt;L74,"yes","no")</f>
        <v>no</v>
      </c>
      <c r="T74" s="22" t="str">
        <f>IF(J74&lt;M74,"yes","no")</f>
        <v>yes</v>
      </c>
      <c r="U74" s="22" t="str">
        <f>IF(J74&lt;N74,"yes","no")</f>
        <v>yes</v>
      </c>
      <c r="V74" s="22" t="str">
        <f>IF(J74&lt;O74,"yes","no")</f>
        <v>yes</v>
      </c>
    </row>
    <row r="75" spans="10:22" x14ac:dyDescent="0.2">
      <c r="P75" s="22" t="str">
        <f>R73</f>
        <v>SSP</v>
      </c>
      <c r="Q75" s="22" t="str">
        <f>IF(K74&lt;J74,"yes","no")</f>
        <v>yes</v>
      </c>
      <c r="R75" s="23"/>
      <c r="S75" s="22" t="str">
        <f>IF(K74&lt;L74,"yes","no")</f>
        <v>yes</v>
      </c>
      <c r="T75" s="22" t="str">
        <f>IF(K74&lt;M74,"yes","no")</f>
        <v>yes</v>
      </c>
      <c r="U75" s="22" t="str">
        <f>IF(K74&lt;N74,"yes","no")</f>
        <v>yes</v>
      </c>
      <c r="V75" s="22" t="str">
        <f>IF(K74&lt;O74,"yes","no")</f>
        <v>yes</v>
      </c>
    </row>
    <row r="76" spans="10:22" x14ac:dyDescent="0.2">
      <c r="P76" s="22" t="str">
        <f>S73</f>
        <v>TSP</v>
      </c>
      <c r="Q76" s="22" t="str">
        <f>IF(L74&lt;J74,"yes","no")</f>
        <v>yes</v>
      </c>
      <c r="R76" s="22" t="str">
        <f>IF(L74&lt;K74,"yes","no")</f>
        <v>no</v>
      </c>
      <c r="S76" s="23"/>
      <c r="T76" s="22" t="str">
        <f>IF(L74&lt;M74,"yes","no")</f>
        <v>yes</v>
      </c>
      <c r="U76" s="22" t="str">
        <f>IF(L74&lt;N74,"yes","no")</f>
        <v>yes</v>
      </c>
      <c r="V76" s="22" t="str">
        <f>IF(L74&lt;O74,"yes","no")</f>
        <v>yes</v>
      </c>
    </row>
    <row r="77" spans="10:22" x14ac:dyDescent="0.2">
      <c r="P77" s="22" t="str">
        <f>T73</f>
        <v>KCl</v>
      </c>
      <c r="Q77" s="22" t="str">
        <f>IF(M74&lt;J74,"yes","no")</f>
        <v>no</v>
      </c>
      <c r="R77" s="22" t="str">
        <f>IF(M74&lt;K74,"yes","no")</f>
        <v>no</v>
      </c>
      <c r="S77" s="22" t="str">
        <f>IF(M74&lt;L74,"yes","no")</f>
        <v>no</v>
      </c>
      <c r="T77" s="23"/>
      <c r="U77" s="22" t="str">
        <f>IF(M74&lt;N74,"yes","no")</f>
        <v>yes</v>
      </c>
      <c r="V77" s="22" t="str">
        <f>IF(M74&lt;O74,"yes","no")</f>
        <v>yes</v>
      </c>
    </row>
    <row r="78" spans="10:22" x14ac:dyDescent="0.2">
      <c r="P78" s="22" t="str">
        <f>U73</f>
        <v>K2CO3</v>
      </c>
      <c r="Q78" s="22" t="str">
        <f>IF(N74&lt;J74,"yes","no")</f>
        <v>no</v>
      </c>
      <c r="R78" s="22" t="str">
        <f>IF(N74&lt;K74,"yes","no")</f>
        <v>no</v>
      </c>
      <c r="S78" s="22" t="str">
        <f>IF(N74&lt;L74,"yes","no")</f>
        <v>no</v>
      </c>
      <c r="T78" s="22" t="str">
        <f>IF(N74&lt;M74,"yes","no")</f>
        <v>no</v>
      </c>
      <c r="U78" s="23"/>
      <c r="V78" s="22" t="str">
        <f>IF(N74&lt;O74,"yes","no")</f>
        <v>yes</v>
      </c>
    </row>
    <row r="79" spans="10:22" x14ac:dyDescent="0.2">
      <c r="P79" s="22" t="str">
        <f>V73</f>
        <v>KOH</v>
      </c>
      <c r="Q79" s="22" t="str">
        <f>IF(O74&lt;J74,"yes","no")</f>
        <v>no</v>
      </c>
      <c r="R79" s="22" t="str">
        <f>IF(O74&lt;K74,"yes","no")</f>
        <v>no</v>
      </c>
      <c r="S79" s="22" t="str">
        <f>IF(O74&lt;L74,"yes","no")</f>
        <v>no</v>
      </c>
      <c r="T79" s="22" t="str">
        <f>IF(O74&lt;M74,"yes","no")</f>
        <v>no</v>
      </c>
      <c r="U79" s="22" t="str">
        <f>IF(O74&lt;N74,"yes","no")</f>
        <v>no</v>
      </c>
      <c r="V79" s="23"/>
    </row>
    <row r="81" spans="10:22" x14ac:dyDescent="0.2">
      <c r="P81" s="158" t="s">
        <v>19</v>
      </c>
      <c r="Q81" s="158"/>
      <c r="R81" s="158"/>
      <c r="S81" s="158"/>
      <c r="T81" s="158"/>
      <c r="U81" s="158"/>
      <c r="V81" s="158"/>
    </row>
    <row r="82" spans="10:22" x14ac:dyDescent="0.2">
      <c r="J82" s="7" t="s">
        <v>50</v>
      </c>
      <c r="K82" s="7" t="s">
        <v>57</v>
      </c>
      <c r="L82" s="7" t="s">
        <v>58</v>
      </c>
      <c r="M82" s="7" t="s">
        <v>59</v>
      </c>
      <c r="N82" s="7" t="s">
        <v>60</v>
      </c>
      <c r="O82" s="7" t="s">
        <v>61</v>
      </c>
      <c r="P82" s="25" t="s">
        <v>87</v>
      </c>
      <c r="Q82" s="20" t="s">
        <v>50</v>
      </c>
      <c r="R82" s="20" t="s">
        <v>57</v>
      </c>
      <c r="S82" s="20" t="s">
        <v>58</v>
      </c>
      <c r="T82" s="7" t="s">
        <v>59</v>
      </c>
      <c r="U82" s="20" t="s">
        <v>60</v>
      </c>
      <c r="V82" s="20" t="s">
        <v>61</v>
      </c>
    </row>
    <row r="83" spans="10:22" x14ac:dyDescent="0.2">
      <c r="J83" s="20">
        <f>B12</f>
        <v>5.0075134856738708E-3</v>
      </c>
      <c r="K83" s="20">
        <f t="shared" ref="K83:O83" si="8">C12</f>
        <v>0.89042072199640498</v>
      </c>
      <c r="L83" s="20">
        <f t="shared" si="8"/>
        <v>1</v>
      </c>
      <c r="M83" s="20">
        <f t="shared" si="8"/>
        <v>5.3947611952326502E-2</v>
      </c>
      <c r="N83" s="20">
        <f t="shared" si="8"/>
        <v>0.58467423973062316</v>
      </c>
      <c r="O83" s="20">
        <f t="shared" si="8"/>
        <v>0.74275537076003129</v>
      </c>
      <c r="P83" s="22" t="str">
        <f>Q82</f>
        <v>Basalt</v>
      </c>
      <c r="Q83" s="23"/>
      <c r="R83" s="22" t="str">
        <f>IF(J83&lt;K83,"yes","no")</f>
        <v>yes</v>
      </c>
      <c r="S83" s="22" t="str">
        <f>IF(J83&lt;L83,"yes","no")</f>
        <v>yes</v>
      </c>
      <c r="T83" s="22" t="str">
        <f>IF(J83&lt;M83,"yes","no")</f>
        <v>yes</v>
      </c>
      <c r="U83" s="22" t="str">
        <f>IF(J83&lt;N83,"yes","no")</f>
        <v>yes</v>
      </c>
      <c r="V83" s="22" t="str">
        <f>IF(J83&lt;O83,"yes","no")</f>
        <v>yes</v>
      </c>
    </row>
    <row r="84" spans="10:22" x14ac:dyDescent="0.2">
      <c r="P84" s="22" t="str">
        <f>R82</f>
        <v>SSP</v>
      </c>
      <c r="Q84" s="22" t="str">
        <f>IF(K83&lt;J83,"yes","no")</f>
        <v>no</v>
      </c>
      <c r="R84" s="23"/>
      <c r="S84" s="22" t="str">
        <f>IF(K83&lt;L83,"yes","no")</f>
        <v>yes</v>
      </c>
      <c r="T84" s="22" t="str">
        <f>IF(K83&lt;M83,"yes","no")</f>
        <v>no</v>
      </c>
      <c r="U84" s="22" t="str">
        <f>IF(K83&lt;N83,"yes","no")</f>
        <v>no</v>
      </c>
      <c r="V84" s="22" t="str">
        <f>IF(K83&lt;O83,"yes","no")</f>
        <v>no</v>
      </c>
    </row>
    <row r="85" spans="10:22" x14ac:dyDescent="0.2">
      <c r="P85" s="22" t="str">
        <f>S82</f>
        <v>TSP</v>
      </c>
      <c r="Q85" s="22" t="str">
        <f>IF(L83&lt;J83,"yes","no")</f>
        <v>no</v>
      </c>
      <c r="R85" s="22" t="str">
        <f>IF(L83&lt;K83,"yes","no")</f>
        <v>no</v>
      </c>
      <c r="S85" s="23"/>
      <c r="T85" s="22" t="str">
        <f>IF(L83&lt;M83,"yes","no")</f>
        <v>no</v>
      </c>
      <c r="U85" s="22" t="str">
        <f>IF(L83&lt;N83,"yes","no")</f>
        <v>no</v>
      </c>
      <c r="V85" s="22" t="str">
        <f>IF(L83&lt;O83,"yes","no")</f>
        <v>no</v>
      </c>
    </row>
    <row r="86" spans="10:22" x14ac:dyDescent="0.2">
      <c r="P86" s="22" t="str">
        <f>T82</f>
        <v>KCl</v>
      </c>
      <c r="Q86" s="22" t="str">
        <f>IF(M83&lt;J83,"yes","no")</f>
        <v>no</v>
      </c>
      <c r="R86" s="22" t="str">
        <f>IF(M83&lt;K83,"yes","no")</f>
        <v>yes</v>
      </c>
      <c r="S86" s="22" t="str">
        <f>IF(M83&lt;L83,"yes","no")</f>
        <v>yes</v>
      </c>
      <c r="T86" s="23"/>
      <c r="U86" s="22" t="str">
        <f>IF(M83&lt;N83,"yes","no")</f>
        <v>yes</v>
      </c>
      <c r="V86" s="22" t="str">
        <f>IF(M83&lt;O83,"yes","no")</f>
        <v>yes</v>
      </c>
    </row>
    <row r="87" spans="10:22" x14ac:dyDescent="0.2">
      <c r="P87" s="22" t="str">
        <f>U82</f>
        <v>K2CO3</v>
      </c>
      <c r="Q87" s="22" t="str">
        <f>IF(N83&lt;J83,"yes","no")</f>
        <v>no</v>
      </c>
      <c r="R87" s="22" t="str">
        <f>IF(N83&lt;K83,"yes","no")</f>
        <v>yes</v>
      </c>
      <c r="S87" s="22" t="str">
        <f>IF(N83&lt;L83,"yes","no")</f>
        <v>yes</v>
      </c>
      <c r="T87" s="22" t="str">
        <f>IF(N83&lt;M83,"yes","no")</f>
        <v>no</v>
      </c>
      <c r="U87" s="23"/>
      <c r="V87" s="22" t="str">
        <f>IF(N83&lt;O83,"yes","no")</f>
        <v>yes</v>
      </c>
    </row>
    <row r="88" spans="10:22" x14ac:dyDescent="0.2">
      <c r="P88" s="22" t="str">
        <f>V82</f>
        <v>KOH</v>
      </c>
      <c r="Q88" s="22" t="str">
        <f>IF(O83&lt;J83,"yes","no")</f>
        <v>no</v>
      </c>
      <c r="R88" s="22" t="str">
        <f>IF(O83&lt;K83,"yes","no")</f>
        <v>yes</v>
      </c>
      <c r="S88" s="22" t="str">
        <f>IF(O83&lt;L83,"yes","no")</f>
        <v>yes</v>
      </c>
      <c r="T88" s="22" t="str">
        <f>IF(O83&lt;M83,"yes","no")</f>
        <v>no</v>
      </c>
      <c r="U88" s="22" t="str">
        <f>IF(O83&lt;N83,"yes","no")</f>
        <v>no</v>
      </c>
      <c r="V88" s="23"/>
    </row>
    <row r="90" spans="10:22" x14ac:dyDescent="0.2">
      <c r="P90" s="158" t="s">
        <v>16</v>
      </c>
      <c r="Q90" s="158"/>
      <c r="R90" s="158"/>
      <c r="S90" s="158"/>
      <c r="T90" s="158"/>
      <c r="U90" s="158"/>
      <c r="V90" s="158"/>
    </row>
    <row r="91" spans="10:22" x14ac:dyDescent="0.2">
      <c r="J91" s="7" t="s">
        <v>50</v>
      </c>
      <c r="K91" s="7" t="s">
        <v>57</v>
      </c>
      <c r="L91" s="7" t="s">
        <v>58</v>
      </c>
      <c r="M91" s="7" t="s">
        <v>59</v>
      </c>
      <c r="N91" s="7" t="s">
        <v>60</v>
      </c>
      <c r="O91" s="7" t="s">
        <v>61</v>
      </c>
      <c r="P91" s="25" t="s">
        <v>87</v>
      </c>
      <c r="Q91" s="20" t="s">
        <v>50</v>
      </c>
      <c r="R91" s="20" t="s">
        <v>57</v>
      </c>
      <c r="S91" s="20" t="s">
        <v>58</v>
      </c>
      <c r="T91" s="7" t="s">
        <v>59</v>
      </c>
      <c r="U91" s="20" t="s">
        <v>60</v>
      </c>
      <c r="V91" s="20" t="s">
        <v>61</v>
      </c>
    </row>
    <row r="92" spans="10:22" x14ac:dyDescent="0.2">
      <c r="J92" s="20">
        <f>B13</f>
        <v>5.5555555555555558E-3</v>
      </c>
      <c r="K92" s="20">
        <f t="shared" ref="K92:O92" si="9">C13</f>
        <v>2.1082950191570881E-5</v>
      </c>
      <c r="L92" s="20">
        <f t="shared" si="9"/>
        <v>1.2957088122605363E-5</v>
      </c>
      <c r="M92" s="20">
        <f t="shared" si="9"/>
        <v>6.6666666666666666E-2</v>
      </c>
      <c r="N92" s="20">
        <f t="shared" si="9"/>
        <v>0.18812260536398467</v>
      </c>
      <c r="O92" s="20">
        <f t="shared" si="9"/>
        <v>1</v>
      </c>
      <c r="P92" s="22" t="str">
        <f>Q91</f>
        <v>Basalt</v>
      </c>
      <c r="Q92" s="23"/>
      <c r="R92" s="22" t="str">
        <f>IF(J92&lt;K92,"yes","no")</f>
        <v>no</v>
      </c>
      <c r="S92" s="22" t="str">
        <f>IF(J92&lt;L92,"yes","no")</f>
        <v>no</v>
      </c>
      <c r="T92" s="22" t="str">
        <f>IF(J92&lt;M92,"yes","no")</f>
        <v>yes</v>
      </c>
      <c r="U92" s="22" t="str">
        <f>IF(J92&lt;N92,"yes","no")</f>
        <v>yes</v>
      </c>
      <c r="V92" s="22" t="str">
        <f>IF(J92&lt;O92,"yes","no")</f>
        <v>yes</v>
      </c>
    </row>
    <row r="93" spans="10:22" x14ac:dyDescent="0.2">
      <c r="P93" s="22" t="str">
        <f>R91</f>
        <v>SSP</v>
      </c>
      <c r="Q93" s="22" t="str">
        <f>IF(K92&lt;J92,"yes","no")</f>
        <v>yes</v>
      </c>
      <c r="R93" s="23"/>
      <c r="S93" s="22" t="str">
        <f>IF(K92&lt;L92,"yes","no")</f>
        <v>no</v>
      </c>
      <c r="T93" s="22" t="str">
        <f>IF(K92&lt;M92,"yes","no")</f>
        <v>yes</v>
      </c>
      <c r="U93" s="22" t="str">
        <f>IF(K92&lt;N92,"yes","no")</f>
        <v>yes</v>
      </c>
      <c r="V93" s="22" t="str">
        <f>IF(K92&lt;O92,"yes","no")</f>
        <v>yes</v>
      </c>
    </row>
    <row r="94" spans="10:22" x14ac:dyDescent="0.2">
      <c r="P94" s="22" t="str">
        <f>S91</f>
        <v>TSP</v>
      </c>
      <c r="Q94" s="22" t="str">
        <f>IF(L92&lt;J92,"yes","no")</f>
        <v>yes</v>
      </c>
      <c r="R94" s="22" t="str">
        <f>IF(L92&lt;K92,"yes","no")</f>
        <v>yes</v>
      </c>
      <c r="S94" s="23"/>
      <c r="T94" s="22" t="str">
        <f>IF(L92&lt;M92,"yes","no")</f>
        <v>yes</v>
      </c>
      <c r="U94" s="22" t="str">
        <f>IF(L92&lt;N92,"yes","no")</f>
        <v>yes</v>
      </c>
      <c r="V94" s="22" t="str">
        <f>IF(L92&lt;O92,"yes","no")</f>
        <v>yes</v>
      </c>
    </row>
    <row r="95" spans="10:22" x14ac:dyDescent="0.2">
      <c r="P95" s="22" t="str">
        <f>T91</f>
        <v>KCl</v>
      </c>
      <c r="Q95" s="22" t="str">
        <f>IF(M92&lt;J92,"yes","no")</f>
        <v>no</v>
      </c>
      <c r="R95" s="22" t="str">
        <f>IF(M92&lt;K92,"yes","no")</f>
        <v>no</v>
      </c>
      <c r="S95" s="22" t="str">
        <f>IF(M92&lt;L92,"yes","no")</f>
        <v>no</v>
      </c>
      <c r="T95" s="23"/>
      <c r="U95" s="22" t="str">
        <f>IF(M92&lt;N92,"yes","no")</f>
        <v>yes</v>
      </c>
      <c r="V95" s="22" t="str">
        <f>IF(M92&lt;O92,"yes","no")</f>
        <v>yes</v>
      </c>
    </row>
    <row r="96" spans="10:22" x14ac:dyDescent="0.2">
      <c r="P96" s="22" t="str">
        <f>U91</f>
        <v>K2CO3</v>
      </c>
      <c r="Q96" s="22" t="str">
        <f>IF(N92&lt;J92,"yes","no")</f>
        <v>no</v>
      </c>
      <c r="R96" s="22" t="str">
        <f>IF(N92&lt;K92,"yes","no")</f>
        <v>no</v>
      </c>
      <c r="S96" s="22" t="str">
        <f>IF(N92&lt;L92,"yes","no")</f>
        <v>no</v>
      </c>
      <c r="T96" s="22" t="str">
        <f>IF(N92&lt;M92,"yes","no")</f>
        <v>no</v>
      </c>
      <c r="U96" s="23"/>
      <c r="V96" s="22" t="str">
        <f>IF(N92&lt;O92,"yes","no")</f>
        <v>yes</v>
      </c>
    </row>
    <row r="97" spans="10:22" x14ac:dyDescent="0.2">
      <c r="P97" s="22" t="str">
        <f>V91</f>
        <v>KOH</v>
      </c>
      <c r="Q97" s="22" t="str">
        <f>IF(O92&lt;J92,"yes","no")</f>
        <v>no</v>
      </c>
      <c r="R97" s="22" t="str">
        <f>IF(O92&lt;K92,"yes","no")</f>
        <v>no</v>
      </c>
      <c r="S97" s="22" t="str">
        <f>IF(O92&lt;L92,"yes","no")</f>
        <v>no</v>
      </c>
      <c r="T97" s="22" t="str">
        <f>IF(O92&lt;M92,"yes","no")</f>
        <v>no</v>
      </c>
      <c r="U97" s="22" t="str">
        <f>IF(O92&lt;N92,"yes","no")</f>
        <v>no</v>
      </c>
      <c r="V97" s="23"/>
    </row>
    <row r="99" spans="10:22" x14ac:dyDescent="0.2">
      <c r="P99" s="158" t="s">
        <v>21</v>
      </c>
      <c r="Q99" s="158"/>
      <c r="R99" s="158"/>
      <c r="S99" s="158"/>
      <c r="T99" s="158"/>
      <c r="U99" s="158"/>
      <c r="V99" s="158"/>
    </row>
    <row r="100" spans="10:22" x14ac:dyDescent="0.2">
      <c r="J100" s="7" t="s">
        <v>50</v>
      </c>
      <c r="K100" s="7" t="s">
        <v>57</v>
      </c>
      <c r="L100" s="7" t="s">
        <v>58</v>
      </c>
      <c r="M100" s="7" t="s">
        <v>59</v>
      </c>
      <c r="N100" s="7" t="s">
        <v>60</v>
      </c>
      <c r="O100" s="7" t="s">
        <v>61</v>
      </c>
      <c r="P100" s="25" t="s">
        <v>87</v>
      </c>
      <c r="Q100" s="20" t="s">
        <v>50</v>
      </c>
      <c r="R100" s="20" t="s">
        <v>57</v>
      </c>
      <c r="S100" s="20" t="s">
        <v>58</v>
      </c>
      <c r="T100" s="7" t="s">
        <v>59</v>
      </c>
      <c r="U100" s="20" t="s">
        <v>60</v>
      </c>
      <c r="V100" s="20" t="s">
        <v>61</v>
      </c>
    </row>
    <row r="101" spans="10:22" x14ac:dyDescent="0.2">
      <c r="J101" s="20">
        <f>B14</f>
        <v>2.2011030191906469E-15</v>
      </c>
      <c r="K101" s="20">
        <f t="shared" ref="K101:O101" si="10">C14</f>
        <v>0.87727895633868824</v>
      </c>
      <c r="L101" s="20">
        <f t="shared" si="10"/>
        <v>1</v>
      </c>
      <c r="M101" s="20">
        <f t="shared" si="10"/>
        <v>9.1712625799610289E-15</v>
      </c>
      <c r="N101" s="20">
        <f t="shared" si="10"/>
        <v>7.4592935650349687E-14</v>
      </c>
      <c r="O101" s="20">
        <f t="shared" si="10"/>
        <v>5.9796632021345913E-13</v>
      </c>
      <c r="P101" s="22" t="str">
        <f>Q100</f>
        <v>Basalt</v>
      </c>
      <c r="Q101" s="23"/>
      <c r="R101" s="22" t="str">
        <f>IF(J101&lt;K101,"yes","no")</f>
        <v>yes</v>
      </c>
      <c r="S101" s="22" t="str">
        <f>IF(J101&lt;L101,"yes","no")</f>
        <v>yes</v>
      </c>
      <c r="T101" s="22" t="str">
        <f>IF(J101&lt;M101,"yes","no")</f>
        <v>yes</v>
      </c>
      <c r="U101" s="22" t="str">
        <f>IF(J101&lt;N101,"yes","no")</f>
        <v>yes</v>
      </c>
      <c r="V101" s="22" t="str">
        <f>IF(J101&lt;O101,"yes","no")</f>
        <v>yes</v>
      </c>
    </row>
    <row r="102" spans="10:22" x14ac:dyDescent="0.2">
      <c r="P102" s="22" t="str">
        <f>R100</f>
        <v>SSP</v>
      </c>
      <c r="Q102" s="22" t="str">
        <f>IF(K101&lt;J101,"yes","no")</f>
        <v>no</v>
      </c>
      <c r="R102" s="23"/>
      <c r="S102" s="22" t="str">
        <f>IF(K101&lt;L101,"yes","no")</f>
        <v>yes</v>
      </c>
      <c r="T102" s="22" t="str">
        <f>IF(K101&lt;M101,"yes","no")</f>
        <v>no</v>
      </c>
      <c r="U102" s="22" t="str">
        <f>IF(K101&lt;N101,"yes","no")</f>
        <v>no</v>
      </c>
      <c r="V102" s="22" t="str">
        <f>IF(K101&lt;O101,"yes","no")</f>
        <v>no</v>
      </c>
    </row>
    <row r="103" spans="10:22" x14ac:dyDescent="0.2">
      <c r="P103" s="22" t="str">
        <f>S100</f>
        <v>TSP</v>
      </c>
      <c r="Q103" s="22" t="str">
        <f>IF(L101&lt;J101,"yes","no")</f>
        <v>no</v>
      </c>
      <c r="R103" s="22" t="str">
        <f>IF(L101&lt;K101,"yes","no")</f>
        <v>no</v>
      </c>
      <c r="S103" s="23"/>
      <c r="T103" s="22" t="str">
        <f>IF(L101&lt;M101,"yes","no")</f>
        <v>no</v>
      </c>
      <c r="U103" s="22" t="str">
        <f>IF(L101&lt;N101,"yes","no")</f>
        <v>no</v>
      </c>
      <c r="V103" s="22" t="str">
        <f>IF(L101&lt;O101,"yes","no")</f>
        <v>no</v>
      </c>
    </row>
    <row r="104" spans="10:22" x14ac:dyDescent="0.2">
      <c r="P104" s="22" t="str">
        <f>T100</f>
        <v>KCl</v>
      </c>
      <c r="Q104" s="22" t="str">
        <f>IF(M101&lt;J101,"yes","no")</f>
        <v>no</v>
      </c>
      <c r="R104" s="22" t="str">
        <f>IF(M101&lt;K101,"yes","no")</f>
        <v>yes</v>
      </c>
      <c r="S104" s="22" t="str">
        <f>IF(M101&lt;L101,"yes","no")</f>
        <v>yes</v>
      </c>
      <c r="T104" s="23"/>
      <c r="U104" s="22" t="str">
        <f>IF(M101&lt;N101,"yes","no")</f>
        <v>yes</v>
      </c>
      <c r="V104" s="22" t="str">
        <f>IF(M101&lt;O101,"yes","no")</f>
        <v>yes</v>
      </c>
    </row>
    <row r="105" spans="10:22" x14ac:dyDescent="0.2">
      <c r="P105" s="22" t="str">
        <f>U100</f>
        <v>K2CO3</v>
      </c>
      <c r="Q105" s="22" t="str">
        <f>IF(N101&lt;J101,"yes","no")</f>
        <v>no</v>
      </c>
      <c r="R105" s="22" t="str">
        <f>IF(N101&lt;K101,"yes","no")</f>
        <v>yes</v>
      </c>
      <c r="S105" s="22" t="str">
        <f>IF(N101&lt;L101,"yes","no")</f>
        <v>yes</v>
      </c>
      <c r="T105" s="22" t="str">
        <f>IF(N101&lt;M101,"yes","no")</f>
        <v>no</v>
      </c>
      <c r="U105" s="23"/>
      <c r="V105" s="22" t="str">
        <f>IF(N101&lt;O101,"yes","no")</f>
        <v>yes</v>
      </c>
    </row>
    <row r="106" spans="10:22" x14ac:dyDescent="0.2">
      <c r="P106" s="22" t="str">
        <f>V100</f>
        <v>KOH</v>
      </c>
      <c r="Q106" s="22" t="str">
        <f>IF(O101&lt;J101,"yes","no")</f>
        <v>no</v>
      </c>
      <c r="R106" s="22" t="str">
        <f>IF(O101&lt;K101,"yes","no")</f>
        <v>yes</v>
      </c>
      <c r="S106" s="22" t="str">
        <f>IF(O101&lt;L101,"yes","no")</f>
        <v>yes</v>
      </c>
      <c r="T106" s="22" t="str">
        <f>IF(O101&lt;M101,"yes","no")</f>
        <v>no</v>
      </c>
      <c r="U106" s="22" t="str">
        <f>IF(O101&lt;N101,"yes","no")</f>
        <v>no</v>
      </c>
      <c r="V106" s="23"/>
    </row>
    <row r="108" spans="10:22" x14ac:dyDescent="0.2">
      <c r="P108" s="158" t="s">
        <v>23</v>
      </c>
      <c r="Q108" s="158"/>
      <c r="R108" s="158"/>
      <c r="S108" s="158"/>
      <c r="T108" s="158"/>
      <c r="U108" s="158"/>
      <c r="V108" s="158"/>
    </row>
    <row r="109" spans="10:22" x14ac:dyDescent="0.2">
      <c r="J109" s="7" t="s">
        <v>50</v>
      </c>
      <c r="K109" s="7" t="s">
        <v>57</v>
      </c>
      <c r="L109" s="7" t="s">
        <v>58</v>
      </c>
      <c r="M109" s="7" t="s">
        <v>59</v>
      </c>
      <c r="N109" s="7" t="s">
        <v>60</v>
      </c>
      <c r="O109" s="7" t="s">
        <v>61</v>
      </c>
      <c r="P109" s="25" t="s">
        <v>87</v>
      </c>
      <c r="Q109" s="20" t="s">
        <v>50</v>
      </c>
      <c r="R109" s="20" t="s">
        <v>57</v>
      </c>
      <c r="S109" s="20" t="s">
        <v>58</v>
      </c>
      <c r="T109" s="7" t="s">
        <v>59</v>
      </c>
      <c r="U109" s="20" t="s">
        <v>60</v>
      </c>
      <c r="V109" s="20" t="s">
        <v>61</v>
      </c>
    </row>
    <row r="110" spans="10:22" x14ac:dyDescent="0.2">
      <c r="J110" s="20">
        <f>B15</f>
        <v>2.071065535230504E-3</v>
      </c>
      <c r="K110" s="20">
        <f t="shared" ref="K110:O110" si="11">C15</f>
        <v>9.5023257506213182E-6</v>
      </c>
      <c r="L110" s="20">
        <f t="shared" si="11"/>
        <v>3.4426793094955552E-5</v>
      </c>
      <c r="M110" s="20">
        <f t="shared" si="11"/>
        <v>0.18463420504668293</v>
      </c>
      <c r="N110" s="20">
        <f t="shared" si="11"/>
        <v>0.2455852719253073</v>
      </c>
      <c r="O110" s="20">
        <f t="shared" si="11"/>
        <v>1</v>
      </c>
      <c r="P110" s="22" t="str">
        <f>Q109</f>
        <v>Basalt</v>
      </c>
      <c r="Q110" s="23"/>
      <c r="R110" s="22" t="str">
        <f>IF(J110&lt;K110,"yes","no")</f>
        <v>no</v>
      </c>
      <c r="S110" s="22" t="str">
        <f>IF(J110&lt;L110,"yes","no")</f>
        <v>no</v>
      </c>
      <c r="T110" s="22" t="str">
        <f>IF(J110&lt;M110,"yes","no")</f>
        <v>yes</v>
      </c>
      <c r="U110" s="22" t="str">
        <f>IF(J110&lt;N110,"yes","no")</f>
        <v>yes</v>
      </c>
      <c r="V110" s="22" t="str">
        <f>IF(J110&lt;O110,"yes","no")</f>
        <v>yes</v>
      </c>
    </row>
    <row r="111" spans="10:22" x14ac:dyDescent="0.2">
      <c r="P111" s="22" t="str">
        <f>R109</f>
        <v>SSP</v>
      </c>
      <c r="Q111" s="22" t="str">
        <f>IF(K110&lt;J110,"yes","no")</f>
        <v>yes</v>
      </c>
      <c r="R111" s="23"/>
      <c r="S111" s="22" t="str">
        <f>IF(K110&lt;L110,"yes","no")</f>
        <v>yes</v>
      </c>
      <c r="T111" s="22" t="str">
        <f>IF(K110&lt;M110,"yes","no")</f>
        <v>yes</v>
      </c>
      <c r="U111" s="22" t="str">
        <f>IF(K110&lt;N110,"yes","no")</f>
        <v>yes</v>
      </c>
      <c r="V111" s="22" t="str">
        <f>IF(K110&lt;O110,"yes","no")</f>
        <v>yes</v>
      </c>
    </row>
    <row r="112" spans="10:22" x14ac:dyDescent="0.2">
      <c r="P112" s="22" t="str">
        <f>S109</f>
        <v>TSP</v>
      </c>
      <c r="Q112" s="22" t="str">
        <f>IF(L110&lt;J110,"yes","no")</f>
        <v>yes</v>
      </c>
      <c r="R112" s="22" t="str">
        <f>IF(L110&lt;K110,"yes","no")</f>
        <v>no</v>
      </c>
      <c r="S112" s="23"/>
      <c r="T112" s="22" t="str">
        <f>IF(L110&lt;M110,"yes","no")</f>
        <v>yes</v>
      </c>
      <c r="U112" s="22" t="str">
        <f>IF(L110&lt;N110,"yes","no")</f>
        <v>yes</v>
      </c>
      <c r="V112" s="22" t="str">
        <f>IF(L110&lt;O110,"yes","no")</f>
        <v>yes</v>
      </c>
    </row>
    <row r="113" spans="10:22" x14ac:dyDescent="0.2">
      <c r="P113" s="22" t="str">
        <f>T109</f>
        <v>KCl</v>
      </c>
      <c r="Q113" s="22" t="str">
        <f>IF(M110&lt;J110,"yes","no")</f>
        <v>no</v>
      </c>
      <c r="R113" s="22" t="str">
        <f>IF(M110&lt;K110,"yes","no")</f>
        <v>no</v>
      </c>
      <c r="S113" s="22" t="str">
        <f>IF(M110&lt;L110,"yes","no")</f>
        <v>no</v>
      </c>
      <c r="T113" s="23"/>
      <c r="U113" s="22" t="str">
        <f>IF(M110&lt;N110,"yes","no")</f>
        <v>yes</v>
      </c>
      <c r="V113" s="22" t="str">
        <f>IF(M110&lt;O110,"yes","no")</f>
        <v>yes</v>
      </c>
    </row>
    <row r="114" spans="10:22" x14ac:dyDescent="0.2">
      <c r="P114" s="22" t="str">
        <f>U109</f>
        <v>K2CO3</v>
      </c>
      <c r="Q114" s="22" t="str">
        <f>IF(N110&lt;J110,"yes","no")</f>
        <v>no</v>
      </c>
      <c r="R114" s="22" t="str">
        <f>IF(N110&lt;K110,"yes","no")</f>
        <v>no</v>
      </c>
      <c r="S114" s="22" t="str">
        <f>IF(N110&lt;L110,"yes","no")</f>
        <v>no</v>
      </c>
      <c r="T114" s="22" t="str">
        <f>IF(N110&lt;M110,"yes","no")</f>
        <v>no</v>
      </c>
      <c r="U114" s="23"/>
      <c r="V114" s="22" t="str">
        <f>IF(N110&lt;O110,"yes","no")</f>
        <v>yes</v>
      </c>
    </row>
    <row r="115" spans="10:22" x14ac:dyDescent="0.2">
      <c r="P115" s="22" t="str">
        <f>V109</f>
        <v>KOH</v>
      </c>
      <c r="Q115" s="22" t="str">
        <f>IF(O110&lt;J110,"yes","no")</f>
        <v>no</v>
      </c>
      <c r="R115" s="22" t="str">
        <f>IF(O110&lt;K110,"yes","no")</f>
        <v>no</v>
      </c>
      <c r="S115" s="22" t="str">
        <f>IF(O110&lt;L110,"yes","no")</f>
        <v>no</v>
      </c>
      <c r="T115" s="22" t="str">
        <f>IF(O110&lt;M110,"yes","no")</f>
        <v>no</v>
      </c>
      <c r="U115" s="22" t="str">
        <f>IF(O110&lt;N110,"yes","no")</f>
        <v>no</v>
      </c>
      <c r="V115" s="23"/>
    </row>
    <row r="117" spans="10:22" x14ac:dyDescent="0.2">
      <c r="P117" s="158" t="s">
        <v>27</v>
      </c>
      <c r="Q117" s="158"/>
      <c r="R117" s="158"/>
      <c r="S117" s="158"/>
      <c r="T117" s="158"/>
      <c r="U117" s="158"/>
      <c r="V117" s="158"/>
    </row>
    <row r="118" spans="10:22" x14ac:dyDescent="0.2">
      <c r="J118" s="7" t="s">
        <v>50</v>
      </c>
      <c r="K118" s="7" t="s">
        <v>57</v>
      </c>
      <c r="L118" s="7" t="s">
        <v>58</v>
      </c>
      <c r="M118" s="7" t="s">
        <v>59</v>
      </c>
      <c r="N118" s="7" t="s">
        <v>60</v>
      </c>
      <c r="O118" s="7" t="s">
        <v>61</v>
      </c>
      <c r="P118" s="25" t="s">
        <v>87</v>
      </c>
      <c r="Q118" s="20" t="s">
        <v>50</v>
      </c>
      <c r="R118" s="20" t="s">
        <v>57</v>
      </c>
      <c r="S118" s="20" t="s">
        <v>58</v>
      </c>
      <c r="T118" s="7" t="s">
        <v>59</v>
      </c>
      <c r="U118" s="20" t="s">
        <v>60</v>
      </c>
      <c r="V118" s="20" t="s">
        <v>61</v>
      </c>
    </row>
    <row r="119" spans="10:22" x14ac:dyDescent="0.2">
      <c r="J119" s="20">
        <f>B16</f>
        <v>3.609996337266325E-3</v>
      </c>
      <c r="K119" s="20">
        <f t="shared" ref="K119:O119" si="12">C16</f>
        <v>0.98290406186742652</v>
      </c>
      <c r="L119" s="20">
        <f t="shared" si="12"/>
        <v>1</v>
      </c>
      <c r="M119" s="20">
        <f t="shared" si="12"/>
        <v>9.7940770193660293E-2</v>
      </c>
      <c r="N119" s="20">
        <f t="shared" si="12"/>
        <v>0.12848447833418319</v>
      </c>
      <c r="O119" s="20">
        <f t="shared" si="12"/>
        <v>0.91442776786580904</v>
      </c>
      <c r="P119" s="22" t="str">
        <f>Q118</f>
        <v>Basalt</v>
      </c>
      <c r="Q119" s="23"/>
      <c r="R119" s="22" t="str">
        <f>IF(J119&lt;K119,"yes","no")</f>
        <v>yes</v>
      </c>
      <c r="S119" s="22" t="str">
        <f>IF(J119&lt;L119,"yes","no")</f>
        <v>yes</v>
      </c>
      <c r="T119" s="22" t="str">
        <f>IF(J119&lt;M119,"yes","no")</f>
        <v>yes</v>
      </c>
      <c r="U119" s="22" t="str">
        <f>IF(J119&lt;N119,"yes","no")</f>
        <v>yes</v>
      </c>
      <c r="V119" s="22" t="str">
        <f>IF(J119&lt;O119,"yes","no")</f>
        <v>yes</v>
      </c>
    </row>
    <row r="120" spans="10:22" x14ac:dyDescent="0.2">
      <c r="P120" s="22" t="str">
        <f>R118</f>
        <v>SSP</v>
      </c>
      <c r="Q120" s="22" t="str">
        <f>IF(K119&lt;J119,"yes","no")</f>
        <v>no</v>
      </c>
      <c r="R120" s="23"/>
      <c r="S120" s="22" t="str">
        <f>IF(K119&lt;L119,"yes","no")</f>
        <v>yes</v>
      </c>
      <c r="T120" s="22" t="str">
        <f>IF(K119&lt;M119,"yes","no")</f>
        <v>no</v>
      </c>
      <c r="U120" s="22" t="str">
        <f>IF(K119&lt;N119,"yes","no")</f>
        <v>no</v>
      </c>
      <c r="V120" s="22" t="str">
        <f>IF(K119&lt;O119,"yes","no")</f>
        <v>no</v>
      </c>
    </row>
    <row r="121" spans="10:22" x14ac:dyDescent="0.2">
      <c r="P121" s="22" t="str">
        <f>S118</f>
        <v>TSP</v>
      </c>
      <c r="Q121" s="22" t="str">
        <f>IF(L119&lt;J119,"yes","no")</f>
        <v>no</v>
      </c>
      <c r="R121" s="22" t="str">
        <f>IF(L119&lt;K119,"yes","no")</f>
        <v>no</v>
      </c>
      <c r="S121" s="23"/>
      <c r="T121" s="22" t="str">
        <f>IF(L119&lt;M119,"yes","no")</f>
        <v>no</v>
      </c>
      <c r="U121" s="22" t="str">
        <f>IF(L119&lt;N119,"yes","no")</f>
        <v>no</v>
      </c>
      <c r="V121" s="22" t="str">
        <f>IF(L119&lt;O119,"yes","no")</f>
        <v>no</v>
      </c>
    </row>
    <row r="122" spans="10:22" x14ac:dyDescent="0.2">
      <c r="P122" s="22" t="str">
        <f>T118</f>
        <v>KCl</v>
      </c>
      <c r="Q122" s="22" t="str">
        <f>IF(M119&lt;J119,"yes","no")</f>
        <v>no</v>
      </c>
      <c r="R122" s="22" t="str">
        <f>IF(M119&lt;K119,"yes","no")</f>
        <v>yes</v>
      </c>
      <c r="S122" s="22" t="str">
        <f>IF(M119&lt;L119,"yes","no")</f>
        <v>yes</v>
      </c>
      <c r="T122" s="23"/>
      <c r="U122" s="22" t="str">
        <f>IF(M119&lt;N119,"yes","no")</f>
        <v>yes</v>
      </c>
      <c r="V122" s="22" t="str">
        <f>IF(M119&lt;O119,"yes","no")</f>
        <v>yes</v>
      </c>
    </row>
    <row r="123" spans="10:22" x14ac:dyDescent="0.2">
      <c r="P123" s="22" t="str">
        <f>U118</f>
        <v>K2CO3</v>
      </c>
      <c r="Q123" s="22" t="str">
        <f>IF(N119&lt;J119,"yes","no")</f>
        <v>no</v>
      </c>
      <c r="R123" s="22" t="str">
        <f>IF(N119&lt;K119,"yes","no")</f>
        <v>yes</v>
      </c>
      <c r="S123" s="22" t="str">
        <f>IF(N119&lt;L119,"yes","no")</f>
        <v>yes</v>
      </c>
      <c r="T123" s="22" t="str">
        <f>IF(N119&lt;M119,"yes","no")</f>
        <v>no</v>
      </c>
      <c r="U123" s="23"/>
      <c r="V123" s="22" t="str">
        <f>IF(N119&lt;O119,"yes","no")</f>
        <v>yes</v>
      </c>
    </row>
    <row r="124" spans="10:22" x14ac:dyDescent="0.2">
      <c r="P124" s="22" t="str">
        <f>V118</f>
        <v>KOH</v>
      </c>
      <c r="Q124" s="22" t="str">
        <f>IF(O119&lt;J119,"yes","no")</f>
        <v>no</v>
      </c>
      <c r="R124" s="22" t="str">
        <f>IF(O119&lt;K119,"yes","no")</f>
        <v>yes</v>
      </c>
      <c r="S124" s="22" t="str">
        <f>IF(O119&lt;L119,"yes","no")</f>
        <v>yes</v>
      </c>
      <c r="T124" s="22" t="str">
        <f>IF(O119&lt;M119,"yes","no")</f>
        <v>no</v>
      </c>
      <c r="U124" s="22" t="str">
        <f>IF(O119&lt;N119,"yes","no")</f>
        <v>no</v>
      </c>
      <c r="V124" s="23"/>
    </row>
    <row r="126" spans="10:22" x14ac:dyDescent="0.2">
      <c r="P126" s="158" t="s">
        <v>29</v>
      </c>
      <c r="Q126" s="158"/>
      <c r="R126" s="158"/>
      <c r="S126" s="158"/>
      <c r="T126" s="158"/>
      <c r="U126" s="158"/>
      <c r="V126" s="158"/>
    </row>
    <row r="127" spans="10:22" x14ac:dyDescent="0.2">
      <c r="J127" s="7" t="s">
        <v>50</v>
      </c>
      <c r="K127" s="7" t="s">
        <v>57</v>
      </c>
      <c r="L127" s="7" t="s">
        <v>58</v>
      </c>
      <c r="M127" s="7" t="s">
        <v>59</v>
      </c>
      <c r="N127" s="7" t="s">
        <v>60</v>
      </c>
      <c r="O127" s="7" t="s">
        <v>61</v>
      </c>
      <c r="P127" s="25" t="s">
        <v>87</v>
      </c>
      <c r="Q127" s="20" t="s">
        <v>50</v>
      </c>
      <c r="R127" s="20" t="s">
        <v>57</v>
      </c>
      <c r="S127" s="20" t="s">
        <v>58</v>
      </c>
      <c r="T127" s="7" t="s">
        <v>59</v>
      </c>
      <c r="U127" s="20" t="s">
        <v>60</v>
      </c>
      <c r="V127" s="20" t="s">
        <v>61</v>
      </c>
    </row>
    <row r="128" spans="10:22" x14ac:dyDescent="0.2">
      <c r="J128" s="20">
        <f>B17</f>
        <v>2.7636254021499787E-3</v>
      </c>
      <c r="K128" s="20">
        <f t="shared" ref="K128:O128" si="13">C17</f>
        <v>0.78567902553387736</v>
      </c>
      <c r="L128" s="20">
        <f t="shared" si="13"/>
        <v>1</v>
      </c>
      <c r="M128" s="20">
        <f t="shared" si="13"/>
        <v>3.4657114670974654E-2</v>
      </c>
      <c r="N128" s="20">
        <f t="shared" si="13"/>
        <v>0.1635458061608884</v>
      </c>
      <c r="O128" s="20">
        <f t="shared" si="13"/>
        <v>0.36424403924906162</v>
      </c>
      <c r="P128" s="22" t="str">
        <f>Q127</f>
        <v>Basalt</v>
      </c>
      <c r="Q128" s="23"/>
      <c r="R128" s="22" t="str">
        <f>IF(J128&lt;K128,"yes","no")</f>
        <v>yes</v>
      </c>
      <c r="S128" s="22" t="str">
        <f>IF(J128&lt;L128,"yes","no")</f>
        <v>yes</v>
      </c>
      <c r="T128" s="22" t="str">
        <f>IF(J128&lt;M128,"yes","no")</f>
        <v>yes</v>
      </c>
      <c r="U128" s="22" t="str">
        <f>IF(J128&lt;N128,"yes","no")</f>
        <v>yes</v>
      </c>
      <c r="V128" s="22" t="str">
        <f>IF(J128&lt;O128,"yes","no")</f>
        <v>yes</v>
      </c>
    </row>
    <row r="129" spans="10:22" x14ac:dyDescent="0.2">
      <c r="P129" s="22" t="str">
        <f>R127</f>
        <v>SSP</v>
      </c>
      <c r="Q129" s="22" t="str">
        <f>IF(K128&lt;J128,"yes","no")</f>
        <v>no</v>
      </c>
      <c r="R129" s="23"/>
      <c r="S129" s="22" t="str">
        <f>IF(K128&lt;L128,"yes","no")</f>
        <v>yes</v>
      </c>
      <c r="T129" s="22" t="str">
        <f>IF(K128&lt;M128,"yes","no")</f>
        <v>no</v>
      </c>
      <c r="U129" s="22" t="str">
        <f>IF(K128&lt;N128,"yes","no")</f>
        <v>no</v>
      </c>
      <c r="V129" s="22" t="str">
        <f>IF(K128&lt;O128,"yes","no")</f>
        <v>no</v>
      </c>
    </row>
    <row r="130" spans="10:22" x14ac:dyDescent="0.2">
      <c r="P130" s="22" t="str">
        <f>S127</f>
        <v>TSP</v>
      </c>
      <c r="Q130" s="22" t="str">
        <f>IF(L128&lt;J128,"yes","no")</f>
        <v>no</v>
      </c>
      <c r="R130" s="22" t="str">
        <f>IF(L128&lt;K128,"yes","no")</f>
        <v>no</v>
      </c>
      <c r="S130" s="23"/>
      <c r="T130" s="22" t="str">
        <f>IF(L128&lt;M128,"yes","no")</f>
        <v>no</v>
      </c>
      <c r="U130" s="22" t="str">
        <f>IF(L128&lt;N128,"yes","no")</f>
        <v>no</v>
      </c>
      <c r="V130" s="22" t="str">
        <f>IF(L128&lt;O128,"yes","no")</f>
        <v>no</v>
      </c>
    </row>
    <row r="131" spans="10:22" x14ac:dyDescent="0.2">
      <c r="P131" s="22" t="str">
        <f>T127</f>
        <v>KCl</v>
      </c>
      <c r="Q131" s="22" t="str">
        <f>IF(M128&lt;J128,"yes","no")</f>
        <v>no</v>
      </c>
      <c r="R131" s="22" t="str">
        <f>IF(M128&lt;K128,"yes","no")</f>
        <v>yes</v>
      </c>
      <c r="S131" s="22" t="str">
        <f>IF(M128&lt;L128,"yes","no")</f>
        <v>yes</v>
      </c>
      <c r="T131" s="23"/>
      <c r="U131" s="22" t="str">
        <f>IF(M128&lt;N128,"yes","no")</f>
        <v>yes</v>
      </c>
      <c r="V131" s="22" t="str">
        <f>IF(M128&lt;O128,"yes","no")</f>
        <v>yes</v>
      </c>
    </row>
    <row r="132" spans="10:22" x14ac:dyDescent="0.2">
      <c r="P132" s="22" t="str">
        <f>U127</f>
        <v>K2CO3</v>
      </c>
      <c r="Q132" s="22" t="str">
        <f>IF(N128&lt;J128,"yes","no")</f>
        <v>no</v>
      </c>
      <c r="R132" s="22" t="str">
        <f>IF(N128&lt;K128,"yes","no")</f>
        <v>yes</v>
      </c>
      <c r="S132" s="22" t="str">
        <f>IF(N128&lt;L128,"yes","no")</f>
        <v>yes</v>
      </c>
      <c r="T132" s="22" t="str">
        <f>IF(N128&lt;M128,"yes","no")</f>
        <v>no</v>
      </c>
      <c r="U132" s="23"/>
      <c r="V132" s="22" t="str">
        <f>IF(N128&lt;O128,"yes","no")</f>
        <v>yes</v>
      </c>
    </row>
    <row r="133" spans="10:22" x14ac:dyDescent="0.2">
      <c r="P133" s="22" t="str">
        <f>V127</f>
        <v>KOH</v>
      </c>
      <c r="Q133" s="22" t="str">
        <f>IF(O128&lt;J128,"yes","no")</f>
        <v>no</v>
      </c>
      <c r="R133" s="22" t="str">
        <f>IF(O128&lt;K128,"yes","no")</f>
        <v>yes</v>
      </c>
      <c r="S133" s="22" t="str">
        <f>IF(O128&lt;L128,"yes","no")</f>
        <v>yes</v>
      </c>
      <c r="T133" s="22" t="str">
        <f>IF(O128&lt;M128,"yes","no")</f>
        <v>no</v>
      </c>
      <c r="U133" s="22" t="str">
        <f>IF(O128&lt;N128,"yes","no")</f>
        <v>no</v>
      </c>
      <c r="V133" s="23"/>
    </row>
    <row r="135" spans="10:22" x14ac:dyDescent="0.2">
      <c r="P135" s="158" t="s">
        <v>31</v>
      </c>
      <c r="Q135" s="158"/>
      <c r="R135" s="158"/>
      <c r="S135" s="158"/>
      <c r="T135" s="158"/>
      <c r="U135" s="158"/>
      <c r="V135" s="158"/>
    </row>
    <row r="136" spans="10:22" x14ac:dyDescent="0.2">
      <c r="J136" s="7" t="s">
        <v>50</v>
      </c>
      <c r="K136" s="7" t="s">
        <v>57</v>
      </c>
      <c r="L136" s="7" t="s">
        <v>58</v>
      </c>
      <c r="M136" s="7" t="s">
        <v>59</v>
      </c>
      <c r="N136" s="7" t="s">
        <v>60</v>
      </c>
      <c r="O136" s="7" t="s">
        <v>61</v>
      </c>
      <c r="P136" s="25" t="s">
        <v>87</v>
      </c>
      <c r="Q136" s="20" t="s">
        <v>50</v>
      </c>
      <c r="R136" s="20" t="s">
        <v>57</v>
      </c>
      <c r="S136" s="20" t="s">
        <v>58</v>
      </c>
      <c r="T136" s="7" t="s">
        <v>59</v>
      </c>
      <c r="U136" s="20" t="s">
        <v>60</v>
      </c>
      <c r="V136" s="20" t="s">
        <v>61</v>
      </c>
    </row>
    <row r="137" spans="10:22" x14ac:dyDescent="0.2">
      <c r="J137" s="20">
        <f>B18</f>
        <v>3.4725074469629988E-3</v>
      </c>
      <c r="K137" s="20">
        <f t="shared" ref="K137:O137" si="14">C18</f>
        <v>0.92692395555941887</v>
      </c>
      <c r="L137" s="20">
        <f t="shared" si="14"/>
        <v>1</v>
      </c>
      <c r="M137" s="20">
        <f t="shared" si="14"/>
        <v>0.10803198372908247</v>
      </c>
      <c r="N137" s="20">
        <f t="shared" si="14"/>
        <v>0.22177083420501809</v>
      </c>
      <c r="O137" s="20">
        <f t="shared" si="14"/>
        <v>0.71994756855313202</v>
      </c>
      <c r="P137" s="22" t="str">
        <f>Q136</f>
        <v>Basalt</v>
      </c>
      <c r="Q137" s="23"/>
      <c r="R137" s="22" t="str">
        <f>IF(J137&lt;K137,"yes","no")</f>
        <v>yes</v>
      </c>
      <c r="S137" s="22" t="str">
        <f>IF(J137&lt;L137,"yes","no")</f>
        <v>yes</v>
      </c>
      <c r="T137" s="22" t="str">
        <f>IF(J137&lt;M137,"yes","no")</f>
        <v>yes</v>
      </c>
      <c r="U137" s="22" t="str">
        <f>IF(J137&lt;N137,"yes","no")</f>
        <v>yes</v>
      </c>
      <c r="V137" s="22" t="str">
        <f>IF(J137&lt;O137,"yes","no")</f>
        <v>yes</v>
      </c>
    </row>
    <row r="138" spans="10:22" x14ac:dyDescent="0.2">
      <c r="P138" s="22" t="str">
        <f>R136</f>
        <v>SSP</v>
      </c>
      <c r="Q138" s="22" t="str">
        <f>IF(K137&lt;J137,"yes","no")</f>
        <v>no</v>
      </c>
      <c r="R138" s="23"/>
      <c r="S138" s="22" t="str">
        <f>IF(K137&lt;L137,"yes","no")</f>
        <v>yes</v>
      </c>
      <c r="T138" s="22" t="str">
        <f>IF(K137&lt;M137,"yes","no")</f>
        <v>no</v>
      </c>
      <c r="U138" s="22" t="str">
        <f>IF(K137&lt;N137,"yes","no")</f>
        <v>no</v>
      </c>
      <c r="V138" s="22" t="str">
        <f>IF(K137&lt;O137,"yes","no")</f>
        <v>no</v>
      </c>
    </row>
    <row r="139" spans="10:22" x14ac:dyDescent="0.2">
      <c r="P139" s="22" t="str">
        <f>S136</f>
        <v>TSP</v>
      </c>
      <c r="Q139" s="22" t="str">
        <f>IF(L137&lt;J137,"yes","no")</f>
        <v>no</v>
      </c>
      <c r="R139" s="22" t="str">
        <f>IF(L137&lt;K137,"yes","no")</f>
        <v>no</v>
      </c>
      <c r="S139" s="23"/>
      <c r="T139" s="22" t="str">
        <f>IF(L137&lt;M137,"yes","no")</f>
        <v>no</v>
      </c>
      <c r="U139" s="22" t="str">
        <f>IF(L137&lt;N137,"yes","no")</f>
        <v>no</v>
      </c>
      <c r="V139" s="22" t="str">
        <f>IF(L137&lt;O137,"yes","no")</f>
        <v>no</v>
      </c>
    </row>
    <row r="140" spans="10:22" x14ac:dyDescent="0.2">
      <c r="P140" s="22" t="str">
        <f>T136</f>
        <v>KCl</v>
      </c>
      <c r="Q140" s="22" t="str">
        <f>IF(M137&lt;J137,"yes","no")</f>
        <v>no</v>
      </c>
      <c r="R140" s="22" t="str">
        <f>IF(M137&lt;K137,"yes","no")</f>
        <v>yes</v>
      </c>
      <c r="S140" s="22" t="str">
        <f>IF(M137&lt;L137,"yes","no")</f>
        <v>yes</v>
      </c>
      <c r="T140" s="23"/>
      <c r="U140" s="22" t="str">
        <f>IF(M137&lt;N137,"yes","no")</f>
        <v>yes</v>
      </c>
      <c r="V140" s="22" t="str">
        <f>IF(M137&lt;O137,"yes","no")</f>
        <v>yes</v>
      </c>
    </row>
    <row r="141" spans="10:22" x14ac:dyDescent="0.2">
      <c r="P141" s="22" t="str">
        <f>U136</f>
        <v>K2CO3</v>
      </c>
      <c r="Q141" s="22" t="str">
        <f>IF(N137&lt;J137,"yes","no")</f>
        <v>no</v>
      </c>
      <c r="R141" s="22" t="str">
        <f>IF(N137&lt;K137,"yes","no")</f>
        <v>yes</v>
      </c>
      <c r="S141" s="22" t="str">
        <f>IF(N137&lt;L137,"yes","no")</f>
        <v>yes</v>
      </c>
      <c r="T141" s="22" t="str">
        <f>IF(N137&lt;M137,"yes","no")</f>
        <v>no</v>
      </c>
      <c r="U141" s="23"/>
      <c r="V141" s="22" t="str">
        <f>IF(N137&lt;O137,"yes","no")</f>
        <v>yes</v>
      </c>
    </row>
    <row r="142" spans="10:22" x14ac:dyDescent="0.2">
      <c r="P142" s="22" t="str">
        <f>V136</f>
        <v>KOH</v>
      </c>
      <c r="Q142" s="22" t="str">
        <f>IF(O137&lt;J137,"yes","no")</f>
        <v>no</v>
      </c>
      <c r="R142" s="22" t="str">
        <f>IF(O137&lt;K137,"yes","no")</f>
        <v>yes</v>
      </c>
      <c r="S142" s="22" t="str">
        <f>IF(O137&lt;L137,"yes","no")</f>
        <v>yes</v>
      </c>
      <c r="T142" s="22" t="str">
        <f>IF(O137&lt;M137,"yes","no")</f>
        <v>no</v>
      </c>
      <c r="U142" s="22" t="str">
        <f>IF(O137&lt;N137,"yes","no")</f>
        <v>no</v>
      </c>
      <c r="V142" s="23"/>
    </row>
  </sheetData>
  <mergeCells count="18">
    <mergeCell ref="A1:V1"/>
    <mergeCell ref="P18:V18"/>
    <mergeCell ref="P27:V27"/>
    <mergeCell ref="P36:V36"/>
    <mergeCell ref="P45:V45"/>
    <mergeCell ref="P3:S3"/>
    <mergeCell ref="P4:V4"/>
    <mergeCell ref="P9:V9"/>
    <mergeCell ref="P54:V54"/>
    <mergeCell ref="P63:V63"/>
    <mergeCell ref="P72:V72"/>
    <mergeCell ref="P81:V81"/>
    <mergeCell ref="P90:V90"/>
    <mergeCell ref="P99:V99"/>
    <mergeCell ref="P108:V108"/>
    <mergeCell ref="P117:V117"/>
    <mergeCell ref="P126:V126"/>
    <mergeCell ref="P135:V135"/>
  </mergeCells>
  <conditionalFormatting sqref="B4:H18">
    <cfRule type="cellIs" dxfId="0" priority="29" operator="equal">
      <formula>1</formula>
    </cfRule>
  </conditionalFormatting>
  <conditionalFormatting sqref="P9:V17 P26:V26 P35:V35 P44:V44 P53:V53 P62:V62 P71:V71 P80:V80 P89:V89 P98:V98 P107:V107 P116:V116 P125:V125 P134:V134">
    <cfRule type="colorScale" priority="31">
      <colorScale>
        <cfvo type="min"/>
        <cfvo type="percentile" val="50"/>
        <cfvo type="max"/>
        <color rgb="FF5A8AC6"/>
        <color rgb="FFFCFCFF"/>
        <color rgb="FFF8696B"/>
      </colorScale>
    </cfRule>
  </conditionalFormatting>
  <conditionalFormatting sqref="P18:V25">
    <cfRule type="colorScale" priority="28">
      <colorScale>
        <cfvo type="min"/>
        <cfvo type="percentile" val="50"/>
        <cfvo type="max"/>
        <color rgb="FF5A8AC6"/>
        <color rgb="FFFCFCFF"/>
        <color rgb="FFF8696B"/>
      </colorScale>
    </cfRule>
  </conditionalFormatting>
  <conditionalFormatting sqref="P27:V34">
    <cfRule type="colorScale" priority="27">
      <colorScale>
        <cfvo type="min"/>
        <cfvo type="percentile" val="50"/>
        <cfvo type="max"/>
        <color rgb="FF5A8AC6"/>
        <color rgb="FFFCFCFF"/>
        <color rgb="FFF8696B"/>
      </colorScale>
    </cfRule>
  </conditionalFormatting>
  <conditionalFormatting sqref="P36:V36">
    <cfRule type="colorScale" priority="25">
      <colorScale>
        <cfvo type="min"/>
        <cfvo type="percentile" val="50"/>
        <cfvo type="max"/>
        <color rgb="FF5A8AC6"/>
        <color rgb="FFFCFCFF"/>
        <color rgb="FFF8696B"/>
      </colorScale>
    </cfRule>
  </conditionalFormatting>
  <conditionalFormatting sqref="P37:V43">
    <cfRule type="colorScale" priority="26">
      <colorScale>
        <cfvo type="min"/>
        <cfvo type="percentile" val="50"/>
        <cfvo type="max"/>
        <color rgb="FF5A8AC6"/>
        <color rgb="FFFCFCFF"/>
        <color rgb="FFF8696B"/>
      </colorScale>
    </cfRule>
  </conditionalFormatting>
  <conditionalFormatting sqref="P45:V45">
    <cfRule type="colorScale" priority="23">
      <colorScale>
        <cfvo type="min"/>
        <cfvo type="percentile" val="50"/>
        <cfvo type="max"/>
        <color rgb="FF5A8AC6"/>
        <color rgb="FFFCFCFF"/>
        <color rgb="FFF8696B"/>
      </colorScale>
    </cfRule>
  </conditionalFormatting>
  <conditionalFormatting sqref="P46:V52">
    <cfRule type="colorScale" priority="24">
      <colorScale>
        <cfvo type="min"/>
        <cfvo type="percentile" val="50"/>
        <cfvo type="max"/>
        <color rgb="FF5A8AC6"/>
        <color rgb="FFFCFCFF"/>
        <color rgb="FFF8696B"/>
      </colorScale>
    </cfRule>
  </conditionalFormatting>
  <conditionalFormatting sqref="P54:V54">
    <cfRule type="colorScale" priority="21">
      <colorScale>
        <cfvo type="min"/>
        <cfvo type="percentile" val="50"/>
        <cfvo type="max"/>
        <color rgb="FF5A8AC6"/>
        <color rgb="FFFCFCFF"/>
        <color rgb="FFF8696B"/>
      </colorScale>
    </cfRule>
  </conditionalFormatting>
  <conditionalFormatting sqref="P55:V61">
    <cfRule type="colorScale" priority="22">
      <colorScale>
        <cfvo type="min"/>
        <cfvo type="percentile" val="50"/>
        <cfvo type="max"/>
        <color rgb="FF5A8AC6"/>
        <color rgb="FFFCFCFF"/>
        <color rgb="FFF8696B"/>
      </colorScale>
    </cfRule>
  </conditionalFormatting>
  <conditionalFormatting sqref="P63:V63">
    <cfRule type="colorScale" priority="19">
      <colorScale>
        <cfvo type="min"/>
        <cfvo type="percentile" val="50"/>
        <cfvo type="max"/>
        <color rgb="FF5A8AC6"/>
        <color rgb="FFFCFCFF"/>
        <color rgb="FFF8696B"/>
      </colorScale>
    </cfRule>
  </conditionalFormatting>
  <conditionalFormatting sqref="P64:V70">
    <cfRule type="colorScale" priority="20">
      <colorScale>
        <cfvo type="min"/>
        <cfvo type="percentile" val="50"/>
        <cfvo type="max"/>
        <color rgb="FF5A8AC6"/>
        <color rgb="FFFCFCFF"/>
        <color rgb="FFF8696B"/>
      </colorScale>
    </cfRule>
  </conditionalFormatting>
  <conditionalFormatting sqref="P72:V72">
    <cfRule type="colorScale" priority="15">
      <colorScale>
        <cfvo type="min"/>
        <cfvo type="percentile" val="50"/>
        <cfvo type="max"/>
        <color rgb="FF5A8AC6"/>
        <color rgb="FFFCFCFF"/>
        <color rgb="FFF8696B"/>
      </colorScale>
    </cfRule>
  </conditionalFormatting>
  <conditionalFormatting sqref="P73:V79">
    <cfRule type="colorScale" priority="16">
      <colorScale>
        <cfvo type="min"/>
        <cfvo type="percentile" val="50"/>
        <cfvo type="max"/>
        <color rgb="FF5A8AC6"/>
        <color rgb="FFFCFCFF"/>
        <color rgb="FFF8696B"/>
      </colorScale>
    </cfRule>
  </conditionalFormatting>
  <conditionalFormatting sqref="P81:V81">
    <cfRule type="colorScale" priority="13">
      <colorScale>
        <cfvo type="min"/>
        <cfvo type="percentile" val="50"/>
        <cfvo type="max"/>
        <color rgb="FF5A8AC6"/>
        <color rgb="FFFCFCFF"/>
        <color rgb="FFF8696B"/>
      </colorScale>
    </cfRule>
  </conditionalFormatting>
  <conditionalFormatting sqref="P82:V88">
    <cfRule type="colorScale" priority="14">
      <colorScale>
        <cfvo type="min"/>
        <cfvo type="percentile" val="50"/>
        <cfvo type="max"/>
        <color rgb="FF5A8AC6"/>
        <color rgb="FFFCFCFF"/>
        <color rgb="FFF8696B"/>
      </colorScale>
    </cfRule>
  </conditionalFormatting>
  <conditionalFormatting sqref="P90:V90">
    <cfRule type="colorScale" priority="11">
      <colorScale>
        <cfvo type="min"/>
        <cfvo type="percentile" val="50"/>
        <cfvo type="max"/>
        <color rgb="FF5A8AC6"/>
        <color rgb="FFFCFCFF"/>
        <color rgb="FFF8696B"/>
      </colorScale>
    </cfRule>
  </conditionalFormatting>
  <conditionalFormatting sqref="P91:V97">
    <cfRule type="colorScale" priority="12">
      <colorScale>
        <cfvo type="min"/>
        <cfvo type="percentile" val="50"/>
        <cfvo type="max"/>
        <color rgb="FF5A8AC6"/>
        <color rgb="FFFCFCFF"/>
        <color rgb="FFF8696B"/>
      </colorScale>
    </cfRule>
  </conditionalFormatting>
  <conditionalFormatting sqref="P99:V99">
    <cfRule type="colorScale" priority="9">
      <colorScale>
        <cfvo type="min"/>
        <cfvo type="percentile" val="50"/>
        <cfvo type="max"/>
        <color rgb="FF5A8AC6"/>
        <color rgb="FFFCFCFF"/>
        <color rgb="FFF8696B"/>
      </colorScale>
    </cfRule>
  </conditionalFormatting>
  <conditionalFormatting sqref="P100:V106">
    <cfRule type="colorScale" priority="10">
      <colorScale>
        <cfvo type="min"/>
        <cfvo type="percentile" val="50"/>
        <cfvo type="max"/>
        <color rgb="FF5A8AC6"/>
        <color rgb="FFFCFCFF"/>
        <color rgb="FFF8696B"/>
      </colorScale>
    </cfRule>
  </conditionalFormatting>
  <conditionalFormatting sqref="P108:V108">
    <cfRule type="colorScale" priority="7">
      <colorScale>
        <cfvo type="min"/>
        <cfvo type="percentile" val="50"/>
        <cfvo type="max"/>
        <color rgb="FF5A8AC6"/>
        <color rgb="FFFCFCFF"/>
        <color rgb="FFF8696B"/>
      </colorScale>
    </cfRule>
  </conditionalFormatting>
  <conditionalFormatting sqref="P109:V115">
    <cfRule type="colorScale" priority="8">
      <colorScale>
        <cfvo type="min"/>
        <cfvo type="percentile" val="50"/>
        <cfvo type="max"/>
        <color rgb="FF5A8AC6"/>
        <color rgb="FFFCFCFF"/>
        <color rgb="FFF8696B"/>
      </colorScale>
    </cfRule>
  </conditionalFormatting>
  <conditionalFormatting sqref="P117:V117">
    <cfRule type="colorScale" priority="5">
      <colorScale>
        <cfvo type="min"/>
        <cfvo type="percentile" val="50"/>
        <cfvo type="max"/>
        <color rgb="FF5A8AC6"/>
        <color rgb="FFFCFCFF"/>
        <color rgb="FFF8696B"/>
      </colorScale>
    </cfRule>
  </conditionalFormatting>
  <conditionalFormatting sqref="P118:V124">
    <cfRule type="colorScale" priority="6">
      <colorScale>
        <cfvo type="min"/>
        <cfvo type="percentile" val="50"/>
        <cfvo type="max"/>
        <color rgb="FF5A8AC6"/>
        <color rgb="FFFCFCFF"/>
        <color rgb="FFF8696B"/>
      </colorScale>
    </cfRule>
  </conditionalFormatting>
  <conditionalFormatting sqref="P126:V126">
    <cfRule type="colorScale" priority="3">
      <colorScale>
        <cfvo type="min"/>
        <cfvo type="percentile" val="50"/>
        <cfvo type="max"/>
        <color rgb="FF5A8AC6"/>
        <color rgb="FFFCFCFF"/>
        <color rgb="FFF8696B"/>
      </colorScale>
    </cfRule>
  </conditionalFormatting>
  <conditionalFormatting sqref="P127:V133">
    <cfRule type="colorScale" priority="4">
      <colorScale>
        <cfvo type="min"/>
        <cfvo type="percentile" val="50"/>
        <cfvo type="max"/>
        <color rgb="FF5A8AC6"/>
        <color rgb="FFFCFCFF"/>
        <color rgb="FFF8696B"/>
      </colorScale>
    </cfRule>
  </conditionalFormatting>
  <conditionalFormatting sqref="P135:V135">
    <cfRule type="colorScale" priority="1">
      <colorScale>
        <cfvo type="min"/>
        <cfvo type="percentile" val="50"/>
        <cfvo type="max"/>
        <color rgb="FF5A8AC6"/>
        <color rgb="FFFCFCFF"/>
        <color rgb="FFF8696B"/>
      </colorScale>
    </cfRule>
  </conditionalFormatting>
  <conditionalFormatting sqref="P136:V142">
    <cfRule type="colorScale" priority="2">
      <colorScale>
        <cfvo type="min"/>
        <cfvo type="percentile" val="50"/>
        <cfvo type="max"/>
        <color rgb="FF5A8AC6"/>
        <color rgb="FFFCFCFF"/>
        <color rgb="FFF8696B"/>
      </colorScale>
    </cfRule>
  </conditionalFormatting>
  <conditionalFormatting sqref="Q5:R5">
    <cfRule type="colorScale" priority="32">
      <colorScale>
        <cfvo type="min"/>
        <cfvo type="max"/>
        <color rgb="FFFCFCFF"/>
        <color theme="5"/>
      </colorScale>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0"/>
  <sheetViews>
    <sheetView workbookViewId="0">
      <selection activeCell="AA10" sqref="AA10"/>
    </sheetView>
  </sheetViews>
  <sheetFormatPr baseColWidth="10" defaultColWidth="8.83203125" defaultRowHeight="15" x14ac:dyDescent="0.2"/>
  <cols>
    <col min="2" max="7" width="9.5" bestFit="1" customWidth="1"/>
    <col min="8" max="8" width="0" hidden="1" customWidth="1"/>
    <col min="9" max="14" width="0" style="7" hidden="1" customWidth="1"/>
  </cols>
  <sheetData>
    <row r="1" spans="1:22" ht="19" x14ac:dyDescent="0.25">
      <c r="A1" s="154" t="s">
        <v>209</v>
      </c>
      <c r="B1" s="154"/>
      <c r="C1" s="154"/>
      <c r="D1" s="154"/>
      <c r="E1" s="154"/>
      <c r="F1" s="154"/>
      <c r="G1" s="154"/>
      <c r="H1" s="154"/>
      <c r="I1" s="154"/>
      <c r="J1" s="154"/>
      <c r="K1" s="154"/>
      <c r="L1" s="154"/>
      <c r="M1" s="154"/>
      <c r="N1" s="154"/>
      <c r="O1" s="154"/>
      <c r="P1" s="154"/>
      <c r="Q1" s="154"/>
      <c r="R1" s="154"/>
      <c r="S1" s="154"/>
      <c r="T1" s="154"/>
      <c r="U1" s="154"/>
      <c r="V1" s="154"/>
    </row>
    <row r="2" spans="1:22" x14ac:dyDescent="0.2">
      <c r="A2" t="s">
        <v>86</v>
      </c>
      <c r="P2" s="163" t="s">
        <v>91</v>
      </c>
      <c r="Q2" s="163"/>
      <c r="R2" s="163"/>
      <c r="S2" s="163"/>
      <c r="T2" s="163"/>
      <c r="U2" s="163"/>
      <c r="V2" s="163"/>
    </row>
    <row r="3" spans="1:22" ht="15" customHeight="1" x14ac:dyDescent="0.2">
      <c r="B3" s="7" t="s">
        <v>50</v>
      </c>
      <c r="C3" s="7" t="s">
        <v>57</v>
      </c>
      <c r="D3" s="7" t="s">
        <v>58</v>
      </c>
      <c r="E3" s="7" t="s">
        <v>59</v>
      </c>
      <c r="F3" s="7" t="s">
        <v>60</v>
      </c>
      <c r="G3" s="7" t="s">
        <v>61</v>
      </c>
      <c r="P3" s="164" t="s">
        <v>92</v>
      </c>
      <c r="Q3" s="164"/>
      <c r="R3" s="164"/>
      <c r="S3" s="164"/>
      <c r="T3" s="164"/>
      <c r="U3" s="164"/>
      <c r="V3" s="164"/>
    </row>
    <row r="4" spans="1:22" x14ac:dyDescent="0.2">
      <c r="A4" t="s">
        <v>3</v>
      </c>
      <c r="B4" s="14">
        <f>'Table S9'!C1010/'Table S9'!C1007</f>
        <v>2.8931823196391312E-2</v>
      </c>
      <c r="C4" s="14">
        <f>'Table S9'!D1010/'Table S9'!D1007</f>
        <v>2.9100746748135033E-2</v>
      </c>
      <c r="D4" s="14">
        <f>'Table S9'!E1010/'Table S9'!E1007</f>
        <v>2.8682206627568582E-2</v>
      </c>
      <c r="E4" s="14">
        <f>'Table S9'!F1010/'Table S9'!F1007</f>
        <v>2.8707057817671619E-2</v>
      </c>
      <c r="F4" s="14">
        <f>'Table S9'!G1010/'Table S9'!G1007</f>
        <v>2.9388275808743512E-2</v>
      </c>
      <c r="G4" s="14">
        <f>'Table S9'!H1010/'Table S9'!H1007</f>
        <v>2.873243007455276E-2</v>
      </c>
      <c r="P4" s="26"/>
      <c r="Q4" s="31" t="s">
        <v>93</v>
      </c>
      <c r="R4" s="27">
        <f>MIN(Q7:V140)</f>
        <v>0.63740303786169272</v>
      </c>
      <c r="S4" s="27">
        <f>MAX(Q7:V140)</f>
        <v>387.46343180910105</v>
      </c>
      <c r="T4" s="30" t="s">
        <v>94</v>
      </c>
      <c r="U4" s="26"/>
      <c r="V4" s="26"/>
    </row>
    <row r="5" spans="1:22" x14ac:dyDescent="0.2">
      <c r="A5" t="s">
        <v>5</v>
      </c>
      <c r="B5" s="14">
        <f>'Table S9'!I1010/'Table S9'!I1007</f>
        <v>2.879326171519184E-2</v>
      </c>
      <c r="C5" s="14">
        <f>'Table S9'!J1010/'Table S9'!J1007</f>
        <v>2.8493097103227682E-2</v>
      </c>
      <c r="D5" s="14">
        <f>'Table S9'!K1010/'Table S9'!K1007</f>
        <v>2.8554488461729543E-2</v>
      </c>
      <c r="E5" s="14">
        <f>'Table S9'!L1010/'Table S9'!L1007</f>
        <v>2.9018304937279069E-2</v>
      </c>
      <c r="F5" s="14">
        <f>'Table S9'!M1010/'Table S9'!M1007</f>
        <v>2.8473231240663671E-2</v>
      </c>
      <c r="G5" s="14">
        <f>'Table S9'!N1010/'Table S9'!N1007</f>
        <v>2.8542142179740746E-2</v>
      </c>
      <c r="P5" t="s">
        <v>88</v>
      </c>
    </row>
    <row r="6" spans="1:22" x14ac:dyDescent="0.2">
      <c r="A6" t="s">
        <v>7</v>
      </c>
      <c r="B6" s="14">
        <f>'Table S9'!O1010/'Table S9'!O1007</f>
        <v>2.8391953888646439E-2</v>
      </c>
      <c r="C6" s="14">
        <f>'Table S9'!P1010/'Table S9'!P1007</f>
        <v>2.9120015413778733E-2</v>
      </c>
      <c r="D6" s="14">
        <f>'Table S9'!Q1010/'Table S9'!Q1007</f>
        <v>2.9343064373698213E-2</v>
      </c>
      <c r="E6" s="14">
        <f>'Table S9'!R1010/'Table S9'!R1007</f>
        <v>2.8498104773588401E-2</v>
      </c>
      <c r="F6" s="14">
        <f>'Table S9'!S1010/'Table S9'!S1007</f>
        <v>2.8664153776896881E-2</v>
      </c>
      <c r="G6" s="14">
        <f>'Table S9'!T1010/'Table S9'!T1007</f>
        <v>2.8578883474410913E-2</v>
      </c>
      <c r="P6" t="s">
        <v>89</v>
      </c>
    </row>
    <row r="7" spans="1:22" x14ac:dyDescent="0.2">
      <c r="A7" t="s">
        <v>25</v>
      </c>
      <c r="B7" s="14">
        <f>'Table S9'!U1010/'Table S9'!U1007</f>
        <v>2.9080526775869611E-2</v>
      </c>
      <c r="C7" s="14">
        <f>'Table S9'!V1010/'Table S9'!V1007</f>
        <v>2.9537732411920498E-2</v>
      </c>
      <c r="D7" s="14">
        <f>'Table S9'!W1010/'Table S9'!W1007</f>
        <v>2.8477745746491694E-2</v>
      </c>
      <c r="E7" s="14">
        <f>'Table S9'!X1010/'Table S9'!X1007</f>
        <v>2.8766539200998729E-2</v>
      </c>
      <c r="F7" s="14">
        <f>'Table S9'!Y1010/'Table S9'!Y1007</f>
        <v>2.9079000339089393E-2</v>
      </c>
      <c r="G7" s="14">
        <f>'Table S9'!Z1010/'Table S9'!Z1007</f>
        <v>2.9024989578925138E-2</v>
      </c>
      <c r="I7" s="158" t="s">
        <v>70</v>
      </c>
      <c r="J7" s="158"/>
      <c r="K7" s="158"/>
      <c r="L7" s="158"/>
      <c r="M7" s="158"/>
      <c r="N7" s="158"/>
      <c r="P7" s="158" t="s">
        <v>3</v>
      </c>
      <c r="Q7" s="158"/>
      <c r="R7" s="158"/>
      <c r="S7" s="158"/>
      <c r="T7" s="158"/>
      <c r="U7" s="158"/>
      <c r="V7" s="158"/>
    </row>
    <row r="8" spans="1:22" x14ac:dyDescent="0.2">
      <c r="A8" t="s">
        <v>9</v>
      </c>
      <c r="B8" s="14">
        <f>'Table S9'!AA1010/'Table S9'!AA1007</f>
        <v>2.8721253023176383E-2</v>
      </c>
      <c r="C8" s="14">
        <f>'Table S9'!AB1010/'Table S9'!AB1007</f>
        <v>2.9197736694902075E-2</v>
      </c>
      <c r="D8" s="14">
        <f>'Table S9'!AC1010/'Table S9'!AC1007</f>
        <v>2.7778264887934563E-2</v>
      </c>
      <c r="E8" s="14">
        <f>'Table S9'!AD1010/'Table S9'!AD1007</f>
        <v>2.8759142280957311E-2</v>
      </c>
      <c r="F8" s="14">
        <f>'Table S9'!AE1010/'Table S9'!AE1007</f>
        <v>2.8947867980403351E-2</v>
      </c>
      <c r="G8" s="14">
        <f>'Table S9'!AF1010/'Table S9'!AF1007</f>
        <v>2.8684114146462537E-2</v>
      </c>
      <c r="I8" s="7" t="s">
        <v>50</v>
      </c>
      <c r="J8" s="7" t="s">
        <v>57</v>
      </c>
      <c r="K8" s="7" t="s">
        <v>58</v>
      </c>
      <c r="L8" s="7" t="s">
        <v>59</v>
      </c>
      <c r="M8" s="7" t="s">
        <v>60</v>
      </c>
      <c r="N8" s="7" t="s">
        <v>61</v>
      </c>
      <c r="P8" s="21" t="s">
        <v>87</v>
      </c>
      <c r="Q8" s="20" t="str">
        <f t="shared" ref="Q8:V8" si="0">I8</f>
        <v>Basalt</v>
      </c>
      <c r="R8" s="20" t="str">
        <f t="shared" si="0"/>
        <v>SSP</v>
      </c>
      <c r="S8" s="20" t="str">
        <f t="shared" si="0"/>
        <v>TSP</v>
      </c>
      <c r="T8" s="7" t="str">
        <f t="shared" si="0"/>
        <v>KCl</v>
      </c>
      <c r="U8" s="20" t="str">
        <f t="shared" si="0"/>
        <v>K2CO3</v>
      </c>
      <c r="V8" s="20" t="str">
        <f t="shared" si="0"/>
        <v>KOH</v>
      </c>
    </row>
    <row r="9" spans="1:22" x14ac:dyDescent="0.2">
      <c r="A9" t="s">
        <v>11</v>
      </c>
      <c r="B9" s="14">
        <f>'Table S9'!AG1010/'Table S9'!AG1007</f>
        <v>2.8646562384155628E-2</v>
      </c>
      <c r="C9" s="14">
        <f>'Table S9'!AH1010/'Table S9'!AH1007</f>
        <v>2.9531342462625003E-2</v>
      </c>
      <c r="D9" s="14">
        <f>'Table S9'!AI1010/'Table S9'!AI1007</f>
        <v>2.891151829184245E-2</v>
      </c>
      <c r="E9" s="14">
        <f>'Table S9'!AJ1010/'Table S9'!AJ1007</f>
        <v>2.9246541150237039E-2</v>
      </c>
      <c r="F9" s="14">
        <f>'Table S9'!AK1010/'Table S9'!AK1007</f>
        <v>2.8943461497395E-2</v>
      </c>
      <c r="G9" s="14">
        <f>'Table S9'!AL1010/'Table S9'!AL1007</f>
        <v>2.8957343745059715E-2</v>
      </c>
      <c r="H9" t="s">
        <v>84</v>
      </c>
      <c r="I9" s="14">
        <f>'Table S9'!C1007</f>
        <v>7.1962703200329752E-3</v>
      </c>
      <c r="J9" s="14">
        <f>'Table S9'!D1007</f>
        <v>1.4082004799763888</v>
      </c>
      <c r="K9" s="14">
        <f>'Table S9'!E1007</f>
        <v>1.4496669992896016</v>
      </c>
      <c r="L9" s="14">
        <f>'Table S9'!F1007</f>
        <v>0.17677481524882577</v>
      </c>
      <c r="M9" s="14">
        <f>'Table S9'!G1007</f>
        <v>0.59369976735798013</v>
      </c>
      <c r="N9" s="14">
        <f>'Table S9'!H1007</f>
        <v>1.5117196580742029</v>
      </c>
      <c r="P9" s="22" t="str">
        <f>Q8</f>
        <v>Basalt</v>
      </c>
      <c r="Q9" s="23"/>
      <c r="R9" s="22">
        <f>ABS(I9-J9)/(0.5*(I10+J10))</f>
        <v>68.029914613248224</v>
      </c>
      <c r="S9" s="22">
        <f>ABS(I9-K9)/(0.5*(I10+K10))</f>
        <v>69.037806039621216</v>
      </c>
      <c r="T9" s="22">
        <f>ABS(I9-L9)/(0.5*(I10+L10))</f>
        <v>64.199205857718766</v>
      </c>
      <c r="U9" s="22">
        <f>ABS(I9-M9)/(0.5*(I10+M10))</f>
        <v>66.436683383295815</v>
      </c>
      <c r="V9" s="22">
        <f>ABS(I9-N9)/(0.5*(I10+N10))</f>
        <v>68.945919077503049</v>
      </c>
    </row>
    <row r="10" spans="1:22" x14ac:dyDescent="0.2">
      <c r="A10" t="s">
        <v>13</v>
      </c>
      <c r="B10" s="14">
        <f>'Table S9'!AM1010/'Table S9'!AM1007</f>
        <v>2.9394992672978938E-2</v>
      </c>
      <c r="C10" s="14">
        <f>'Table S9'!AN1010/'Table S9'!AN1007</f>
        <v>2.8903970791566033E-2</v>
      </c>
      <c r="D10" s="14">
        <f>'Table S9'!AO1010/'Table S9'!AO1007</f>
        <v>2.867913265548731E-2</v>
      </c>
      <c r="E10" s="14">
        <f>'Table S9'!AP1010/'Table S9'!AP1007</f>
        <v>2.8645415577731131E-2</v>
      </c>
      <c r="F10" s="14">
        <f>'Table S9'!AQ1010/'Table S9'!AQ1007</f>
        <v>2.8900621946474137E-2</v>
      </c>
      <c r="G10" s="14">
        <f>'Table S9'!AR1010/'Table S9'!AR1007</f>
        <v>2.8346595561904737E-2</v>
      </c>
      <c r="H10" t="s">
        <v>85</v>
      </c>
      <c r="I10" s="14">
        <f>'Table S9'!C1010</f>
        <v>2.0820122057263235E-4</v>
      </c>
      <c r="J10" s="14">
        <f>'Table S9'!D1010</f>
        <v>4.0979685538395087E-2</v>
      </c>
      <c r="K10" s="14">
        <f>'Table S9'!E1010</f>
        <v>4.157964841479167E-2</v>
      </c>
      <c r="L10" s="14">
        <f>'Table S9'!F1010</f>
        <v>5.0746848420562601E-3</v>
      </c>
      <c r="M10" s="14">
        <f>'Table S9'!G1010</f>
        <v>1.7447812510703178E-2</v>
      </c>
      <c r="N10" s="14">
        <f>'Table S9'!H1010</f>
        <v>4.3435379367943845E-2</v>
      </c>
      <c r="P10" s="22" t="str">
        <f>R8</f>
        <v>SSP</v>
      </c>
      <c r="Q10" s="22">
        <f>ABS(I9-J9)/(0.5*(I10+J10))</f>
        <v>68.029914613248224</v>
      </c>
      <c r="R10" s="23"/>
      <c r="S10" s="22">
        <f>ABS(J9-K9)/(0.5*(J10+K10))</f>
        <v>1.0045264981601099</v>
      </c>
      <c r="T10" s="22">
        <f>ABS(J9-L9)/(0.5*(J10+L10))</f>
        <v>53.477038316010287</v>
      </c>
      <c r="U10" s="22">
        <f>ABS(J9-M9)/(0.5*(J10+M10))</f>
        <v>27.880732183122436</v>
      </c>
      <c r="V10" s="22">
        <f>ABS(J9-N9)/(0.5*(J10+N10))</f>
        <v>2.4526233134493669</v>
      </c>
    </row>
    <row r="11" spans="1:22" x14ac:dyDescent="0.2">
      <c r="A11" t="s">
        <v>15</v>
      </c>
      <c r="B11" s="14">
        <f>'Table S9'!AS1010/'Table S9'!AS1007</f>
        <v>2.9037664623198525E-2</v>
      </c>
      <c r="C11" s="14">
        <f>'Table S9'!AT1010/'Table S9'!AT1007</f>
        <v>2.8397996739748174E-2</v>
      </c>
      <c r="D11" s="14">
        <f>'Table S9'!AU1010/'Table S9'!AU1007</f>
        <v>2.8937966155720862E-2</v>
      </c>
      <c r="E11" s="14">
        <f>'Table S9'!AV1010/'Table S9'!AV1007</f>
        <v>2.8794006459002385E-2</v>
      </c>
      <c r="F11" s="14">
        <f>'Table S9'!AW1010/'Table S9'!AW1007</f>
        <v>2.8579908328056819E-2</v>
      </c>
      <c r="G11" s="14">
        <f>'Table S9'!AX1010/'Table S9'!AX1007</f>
        <v>2.9853104222441779E-2</v>
      </c>
      <c r="H11" t="s">
        <v>86</v>
      </c>
      <c r="I11" s="14">
        <f>I10/I9</f>
        <v>2.8931823196391312E-2</v>
      </c>
      <c r="J11" s="14">
        <f t="shared" ref="J11:N11" si="1">J10/J9</f>
        <v>2.9100746748135033E-2</v>
      </c>
      <c r="K11" s="14">
        <f t="shared" si="1"/>
        <v>2.8682206627568582E-2</v>
      </c>
      <c r="L11" s="14">
        <f t="shared" si="1"/>
        <v>2.8707057817671619E-2</v>
      </c>
      <c r="M11" s="14">
        <f t="shared" si="1"/>
        <v>2.9388275808743512E-2</v>
      </c>
      <c r="N11" s="14">
        <f t="shared" si="1"/>
        <v>2.873243007455276E-2</v>
      </c>
      <c r="P11" s="22" t="str">
        <f>S8</f>
        <v>TSP</v>
      </c>
      <c r="Q11" s="22">
        <f>ABS(I9-K9)/(0.5*(I10+K10))</f>
        <v>69.037806039621216</v>
      </c>
      <c r="R11" s="22">
        <f>ABS(K9-J9)/(0.5*(K10+J10))</f>
        <v>1.0045264981601099</v>
      </c>
      <c r="S11" s="23"/>
      <c r="T11" s="22">
        <f>ABS(K9-L9)/(0.5*(K10+L10))</f>
        <v>54.566943526256075</v>
      </c>
      <c r="U11" s="22">
        <f>ABS(K9-M9)/(0.5*(K10+M10))</f>
        <v>29.002339538610116</v>
      </c>
      <c r="V11" s="22">
        <f>ABS(K9-N9)/(0.5*(K10+N10))</f>
        <v>1.45980446993873</v>
      </c>
    </row>
    <row r="12" spans="1:22" x14ac:dyDescent="0.2">
      <c r="A12" t="s">
        <v>19</v>
      </c>
      <c r="B12" s="14">
        <f>'Table S9'!AY1010/'Table S9'!AY1007</f>
        <v>2.9521819162991368E-2</v>
      </c>
      <c r="C12" s="14">
        <f>'Table S9'!AZ1010/'Table S9'!AZ1007</f>
        <v>2.9416912467304459E-2</v>
      </c>
      <c r="D12" s="14">
        <f>'Table S9'!BA1010/'Table S9'!BA1007</f>
        <v>2.8905136640373058E-2</v>
      </c>
      <c r="E12" s="14">
        <f>'Table S9'!BB1010/'Table S9'!BB1007</f>
        <v>2.8497554841356292E-2</v>
      </c>
      <c r="F12" s="14">
        <f>'Table S9'!BC1010/'Table S9'!BC1007</f>
        <v>2.8940028008498153E-2</v>
      </c>
      <c r="G12" s="14">
        <f>'Table S9'!BD1010/'Table S9'!BD1007</f>
        <v>2.9177145827291202E-2</v>
      </c>
      <c r="I12" s="14"/>
      <c r="J12" s="14"/>
      <c r="K12" s="14"/>
      <c r="L12" s="14"/>
      <c r="M12" s="14"/>
      <c r="N12" s="14"/>
      <c r="P12" s="22" t="str">
        <f>T8</f>
        <v>KCl</v>
      </c>
      <c r="Q12" s="22">
        <f>ABS(I9-L9)/(0.5*(I10+L10))</f>
        <v>64.199205857718766</v>
      </c>
      <c r="R12" s="22">
        <f>ABS(L9-J9)/(0.5*(L10+J10))</f>
        <v>53.477038316010287</v>
      </c>
      <c r="S12" s="22">
        <f>ABS(L9-K9)/(0.5*(L10+K10))</f>
        <v>54.566943526256075</v>
      </c>
      <c r="T12" s="23"/>
      <c r="U12" s="22">
        <f>ABS(L9-M9)/(0.5*(L10+M10))</f>
        <v>37.022977121857494</v>
      </c>
      <c r="V12" s="22">
        <f>ABS(L9-N9)/(0.5*(L10+N10))</f>
        <v>55.037850992998067</v>
      </c>
    </row>
    <row r="13" spans="1:22" x14ac:dyDescent="0.2">
      <c r="A13" t="s">
        <v>16</v>
      </c>
      <c r="B13" s="14">
        <f>'Table S9'!BE1010/'Table S9'!BE1007</f>
        <v>2.8714871705063608E-2</v>
      </c>
      <c r="C13" s="14">
        <f>'Table S9'!BF1010/'Table S9'!BF1007</f>
        <v>2.9342451473296539E-2</v>
      </c>
      <c r="D13" s="14">
        <f>'Table S9'!BG1010/'Table S9'!BG1007</f>
        <v>2.966859333525481E-2</v>
      </c>
      <c r="E13" s="14">
        <f>'Table S9'!BH1010/'Table S9'!BH1007</f>
        <v>2.8861495812245588E-2</v>
      </c>
      <c r="F13" s="14">
        <f>'Table S9'!BI1010/'Table S9'!BI1007</f>
        <v>2.8642081328550943E-2</v>
      </c>
      <c r="G13" s="14">
        <f>'Table S9'!BJ1010/'Table S9'!BJ1007</f>
        <v>2.831544018381682E-2</v>
      </c>
      <c r="I13" s="14"/>
      <c r="J13" s="14"/>
      <c r="K13" s="14"/>
      <c r="L13" s="14"/>
      <c r="M13" s="14"/>
      <c r="N13" s="14"/>
      <c r="P13" s="22" t="str">
        <f>U8</f>
        <v>K2CO3</v>
      </c>
      <c r="Q13" s="22">
        <f>ABS(I9-M9)/(0.5*(I10+M10))</f>
        <v>66.436683383295815</v>
      </c>
      <c r="R13" s="22">
        <f>ABS(M9-J9)/(0.5*(M10+J10))</f>
        <v>27.880732183122436</v>
      </c>
      <c r="S13" s="22">
        <f>ABS(M9-K9)/(0.5*(M10+K10))</f>
        <v>29.002339538610116</v>
      </c>
      <c r="T13" s="22">
        <f>ABS(M9-L9)/(0.5*(M10+L10))</f>
        <v>37.022977121857494</v>
      </c>
      <c r="U13" s="23"/>
      <c r="V13" s="22">
        <f>ABS(M9-N9)/(0.5*(M10+N10))</f>
        <v>30.156759604392263</v>
      </c>
    </row>
    <row r="14" spans="1:22" x14ac:dyDescent="0.2">
      <c r="A14" t="s">
        <v>21</v>
      </c>
      <c r="B14" s="14">
        <f>'Table S9'!BK1010/'Table S9'!BK1007</f>
        <v>2.9161230347804268E-2</v>
      </c>
      <c r="C14" s="14">
        <f>'Table S9'!BL1010/'Table S9'!BL1007</f>
        <v>2.8712390805755012E-2</v>
      </c>
      <c r="D14" s="14">
        <f>'Table S9'!BM1010/'Table S9'!BM1007</f>
        <v>2.8745221555420829E-2</v>
      </c>
      <c r="E14" s="14">
        <f>'Table S9'!BN1010/'Table S9'!BN1007</f>
        <v>2.844991388256999E-2</v>
      </c>
      <c r="F14" s="14">
        <f>'Table S9'!BO1010/'Table S9'!BO1007</f>
        <v>2.9590605400954317E-2</v>
      </c>
      <c r="G14" s="14">
        <f>'Table S9'!BP1010/'Table S9'!BP1007</f>
        <v>2.8524738409626455E-2</v>
      </c>
      <c r="I14" s="14"/>
      <c r="J14" s="14"/>
      <c r="K14" s="14"/>
      <c r="L14" s="14"/>
      <c r="M14" s="14"/>
      <c r="N14" s="14"/>
      <c r="P14" s="22" t="str">
        <f>V8</f>
        <v>KOH</v>
      </c>
      <c r="Q14" s="22">
        <f>ABS(I9-N9)/(0.5*(I10+N10))</f>
        <v>68.945919077503049</v>
      </c>
      <c r="R14" s="22">
        <f>ABS(N9-J9)/(0.5*(N10+J10))</f>
        <v>2.4526233134493669</v>
      </c>
      <c r="S14" s="22">
        <f>ABS(N9-K9)/(0.5*(N10+K10))</f>
        <v>1.45980446993873</v>
      </c>
      <c r="T14" s="22">
        <f>ABS(N9-L9)/(0.5*(N10+L10))</f>
        <v>55.037850992998067</v>
      </c>
      <c r="U14" s="22">
        <f>ABS(N9-M9)/(0.5*(N10+M10))</f>
        <v>30.156759604392263</v>
      </c>
      <c r="V14" s="23"/>
    </row>
    <row r="15" spans="1:22" x14ac:dyDescent="0.2">
      <c r="A15" t="s">
        <v>23</v>
      </c>
      <c r="B15" s="14">
        <f>'Table S9'!BQ1010/'Table S9'!BQ1007</f>
        <v>2.8383507697754842E-2</v>
      </c>
      <c r="C15" s="14">
        <f>'Table S9'!BR1010/'Table S9'!BR1007</f>
        <v>2.7812159665251749E-2</v>
      </c>
      <c r="D15" s="14">
        <f>'Table S9'!BS1010/'Table S9'!BS1007</f>
        <v>2.8766216742556854E-2</v>
      </c>
      <c r="E15" s="14">
        <f>'Table S9'!BT1010/'Table S9'!BT1007</f>
        <v>2.8664473931800234E-2</v>
      </c>
      <c r="F15" s="14">
        <f>'Table S9'!BU1010/'Table S9'!BU1007</f>
        <v>2.9105700133126054E-2</v>
      </c>
      <c r="G15" s="14">
        <f>'Table S9'!BV1010/'Table S9'!BV1007</f>
        <v>2.8071787020485347E-2</v>
      </c>
      <c r="I15" s="14"/>
      <c r="J15" s="14"/>
      <c r="K15" s="14"/>
      <c r="L15" s="14"/>
      <c r="M15" s="14"/>
      <c r="N15" s="14"/>
      <c r="P15" s="24"/>
      <c r="Q15" s="22"/>
      <c r="R15" s="22"/>
      <c r="S15" s="22"/>
      <c r="T15" s="22"/>
      <c r="U15" s="22"/>
      <c r="V15" s="22"/>
    </row>
    <row r="16" spans="1:22" x14ac:dyDescent="0.2">
      <c r="A16" t="s">
        <v>27</v>
      </c>
      <c r="B16" s="14">
        <f>'Table S9'!BX1010/'Table S9'!BX1007</f>
        <v>2.9330022255962308E-2</v>
      </c>
      <c r="C16" s="14">
        <f>'Table S9'!BY1010/'Table S9'!BY1007</f>
        <v>2.9280165131496266E-2</v>
      </c>
      <c r="D16" s="14">
        <f>'Table S9'!BZ1010/'Table S9'!BZ1007</f>
        <v>2.8824076173955004E-2</v>
      </c>
      <c r="E16" s="14">
        <f>'Table S9'!CA1010/'Table S9'!CA1007</f>
        <v>2.830890607410616E-2</v>
      </c>
      <c r="F16" s="14">
        <f>'Table S9'!CB1010/'Table S9'!CB1007</f>
        <v>2.9470446316168301E-2</v>
      </c>
      <c r="G16" s="14">
        <f>'Table S9'!CC1010/'Table S9'!CC1007</f>
        <v>2.9089704336762032E-2</v>
      </c>
      <c r="I16" s="161" t="s">
        <v>71</v>
      </c>
      <c r="J16" s="161"/>
      <c r="K16" s="161"/>
      <c r="L16" s="161"/>
      <c r="M16" s="161"/>
      <c r="N16" s="161"/>
      <c r="P16" s="162" t="s">
        <v>5</v>
      </c>
      <c r="Q16" s="162"/>
      <c r="R16" s="162"/>
      <c r="S16" s="162"/>
      <c r="T16" s="162"/>
      <c r="U16" s="162"/>
      <c r="V16" s="162"/>
    </row>
    <row r="17" spans="1:22" x14ac:dyDescent="0.2">
      <c r="A17" t="s">
        <v>29</v>
      </c>
      <c r="B17" s="14">
        <f>'Table S9'!CC1010/'Table S9'!CC1007</f>
        <v>2.9089704336762032E-2</v>
      </c>
      <c r="C17" s="14">
        <f>'Table S9'!CD1010/'Table S9'!CD1007</f>
        <v>2.8592196052151547E-2</v>
      </c>
      <c r="D17" s="14">
        <f>'Table S9'!CE1010/'Table S9'!CE1007</f>
        <v>2.8983868449537528E-2</v>
      </c>
      <c r="E17" s="14">
        <f>'Table S9'!CF1010/'Table S9'!CF1007</f>
        <v>2.9168164580007053E-2</v>
      </c>
      <c r="F17" s="14">
        <f>'Table S9'!CG1010/'Table S9'!CG1007</f>
        <v>2.9025423583055404E-2</v>
      </c>
      <c r="G17" s="14">
        <f>'Table S9'!CH1010/'Table S9'!CH1007</f>
        <v>2.865383452515723E-2</v>
      </c>
      <c r="I17" s="14" t="s">
        <v>50</v>
      </c>
      <c r="J17" s="14" t="s">
        <v>57</v>
      </c>
      <c r="K17" s="14" t="s">
        <v>58</v>
      </c>
      <c r="L17" s="14" t="s">
        <v>59</v>
      </c>
      <c r="M17" s="14" t="s">
        <v>60</v>
      </c>
      <c r="N17" s="14" t="s">
        <v>61</v>
      </c>
      <c r="P17" s="25" t="s">
        <v>87</v>
      </c>
      <c r="Q17" s="22" t="str">
        <f t="shared" ref="Q17:V17" si="2">I17</f>
        <v>Basalt</v>
      </c>
      <c r="R17" s="22" t="str">
        <f t="shared" si="2"/>
        <v>SSP</v>
      </c>
      <c r="S17" s="22" t="str">
        <f t="shared" si="2"/>
        <v>TSP</v>
      </c>
      <c r="T17" s="22" t="str">
        <f t="shared" si="2"/>
        <v>KCl</v>
      </c>
      <c r="U17" s="22" t="str">
        <f t="shared" si="2"/>
        <v>K2CO3</v>
      </c>
      <c r="V17" s="22" t="str">
        <f t="shared" si="2"/>
        <v>KOH</v>
      </c>
    </row>
    <row r="18" spans="1:22" x14ac:dyDescent="0.2">
      <c r="A18" t="s">
        <v>31</v>
      </c>
      <c r="B18" s="14">
        <f>'Table S9'!CI1010/'Table S9'!CI1007</f>
        <v>2.8341261324185744E-2</v>
      </c>
      <c r="C18" s="14">
        <f>'Table S9'!CJ1010/'Table S9'!CJ1007</f>
        <v>2.880353033404727E-2</v>
      </c>
      <c r="D18" s="14">
        <f>'Table S9'!CK1010/'Table S9'!CK1007</f>
        <v>2.9180447443347086E-2</v>
      </c>
      <c r="E18" s="14">
        <f>'Table S9'!CL1010/'Table S9'!CL1007</f>
        <v>2.8623144609012184E-2</v>
      </c>
      <c r="F18" s="14">
        <f>'Table S9'!CM1010/'Table S9'!CM1007</f>
        <v>2.8846752027254015E-2</v>
      </c>
      <c r="G18" s="14">
        <f>'Table S9'!CN1010/'Table S9'!CN1007</f>
        <v>2.9039777809172863E-2</v>
      </c>
      <c r="H18" t="s">
        <v>84</v>
      </c>
      <c r="I18" s="14">
        <f>'Table S9'!I1007</f>
        <v>6.4993364501002087E-5</v>
      </c>
      <c r="J18" s="14">
        <f>'Table S9'!J1007</f>
        <v>1.9330332630620926E-2</v>
      </c>
      <c r="K18" s="14">
        <f>'Table S9'!K1007</f>
        <v>2.1309157201183336E-2</v>
      </c>
      <c r="L18" s="14">
        <f>'Table S9'!L1007</f>
        <v>7.4811757601176668E-4</v>
      </c>
      <c r="M18" s="14">
        <f>'Table S9'!M1007</f>
        <v>2.3155559429044871E-3</v>
      </c>
      <c r="N18" s="14">
        <f>'Table S9'!N1007</f>
        <v>6.5450745744938541E-3</v>
      </c>
      <c r="P18" s="22" t="str">
        <f>Q17</f>
        <v>Basalt</v>
      </c>
      <c r="Q18" s="23"/>
      <c r="R18" s="22">
        <f>ABS(I18-J18)/(0.5*(I19+J19))</f>
        <v>69.7195514614952</v>
      </c>
      <c r="S18" s="22">
        <f>ABS(I18-K18)/(0.5*(I19+K19))</f>
        <v>69.613800833225838</v>
      </c>
      <c r="T18" s="22">
        <f>ABS(I18-L18)/(0.5*(I19+L19))</f>
        <v>57.939817947438677</v>
      </c>
      <c r="U18" s="22">
        <f>ABS(I18-M18)/(0.5*(I19+M19))</f>
        <v>66.385602849616674</v>
      </c>
      <c r="V18" s="22">
        <f>ABS(I18-N18)/(0.5*(I19+N19))</f>
        <v>68.687923497400703</v>
      </c>
    </row>
    <row r="19" spans="1:22" x14ac:dyDescent="0.2">
      <c r="H19" t="s">
        <v>85</v>
      </c>
      <c r="I19" s="14">
        <f>'Table S9'!I1010</f>
        <v>1.8713709538282118E-6</v>
      </c>
      <c r="J19" s="14">
        <f>'Table S9'!J1010</f>
        <v>5.5078104468197261E-4</v>
      </c>
      <c r="K19" s="14">
        <f>'Table S9'!K1010</f>
        <v>6.0847208343037056E-4</v>
      </c>
      <c r="L19" s="14">
        <f>'Table S9'!L1010</f>
        <v>2.1709103949647499E-5</v>
      </c>
      <c r="M19" s="14">
        <f>'Table S9'!M1010</f>
        <v>6.5931359813012463E-5</v>
      </c>
      <c r="N19" s="14">
        <f>'Table S9'!N1010</f>
        <v>1.8681044908220974E-4</v>
      </c>
      <c r="P19" s="22" t="str">
        <f>R17</f>
        <v>SSP</v>
      </c>
      <c r="Q19" s="22">
        <f>ABS(I18-J18)/(0.5*(I19+J19))</f>
        <v>69.7195514614952</v>
      </c>
      <c r="R19" s="23"/>
      <c r="S19" s="22">
        <f>ABS(J18-K18)/(0.5*(J19+K19))</f>
        <v>3.4139645994048036</v>
      </c>
      <c r="T19" s="22">
        <f>ABS(J18-L18)/(0.5*(J19+L19))</f>
        <v>64.917152195631047</v>
      </c>
      <c r="U19" s="22">
        <f>ABS(J18-M18)/(0.5*(J19+M19))</f>
        <v>55.17896693402669</v>
      </c>
      <c r="V19" s="22">
        <f>ABS(J18-N18)/(0.5*(J19+N19))</f>
        <v>34.667585416093985</v>
      </c>
    </row>
    <row r="20" spans="1:22" x14ac:dyDescent="0.2">
      <c r="H20" t="s">
        <v>86</v>
      </c>
      <c r="I20" s="14">
        <f>I19/I18</f>
        <v>2.879326171519184E-2</v>
      </c>
      <c r="J20" s="14">
        <f t="shared" ref="J20" si="3">J19/J18</f>
        <v>2.8493097103227682E-2</v>
      </c>
      <c r="K20" s="14">
        <f t="shared" ref="K20" si="4">K19/K18</f>
        <v>2.8554488461729543E-2</v>
      </c>
      <c r="L20" s="14">
        <f t="shared" ref="L20" si="5">L19/L18</f>
        <v>2.9018304937279069E-2</v>
      </c>
      <c r="M20" s="14">
        <f t="shared" ref="M20" si="6">M19/M18</f>
        <v>2.8473231240663671E-2</v>
      </c>
      <c r="N20" s="14">
        <f t="shared" ref="N20" si="7">N19/N18</f>
        <v>2.8542142179740746E-2</v>
      </c>
      <c r="P20" s="22" t="str">
        <f>S17</f>
        <v>TSP</v>
      </c>
      <c r="Q20" s="22">
        <f>ABS(I18-K18)/(0.5*(I19+K19))</f>
        <v>69.613800833225838</v>
      </c>
      <c r="R20" s="22">
        <f>ABS(K18-J18)/(0.5*(K19+J19))</f>
        <v>3.4139645994048036</v>
      </c>
      <c r="S20" s="23"/>
      <c r="T20" s="22">
        <f>ABS(K18-L18)/(0.5*(K19+L19))</f>
        <v>65.25437457330078</v>
      </c>
      <c r="U20" s="22">
        <f>ABS(K18-M18)/(0.5*(K19+M19))</f>
        <v>56.327118280813153</v>
      </c>
      <c r="V20" s="22">
        <f>ABS(K18-N18)/(0.5*(K19+N19))</f>
        <v>37.129151020190264</v>
      </c>
    </row>
    <row r="21" spans="1:22" x14ac:dyDescent="0.2">
      <c r="P21" s="22" t="str">
        <f>T17</f>
        <v>KCl</v>
      </c>
      <c r="Q21" s="22">
        <f>ABS(I18-L18)/(0.5*(I19+L19))</f>
        <v>57.939817947438677</v>
      </c>
      <c r="R21" s="22">
        <f>ABS(L18-J18)/(0.5*(L19+J19))</f>
        <v>64.917152195631047</v>
      </c>
      <c r="S21" s="22">
        <f>ABS(L18-K18)/(0.5*(L19+K19))</f>
        <v>65.25437457330078</v>
      </c>
      <c r="T21" s="23"/>
      <c r="U21" s="22">
        <f>ABS(L18-M18)/(0.5*(L19+M19))</f>
        <v>35.769741500627298</v>
      </c>
      <c r="V21" s="22">
        <f>ABS(L18-N18)/(0.5*(L19+N19))</f>
        <v>55.601087899861739</v>
      </c>
    </row>
    <row r="22" spans="1:22" x14ac:dyDescent="0.2">
      <c r="P22" s="22" t="str">
        <f>U17</f>
        <v>K2CO3</v>
      </c>
      <c r="Q22" s="22">
        <f>ABS(I18-M18)/(0.5*(I19+M19))</f>
        <v>66.385602849616674</v>
      </c>
      <c r="R22" s="22">
        <f>ABS(M18-J18)/(0.5*(M19+J19))</f>
        <v>55.17896693402669</v>
      </c>
      <c r="S22" s="22">
        <f>ABS(M18-K18)/(0.5*(M19+K19))</f>
        <v>56.327118280813153</v>
      </c>
      <c r="T22" s="22">
        <f>ABS(M18-L18)/(0.5*(M19+L19))</f>
        <v>35.769741500627298</v>
      </c>
      <c r="U22" s="23"/>
      <c r="V22" s="22">
        <f>ABS(M18-N18)/(0.5*(M19+N19))</f>
        <v>33.469085705110039</v>
      </c>
    </row>
    <row r="23" spans="1:22" x14ac:dyDescent="0.2">
      <c r="A23" s="14"/>
      <c r="P23" s="22" t="str">
        <f>V17</f>
        <v>KOH</v>
      </c>
      <c r="Q23" s="22">
        <f>ABS(I18-N18)/(0.5*(I19+N19))</f>
        <v>68.687923497400703</v>
      </c>
      <c r="R23" s="22">
        <f>ABS(N18-J18)/(0.5*(N19+J19))</f>
        <v>34.667585416093985</v>
      </c>
      <c r="S23" s="22">
        <f>ABS(N18-K18)/(0.5*(N19+K19))</f>
        <v>37.129151020190264</v>
      </c>
      <c r="T23" s="22">
        <f>ABS(N18-L18)/(0.5*(N19+L19))</f>
        <v>55.601087899861739</v>
      </c>
      <c r="U23" s="22">
        <f>ABS(N18-M18)/(0.5*(N19+M19))</f>
        <v>33.469085705110039</v>
      </c>
      <c r="V23" s="23"/>
    </row>
    <row r="24" spans="1:22" x14ac:dyDescent="0.2">
      <c r="A24" s="14"/>
    </row>
    <row r="25" spans="1:22" x14ac:dyDescent="0.2">
      <c r="A25" s="14"/>
      <c r="I25" s="161" t="s">
        <v>72</v>
      </c>
      <c r="J25" s="161"/>
      <c r="K25" s="161"/>
      <c r="L25" s="161"/>
      <c r="M25" s="161"/>
      <c r="N25" s="161"/>
      <c r="P25" s="162" t="s">
        <v>72</v>
      </c>
      <c r="Q25" s="162"/>
      <c r="R25" s="162"/>
      <c r="S25" s="162"/>
      <c r="T25" s="162"/>
      <c r="U25" s="162"/>
      <c r="V25" s="162"/>
    </row>
    <row r="26" spans="1:22" x14ac:dyDescent="0.2">
      <c r="A26" s="14"/>
      <c r="I26" s="14" t="s">
        <v>50</v>
      </c>
      <c r="J26" s="14" t="s">
        <v>57</v>
      </c>
      <c r="K26" s="14" t="s">
        <v>58</v>
      </c>
      <c r="L26" s="14" t="s">
        <v>59</v>
      </c>
      <c r="M26" s="14" t="s">
        <v>60</v>
      </c>
      <c r="N26" s="14" t="s">
        <v>61</v>
      </c>
      <c r="P26" s="25" t="s">
        <v>87</v>
      </c>
      <c r="Q26" s="22" t="str">
        <f t="shared" ref="Q26:V26" si="8">I26</f>
        <v>Basalt</v>
      </c>
      <c r="R26" s="22" t="str">
        <f t="shared" si="8"/>
        <v>SSP</v>
      </c>
      <c r="S26" s="22" t="str">
        <f t="shared" si="8"/>
        <v>TSP</v>
      </c>
      <c r="T26" s="22" t="str">
        <f t="shared" si="8"/>
        <v>KCl</v>
      </c>
      <c r="U26" s="22" t="str">
        <f t="shared" si="8"/>
        <v>K2CO3</v>
      </c>
      <c r="V26" s="22" t="str">
        <f t="shared" si="8"/>
        <v>KOH</v>
      </c>
    </row>
    <row r="27" spans="1:22" x14ac:dyDescent="0.2">
      <c r="A27" s="14"/>
      <c r="H27" t="s">
        <v>84</v>
      </c>
      <c r="I27" s="14">
        <f>'Table S9'!O1007</f>
        <v>1.0999425659722906E-4</v>
      </c>
      <c r="J27" s="14">
        <f>'Table S9'!P1007</f>
        <v>6.0445886302670278E-3</v>
      </c>
      <c r="K27" s="14">
        <f>'Table S9'!Q1007</f>
        <v>6.2997313259128742E-3</v>
      </c>
      <c r="L27" s="14">
        <f>'Table S9'!R1007</f>
        <v>6.4618825341848283E-4</v>
      </c>
      <c r="M27" s="14">
        <f>'Table S9'!S1007</f>
        <v>1.2558303157568522E-3</v>
      </c>
      <c r="N27" s="14">
        <f>'Table S9'!T1007</f>
        <v>3.5740912347093424E-3</v>
      </c>
      <c r="P27" s="22" t="str">
        <f>Q26</f>
        <v>Basalt</v>
      </c>
      <c r="Q27" s="23"/>
      <c r="R27" s="22">
        <f>ABS(I27-J27)/(0.5*(I28+J28))</f>
        <v>66.25595411286146</v>
      </c>
      <c r="S27" s="22">
        <f>ABS(I27-K27)/(0.5*(I28+K28))</f>
        <v>65.856543007604742</v>
      </c>
      <c r="T27" s="22">
        <f>ABS(I27-L27)/(0.5*(I28+L28))</f>
        <v>49.790295871765693</v>
      </c>
      <c r="U27" s="22">
        <f>ABS(I27-M27)/(0.5*(I28+M28))</f>
        <v>58.580178573431468</v>
      </c>
      <c r="V27" s="22">
        <f>ABS(I27-N27)/(0.5*(I28+N28))</f>
        <v>65.815759945929855</v>
      </c>
    </row>
    <row r="28" spans="1:22" x14ac:dyDescent="0.2">
      <c r="A28" s="14"/>
      <c r="H28" t="s">
        <v>85</v>
      </c>
      <c r="I28" s="14">
        <f>'Table S9'!O1010</f>
        <v>3.1229518613244718E-6</v>
      </c>
      <c r="J28" s="14">
        <f>'Table S9'!P1010</f>
        <v>1.7601851408332754E-4</v>
      </c>
      <c r="K28" s="14">
        <f>'Table S9'!Q1010</f>
        <v>1.8485342183326468E-4</v>
      </c>
      <c r="L28" s="14">
        <f>'Table S9'!R1010</f>
        <v>1.8415140549382017E-5</v>
      </c>
      <c r="M28" s="14">
        <f>'Table S9'!S1010</f>
        <v>3.5997313288543377E-5</v>
      </c>
      <c r="N28" s="14">
        <f>'Table S9'!T1010</f>
        <v>1.0214353692367172E-4</v>
      </c>
      <c r="P28" s="22" t="str">
        <f>R26</f>
        <v>SSP</v>
      </c>
      <c r="Q28" s="22">
        <f>ABS(I27-J27)/(0.5*(I28+J28))</f>
        <v>66.25595411286146</v>
      </c>
      <c r="R28" s="23"/>
      <c r="S28" s="22">
        <f>ABS(J27-K27)/(0.5*(J28+K28))</f>
        <v>1.4140345660174423</v>
      </c>
      <c r="T28" s="22">
        <f>ABS(J27-L27)/(0.5*(J28+L28))</f>
        <v>55.52948523285508</v>
      </c>
      <c r="U28" s="22">
        <f>ABS(J27-M27)/(0.5*(J28+M28))</f>
        <v>45.173592687594997</v>
      </c>
      <c r="V28" s="22">
        <f>ABS(J27-N27)/(0.5*(J28+N28))</f>
        <v>17.763008193346412</v>
      </c>
    </row>
    <row r="29" spans="1:22" x14ac:dyDescent="0.2">
      <c r="H29" t="s">
        <v>86</v>
      </c>
      <c r="I29" s="14">
        <f>I28/I27</f>
        <v>2.8391953888646439E-2</v>
      </c>
      <c r="J29" s="14">
        <f t="shared" ref="J29" si="9">J28/J27</f>
        <v>2.9120015413778733E-2</v>
      </c>
      <c r="K29" s="14">
        <f t="shared" ref="K29" si="10">K28/K27</f>
        <v>2.9343064373698213E-2</v>
      </c>
      <c r="L29" s="14">
        <f t="shared" ref="L29" si="11">L28/L27</f>
        <v>2.8498104773588401E-2</v>
      </c>
      <c r="M29" s="14">
        <f t="shared" ref="M29" si="12">M28/M27</f>
        <v>2.8664153776896881E-2</v>
      </c>
      <c r="N29" s="14">
        <f t="shared" ref="N29" si="13">N28/N27</f>
        <v>2.8578883474410913E-2</v>
      </c>
      <c r="P29" s="22" t="str">
        <f>S26</f>
        <v>TSP</v>
      </c>
      <c r="Q29" s="22">
        <f>ABS(I27-K27)/(0.5*(I28+K28))</f>
        <v>65.856543007604742</v>
      </c>
      <c r="R29" s="22">
        <f>ABS(K27-J27)/(0.5*(K28+J28))</f>
        <v>1.4140345660174423</v>
      </c>
      <c r="S29" s="23"/>
      <c r="T29" s="22">
        <f>ABS(K27-L27)/(0.5*(K28+L28))</f>
        <v>55.626339914302868</v>
      </c>
      <c r="U29" s="22">
        <f>ABS(K27-M27)/(0.5*(K28+M28))</f>
        <v>45.677013548305446</v>
      </c>
      <c r="V29" s="22">
        <f>ABS(K27-N27)/(0.5*(K28+N28))</f>
        <v>18.994208879488038</v>
      </c>
    </row>
    <row r="30" spans="1:22" x14ac:dyDescent="0.2">
      <c r="P30" s="22" t="str">
        <f>T26</f>
        <v>KCl</v>
      </c>
      <c r="Q30" s="22">
        <f>ABS(I27-L27)/(0.5*(I28+L28))</f>
        <v>49.790295871765693</v>
      </c>
      <c r="R30" s="22">
        <f>ABS(L27-J27)/(0.5*(L28+J28))</f>
        <v>55.52948523285508</v>
      </c>
      <c r="S30" s="22">
        <f>ABS(L27-K27)/(0.5*(L28+K28))</f>
        <v>55.626339914302868</v>
      </c>
      <c r="T30" s="23"/>
      <c r="U30" s="22">
        <f>ABS(L27-M27)/(0.5*(L28+M28))</f>
        <v>22.408181191543683</v>
      </c>
      <c r="V30" s="22">
        <f>ABS(L27-N27)/(0.5*(L28+N28))</f>
        <v>48.572247849107008</v>
      </c>
    </row>
    <row r="31" spans="1:22" x14ac:dyDescent="0.2">
      <c r="P31" s="22" t="str">
        <f>U26</f>
        <v>K2CO3</v>
      </c>
      <c r="Q31" s="22">
        <f>ABS(I27-M27)/(0.5*(I28+M28))</f>
        <v>58.580178573431468</v>
      </c>
      <c r="R31" s="22">
        <f>ABS(M27-J27)/(0.5*(M28+J28))</f>
        <v>45.173592687594997</v>
      </c>
      <c r="S31" s="22">
        <f>ABS(M27-K27)/(0.5*(M28+K28))</f>
        <v>45.677013548305446</v>
      </c>
      <c r="T31" s="22">
        <f>ABS(M27-L27)/(0.5*(M28+L28))</f>
        <v>22.408181191543683</v>
      </c>
      <c r="U31" s="23"/>
      <c r="V31" s="22">
        <f>ABS(M27-N27)/(0.5*(M28+N28))</f>
        <v>33.563727389705882</v>
      </c>
    </row>
    <row r="32" spans="1:22" x14ac:dyDescent="0.2">
      <c r="P32" s="22" t="str">
        <f>V26</f>
        <v>KOH</v>
      </c>
      <c r="Q32" s="22">
        <f>ABS(I27-N27)/(0.5*(I28+N28))</f>
        <v>65.815759945929855</v>
      </c>
      <c r="R32" s="22">
        <f>ABS(N27-J27)/(0.5*(N28+J28))</f>
        <v>17.763008193346412</v>
      </c>
      <c r="S32" s="22">
        <f>ABS(N27-K27)/(0.5*(N28+K28))</f>
        <v>18.994208879488038</v>
      </c>
      <c r="T32" s="22">
        <f>ABS(N27-L27)/(0.5*(N28+L28))</f>
        <v>48.572247849107008</v>
      </c>
      <c r="U32" s="22">
        <f>ABS(N27-M27)/(0.5*(N28+M28))</f>
        <v>33.563727389705882</v>
      </c>
      <c r="V32" s="23"/>
    </row>
    <row r="34" spans="8:22" x14ac:dyDescent="0.2">
      <c r="I34" s="161" t="s">
        <v>73</v>
      </c>
      <c r="J34" s="161"/>
      <c r="K34" s="161"/>
      <c r="L34" s="161"/>
      <c r="M34" s="161"/>
      <c r="N34" s="161"/>
      <c r="P34" s="162" t="s">
        <v>73</v>
      </c>
      <c r="Q34" s="162"/>
      <c r="R34" s="162"/>
      <c r="S34" s="162"/>
      <c r="T34" s="162"/>
      <c r="U34" s="162"/>
      <c r="V34" s="162"/>
    </row>
    <row r="35" spans="8:22" x14ac:dyDescent="0.2">
      <c r="I35" s="14" t="s">
        <v>50</v>
      </c>
      <c r="J35" s="14" t="s">
        <v>57</v>
      </c>
      <c r="K35" s="14" t="s">
        <v>58</v>
      </c>
      <c r="L35" s="14" t="s">
        <v>59</v>
      </c>
      <c r="M35" s="14" t="s">
        <v>60</v>
      </c>
      <c r="N35" s="14" t="s">
        <v>61</v>
      </c>
      <c r="P35" s="25" t="s">
        <v>87</v>
      </c>
      <c r="Q35" s="22" t="str">
        <f t="shared" ref="Q35:V35" si="14">I35</f>
        <v>Basalt</v>
      </c>
      <c r="R35" s="22" t="str">
        <f t="shared" si="14"/>
        <v>SSP</v>
      </c>
      <c r="S35" s="22" t="str">
        <f t="shared" si="14"/>
        <v>TSP</v>
      </c>
      <c r="T35" s="22" t="str">
        <f t="shared" si="14"/>
        <v>KCl</v>
      </c>
      <c r="U35" s="22" t="str">
        <f t="shared" si="14"/>
        <v>K2CO3</v>
      </c>
      <c r="V35" s="22" t="str">
        <f t="shared" si="14"/>
        <v>KOH</v>
      </c>
    </row>
    <row r="36" spans="8:22" x14ac:dyDescent="0.2">
      <c r="H36" t="s">
        <v>84</v>
      </c>
      <c r="I36" s="14">
        <f>'Table S9'!U1007</f>
        <v>3.799633329048347E-4</v>
      </c>
      <c r="J36" s="14">
        <f>'Table S9'!V1007</f>
        <v>0.9453732057218085</v>
      </c>
      <c r="K36" s="14">
        <f>'Table S9'!W1007</f>
        <v>0.81572955839846439</v>
      </c>
      <c r="L36" s="14">
        <f>'Table S9'!X1007</f>
        <v>3.0611791571937365E-2</v>
      </c>
      <c r="M36" s="14">
        <f>'Table S9'!Y1007</f>
        <v>1.8817418878641246E-2</v>
      </c>
      <c r="N36" s="14">
        <f>'Table S9'!Z1007</f>
        <v>0.20117325832613708</v>
      </c>
      <c r="P36" s="22" t="str">
        <f>Q35</f>
        <v>Basalt</v>
      </c>
      <c r="Q36" s="23"/>
      <c r="R36" s="22">
        <f>ABS(I36-J36)/(0.5*(I37+J37))</f>
        <v>67.656019425703221</v>
      </c>
      <c r="S36" s="22">
        <f>ABS(I36-K36)/(0.5*(I37+K37))</f>
        <v>70.164191062027442</v>
      </c>
      <c r="T36" s="22">
        <f>ABS(I36-L36)/(0.5*(I37+L37))</f>
        <v>67.811368413898265</v>
      </c>
      <c r="U36" s="22">
        <f>ABS(I36-M36)/(0.5*(I37+M37))</f>
        <v>66.055509473689099</v>
      </c>
      <c r="V36" s="22">
        <f>ABS(I36-N36)/(0.5*(I37+N37))</f>
        <v>68.646092112664476</v>
      </c>
    </row>
    <row r="37" spans="8:22" x14ac:dyDescent="0.2">
      <c r="H37" t="s">
        <v>85</v>
      </c>
      <c r="I37" s="14">
        <f>'Table S9'!U1010</f>
        <v>1.1049533876387704E-5</v>
      </c>
      <c r="J37" s="14">
        <f>'Table S9'!V1010</f>
        <v>2.7924180780010247E-2</v>
      </c>
      <c r="K37" s="14">
        <f>'Table S9'!W1010</f>
        <v>2.3230138961969418E-2</v>
      </c>
      <c r="L37" s="14">
        <f>'Table S9'!X1010</f>
        <v>8.8059530226693866E-4</v>
      </c>
      <c r="M37" s="14">
        <f>'Table S9'!Y1010</f>
        <v>5.4719172995279595E-4</v>
      </c>
      <c r="N37" s="14">
        <f>'Table S9'!Z1010</f>
        <v>5.8390517264745433E-3</v>
      </c>
      <c r="P37" s="22" t="str">
        <f>R35</f>
        <v>SSP</v>
      </c>
      <c r="Q37" s="22">
        <f>ABS(I36-J36)/(0.5*(I37+J37))</f>
        <v>67.656019425703221</v>
      </c>
      <c r="R37" s="23"/>
      <c r="S37" s="22">
        <f>ABS(J36-K36)/(0.5*(J37+K37))</f>
        <v>5.0687272542088904</v>
      </c>
      <c r="T37" s="22">
        <f>ABS(J36-L36)/(0.5*(J37+L37))</f>
        <v>63.514565191339884</v>
      </c>
      <c r="U37" s="22">
        <f>ABS(J36-M36)/(0.5*(J37+M37))</f>
        <v>65.086836717754707</v>
      </c>
      <c r="V37" s="22">
        <f>ABS(J36-N36)/(0.5*(J37+N37))</f>
        <v>44.083453635710711</v>
      </c>
    </row>
    <row r="38" spans="8:22" x14ac:dyDescent="0.2">
      <c r="H38" t="s">
        <v>86</v>
      </c>
      <c r="I38" s="14">
        <f>I37/I36</f>
        <v>2.9080526775869611E-2</v>
      </c>
      <c r="J38" s="14">
        <f t="shared" ref="J38" si="15">J37/J36</f>
        <v>2.9537732411920498E-2</v>
      </c>
      <c r="K38" s="14">
        <f t="shared" ref="K38" si="16">K37/K36</f>
        <v>2.8477745746491694E-2</v>
      </c>
      <c r="L38" s="14">
        <f t="shared" ref="L38" si="17">L37/L36</f>
        <v>2.8766539200998729E-2</v>
      </c>
      <c r="M38" s="14">
        <f t="shared" ref="M38" si="18">M37/M36</f>
        <v>2.9079000339089393E-2</v>
      </c>
      <c r="N38" s="14">
        <f t="shared" ref="N38" si="19">N37/N36</f>
        <v>2.9024989578925138E-2</v>
      </c>
      <c r="P38" s="22" t="str">
        <f>S35</f>
        <v>TSP</v>
      </c>
      <c r="Q38" s="22">
        <f>ABS(I36-K36)/(0.5*(I37+K37))</f>
        <v>70.164191062027442</v>
      </c>
      <c r="R38" s="22">
        <f>ABS(K36-J36)/(0.5*(K37+J37))</f>
        <v>5.0687272542088904</v>
      </c>
      <c r="S38" s="23"/>
      <c r="T38" s="22">
        <f>ABS(K36-L36)/(0.5*(K37+L37))</f>
        <v>65.125993942963277</v>
      </c>
      <c r="U38" s="22">
        <f>ABS(K36-M36)/(0.5*(K37+M37))</f>
        <v>67.031253410674495</v>
      </c>
      <c r="V38" s="22">
        <f>ABS(K36-N36)/(0.5*(K37+N37))</f>
        <v>42.282312339478736</v>
      </c>
    </row>
    <row r="39" spans="8:22" x14ac:dyDescent="0.2">
      <c r="P39" s="22" t="str">
        <f>T35</f>
        <v>KCl</v>
      </c>
      <c r="Q39" s="22">
        <f>ABS(I36-L36)/(0.5*(I37+L37))</f>
        <v>67.811368413898265</v>
      </c>
      <c r="R39" s="22">
        <f>ABS(L36-J36)/(0.5*(L37+J37))</f>
        <v>63.514565191339884</v>
      </c>
      <c r="S39" s="22">
        <f>ABS(L36-K36)/(0.5*(L37+K37))</f>
        <v>65.125993942963277</v>
      </c>
      <c r="T39" s="23"/>
      <c r="U39" s="22">
        <f>ABS(L36-M36)/(0.5*(L37+M37))</f>
        <v>16.521193185176628</v>
      </c>
      <c r="V39" s="22">
        <f>ABS(L36-N36)/(0.5*(L37+N37))</f>
        <v>50.765007752540853</v>
      </c>
    </row>
    <row r="40" spans="8:22" x14ac:dyDescent="0.2">
      <c r="P40" s="22" t="str">
        <f>U35</f>
        <v>K2CO3</v>
      </c>
      <c r="Q40" s="22">
        <f>ABS(I36-M36)/(0.5*(I37+M37))</f>
        <v>66.055509473689099</v>
      </c>
      <c r="R40" s="22">
        <f>ABS(M36-J36)/(0.5*(M37+J37))</f>
        <v>65.086836717754707</v>
      </c>
      <c r="S40" s="22">
        <f>ABS(M36-K36)/(0.5*(M37+K37))</f>
        <v>67.031253410674495</v>
      </c>
      <c r="T40" s="22">
        <f>ABS(M36-L36)/(0.5*(M37+L37))</f>
        <v>16.521193185176628</v>
      </c>
      <c r="U40" s="23"/>
      <c r="V40" s="22">
        <f>ABS(M36-N36)/(0.5*(M37+N37))</f>
        <v>57.108953234147855</v>
      </c>
    </row>
    <row r="41" spans="8:22" x14ac:dyDescent="0.2">
      <c r="P41" s="22" t="str">
        <f>V35</f>
        <v>KOH</v>
      </c>
      <c r="Q41" s="22">
        <f>ABS(I36-N36)/(0.5*(I37+N37))</f>
        <v>68.646092112664476</v>
      </c>
      <c r="R41" s="22">
        <f>ABS(N36-J36)/(0.5*(N37+J37))</f>
        <v>44.083453635710711</v>
      </c>
      <c r="S41" s="22">
        <f>ABS(N36-K36)/(0.5*(N37+K37))</f>
        <v>42.282312339478736</v>
      </c>
      <c r="T41" s="22">
        <f>ABS(N36-L36)/(0.5*(N37+L37))</f>
        <v>50.765007752540853</v>
      </c>
      <c r="U41" s="22">
        <f>ABS(N36-M36)/(0.5*(N37+M37))</f>
        <v>57.108953234147855</v>
      </c>
      <c r="V41" s="23"/>
    </row>
    <row r="43" spans="8:22" x14ac:dyDescent="0.2">
      <c r="I43" s="161" t="s">
        <v>74</v>
      </c>
      <c r="J43" s="161"/>
      <c r="K43" s="161"/>
      <c r="L43" s="161"/>
      <c r="M43" s="161"/>
      <c r="N43" s="161"/>
      <c r="P43" s="162" t="s">
        <v>74</v>
      </c>
      <c r="Q43" s="162"/>
      <c r="R43" s="162"/>
      <c r="S43" s="162"/>
      <c r="T43" s="162"/>
      <c r="U43" s="162"/>
      <c r="V43" s="162"/>
    </row>
    <row r="44" spans="8:22" x14ac:dyDescent="0.2">
      <c r="I44" s="14" t="s">
        <v>50</v>
      </c>
      <c r="J44" s="14" t="s">
        <v>57</v>
      </c>
      <c r="K44" s="14" t="s">
        <v>58</v>
      </c>
      <c r="L44" s="14" t="s">
        <v>59</v>
      </c>
      <c r="M44" s="14" t="s">
        <v>60</v>
      </c>
      <c r="N44" s="14" t="s">
        <v>61</v>
      </c>
      <c r="P44" s="25" t="s">
        <v>87</v>
      </c>
      <c r="Q44" s="22" t="str">
        <f t="shared" ref="Q44:V44" si="20">I44</f>
        <v>Basalt</v>
      </c>
      <c r="R44" s="22" t="str">
        <f t="shared" si="20"/>
        <v>SSP</v>
      </c>
      <c r="S44" s="22" t="str">
        <f t="shared" si="20"/>
        <v>TSP</v>
      </c>
      <c r="T44" s="22" t="str">
        <f t="shared" si="20"/>
        <v>KCl</v>
      </c>
      <c r="U44" s="22" t="str">
        <f t="shared" si="20"/>
        <v>K2CO3</v>
      </c>
      <c r="V44" s="22" t="str">
        <f t="shared" si="20"/>
        <v>KOH</v>
      </c>
    </row>
    <row r="45" spans="8:22" x14ac:dyDescent="0.2">
      <c r="H45" t="s">
        <v>84</v>
      </c>
      <c r="I45" s="14">
        <f>'Table S9'!AA1007</f>
        <v>2.0051260988094293E-3</v>
      </c>
      <c r="J45" s="14">
        <f>'Table S9'!AB1007</f>
        <v>1.9777095664816575</v>
      </c>
      <c r="K45" s="14">
        <f>'Table S9'!AC1007</f>
        <v>1.6902217976202663</v>
      </c>
      <c r="L45" s="14">
        <f>'Table S9'!AD1007</f>
        <v>9.4393470733086488E-2</v>
      </c>
      <c r="M45" s="14">
        <f>'Table S9'!AE1007</f>
        <v>0.19364976934217032</v>
      </c>
      <c r="N45" s="14">
        <f>'Table S9'!AF1007</f>
        <v>0.66209184828345213</v>
      </c>
      <c r="P45" s="22" t="str">
        <f>Q44</f>
        <v>Basalt</v>
      </c>
      <c r="Q45" s="23"/>
      <c r="R45" s="22">
        <f>ABS(I45-J45)/(0.5*(I46+J46))</f>
        <v>68.360834547106052</v>
      </c>
      <c r="S45" s="22">
        <f>ABS(I45-K45)/(0.5*(I46+K46))</f>
        <v>71.825225187758434</v>
      </c>
      <c r="T45" s="22">
        <f>ABS(I45-L45)/(0.5*(I46+L46))</f>
        <v>66.651885727432997</v>
      </c>
      <c r="U45" s="22">
        <f>ABS(I45-M45)/(0.5*(I46+M46))</f>
        <v>67.67904500381745</v>
      </c>
      <c r="V45" s="22">
        <f>ABS(I45-N45)/(0.5*(I46+N46))</f>
        <v>69.303688776156733</v>
      </c>
    </row>
    <row r="46" spans="8:22" x14ac:dyDescent="0.2">
      <c r="H46" t="s">
        <v>85</v>
      </c>
      <c r="I46" s="14">
        <f>'Table S9'!AA1010</f>
        <v>5.7589734027280188E-5</v>
      </c>
      <c r="J46" s="14">
        <f>'Table S9'!AB1010</f>
        <v>5.7744643181120367E-2</v>
      </c>
      <c r="K46" s="14">
        <f>'Table S9'!AC1010</f>
        <v>4.695142881365668E-2</v>
      </c>
      <c r="L46" s="14">
        <f>'Table S9'!AD1010</f>
        <v>2.714675255206214E-3</v>
      </c>
      <c r="M46" s="14">
        <f>'Table S9'!AE1010</f>
        <v>5.605747957352707E-3</v>
      </c>
      <c r="N46" s="14">
        <f>'Table S9'!AF1010</f>
        <v>1.8991518151604898E-2</v>
      </c>
      <c r="P46" s="22" t="str">
        <f>R44</f>
        <v>SSP</v>
      </c>
      <c r="Q46" s="22">
        <f>ABS(I45-J45)/(0.5*(I46+J46))</f>
        <v>68.360834547106052</v>
      </c>
      <c r="R46" s="23"/>
      <c r="S46" s="22">
        <f>ABS(J45-K45)/(0.5*(J46+K46))</f>
        <v>5.4918539613545985</v>
      </c>
      <c r="T46" s="22">
        <f>ABS(J45-L45)/(0.5*(J46+L46))</f>
        <v>62.300275439988852</v>
      </c>
      <c r="U46" s="22">
        <f>ABS(J45-M45)/(0.5*(J46+M46))</f>
        <v>56.323560599328864</v>
      </c>
      <c r="V46" s="22">
        <f>ABS(J45-N45)/(0.5*(J46+N46))</f>
        <v>34.289380530614082</v>
      </c>
    </row>
    <row r="47" spans="8:22" x14ac:dyDescent="0.2">
      <c r="H47" t="s">
        <v>86</v>
      </c>
      <c r="I47" s="14">
        <f>I46/I45</f>
        <v>2.8721253023176383E-2</v>
      </c>
      <c r="J47" s="14">
        <f t="shared" ref="J47" si="21">J46/J45</f>
        <v>2.9197736694902075E-2</v>
      </c>
      <c r="K47" s="14">
        <f t="shared" ref="K47" si="22">K46/K45</f>
        <v>2.7778264887934563E-2</v>
      </c>
      <c r="L47" s="14">
        <f t="shared" ref="L47" si="23">L46/L45</f>
        <v>2.8759142280957311E-2</v>
      </c>
      <c r="M47" s="14">
        <f t="shared" ref="M47" si="24">M46/M45</f>
        <v>2.8947867980403351E-2</v>
      </c>
      <c r="N47" s="14">
        <f t="shared" ref="N47" si="25">N46/N45</f>
        <v>2.8684114146462537E-2</v>
      </c>
      <c r="P47" s="22" t="str">
        <f>S44</f>
        <v>TSP</v>
      </c>
      <c r="Q47" s="22">
        <f>ABS(I45-K45)/(0.5*(I46+K46))</f>
        <v>71.825225187758434</v>
      </c>
      <c r="R47" s="22">
        <f>ABS(K45-J45)/(0.5*(K46+J46))</f>
        <v>5.4918539613545985</v>
      </c>
      <c r="S47" s="23"/>
      <c r="T47" s="22">
        <f>ABS(K45-L45)/(0.5*(K46+L46))</f>
        <v>64.262271293699087</v>
      </c>
      <c r="U47" s="22">
        <f>ABS(K45-M45)/(0.5*(K46+M46))</f>
        <v>56.950244294842228</v>
      </c>
      <c r="V47" s="22">
        <f>ABS(K45-N45)/(0.5*(K46+N46))</f>
        <v>31.182408328776326</v>
      </c>
    </row>
    <row r="48" spans="8:22" x14ac:dyDescent="0.2">
      <c r="P48" s="22" t="str">
        <f>T44</f>
        <v>KCl</v>
      </c>
      <c r="Q48" s="22">
        <f>ABS(I45-L45)/(0.5*(I46+L46))</f>
        <v>66.651885727432997</v>
      </c>
      <c r="R48" s="22">
        <f>ABS(L45-J45)/(0.5*(L46+J46))</f>
        <v>62.300275439988852</v>
      </c>
      <c r="S48" s="22">
        <f>ABS(L45-K45)/(0.5*(L46+K46))</f>
        <v>64.262271293699087</v>
      </c>
      <c r="T48" s="23"/>
      <c r="U48" s="22">
        <f>ABS(L45-M45)/(0.5*(L46+M46))</f>
        <v>23.858473559197204</v>
      </c>
      <c r="V48" s="22">
        <f>ABS(L45-N45)/(0.5*(L46+N46))</f>
        <v>52.307502002836628</v>
      </c>
    </row>
    <row r="49" spans="8:22" x14ac:dyDescent="0.2">
      <c r="P49" s="22" t="str">
        <f>U44</f>
        <v>K2CO3</v>
      </c>
      <c r="Q49" s="22">
        <f>ABS(I45-M45)/(0.5*(I46+M46))</f>
        <v>67.67904500381745</v>
      </c>
      <c r="R49" s="22">
        <f>ABS(M45-J45)/(0.5*(M46+J46))</f>
        <v>56.323560599328864</v>
      </c>
      <c r="S49" s="22">
        <f>ABS(M45-K45)/(0.5*(M46+K46))</f>
        <v>56.950244294842228</v>
      </c>
      <c r="T49" s="22">
        <f>ABS(M45-L45)/(0.5*(M46+L46))</f>
        <v>23.858473559197204</v>
      </c>
      <c r="U49" s="23"/>
      <c r="V49" s="22">
        <f>ABS(M45-N45)/(0.5*(M46+N46))</f>
        <v>38.088954834756116</v>
      </c>
    </row>
    <row r="50" spans="8:22" x14ac:dyDescent="0.2">
      <c r="P50" s="22" t="str">
        <f>V44</f>
        <v>KOH</v>
      </c>
      <c r="Q50" s="22">
        <f>ABS(I45-N45)/(0.5*(I46+N46))</f>
        <v>69.303688776156733</v>
      </c>
      <c r="R50" s="22">
        <f>ABS(N45-J45)/(0.5*(N46+J46))</f>
        <v>34.289380530614082</v>
      </c>
      <c r="S50" s="22">
        <f>ABS(N45-K45)/(0.5*(N46+K46))</f>
        <v>31.182408328776326</v>
      </c>
      <c r="T50" s="22">
        <f>ABS(N45-L45)/(0.5*(N46+L46))</f>
        <v>52.307502002836628</v>
      </c>
      <c r="U50" s="22">
        <f>ABS(N45-M45)/(0.5*(N46+M46))</f>
        <v>38.088954834756116</v>
      </c>
      <c r="V50" s="23"/>
    </row>
    <row r="52" spans="8:22" x14ac:dyDescent="0.2">
      <c r="I52" s="161" t="s">
        <v>75</v>
      </c>
      <c r="J52" s="161"/>
      <c r="K52" s="161"/>
      <c r="L52" s="161"/>
      <c r="M52" s="161"/>
      <c r="N52" s="161"/>
      <c r="P52" s="162" t="s">
        <v>75</v>
      </c>
      <c r="Q52" s="162"/>
      <c r="R52" s="162"/>
      <c r="S52" s="162"/>
      <c r="T52" s="162"/>
      <c r="U52" s="162"/>
      <c r="V52" s="162"/>
    </row>
    <row r="53" spans="8:22" x14ac:dyDescent="0.2">
      <c r="I53" s="14" t="s">
        <v>50</v>
      </c>
      <c r="J53" s="14" t="s">
        <v>57</v>
      </c>
      <c r="K53" s="14" t="s">
        <v>58</v>
      </c>
      <c r="L53" s="14" t="s">
        <v>59</v>
      </c>
      <c r="M53" s="14" t="s">
        <v>60</v>
      </c>
      <c r="N53" s="14" t="s">
        <v>61</v>
      </c>
      <c r="P53" s="25" t="s">
        <v>87</v>
      </c>
      <c r="Q53" s="22" t="str">
        <f t="shared" ref="Q53:V53" si="26">I53</f>
        <v>Basalt</v>
      </c>
      <c r="R53" s="22" t="str">
        <f t="shared" si="26"/>
        <v>SSP</v>
      </c>
      <c r="S53" s="22" t="str">
        <f t="shared" si="26"/>
        <v>TSP</v>
      </c>
      <c r="T53" s="22" t="str">
        <f t="shared" si="26"/>
        <v>KCl</v>
      </c>
      <c r="U53" s="22" t="str">
        <f t="shared" si="26"/>
        <v>K2CO3</v>
      </c>
      <c r="V53" s="22" t="str">
        <f t="shared" si="26"/>
        <v>KOH</v>
      </c>
    </row>
    <row r="54" spans="8:22" x14ac:dyDescent="0.2">
      <c r="H54" t="s">
        <v>84</v>
      </c>
      <c r="I54" s="14">
        <f>'Table S9'!AG1007</f>
        <v>4.4024960391855503E-3</v>
      </c>
      <c r="J54" s="14">
        <f>'Table S9'!AH1007</f>
        <v>3.368367460977324</v>
      </c>
      <c r="K54" s="14">
        <f>'Table S9'!AI1007</f>
        <v>3.1174997240458242</v>
      </c>
      <c r="L54" s="14">
        <f>'Table S9'!AJ1007</f>
        <v>0.2004253464633016</v>
      </c>
      <c r="M54" s="14">
        <f>'Table S9'!AK1007</f>
        <v>0.41214907549170332</v>
      </c>
      <c r="N54" s="14">
        <f>'Table S9'!AL1007</f>
        <v>1.4045906888697921</v>
      </c>
      <c r="P54" s="22" t="str">
        <f>Q53</f>
        <v>Basalt</v>
      </c>
      <c r="Q54" s="23"/>
      <c r="R54" s="22">
        <f>ABS(I54-J54)/(0.5*(I55+J55))</f>
        <v>67.550494669939681</v>
      </c>
      <c r="S54" s="22">
        <f>ABS(I54-K54)/(0.5*(I55+K55))</f>
        <v>68.982367783392249</v>
      </c>
      <c r="T54" s="22">
        <f>ABS(I54-L54)/(0.5*(I55+L55))</f>
        <v>65.473375277226566</v>
      </c>
      <c r="U54" s="22">
        <f>ABS(I54-M54)/(0.5*(I55+M55))</f>
        <v>67.646940909459843</v>
      </c>
      <c r="V54" s="22">
        <f>ABS(I54-N54)/(0.5*(I55+N55))</f>
        <v>68.637800271487436</v>
      </c>
    </row>
    <row r="55" spans="8:22" x14ac:dyDescent="0.2">
      <c r="H55" t="s">
        <v>85</v>
      </c>
      <c r="I55" s="14">
        <f>'Table S9'!AG1010</f>
        <v>1.2611637743252692E-4</v>
      </c>
      <c r="J55" s="14">
        <f>'Table S9'!AH1010</f>
        <v>9.9472413030084014E-2</v>
      </c>
      <c r="K55" s="14">
        <f>'Table S9'!AI1010</f>
        <v>9.0131650296564642E-2</v>
      </c>
      <c r="L55" s="14">
        <f>'Table S9'!AJ1010</f>
        <v>5.8617481428894658E-3</v>
      </c>
      <c r="M55" s="14">
        <f>'Table S9'!AK1010</f>
        <v>1.192902089768106E-2</v>
      </c>
      <c r="N55" s="14">
        <f>'Table S9'!AL1010</f>
        <v>4.0673215398712791E-2</v>
      </c>
      <c r="P55" s="22" t="str">
        <f>R53</f>
        <v>SSP</v>
      </c>
      <c r="Q55" s="22">
        <f>ABS(I54-J54)/(0.5*(I55+J55))</f>
        <v>67.550494669939681</v>
      </c>
      <c r="R55" s="23"/>
      <c r="S55" s="22">
        <f>ABS(J54-K54)/(0.5*(J55+K55))</f>
        <v>2.6462274334206275</v>
      </c>
      <c r="T55" s="22">
        <f>ABS(J54-L54)/(0.5*(J55+L55))</f>
        <v>60.150326906991104</v>
      </c>
      <c r="U55" s="22">
        <f>ABS(J54-M54)/(0.5*(J55+M55))</f>
        <v>53.073255545390765</v>
      </c>
      <c r="V55" s="22">
        <f>ABS(J54-N54)/(0.5*(J55+N55))</f>
        <v>28.024802401956613</v>
      </c>
    </row>
    <row r="56" spans="8:22" x14ac:dyDescent="0.2">
      <c r="H56" t="s">
        <v>86</v>
      </c>
      <c r="I56" s="14">
        <f>I55/I54</f>
        <v>2.8646562384155628E-2</v>
      </c>
      <c r="J56" s="14">
        <f t="shared" ref="J56" si="27">J55/J54</f>
        <v>2.9531342462625003E-2</v>
      </c>
      <c r="K56" s="14">
        <f t="shared" ref="K56" si="28">K55/K54</f>
        <v>2.891151829184245E-2</v>
      </c>
      <c r="L56" s="14">
        <f t="shared" ref="L56" si="29">L55/L54</f>
        <v>2.9246541150237039E-2</v>
      </c>
      <c r="M56" s="14">
        <f t="shared" ref="M56" si="30">M55/M54</f>
        <v>2.8943461497395E-2</v>
      </c>
      <c r="N56" s="14">
        <f t="shared" ref="N56" si="31">N55/N54</f>
        <v>2.8957343745059715E-2</v>
      </c>
      <c r="P56" s="22" t="str">
        <f>S53</f>
        <v>TSP</v>
      </c>
      <c r="Q56" s="22">
        <f>ABS(I54-K54)/(0.5*(I55+K55))</f>
        <v>68.982367783392249</v>
      </c>
      <c r="R56" s="22">
        <f>ABS(K54-J54)/(0.5*(K55+J55))</f>
        <v>2.6462274334206275</v>
      </c>
      <c r="S56" s="23"/>
      <c r="T56" s="22">
        <f>ABS(K54-L54)/(0.5*(K55+L55))</f>
        <v>60.776562242921493</v>
      </c>
      <c r="U56" s="22">
        <f>ABS(K54-M54)/(0.5*(K55+M55))</f>
        <v>53.014557260851163</v>
      </c>
      <c r="V56" s="22">
        <f>ABS(K54-N54)/(0.5*(K55+N55))</f>
        <v>26.190295384980846</v>
      </c>
    </row>
    <row r="57" spans="8:22" x14ac:dyDescent="0.2">
      <c r="P57" s="22" t="str">
        <f>T53</f>
        <v>KCl</v>
      </c>
      <c r="Q57" s="22">
        <f>ABS(I54-L54)/(0.5*(I55+L55))</f>
        <v>65.473375277226566</v>
      </c>
      <c r="R57" s="22">
        <f>ABS(L54-J54)/(0.5*(L55+J55))</f>
        <v>60.150326906991104</v>
      </c>
      <c r="S57" s="22">
        <f>ABS(L54-K54)/(0.5*(L55+K55))</f>
        <v>60.776562242921493</v>
      </c>
      <c r="T57" s="23"/>
      <c r="U57" s="22">
        <f>ABS(L54-M54)/(0.5*(L55+M55))</f>
        <v>23.801526347240138</v>
      </c>
      <c r="V57" s="22">
        <f>ABS(L54-N54)/(0.5*(L55+N55))</f>
        <v>51.753144335440027</v>
      </c>
    </row>
    <row r="58" spans="8:22" x14ac:dyDescent="0.2">
      <c r="P58" s="22" t="str">
        <f>U53</f>
        <v>K2CO3</v>
      </c>
      <c r="Q58" s="22">
        <f>ABS(I54-M54)/(0.5*(I55+M55))</f>
        <v>67.646940909459843</v>
      </c>
      <c r="R58" s="22">
        <f>ABS(M54-J54)/(0.5*(M55+J55))</f>
        <v>53.073255545390765</v>
      </c>
      <c r="S58" s="22">
        <f>ABS(M54-K54)/(0.5*(M55+K55))</f>
        <v>53.014557260851163</v>
      </c>
      <c r="T58" s="22">
        <f>ABS(M54-L54)/(0.5*(M55+L55))</f>
        <v>23.801526347240138</v>
      </c>
      <c r="U58" s="23"/>
      <c r="V58" s="22">
        <f>ABS(M54-N54)/(0.5*(M55+N55))</f>
        <v>37.733818303315203</v>
      </c>
    </row>
    <row r="59" spans="8:22" x14ac:dyDescent="0.2">
      <c r="P59" s="22" t="str">
        <f>V53</f>
        <v>KOH</v>
      </c>
      <c r="Q59" s="22">
        <f>ABS(I54-N54)/(0.5*(I55+N55))</f>
        <v>68.637800271487436</v>
      </c>
      <c r="R59" s="22">
        <f>ABS(N54-J54)/(0.5*(N55+J55))</f>
        <v>28.024802401956613</v>
      </c>
      <c r="S59" s="22">
        <f>ABS(N54-K54)/(0.5*(N55+K55))</f>
        <v>26.190295384980846</v>
      </c>
      <c r="T59" s="22">
        <f>ABS(N54-L54)/(0.5*(N55+L55))</f>
        <v>51.753144335440027</v>
      </c>
      <c r="U59" s="22">
        <f>ABS(N54-M54)/(0.5*(N55+M55))</f>
        <v>37.733818303315203</v>
      </c>
      <c r="V59" s="23"/>
    </row>
    <row r="61" spans="8:22" x14ac:dyDescent="0.2">
      <c r="I61" s="161" t="s">
        <v>76</v>
      </c>
      <c r="J61" s="161"/>
      <c r="K61" s="161"/>
      <c r="L61" s="161"/>
      <c r="M61" s="161"/>
      <c r="N61" s="161"/>
      <c r="P61" s="162" t="s">
        <v>76</v>
      </c>
      <c r="Q61" s="162"/>
      <c r="R61" s="162"/>
      <c r="S61" s="162"/>
      <c r="T61" s="162"/>
      <c r="U61" s="162"/>
      <c r="V61" s="162"/>
    </row>
    <row r="62" spans="8:22" x14ac:dyDescent="0.2">
      <c r="I62" s="14" t="s">
        <v>50</v>
      </c>
      <c r="J62" s="14" t="s">
        <v>57</v>
      </c>
      <c r="K62" s="14" t="s">
        <v>58</v>
      </c>
      <c r="L62" s="14" t="s">
        <v>59</v>
      </c>
      <c r="M62" s="14" t="s">
        <v>60</v>
      </c>
      <c r="N62" s="14" t="s">
        <v>61</v>
      </c>
      <c r="P62" s="25" t="s">
        <v>87</v>
      </c>
      <c r="Q62" s="22" t="str">
        <f t="shared" ref="Q62:V62" si="32">I62</f>
        <v>Basalt</v>
      </c>
      <c r="R62" s="22" t="str">
        <f t="shared" si="32"/>
        <v>SSP</v>
      </c>
      <c r="S62" s="22" t="str">
        <f t="shared" si="32"/>
        <v>TSP</v>
      </c>
      <c r="T62" s="22" t="str">
        <f t="shared" si="32"/>
        <v>KCl</v>
      </c>
      <c r="U62" s="22" t="str">
        <f t="shared" si="32"/>
        <v>K2CO3</v>
      </c>
      <c r="V62" s="22" t="str">
        <f t="shared" si="32"/>
        <v>KOH</v>
      </c>
    </row>
    <row r="63" spans="8:22" x14ac:dyDescent="0.2">
      <c r="H63" t="s">
        <v>84</v>
      </c>
      <c r="I63" s="14">
        <f>'Table S9'!AL1007</f>
        <v>1.4045906888697921</v>
      </c>
      <c r="J63" s="14">
        <f>'Table S9'!AM1007</f>
        <v>7.3993919577339824E-3</v>
      </c>
      <c r="K63" s="14">
        <f>'Table S9'!AN1007</f>
        <v>3.5114499643755548</v>
      </c>
      <c r="L63" s="14">
        <f>'Table S9'!AO1007</f>
        <v>3.3010974541489846</v>
      </c>
      <c r="M63" s="14">
        <f>'Table S9'!AP1007</f>
        <v>0.33414913223735321</v>
      </c>
      <c r="N63" s="14">
        <f>'Table S9'!AQ1007</f>
        <v>0.69459829774367832</v>
      </c>
      <c r="P63" s="22" t="str">
        <f>Q62</f>
        <v>Basalt</v>
      </c>
      <c r="Q63" s="23"/>
      <c r="R63" s="22">
        <f>ABS(I63-J63)/(0.5*(I64+J64))</f>
        <v>27.473384807444234</v>
      </c>
      <c r="S63" s="22">
        <f>ABS(I63-K63)/(0.5*(I64+K64))</f>
        <v>44.406295303081649</v>
      </c>
      <c r="T63" s="22">
        <f>ABS(I63-L63)/(0.5*(I64+L64))</f>
        <v>387.46343180910105</v>
      </c>
      <c r="U63" s="22">
        <f>ABS(I63-M63)/(0.5*(I64+M64))</f>
        <v>105.50469508764947</v>
      </c>
      <c r="V63" s="22">
        <f>ABS(I63-N63)/(0.5*(I64+N64))</f>
        <v>20.804403440294397</v>
      </c>
    </row>
    <row r="64" spans="8:22" x14ac:dyDescent="0.2">
      <c r="H64" t="s">
        <v>85</v>
      </c>
      <c r="I64" s="14">
        <f>'Table S9'!AM1010</f>
        <v>2.1750507238208969E-4</v>
      </c>
      <c r="J64" s="14">
        <f>'Table S9'!AN1010</f>
        <v>0.10149484720635663</v>
      </c>
      <c r="K64" s="14">
        <f>'Table S9'!AO1010</f>
        <v>9.4672611796230169E-2</v>
      </c>
      <c r="L64" s="14">
        <f>'Table S9'!AP1010</f>
        <v>9.5718407578772174E-3</v>
      </c>
      <c r="M64" s="14">
        <f>'Table S9'!AQ1010</f>
        <v>2.0074322807754525E-2</v>
      </c>
      <c r="N64" s="14">
        <f>'Table S9'!AR1010</f>
        <v>6.8036544428598633E-2</v>
      </c>
      <c r="P64" s="22" t="str">
        <f>R62</f>
        <v>SSP</v>
      </c>
      <c r="Q64" s="22">
        <f>ABS(I63-J63)/(0.5*(I64+J64))</f>
        <v>27.473384807444234</v>
      </c>
      <c r="R64" s="23"/>
      <c r="S64" s="22">
        <f>ABS(J63-K63)/(0.5*(J64+K64))</f>
        <v>35.725095183820613</v>
      </c>
      <c r="T64" s="22">
        <f>ABS(J63-L63)/(0.5*(J64+L64))</f>
        <v>59.310277862105707</v>
      </c>
      <c r="U64" s="22">
        <f>ABS(J63-M63)/(0.5*(J64+M64))</f>
        <v>5.3755362521878158</v>
      </c>
      <c r="V64" s="22">
        <f>ABS(J63-N63)/(0.5*(J64+N64))</f>
        <v>8.1070402261034999</v>
      </c>
    </row>
    <row r="65" spans="8:22" x14ac:dyDescent="0.2">
      <c r="H65" t="s">
        <v>86</v>
      </c>
      <c r="I65" s="14">
        <f>I64/I63</f>
        <v>1.5485299319270424E-4</v>
      </c>
      <c r="J65" s="14">
        <f t="shared" ref="J65" si="33">J64/J63</f>
        <v>13.716646960467113</v>
      </c>
      <c r="K65" s="14">
        <f t="shared" ref="K65" si="34">K64/K63</f>
        <v>2.6961116563443872E-2</v>
      </c>
      <c r="L65" s="14">
        <f t="shared" ref="L65" si="35">L64/L63</f>
        <v>2.8995935111963593E-3</v>
      </c>
      <c r="M65" s="14">
        <f t="shared" ref="M65" si="36">M64/M63</f>
        <v>6.0075938768248266E-2</v>
      </c>
      <c r="N65" s="14">
        <f t="shared" ref="N65" si="37">N64/N63</f>
        <v>9.7950923072526133E-2</v>
      </c>
      <c r="P65" s="22" t="str">
        <f>S62</f>
        <v>TSP</v>
      </c>
      <c r="Q65" s="22">
        <f>ABS(I63-K63)/(0.5*(I64+K64))</f>
        <v>44.406295303081649</v>
      </c>
      <c r="R65" s="22">
        <f>ABS(K63-J63)/(0.5*(K64+J64))</f>
        <v>35.725095183820613</v>
      </c>
      <c r="S65" s="23"/>
      <c r="T65" s="22">
        <f>ABS(K63-L63)/(0.5*(K64+L64))</f>
        <v>4.035754518781479</v>
      </c>
      <c r="U65" s="22">
        <f>ABS(K63-M63)/(0.5*(K64+M64))</f>
        <v>55.379271666013935</v>
      </c>
      <c r="V65" s="22">
        <f>ABS(K63-N63)/(0.5*(K64+N64))</f>
        <v>34.624378025039945</v>
      </c>
    </row>
    <row r="66" spans="8:22" x14ac:dyDescent="0.2">
      <c r="P66" s="22" t="str">
        <f>T62</f>
        <v>KCl</v>
      </c>
      <c r="Q66" s="22">
        <f>ABS(I63-L63)/(0.5*(I64+L64))</f>
        <v>387.46343180910105</v>
      </c>
      <c r="R66" s="22">
        <f>ABS(L63-J63)/(0.5*(L64+J64))</f>
        <v>59.310277862105707</v>
      </c>
      <c r="S66" s="22">
        <f>ABS(L63-K63)/(0.5*(L64+K64))</f>
        <v>4.035754518781479</v>
      </c>
      <c r="T66" s="23"/>
      <c r="U66" s="22">
        <f>ABS(L63-M63)/(0.5*(L64+M64))</f>
        <v>200.15731987333166</v>
      </c>
      <c r="V66" s="22">
        <f>ABS(L63-N63)/(0.5*(L64+N64))</f>
        <v>67.170555092531899</v>
      </c>
    </row>
    <row r="67" spans="8:22" x14ac:dyDescent="0.2">
      <c r="P67" s="22" t="str">
        <f>U62</f>
        <v>K2CO3</v>
      </c>
      <c r="Q67" s="22">
        <f>ABS(I63-M63)/(0.5*(I64+M64))</f>
        <v>105.50469508764947</v>
      </c>
      <c r="R67" s="22">
        <f>ABS(M63-J63)/(0.5*(M64+J64))</f>
        <v>5.3755362521878158</v>
      </c>
      <c r="S67" s="22">
        <f>ABS(M63-K63)/(0.5*(M64+K64))</f>
        <v>55.379271666013935</v>
      </c>
      <c r="T67" s="22">
        <f>ABS(M63-L63)/(0.5*(M64+L64))</f>
        <v>200.15731987333166</v>
      </c>
      <c r="U67" s="23"/>
      <c r="V67" s="22">
        <f>ABS(M63-N63)/(0.5*(M64+N64))</f>
        <v>8.181718709893925</v>
      </c>
    </row>
    <row r="68" spans="8:22" x14ac:dyDescent="0.2">
      <c r="P68" s="22" t="str">
        <f>V62</f>
        <v>KOH</v>
      </c>
      <c r="Q68" s="22">
        <f>ABS(I63-N63)/(0.5*(I64+N64))</f>
        <v>20.804403440294397</v>
      </c>
      <c r="R68" s="22">
        <f>ABS(N63-J63)/(0.5*(N64+J64))</f>
        <v>8.1070402261034999</v>
      </c>
      <c r="S68" s="22">
        <f>ABS(N63-K63)/(0.5*(N64+K64))</f>
        <v>34.624378025039945</v>
      </c>
      <c r="T68" s="22">
        <f>ABS(N63-L63)/(0.5*(N64+L64))</f>
        <v>67.170555092531899</v>
      </c>
      <c r="U68" s="22">
        <f>ABS(N63-M63)/(0.5*(N64+M64))</f>
        <v>8.181718709893925</v>
      </c>
      <c r="V68" s="23"/>
    </row>
    <row r="70" spans="8:22" x14ac:dyDescent="0.2">
      <c r="I70" s="161" t="s">
        <v>77</v>
      </c>
      <c r="J70" s="161"/>
      <c r="K70" s="161"/>
      <c r="L70" s="161"/>
      <c r="M70" s="161"/>
      <c r="N70" s="161"/>
      <c r="P70" s="162" t="s">
        <v>77</v>
      </c>
      <c r="Q70" s="162"/>
      <c r="R70" s="162"/>
      <c r="S70" s="162"/>
      <c r="T70" s="162"/>
      <c r="U70" s="162"/>
      <c r="V70" s="162"/>
    </row>
    <row r="71" spans="8:22" x14ac:dyDescent="0.2">
      <c r="I71" s="14" t="s">
        <v>50</v>
      </c>
      <c r="J71" s="14" t="s">
        <v>57</v>
      </c>
      <c r="K71" s="14" t="s">
        <v>58</v>
      </c>
      <c r="L71" s="14" t="s">
        <v>59</v>
      </c>
      <c r="M71" s="14" t="s">
        <v>60</v>
      </c>
      <c r="N71" s="14" t="s">
        <v>61</v>
      </c>
      <c r="P71" s="25" t="s">
        <v>87</v>
      </c>
      <c r="Q71" s="22" t="str">
        <f t="shared" ref="Q71:V71" si="38">I71</f>
        <v>Basalt</v>
      </c>
      <c r="R71" s="22" t="str">
        <f t="shared" si="38"/>
        <v>SSP</v>
      </c>
      <c r="S71" s="22" t="str">
        <f t="shared" si="38"/>
        <v>TSP</v>
      </c>
      <c r="T71" s="22" t="str">
        <f t="shared" si="38"/>
        <v>KCl</v>
      </c>
      <c r="U71" s="22" t="str">
        <f t="shared" si="38"/>
        <v>K2CO3</v>
      </c>
      <c r="V71" s="22" t="str">
        <f t="shared" si="38"/>
        <v>KOH</v>
      </c>
    </row>
    <row r="72" spans="8:22" x14ac:dyDescent="0.2">
      <c r="H72" t="s">
        <v>84</v>
      </c>
      <c r="I72" s="14">
        <f>'Table S9'!AS1007</f>
        <v>7.7971427079238462E-3</v>
      </c>
      <c r="J72" s="14">
        <f>'Table S9'!AT1007</f>
        <v>3.5495620323623164E-3</v>
      </c>
      <c r="K72" s="14">
        <f>'Table S9'!AU1007</f>
        <v>5.7124854296083669E-3</v>
      </c>
      <c r="L72" s="14">
        <f>'Table S9'!AV1007</f>
        <v>0.34517857607131985</v>
      </c>
      <c r="M72" s="14">
        <f>'Table S9'!AW1007</f>
        <v>0.72397312447906481</v>
      </c>
      <c r="N72" s="14">
        <f>'Table S9'!AX1007</f>
        <v>2.4982293446585575</v>
      </c>
      <c r="P72" s="22" t="str">
        <f>Q71</f>
        <v>Basalt</v>
      </c>
      <c r="Q72" s="23"/>
      <c r="R72" s="22">
        <f>ABS(I72-J72)/(0.5*(I73+J73))</f>
        <v>25.962313141341046</v>
      </c>
      <c r="S72" s="22">
        <f>ABS(I72-K72)/(0.5*(I73+K73))</f>
        <v>10.643649178046822</v>
      </c>
      <c r="T72" s="22">
        <f>ABS(I72-L72)/(0.5*(I73+L73))</f>
        <v>66.377833337459336</v>
      </c>
      <c r="U72" s="22">
        <f>ABS(I72-M72)/(0.5*(I73+M73))</f>
        <v>68.476262165799866</v>
      </c>
      <c r="V72" s="22">
        <f>ABS(I72-N72)/(0.5*(I73+N73))</f>
        <v>66.583477827075129</v>
      </c>
    </row>
    <row r="73" spans="8:22" x14ac:dyDescent="0.2">
      <c r="H73" t="s">
        <v>85</v>
      </c>
      <c r="I73" s="14">
        <f>'Table S9'!AS1010</f>
        <v>2.2641081497191062E-4</v>
      </c>
      <c r="J73" s="14">
        <f>'Table S9'!AT1010</f>
        <v>1.0080045102255897E-4</v>
      </c>
      <c r="K73" s="14">
        <f>'Table S9'!AU1010</f>
        <v>1.6530771002705547E-4</v>
      </c>
      <c r="L73" s="14">
        <f>'Table S9'!AV1010</f>
        <v>9.9390741489068304E-3</v>
      </c>
      <c r="M73" s="14">
        <f>'Table S9'!AW1010</f>
        <v>2.0691085529588541E-2</v>
      </c>
      <c r="N73" s="14">
        <f>'Table S9'!AX1010</f>
        <v>7.4579900997654339E-2</v>
      </c>
      <c r="P73" s="22" t="str">
        <f>R71</f>
        <v>SSP</v>
      </c>
      <c r="Q73" s="22">
        <f>ABS(I72-J72)/(0.5*(I73+J73))</f>
        <v>25.962313141341046</v>
      </c>
      <c r="R73" s="23"/>
      <c r="S73" s="22">
        <f>ABS(J72-K72)/(0.5*(J73+K73))</f>
        <v>16.255971922956434</v>
      </c>
      <c r="T73" s="22">
        <f>ABS(J72-L72)/(0.5*(J73+L73))</f>
        <v>68.054438457101881</v>
      </c>
      <c r="U73" s="22">
        <f>ABS(J72-M72)/(0.5*(J73+M73))</f>
        <v>69.298529543545371</v>
      </c>
      <c r="V73" s="22">
        <f>ABS(J72-N72)/(0.5*(J73+N73))</f>
        <v>66.809222040867496</v>
      </c>
    </row>
    <row r="74" spans="8:22" x14ac:dyDescent="0.2">
      <c r="H74" t="s">
        <v>86</v>
      </c>
      <c r="I74" s="14">
        <f>I73/I72</f>
        <v>2.9037664623198525E-2</v>
      </c>
      <c r="J74" s="14">
        <f t="shared" ref="J74" si="39">J73/J72</f>
        <v>2.8397996739748174E-2</v>
      </c>
      <c r="K74" s="14">
        <f t="shared" ref="K74" si="40">K73/K72</f>
        <v>2.8937966155720862E-2</v>
      </c>
      <c r="L74" s="14">
        <f t="shared" ref="L74" si="41">L73/L72</f>
        <v>2.8794006459002385E-2</v>
      </c>
      <c r="M74" s="14">
        <f t="shared" ref="M74" si="42">M73/M72</f>
        <v>2.8579908328056819E-2</v>
      </c>
      <c r="N74" s="14">
        <f t="shared" ref="N74" si="43">N73/N72</f>
        <v>2.9853104222441779E-2</v>
      </c>
      <c r="P74" s="22" t="str">
        <f>S71</f>
        <v>TSP</v>
      </c>
      <c r="Q74" s="22">
        <f>ABS(I72-K72)/(0.5*(I73+K73))</f>
        <v>10.643649178046822</v>
      </c>
      <c r="R74" s="22">
        <f>ABS(K72-J72)/(0.5*(K73+J73))</f>
        <v>16.255971922956434</v>
      </c>
      <c r="S74" s="23"/>
      <c r="T74" s="22">
        <f>ABS(K72-L72)/(0.5*(K73+L73))</f>
        <v>67.191857034098376</v>
      </c>
      <c r="U74" s="22">
        <f>ABS(K72-M72)/(0.5*(K73+M73))</f>
        <v>68.876783324660281</v>
      </c>
      <c r="V74" s="22">
        <f>ABS(K72-N72)/(0.5*(K73+N73))</f>
        <v>66.693689196236036</v>
      </c>
    </row>
    <row r="75" spans="8:22" x14ac:dyDescent="0.2">
      <c r="P75" s="22" t="str">
        <f>T71</f>
        <v>KCl</v>
      </c>
      <c r="Q75" s="22">
        <f>ABS(I72-L72)/(0.5*(I73+L73))</f>
        <v>66.377833337459336</v>
      </c>
      <c r="R75" s="22">
        <f>ABS(L72-J72)/(0.5*(L73+J73))</f>
        <v>68.054438457101881</v>
      </c>
      <c r="S75" s="22">
        <f>ABS(L72-K72)/(0.5*(L73+K73))</f>
        <v>67.191857034098376</v>
      </c>
      <c r="T75" s="23"/>
      <c r="U75" s="22">
        <f>ABS(L72-M72)/(0.5*(L73+M73))</f>
        <v>24.733436089377403</v>
      </c>
      <c r="V75" s="22">
        <f>ABS(L72-N72)/(0.5*(L73+N73))</f>
        <v>50.94834065021999</v>
      </c>
    </row>
    <row r="76" spans="8:22" x14ac:dyDescent="0.2">
      <c r="P76" s="22" t="str">
        <f>U71</f>
        <v>K2CO3</v>
      </c>
      <c r="Q76" s="22">
        <f>ABS(I72-M72)/(0.5*(I73+M73))</f>
        <v>68.476262165799866</v>
      </c>
      <c r="R76" s="22">
        <f>ABS(M72-J72)/(0.5*(M73+J73))</f>
        <v>69.298529543545371</v>
      </c>
      <c r="S76" s="22">
        <f>ABS(M72-K72)/(0.5*(M73+K73))</f>
        <v>68.876783324660281</v>
      </c>
      <c r="T76" s="22">
        <f>ABS(M72-L72)/(0.5*(M73+L73))</f>
        <v>24.733436089377403</v>
      </c>
      <c r="U76" s="23"/>
      <c r="V76" s="22">
        <f>ABS(M72-N72)/(0.5*(M73+N73))</f>
        <v>37.246517221108896</v>
      </c>
    </row>
    <row r="77" spans="8:22" x14ac:dyDescent="0.2">
      <c r="P77" s="22" t="str">
        <f>V71</f>
        <v>KOH</v>
      </c>
      <c r="Q77" s="22">
        <f>ABS(I72-N72)/(0.5*(I73+N73))</f>
        <v>66.583477827075129</v>
      </c>
      <c r="R77" s="22">
        <f>ABS(N72-J72)/(0.5*(N73+J73))</f>
        <v>66.809222040867496</v>
      </c>
      <c r="S77" s="22">
        <f>ABS(N72-K72)/(0.5*(N73+K73))</f>
        <v>66.693689196236036</v>
      </c>
      <c r="T77" s="22">
        <f>ABS(N72-L72)/(0.5*(N73+L73))</f>
        <v>50.94834065021999</v>
      </c>
      <c r="U77" s="22">
        <f>ABS(N72-M72)/(0.5*(N73+M73))</f>
        <v>37.246517221108896</v>
      </c>
      <c r="V77" s="23"/>
    </row>
    <row r="79" spans="8:22" x14ac:dyDescent="0.2">
      <c r="I79" s="161" t="s">
        <v>90</v>
      </c>
      <c r="J79" s="161"/>
      <c r="K79" s="161"/>
      <c r="L79" s="161"/>
      <c r="M79" s="161"/>
      <c r="N79" s="161"/>
      <c r="P79" s="162" t="s">
        <v>90</v>
      </c>
      <c r="Q79" s="162"/>
      <c r="R79" s="162"/>
      <c r="S79" s="162"/>
      <c r="T79" s="162"/>
      <c r="U79" s="162"/>
      <c r="V79" s="162"/>
    </row>
    <row r="80" spans="8:22" x14ac:dyDescent="0.2">
      <c r="I80" s="14" t="s">
        <v>50</v>
      </c>
      <c r="J80" s="14" t="s">
        <v>57</v>
      </c>
      <c r="K80" s="14" t="s">
        <v>58</v>
      </c>
      <c r="L80" s="14" t="s">
        <v>59</v>
      </c>
      <c r="M80" s="14" t="s">
        <v>60</v>
      </c>
      <c r="N80" s="14" t="s">
        <v>61</v>
      </c>
      <c r="P80" s="25" t="s">
        <v>87</v>
      </c>
      <c r="Q80" s="22" t="str">
        <f t="shared" ref="Q80:V80" si="44">I80</f>
        <v>Basalt</v>
      </c>
      <c r="R80" s="22" t="str">
        <f t="shared" si="44"/>
        <v>SSP</v>
      </c>
      <c r="S80" s="22" t="str">
        <f t="shared" si="44"/>
        <v>TSP</v>
      </c>
      <c r="T80" s="22" t="str">
        <f t="shared" si="44"/>
        <v>KCl</v>
      </c>
      <c r="U80" s="22" t="str">
        <f t="shared" si="44"/>
        <v>K2CO3</v>
      </c>
      <c r="V80" s="22" t="str">
        <f t="shared" si="44"/>
        <v>KOH</v>
      </c>
    </row>
    <row r="81" spans="8:22" x14ac:dyDescent="0.2">
      <c r="H81" t="s">
        <v>84</v>
      </c>
      <c r="I81" s="14">
        <f>'Table S9'!AY1007</f>
        <v>3.2991146156955949E-3</v>
      </c>
      <c r="J81" s="14">
        <f>'Table S9'!AZ1007</f>
        <v>0.58621271702977717</v>
      </c>
      <c r="K81" s="14">
        <f>'Table S9'!BA1007</f>
        <v>0.65846818443892252</v>
      </c>
      <c r="L81" s="14">
        <f>'Table S9'!BB1007</f>
        <v>3.5569869654617559E-2</v>
      </c>
      <c r="M81" s="14">
        <f>'Table S9'!BC1007</f>
        <v>0.38474289022353986</v>
      </c>
      <c r="N81" s="14">
        <f>'Table S9'!BD1007</f>
        <v>0.48955893177201437</v>
      </c>
      <c r="P81" s="22" t="str">
        <f>Q80</f>
        <v>Basalt</v>
      </c>
      <c r="Q81" s="23"/>
      <c r="R81" s="22">
        <f>ABS(I81-J81)/(0.5*(I82+J82))</f>
        <v>67.225788354928596</v>
      </c>
      <c r="S81" s="22">
        <f>ABS(I81-K81)/(0.5*(I82+K82))</f>
        <v>68.49468352020294</v>
      </c>
      <c r="T81" s="22">
        <f>ABS(I81-L81)/(0.5*(I82+L82))</f>
        <v>58.090544834633448</v>
      </c>
      <c r="U81" s="22">
        <f>ABS(I81-M81)/(0.5*(I82+M82))</f>
        <v>67.921711234758902</v>
      </c>
      <c r="V81" s="22">
        <f>ABS(I81-N81)/(0.5*(I82+N82))</f>
        <v>67.623770225992388</v>
      </c>
    </row>
    <row r="82" spans="8:22" x14ac:dyDescent="0.2">
      <c r="H82" t="s">
        <v>85</v>
      </c>
      <c r="I82" s="14">
        <f>'Table S9'!AY1010</f>
        <v>9.7395865082547113E-5</v>
      </c>
      <c r="J82" s="14">
        <f>'Table S9'!AZ1010</f>
        <v>1.7244568184085672E-2</v>
      </c>
      <c r="K82" s="14">
        <f>'Table S9'!BA1010</f>
        <v>1.9033112844545425E-2</v>
      </c>
      <c r="L82" s="14">
        <f>'Table S9'!BB1010</f>
        <v>1.0136543111823589E-3</v>
      </c>
      <c r="M82" s="14">
        <f>'Table S9'!BC1010</f>
        <v>1.1134470019139774E-2</v>
      </c>
      <c r="N82" s="14">
        <f>'Table S9'!BD1010</f>
        <v>1.4283932343364968E-2</v>
      </c>
      <c r="P82" s="22" t="str">
        <f>R80</f>
        <v>SSP</v>
      </c>
      <c r="Q82" s="22">
        <f>ABS(I81-J81)/(0.5*(I82+J82))</f>
        <v>67.225788354928596</v>
      </c>
      <c r="R82" s="23"/>
      <c r="S82" s="22">
        <f>ABS(J81-K81)/(0.5*(J82+K82))</f>
        <v>3.9834667134384825</v>
      </c>
      <c r="T82" s="22">
        <f>ABS(J81-L81)/(0.5*(J82+L82))</f>
        <v>60.317245834622653</v>
      </c>
      <c r="U82" s="22">
        <f>ABS(J81-M81)/(0.5*(J82+M82))</f>
        <v>14.198495760391138</v>
      </c>
      <c r="V82" s="22">
        <f>ABS(J81-N81)/(0.5*(J82+N82))</f>
        <v>6.1312008906741449</v>
      </c>
    </row>
    <row r="83" spans="8:22" x14ac:dyDescent="0.2">
      <c r="H83" t="s">
        <v>86</v>
      </c>
      <c r="I83" s="14">
        <f>I82/I81</f>
        <v>2.9521819162991368E-2</v>
      </c>
      <c r="J83" s="14">
        <f t="shared" ref="J83" si="45">J82/J81</f>
        <v>2.9416912467304459E-2</v>
      </c>
      <c r="K83" s="14">
        <f t="shared" ref="K83" si="46">K82/K81</f>
        <v>2.8905136640373058E-2</v>
      </c>
      <c r="L83" s="14">
        <f t="shared" ref="L83" si="47">L82/L81</f>
        <v>2.8497554841356292E-2</v>
      </c>
      <c r="M83" s="14">
        <f t="shared" ref="M83" si="48">M82/M81</f>
        <v>2.8940028008498153E-2</v>
      </c>
      <c r="N83" s="14">
        <f t="shared" ref="N83" si="49">N82/N81</f>
        <v>2.9177145827291202E-2</v>
      </c>
      <c r="P83" s="22" t="str">
        <f>S80</f>
        <v>TSP</v>
      </c>
      <c r="Q83" s="22">
        <f>ABS(I81-K81)/(0.5*(I82+K82))</f>
        <v>68.49468352020294</v>
      </c>
      <c r="R83" s="22">
        <f>ABS(K81-J81)/(0.5*(K82+J82))</f>
        <v>3.9834667134384825</v>
      </c>
      <c r="S83" s="23"/>
      <c r="T83" s="22">
        <f>ABS(K81-L81)/(0.5*(K82+L82))</f>
        <v>62.144515367040597</v>
      </c>
      <c r="U83" s="22">
        <f>ABS(K81-M81)/(0.5*(K82+M82))</f>
        <v>18.146982173032146</v>
      </c>
      <c r="V83" s="22">
        <f>ABS(K81-N81)/(0.5*(K82+N82))</f>
        <v>10.139509774306125</v>
      </c>
    </row>
    <row r="84" spans="8:22" x14ac:dyDescent="0.2">
      <c r="P84" s="22" t="str">
        <f>T80</f>
        <v>KCl</v>
      </c>
      <c r="Q84" s="22">
        <f>ABS(I81-L81)/(0.5*(I82+L82))</f>
        <v>58.090544834633448</v>
      </c>
      <c r="R84" s="22">
        <f>ABS(L81-J81)/(0.5*(L82+J82))</f>
        <v>60.317245834622653</v>
      </c>
      <c r="S84" s="22">
        <f>ABS(L81-K81)/(0.5*(L82+K82))</f>
        <v>62.144515367040597</v>
      </c>
      <c r="T84" s="23"/>
      <c r="U84" s="22">
        <f>ABS(L81-M81)/(0.5*(L82+M82))</f>
        <v>57.485914874508573</v>
      </c>
      <c r="V84" s="22">
        <f>ABS(L81-N81)/(0.5*(L82+N82))</f>
        <v>59.354337696455545</v>
      </c>
    </row>
    <row r="85" spans="8:22" x14ac:dyDescent="0.2">
      <c r="P85" s="22" t="str">
        <f>U80</f>
        <v>K2CO3</v>
      </c>
      <c r="Q85" s="22">
        <f>ABS(I81-M81)/(0.5*(I82+M82))</f>
        <v>67.921711234758902</v>
      </c>
      <c r="R85" s="22">
        <f>ABS(M81-J81)/(0.5*(M82+J82))</f>
        <v>14.198495760391138</v>
      </c>
      <c r="S85" s="22">
        <f>ABS(M81-K81)/(0.5*(M82+K82))</f>
        <v>18.146982173032146</v>
      </c>
      <c r="T85" s="22">
        <f>ABS(M81-L81)/(0.5*(M82+L82))</f>
        <v>57.485914874508573</v>
      </c>
      <c r="U85" s="23"/>
      <c r="V85" s="22">
        <f>ABS(M81-N81)/(0.5*(M82+N82))</f>
        <v>8.2472564603895808</v>
      </c>
    </row>
    <row r="86" spans="8:22" x14ac:dyDescent="0.2">
      <c r="P86" s="22" t="str">
        <f>V80</f>
        <v>KOH</v>
      </c>
      <c r="Q86" s="22">
        <f>ABS(I81-N81)/(0.5*(I82+N82))</f>
        <v>67.623770225992388</v>
      </c>
      <c r="R86" s="22">
        <f>ABS(N81-J81)/(0.5*(N82+J82))</f>
        <v>6.1312008906741449</v>
      </c>
      <c r="S86" s="22">
        <f>ABS(N81-K81)/(0.5*(N82+K82))</f>
        <v>10.139509774306125</v>
      </c>
      <c r="T86" s="22">
        <f>ABS(N81-L81)/(0.5*(N82+L82))</f>
        <v>59.354337696455545</v>
      </c>
      <c r="U86" s="22">
        <f>ABS(N81-M81)/(0.5*(N82+M82))</f>
        <v>8.2472564603895808</v>
      </c>
      <c r="V86" s="23"/>
    </row>
    <row r="88" spans="8:22" x14ac:dyDescent="0.2">
      <c r="I88" s="161" t="s">
        <v>78</v>
      </c>
      <c r="J88" s="161"/>
      <c r="K88" s="161"/>
      <c r="L88" s="161"/>
      <c r="M88" s="161"/>
      <c r="N88" s="161"/>
      <c r="P88" s="162" t="s">
        <v>78</v>
      </c>
      <c r="Q88" s="162"/>
      <c r="R88" s="162"/>
      <c r="S88" s="162"/>
      <c r="T88" s="162"/>
      <c r="U88" s="162"/>
      <c r="V88" s="162"/>
    </row>
    <row r="89" spans="8:22" x14ac:dyDescent="0.2">
      <c r="I89" s="14" t="s">
        <v>50</v>
      </c>
      <c r="J89" s="14" t="s">
        <v>57</v>
      </c>
      <c r="K89" s="14" t="s">
        <v>58</v>
      </c>
      <c r="L89" s="14" t="s">
        <v>59</v>
      </c>
      <c r="M89" s="14" t="s">
        <v>60</v>
      </c>
      <c r="N89" s="14" t="s">
        <v>61</v>
      </c>
      <c r="P89" s="25" t="s">
        <v>87</v>
      </c>
      <c r="Q89" s="22" t="str">
        <f t="shared" ref="Q89:V89" si="50">I89</f>
        <v>Basalt</v>
      </c>
      <c r="R89" s="22" t="str">
        <f t="shared" si="50"/>
        <v>SSP</v>
      </c>
      <c r="S89" s="22" t="str">
        <f t="shared" si="50"/>
        <v>TSP</v>
      </c>
      <c r="T89" s="22" t="str">
        <f t="shared" si="50"/>
        <v>KCl</v>
      </c>
      <c r="U89" s="22" t="str">
        <f t="shared" si="50"/>
        <v>K2CO3</v>
      </c>
      <c r="V89" s="22" t="str">
        <f t="shared" si="50"/>
        <v>KOH</v>
      </c>
    </row>
    <row r="90" spans="8:22" x14ac:dyDescent="0.2">
      <c r="H90" t="s">
        <v>84</v>
      </c>
      <c r="I90" s="14">
        <f>'Table S9'!BE1007</f>
        <v>2.9006258633347658E-6</v>
      </c>
      <c r="J90" s="14">
        <f>'Table S9'!BF1007</f>
        <v>1.1007193177389955E-8</v>
      </c>
      <c r="K90" s="14">
        <f>'Table S9'!BG1007</f>
        <v>6.7559645214236698E-9</v>
      </c>
      <c r="L90" s="14">
        <f>'Table S9'!BH1007</f>
        <v>3.4789372170369421E-5</v>
      </c>
      <c r="M90" s="14">
        <f>'Table S9'!BI1007</f>
        <v>9.8343434148200832E-5</v>
      </c>
      <c r="N90" s="14">
        <f>'Table S9'!BJ1007</f>
        <v>5.2319498520400967E-4</v>
      </c>
      <c r="P90" s="22" t="str">
        <f>Q89</f>
        <v>Basalt</v>
      </c>
      <c r="Q90" s="23"/>
      <c r="R90" s="22">
        <f>ABS(I90-J90)/(0.5*(I91+J91))</f>
        <v>69.117994347893713</v>
      </c>
      <c r="S90" s="22">
        <f>ABS(I90-K90)/(0.5*(I91+K91))</f>
        <v>69.321272942166516</v>
      </c>
      <c r="T90" s="22">
        <f>ABS(I90-L90)/(0.5*(I91+L91))</f>
        <v>58.653282666925747</v>
      </c>
      <c r="U90" s="22">
        <f>ABS(I90-M90)/(0.5*(I91+M91))</f>
        <v>65.821452091185989</v>
      </c>
      <c r="V90" s="22">
        <f>ABS(I90-N90)/(0.5*(I91+N91))</f>
        <v>69.848541277625898</v>
      </c>
    </row>
    <row r="91" spans="8:22" x14ac:dyDescent="0.2">
      <c r="H91" t="s">
        <v>85</v>
      </c>
      <c r="I91" s="14">
        <f>'Table S9'!BE1010</f>
        <v>8.3291099530047162E-8</v>
      </c>
      <c r="J91" s="14">
        <f>'Table S9'!BF1010</f>
        <v>3.2297803166476552E-10</v>
      </c>
      <c r="K91" s="14">
        <f>'Table S9'!BG1010</f>
        <v>2.0043996397352824E-10</v>
      </c>
      <c r="L91" s="14">
        <f>'Table S9'!BH1010</f>
        <v>1.0040733192057703E-6</v>
      </c>
      <c r="M91" s="14">
        <f>'Table S9'!BI1010</f>
        <v>2.8167606390017622E-6</v>
      </c>
      <c r="N91" s="14">
        <f>'Table S9'!BJ1010</f>
        <v>1.4814496308017063E-5</v>
      </c>
      <c r="P91" s="22" t="str">
        <f>R89</f>
        <v>SSP</v>
      </c>
      <c r="Q91" s="22">
        <f>ABS(I90-J90)/(0.5*(I91+J91))</f>
        <v>69.117994347893713</v>
      </c>
      <c r="R91" s="23"/>
      <c r="S91" s="22">
        <f>ABS(J90-K90)/(0.5*(J91+K91))</f>
        <v>16.244105825142789</v>
      </c>
      <c r="T91" s="22">
        <f>ABS(J90-L90)/(0.5*(J91+L91))</f>
        <v>69.252276363122775</v>
      </c>
      <c r="U91" s="22">
        <f>ABS(J90-M90)/(0.5*(J91+M91))</f>
        <v>69.811507447247109</v>
      </c>
      <c r="V91" s="22">
        <f>ABS(J90-N90)/(0.5*(J91+N91))</f>
        <v>70.629815714798511</v>
      </c>
    </row>
    <row r="92" spans="8:22" x14ac:dyDescent="0.2">
      <c r="H92" t="s">
        <v>86</v>
      </c>
      <c r="I92" s="14">
        <f>I91/I90</f>
        <v>2.8714871705063608E-2</v>
      </c>
      <c r="J92" s="14">
        <f t="shared" ref="J92" si="51">J91/J90</f>
        <v>2.9342451473296539E-2</v>
      </c>
      <c r="K92" s="14">
        <f t="shared" ref="K92" si="52">K91/K90</f>
        <v>2.966859333525481E-2</v>
      </c>
      <c r="L92" s="14">
        <f t="shared" ref="L92" si="53">L91/L90</f>
        <v>2.8861495812245588E-2</v>
      </c>
      <c r="M92" s="14">
        <f t="shared" ref="M92" si="54">M91/M90</f>
        <v>2.8642081328550943E-2</v>
      </c>
      <c r="N92" s="14">
        <f t="shared" ref="N92" si="55">N91/N90</f>
        <v>2.831544018381682E-2</v>
      </c>
      <c r="P92" s="22" t="str">
        <f>S89</f>
        <v>TSP</v>
      </c>
      <c r="Q92" s="22">
        <f>ABS(I90-K90)/(0.5*(I91+K91))</f>
        <v>69.321272942166516</v>
      </c>
      <c r="R92" s="22">
        <f>ABS(K90-J90)/(0.5*(K91+J91))</f>
        <v>16.244105825142789</v>
      </c>
      <c r="S92" s="23"/>
      <c r="T92" s="22">
        <f>ABS(K90-L90)/(0.5*(K91+L91))</f>
        <v>69.269192564791467</v>
      </c>
      <c r="U92" s="22">
        <f>ABS(K90-M90)/(0.5*(K91+M91))</f>
        <v>69.817562562692075</v>
      </c>
      <c r="V92" s="22">
        <f>ABS(K90-N90)/(0.5*(K91+N91))</f>
        <v>70.630973841673665</v>
      </c>
    </row>
    <row r="93" spans="8:22" x14ac:dyDescent="0.2">
      <c r="P93" s="22" t="str">
        <f>T89</f>
        <v>KCl</v>
      </c>
      <c r="Q93" s="22">
        <f>ABS(I90-L90)/(0.5*(I91+L91))</f>
        <v>58.653282666925747</v>
      </c>
      <c r="R93" s="22">
        <f>ABS(L90-J90)/(0.5*(L91+J91))</f>
        <v>69.252276363122775</v>
      </c>
      <c r="S93" s="22">
        <f>ABS(L90-K90)/(0.5*(L91+K91))</f>
        <v>69.269192564791467</v>
      </c>
      <c r="T93" s="23"/>
      <c r="U93" s="22">
        <f>ABS(L90-M90)/(0.5*(L91+M91))</f>
        <v>33.267115332929322</v>
      </c>
      <c r="V93" s="22">
        <f>ABS(L90-N90)/(0.5*(L91+N91))</f>
        <v>61.750919905314674</v>
      </c>
    </row>
    <row r="94" spans="8:22" x14ac:dyDescent="0.2">
      <c r="P94" s="22" t="str">
        <f>U89</f>
        <v>K2CO3</v>
      </c>
      <c r="Q94" s="22">
        <f>ABS(I90-M90)/(0.5*(I91+M91))</f>
        <v>65.821452091185989</v>
      </c>
      <c r="R94" s="22">
        <f>ABS(M90-J90)/(0.5*(M91+J91))</f>
        <v>69.811507447247109</v>
      </c>
      <c r="S94" s="22">
        <f>ABS(M90-K90)/(0.5*(M91+K91))</f>
        <v>69.817562562692075</v>
      </c>
      <c r="T94" s="22">
        <f>ABS(M90-L90)/(0.5*(M91+L91))</f>
        <v>33.267115332929322</v>
      </c>
      <c r="U94" s="23"/>
      <c r="V94" s="22">
        <f>ABS(M90-N90)/(0.5*(M91+N91))</f>
        <v>48.192996373709448</v>
      </c>
    </row>
    <row r="95" spans="8:22" x14ac:dyDescent="0.2">
      <c r="P95" s="22" t="str">
        <f>V89</f>
        <v>KOH</v>
      </c>
      <c r="Q95" s="22">
        <f>ABS(I90-N90)/(0.5*(I91+N91))</f>
        <v>69.848541277625898</v>
      </c>
      <c r="R95" s="22">
        <f>ABS(N90-J90)/(0.5*(N91+J91))</f>
        <v>70.629815714798511</v>
      </c>
      <c r="S95" s="22">
        <f>ABS(N90-K90)/(0.5*(N91+K91))</f>
        <v>70.630973841673665</v>
      </c>
      <c r="T95" s="22">
        <f>ABS(N90-L90)/(0.5*(N91+L91))</f>
        <v>61.750919905314674</v>
      </c>
      <c r="U95" s="22">
        <f>ABS(N90-M90)/(0.5*(N91+M91))</f>
        <v>48.192996373709448</v>
      </c>
      <c r="V95" s="23"/>
    </row>
    <row r="97" spans="8:22" x14ac:dyDescent="0.2">
      <c r="I97" s="161" t="s">
        <v>79</v>
      </c>
      <c r="J97" s="161"/>
      <c r="K97" s="161"/>
      <c r="L97" s="161"/>
      <c r="M97" s="161"/>
      <c r="N97" s="161"/>
      <c r="P97" s="162" t="s">
        <v>79</v>
      </c>
      <c r="Q97" s="162"/>
      <c r="R97" s="162"/>
      <c r="S97" s="162"/>
      <c r="T97" s="162"/>
      <c r="U97" s="162"/>
      <c r="V97" s="162"/>
    </row>
    <row r="98" spans="8:22" x14ac:dyDescent="0.2">
      <c r="I98" s="14" t="s">
        <v>50</v>
      </c>
      <c r="J98" s="14" t="s">
        <v>57</v>
      </c>
      <c r="K98" s="14" t="s">
        <v>58</v>
      </c>
      <c r="L98" s="14" t="s">
        <v>59</v>
      </c>
      <c r="M98" s="14" t="s">
        <v>60</v>
      </c>
      <c r="N98" s="14" t="s">
        <v>61</v>
      </c>
      <c r="P98" s="25" t="s">
        <v>87</v>
      </c>
      <c r="Q98" s="22" t="str">
        <f t="shared" ref="Q98:V98" si="56">I98</f>
        <v>Basalt</v>
      </c>
      <c r="R98" s="22" t="str">
        <f t="shared" si="56"/>
        <v>SSP</v>
      </c>
      <c r="S98" s="22" t="str">
        <f t="shared" si="56"/>
        <v>TSP</v>
      </c>
      <c r="T98" s="22" t="str">
        <f t="shared" si="56"/>
        <v>KCl</v>
      </c>
      <c r="U98" s="22" t="str">
        <f t="shared" si="56"/>
        <v>K2CO3</v>
      </c>
      <c r="V98" s="22" t="str">
        <f t="shared" si="56"/>
        <v>KOH</v>
      </c>
    </row>
    <row r="99" spans="8:22" x14ac:dyDescent="0.2">
      <c r="H99" t="s">
        <v>84</v>
      </c>
      <c r="I99" s="14">
        <f>'Table S9'!BK1007</f>
        <v>3.6025764488506498E-11</v>
      </c>
      <c r="J99" s="14">
        <f>'Table S9'!BL1007</f>
        <v>14346.286044217937</v>
      </c>
      <c r="K99" s="14">
        <f>'Table S9'!BM1007</f>
        <v>16377.915573634084</v>
      </c>
      <c r="L99" s="14">
        <f>'Table S9'!BN1007</f>
        <v>1.5022703251712863E-10</v>
      </c>
      <c r="M99" s="14">
        <f>'Table S9'!BO1007</f>
        <v>1.2208881295216233E-9</v>
      </c>
      <c r="N99" s="14">
        <f>'Table S9'!BP1007</f>
        <v>9.7827467175497312E-9</v>
      </c>
      <c r="P99" s="22" t="str">
        <f>Q98</f>
        <v>Basalt</v>
      </c>
      <c r="Q99" s="23"/>
      <c r="R99" s="22">
        <f>ABS(I99-J99)/(0.5*(I100+J100))</f>
        <v>69.656338043403792</v>
      </c>
      <c r="S99" s="22">
        <f>ABS(I99-K99)/(0.5*(I100+K100))</f>
        <v>69.576781523286868</v>
      </c>
      <c r="T99" s="22">
        <f>ABS(I99-L99)/(0.5*(I100+L100))</f>
        <v>42.896508740505894</v>
      </c>
      <c r="U99" s="22">
        <f>ABS(I99-M99)/(0.5*(I100+M100))</f>
        <v>63.741045788899044</v>
      </c>
      <c r="V99" s="22">
        <f>ABS(I99-N99)/(0.5*(I100+N100))</f>
        <v>69.594369807866073</v>
      </c>
    </row>
    <row r="100" spans="8:22" x14ac:dyDescent="0.2">
      <c r="H100" t="s">
        <v>85</v>
      </c>
      <c r="I100" s="14">
        <f>'Table S9'!BK1010</f>
        <v>1.0505556167050849E-12</v>
      </c>
      <c r="J100" s="14">
        <f>'Table S9'!BL1010</f>
        <v>411.91617151273454</v>
      </c>
      <c r="K100" s="14">
        <f>'Table S9'!BM1010</f>
        <v>470.78681178008895</v>
      </c>
      <c r="L100" s="14">
        <f>'Table S9'!BN1010</f>
        <v>4.273946137946351E-12</v>
      </c>
      <c r="M100" s="14">
        <f>'Table S9'!BO1010</f>
        <v>3.6126818879383562E-11</v>
      </c>
      <c r="N100" s="14">
        <f>'Table S9'!BP1010</f>
        <v>2.7905029104573795E-10</v>
      </c>
      <c r="P100" s="22" t="str">
        <f>R98</f>
        <v>SSP</v>
      </c>
      <c r="Q100" s="22">
        <f>ABS(I99-J99)/(0.5*(I100+J100))</f>
        <v>69.656338043403792</v>
      </c>
      <c r="R100" s="23"/>
      <c r="S100" s="22">
        <f>ABS(J99-K99)/(0.5*(J100+K100))</f>
        <v>4.6032007773155641</v>
      </c>
      <c r="T100" s="22">
        <f>ABS(J99-L99)/(0.5*(J100+L100))</f>
        <v>69.656338043402684</v>
      </c>
      <c r="U100" s="22">
        <f>ABS(J99-M99)/(0.5*(J100+M100))</f>
        <v>69.656338043392097</v>
      </c>
      <c r="V100" s="22">
        <f>ABS(J99-N99)/(0.5*(J100+N100))</f>
        <v>69.656338043309447</v>
      </c>
    </row>
    <row r="101" spans="8:22" x14ac:dyDescent="0.2">
      <c r="H101" t="s">
        <v>86</v>
      </c>
      <c r="I101" s="14">
        <f>I100/I99</f>
        <v>2.9161230347804268E-2</v>
      </c>
      <c r="J101" s="14">
        <f t="shared" ref="J101" si="57">J100/J99</f>
        <v>2.8712390805755012E-2</v>
      </c>
      <c r="K101" s="14">
        <f t="shared" ref="K101" si="58">K100/K99</f>
        <v>2.8745221555420829E-2</v>
      </c>
      <c r="L101" s="14">
        <f t="shared" ref="L101" si="59">L100/L99</f>
        <v>2.844991388256999E-2</v>
      </c>
      <c r="M101" s="14">
        <f t="shared" ref="M101" si="60">M100/M99</f>
        <v>2.9590605400954317E-2</v>
      </c>
      <c r="N101" s="14">
        <f t="shared" ref="N101" si="61">N100/N99</f>
        <v>2.8524738409626455E-2</v>
      </c>
      <c r="P101" s="22" t="str">
        <f>S98</f>
        <v>TSP</v>
      </c>
      <c r="Q101" s="22">
        <f>ABS(I99-K99)/(0.5*(I100+K100))</f>
        <v>69.576781523286868</v>
      </c>
      <c r="R101" s="22">
        <f>ABS(K99-J99)/(0.5*(K100+J100))</f>
        <v>4.6032007773155641</v>
      </c>
      <c r="S101" s="23"/>
      <c r="T101" s="22">
        <f>ABS(K99-L99)/(0.5*(K100+L100))</f>
        <v>69.576781523285902</v>
      </c>
      <c r="U101" s="22">
        <f>ABS(K99-M99)/(0.5*(K100+M100))</f>
        <v>69.576781523276637</v>
      </c>
      <c r="V101" s="22">
        <f>ABS(K99-N99)/(0.5*(K100+N100))</f>
        <v>69.576781523204374</v>
      </c>
    </row>
    <row r="102" spans="8:22" x14ac:dyDescent="0.2">
      <c r="P102" s="22" t="str">
        <f>T98</f>
        <v>KCl</v>
      </c>
      <c r="Q102" s="22">
        <f>ABS(I99-L99)/(0.5*(I100+L100))</f>
        <v>42.896508740505894</v>
      </c>
      <c r="R102" s="22">
        <f>ABS(L99-J99)/(0.5*(L100+J100))</f>
        <v>69.656338043402684</v>
      </c>
      <c r="S102" s="22">
        <f>ABS(L99-K99)/(0.5*(L100+K100))</f>
        <v>69.576781523285902</v>
      </c>
      <c r="T102" s="23"/>
      <c r="U102" s="22">
        <f>ABS(L99-M99)/(0.5*(L100+M100))</f>
        <v>53.002020954070275</v>
      </c>
      <c r="V102" s="22">
        <f>ABS(L99-N99)/(0.5*(L100+N100))</f>
        <v>67.996439561841385</v>
      </c>
    </row>
    <row r="103" spans="8:22" x14ac:dyDescent="0.2">
      <c r="P103" s="22" t="str">
        <f>U98</f>
        <v>K2CO3</v>
      </c>
      <c r="Q103" s="22">
        <f>ABS(I99-M99)/(0.5*(I100+M100))</f>
        <v>63.741045788899044</v>
      </c>
      <c r="R103" s="22">
        <f>ABS(M99-J99)/(0.5*(M100+J100))</f>
        <v>69.656338043392097</v>
      </c>
      <c r="S103" s="22">
        <f>ABS(M99-K99)/(0.5*(M100+K100))</f>
        <v>69.576781523276637</v>
      </c>
      <c r="T103" s="22">
        <f>ABS(M99-L99)/(0.5*(M100+L100))</f>
        <v>53.002020954070275</v>
      </c>
      <c r="U103" s="23"/>
      <c r="V103" s="22">
        <f>ABS(M99-N99)/(0.5*(M100+N100))</f>
        <v>54.330459404632514</v>
      </c>
    </row>
    <row r="104" spans="8:22" x14ac:dyDescent="0.2">
      <c r="P104" s="22" t="str">
        <f>V98</f>
        <v>KOH</v>
      </c>
      <c r="Q104" s="22">
        <f>ABS(I99-N99)/(0.5*(I100+N100))</f>
        <v>69.594369807866073</v>
      </c>
      <c r="R104" s="22">
        <f>ABS(N99-J99)/(0.5*(N100+J100))</f>
        <v>69.656338043309447</v>
      </c>
      <c r="S104" s="22">
        <f>ABS(N99-K99)/(0.5*(N100+K100))</f>
        <v>69.576781523204374</v>
      </c>
      <c r="T104" s="22">
        <f>ABS(N99-L99)/(0.5*(N100+L100))</f>
        <v>67.996439561841385</v>
      </c>
      <c r="U104" s="22">
        <f>ABS(N99-M99)/(0.5*(N100+M100))</f>
        <v>54.330459404632514</v>
      </c>
      <c r="V104" s="23"/>
    </row>
    <row r="106" spans="8:22" x14ac:dyDescent="0.2">
      <c r="I106" s="161" t="s">
        <v>80</v>
      </c>
      <c r="J106" s="161"/>
      <c r="K106" s="161"/>
      <c r="L106" s="161"/>
      <c r="M106" s="161"/>
      <c r="N106" s="161"/>
      <c r="P106" s="162" t="s">
        <v>80</v>
      </c>
      <c r="Q106" s="162"/>
      <c r="R106" s="162"/>
      <c r="S106" s="162"/>
      <c r="T106" s="162"/>
      <c r="U106" s="162"/>
      <c r="V106" s="162"/>
    </row>
    <row r="107" spans="8:22" x14ac:dyDescent="0.2">
      <c r="I107" s="14" t="s">
        <v>50</v>
      </c>
      <c r="J107" s="14" t="s">
        <v>57</v>
      </c>
      <c r="K107" s="14" t="s">
        <v>58</v>
      </c>
      <c r="L107" s="14" t="s">
        <v>59</v>
      </c>
      <c r="M107" s="14" t="s">
        <v>60</v>
      </c>
      <c r="N107" s="14" t="s">
        <v>61</v>
      </c>
      <c r="P107" s="25" t="s">
        <v>87</v>
      </c>
      <c r="Q107" s="22" t="str">
        <f t="shared" ref="Q107:V107" si="62">I107</f>
        <v>Basalt</v>
      </c>
      <c r="R107" s="22" t="str">
        <f t="shared" si="62"/>
        <v>SSP</v>
      </c>
      <c r="S107" s="22" t="str">
        <f t="shared" si="62"/>
        <v>TSP</v>
      </c>
      <c r="T107" s="22" t="str">
        <f t="shared" si="62"/>
        <v>KCl</v>
      </c>
      <c r="U107" s="22" t="str">
        <f t="shared" si="62"/>
        <v>K2CO3</v>
      </c>
      <c r="V107" s="22" t="str">
        <f t="shared" si="62"/>
        <v>KOH</v>
      </c>
    </row>
    <row r="108" spans="8:22" x14ac:dyDescent="0.2">
      <c r="H108" t="s">
        <v>84</v>
      </c>
      <c r="I108" s="14">
        <f>'Table S9'!BQ1007</f>
        <v>36.976823478357879</v>
      </c>
      <c r="J108" s="14">
        <f>'Table S9'!BR1007</f>
        <v>0.1697909237657815</v>
      </c>
      <c r="K108" s="14">
        <f>'Table S9'!BS1007</f>
        <v>0.61574427065714521</v>
      </c>
      <c r="L108" s="14">
        <f>'Table S9'!BT1007</f>
        <v>3298.3287864557792</v>
      </c>
      <c r="M108" s="14">
        <f>'Table S9'!BU1007</f>
        <v>4382.731345368913</v>
      </c>
      <c r="N108" s="14">
        <f>'Table S9'!BV1007</f>
        <v>17838.731447239006</v>
      </c>
      <c r="P108" s="22" t="str">
        <f>Q107</f>
        <v>Basalt</v>
      </c>
      <c r="Q108" s="23"/>
      <c r="R108" s="22">
        <f>ABS(I108-J108)/(0.5*(I109+J109))</f>
        <v>69.825725789844597</v>
      </c>
      <c r="S108" s="22">
        <f>ABS(I108-K108)/(0.5*(I109+K109))</f>
        <v>68.140105185164842</v>
      </c>
      <c r="T108" s="22">
        <f>ABS(I108-L108)/(0.5*(I109+L109))</f>
        <v>68.233123570701693</v>
      </c>
      <c r="U108" s="22">
        <f>ABS(I108-M108)/(0.5*(I109+M109))</f>
        <v>67.579302839429928</v>
      </c>
      <c r="V108" s="22">
        <f>ABS(I108-N108)/(0.5*(I109+N109))</f>
        <v>70.94952820386878</v>
      </c>
    </row>
    <row r="109" spans="8:22" x14ac:dyDescent="0.2">
      <c r="H109" t="s">
        <v>85</v>
      </c>
      <c r="I109" s="14">
        <f>'Table S9'!BQ1010</f>
        <v>1.0495319538364929</v>
      </c>
      <c r="J109" s="14">
        <f>'Table S9'!BR1010</f>
        <v>4.7222522814845029E-3</v>
      </c>
      <c r="K109" s="14">
        <f>'Table S9'!BS1010</f>
        <v>1.7712633147711029E-2</v>
      </c>
      <c r="L109" s="14">
        <f>'Table S9'!BT1010</f>
        <v>94.544859517867977</v>
      </c>
      <c r="M109" s="14">
        <f>'Table S9'!BU1010</f>
        <v>127.5624643023597</v>
      </c>
      <c r="N109" s="14">
        <f>'Table S9'!BV1010</f>
        <v>500.76506990252773</v>
      </c>
      <c r="P109" s="22" t="str">
        <f>R107</f>
        <v>SSP</v>
      </c>
      <c r="Q109" s="22">
        <f>ABS(I108-J108)/(0.5*(I109+J109))</f>
        <v>69.825725789844597</v>
      </c>
      <c r="R109" s="23"/>
      <c r="S109" s="22">
        <f>ABS(J108-K108)/(0.5*(J109+K109))</f>
        <v>39.755348722309442</v>
      </c>
      <c r="T109" s="22">
        <f>ABS(J108-L108)/(0.5*(J109+L109))</f>
        <v>69.765702476608638</v>
      </c>
      <c r="U109" s="22">
        <f>ABS(J108-M108)/(0.5*(J109+M109))</f>
        <v>68.709856708612975</v>
      </c>
      <c r="V109" s="22">
        <f>ABS(J108-N108)/(0.5*(J109+N109))</f>
        <v>71.244559619125681</v>
      </c>
    </row>
    <row r="110" spans="8:22" x14ac:dyDescent="0.2">
      <c r="H110" t="s">
        <v>86</v>
      </c>
      <c r="I110" s="14">
        <f>I109/I108</f>
        <v>2.8383507697754842E-2</v>
      </c>
      <c r="J110" s="14">
        <f t="shared" ref="J110" si="63">J109/J108</f>
        <v>2.7812159665251749E-2</v>
      </c>
      <c r="K110" s="14">
        <f t="shared" ref="K110" si="64">K109/K108</f>
        <v>2.8766216742556854E-2</v>
      </c>
      <c r="L110" s="14">
        <f t="shared" ref="L110" si="65">L109/L108</f>
        <v>2.8664473931800234E-2</v>
      </c>
      <c r="M110" s="14">
        <f t="shared" ref="M110" si="66">M109/M108</f>
        <v>2.9105700133126054E-2</v>
      </c>
      <c r="N110" s="14">
        <f t="shared" ref="N110" si="67">N109/N108</f>
        <v>2.8071787020485347E-2</v>
      </c>
      <c r="P110" s="22" t="str">
        <f>S107</f>
        <v>TSP</v>
      </c>
      <c r="Q110" s="22">
        <f>ABS(I108-K108)/(0.5*(I109+K109))</f>
        <v>68.140105185164842</v>
      </c>
      <c r="R110" s="22">
        <f>ABS(K108-J108)/(0.5*(K109+J109))</f>
        <v>39.755348722309442</v>
      </c>
      <c r="S110" s="23"/>
      <c r="T110" s="22">
        <f>ABS(K108-L108)/(0.5*(K109+L109))</f>
        <v>69.746686604901143</v>
      </c>
      <c r="U110" s="22">
        <f>ABS(K108-M108)/(0.5*(K109+M109))</f>
        <v>68.695869630490378</v>
      </c>
      <c r="V110" s="22">
        <f>ABS(K108-N108)/(0.5*(K109+N109))</f>
        <v>71.240930499432949</v>
      </c>
    </row>
    <row r="111" spans="8:22" x14ac:dyDescent="0.2">
      <c r="P111" s="22" t="str">
        <f>T107</f>
        <v>KCl</v>
      </c>
      <c r="Q111" s="22">
        <f>ABS(I108-L108)/(0.5*(I109+L109))</f>
        <v>68.233123570701693</v>
      </c>
      <c r="R111" s="22">
        <f>ABS(L108-J108)/(0.5*(L109+J109))</f>
        <v>69.765702476608638</v>
      </c>
      <c r="S111" s="22">
        <f>ABS(L108-K108)/(0.5*(L109+K109))</f>
        <v>69.746686604901143</v>
      </c>
      <c r="T111" s="23"/>
      <c r="U111" s="22">
        <f>ABS(L108-M108)/(0.5*(L109+M109))</f>
        <v>9.7646717835458912</v>
      </c>
      <c r="V111" s="22">
        <f>ABS(L108-N108)/(0.5*(L109+N109))</f>
        <v>48.849857669735222</v>
      </c>
    </row>
    <row r="112" spans="8:22" x14ac:dyDescent="0.2">
      <c r="P112" s="22" t="str">
        <f>U107</f>
        <v>K2CO3</v>
      </c>
      <c r="Q112" s="22">
        <f>ABS(I108-M108)/(0.5*(I109+M109))</f>
        <v>67.579302839429928</v>
      </c>
      <c r="R112" s="22">
        <f>ABS(M108-J108)/(0.5*(M109+J109))</f>
        <v>68.709856708612975</v>
      </c>
      <c r="S112" s="22">
        <f>ABS(M108-K108)/(0.5*(M109+K109))</f>
        <v>68.695869630490378</v>
      </c>
      <c r="T112" s="22">
        <f>ABS(M108-L108)/(0.5*(M109+L109))</f>
        <v>9.7646717835458912</v>
      </c>
      <c r="U112" s="23"/>
      <c r="V112" s="22">
        <f>ABS(M108-N108)/(0.5*(M109+N109))</f>
        <v>42.831164860212247</v>
      </c>
    </row>
    <row r="113" spans="8:22" x14ac:dyDescent="0.2">
      <c r="P113" s="22" t="str">
        <f>V107</f>
        <v>KOH</v>
      </c>
      <c r="Q113" s="22">
        <f>ABS(I108-N108)/(0.5*(I109+N109))</f>
        <v>70.94952820386878</v>
      </c>
      <c r="R113" s="22">
        <f>ABS(N108-J108)/(0.5*(N109+J109))</f>
        <v>71.244559619125681</v>
      </c>
      <c r="S113" s="22">
        <f>ABS(N108-K108)/(0.5*(N109+K109))</f>
        <v>71.240930499432949</v>
      </c>
      <c r="T113" s="22">
        <f>ABS(N108-L108)/(0.5*(N109+L109))</f>
        <v>48.849857669735222</v>
      </c>
      <c r="U113" s="22">
        <f>ABS(N108-M108)/(0.5*(N109+M109))</f>
        <v>42.831164860212247</v>
      </c>
      <c r="V113" s="23"/>
    </row>
    <row r="115" spans="8:22" x14ac:dyDescent="0.2">
      <c r="I115" s="161" t="s">
        <v>81</v>
      </c>
      <c r="J115" s="161"/>
      <c r="K115" s="161"/>
      <c r="L115" s="161"/>
      <c r="M115" s="161"/>
      <c r="N115" s="161"/>
      <c r="P115" s="162" t="s">
        <v>81</v>
      </c>
      <c r="Q115" s="162"/>
      <c r="R115" s="162"/>
      <c r="S115" s="162"/>
      <c r="T115" s="162"/>
      <c r="U115" s="162"/>
      <c r="V115" s="162"/>
    </row>
    <row r="116" spans="8:22" x14ac:dyDescent="0.2">
      <c r="I116" s="14" t="s">
        <v>50</v>
      </c>
      <c r="J116" s="14" t="s">
        <v>57</v>
      </c>
      <c r="K116" s="14" t="s">
        <v>58</v>
      </c>
      <c r="L116" s="14" t="s">
        <v>59</v>
      </c>
      <c r="M116" s="14" t="s">
        <v>60</v>
      </c>
      <c r="N116" s="14" t="s">
        <v>61</v>
      </c>
      <c r="P116" s="25" t="s">
        <v>87</v>
      </c>
      <c r="Q116" s="22" t="str">
        <f t="shared" ref="Q116:V116" si="68">I116</f>
        <v>Basalt</v>
      </c>
      <c r="R116" s="22" t="str">
        <f t="shared" si="68"/>
        <v>SSP</v>
      </c>
      <c r="S116" s="22" t="str">
        <f t="shared" si="68"/>
        <v>TSP</v>
      </c>
      <c r="T116" s="22" t="str">
        <f t="shared" si="68"/>
        <v>KCl</v>
      </c>
      <c r="U116" s="22" t="str">
        <f t="shared" si="68"/>
        <v>K2CO3</v>
      </c>
      <c r="V116" s="22" t="str">
        <f t="shared" si="68"/>
        <v>KOH</v>
      </c>
    </row>
    <row r="117" spans="8:22" x14ac:dyDescent="0.2">
      <c r="H117" t="s">
        <v>84</v>
      </c>
      <c r="I117" s="14">
        <f>'Table S9'!BW1007</f>
        <v>1.148432129876006E-4</v>
      </c>
      <c r="J117" s="14">
        <f>'Table S9'!BX1007</f>
        <v>3.126830087203842E-2</v>
      </c>
      <c r="K117" s="14">
        <f>'Table S9'!BY1007</f>
        <v>3.1857867957647029E-2</v>
      </c>
      <c r="L117" s="14">
        <f>'Table S9'!BZ1007</f>
        <v>3.1201625480024378E-3</v>
      </c>
      <c r="M117" s="14">
        <f>'Table S9'!CA1007</f>
        <v>4.0903269567333107E-3</v>
      </c>
      <c r="N117" s="14">
        <f>'Table S9'!CB1007</f>
        <v>2.9125198315096194E-2</v>
      </c>
      <c r="P117" s="22" t="str">
        <f>Q116</f>
        <v>Basalt</v>
      </c>
      <c r="Q117" s="23"/>
      <c r="R117" s="22">
        <f>ABS(I117-J117)/(0.5*(I118+J118))</f>
        <v>67.690092592830737</v>
      </c>
      <c r="S117" s="22">
        <f>ABS(I117-K117)/(0.5*(I118+K118))</f>
        <v>67.814162119812977</v>
      </c>
      <c r="T117" s="22">
        <f>ABS(I117-L117)/(0.5*(I118+L118))</f>
        <v>64.416473366946065</v>
      </c>
      <c r="U117" s="22">
        <f>ABS(I117-M117)/(0.5*(I118+M118))</f>
        <v>66.72182968357383</v>
      </c>
      <c r="V117" s="22">
        <f>ABS(I117-N117)/(0.5*(I118+N118))</f>
        <v>67.332387461140144</v>
      </c>
    </row>
    <row r="118" spans="8:22" x14ac:dyDescent="0.2">
      <c r="H118" t="s">
        <v>85</v>
      </c>
      <c r="I118" s="14">
        <f>'Table S9'!BW1010</f>
        <v>3.3732274159911372E-6</v>
      </c>
      <c r="J118" s="14">
        <f>'Table S9'!BX1010</f>
        <v>9.1709996048301246E-4</v>
      </c>
      <c r="K118" s="14">
        <f>'Table S9'!BY1010</f>
        <v>9.3280363453730872E-4</v>
      </c>
      <c r="L118" s="14">
        <f>'Table S9'!BZ1010</f>
        <v>8.9935802958743805E-5</v>
      </c>
      <c r="M118" s="14">
        <f>'Table S9'!CA1010</f>
        <v>1.1579268163054779E-4</v>
      </c>
      <c r="N118" s="14">
        <f>'Table S9'!CB1010</f>
        <v>8.5833259339279785E-4</v>
      </c>
      <c r="P118" s="22" t="str">
        <f>R116</f>
        <v>SSP</v>
      </c>
      <c r="Q118" s="22">
        <f>ABS(I117-J117)/(0.5*(I118+J118))</f>
        <v>67.690092592830737</v>
      </c>
      <c r="R118" s="23"/>
      <c r="S118" s="22">
        <f>ABS(J117-K117)/(0.5*(J118+K118))</f>
        <v>0.63740303786169272</v>
      </c>
      <c r="T118" s="22">
        <f>ABS(J117-L117)/(0.5*(J118+L118))</f>
        <v>55.902956669252355</v>
      </c>
      <c r="U118" s="22">
        <f>ABS(J117-M117)/(0.5*(J118+M118))</f>
        <v>52.624973413872098</v>
      </c>
      <c r="V118" s="22">
        <f>ABS(J117-N117)/(0.5*(J118+N118))</f>
        <v>2.414175128493373</v>
      </c>
    </row>
    <row r="119" spans="8:22" x14ac:dyDescent="0.2">
      <c r="H119" t="s">
        <v>86</v>
      </c>
      <c r="I119" s="14">
        <f>I118/I117</f>
        <v>2.9372457703315369E-2</v>
      </c>
      <c r="J119" s="14">
        <f t="shared" ref="J119" si="69">J118/J117</f>
        <v>2.9330022255962308E-2</v>
      </c>
      <c r="K119" s="14">
        <f t="shared" ref="K119" si="70">K118/K117</f>
        <v>2.9280165131496266E-2</v>
      </c>
      <c r="L119" s="14">
        <f t="shared" ref="L119" si="71">L118/L117</f>
        <v>2.8824076173955004E-2</v>
      </c>
      <c r="M119" s="14">
        <f t="shared" ref="M119" si="72">M118/M117</f>
        <v>2.830890607410616E-2</v>
      </c>
      <c r="N119" s="14">
        <f t="shared" ref="N119" si="73">N118/N117</f>
        <v>2.9470446316168301E-2</v>
      </c>
      <c r="P119" s="22" t="str">
        <f>S116</f>
        <v>TSP</v>
      </c>
      <c r="Q119" s="22">
        <f>ABS(I117-K117)/(0.5*(I118+K118))</f>
        <v>67.814162119812977</v>
      </c>
      <c r="R119" s="22">
        <f>ABS(K117-J117)/(0.5*(K118+J118))</f>
        <v>0.63740303786169272</v>
      </c>
      <c r="S119" s="23"/>
      <c r="T119" s="22">
        <f>ABS(K117-L117)/(0.5*(K118+L118))</f>
        <v>56.197511029793468</v>
      </c>
      <c r="U119" s="22">
        <f>ABS(K117-M117)/(0.5*(K118+M118))</f>
        <v>52.961355238003264</v>
      </c>
      <c r="V119" s="22">
        <f>ABS(K117-N117)/(0.5*(K118+N118))</f>
        <v>3.0513252983652666</v>
      </c>
    </row>
    <row r="120" spans="8:22" x14ac:dyDescent="0.2">
      <c r="P120" s="22" t="str">
        <f>T116</f>
        <v>KCl</v>
      </c>
      <c r="Q120" s="22">
        <f>ABS(I117-L117)/(0.5*(I118+L118))</f>
        <v>64.416473366946065</v>
      </c>
      <c r="R120" s="22">
        <f>ABS(L117-J117)/(0.5*(L118+J118))</f>
        <v>55.902956669252355</v>
      </c>
      <c r="S120" s="22">
        <f>ABS(L117-K117)/(0.5*(L118+K118))</f>
        <v>56.197511029793468</v>
      </c>
      <c r="T120" s="23"/>
      <c r="U120" s="22">
        <f>ABS(L117-M117)/(0.5*(L118+M118))</f>
        <v>9.4315029896581564</v>
      </c>
      <c r="V120" s="22">
        <f>ABS(L117-N117)/(0.5*(L118+N118))</f>
        <v>54.847416337290184</v>
      </c>
    </row>
    <row r="121" spans="8:22" x14ac:dyDescent="0.2">
      <c r="P121" s="22" t="str">
        <f>U116</f>
        <v>K2CO3</v>
      </c>
      <c r="Q121" s="22">
        <f>ABS(I117-M117)/(0.5*(I118+M118))</f>
        <v>66.72182968357383</v>
      </c>
      <c r="R121" s="22">
        <f>ABS(M117-J117)/(0.5*(M118+J118))</f>
        <v>52.624973413872098</v>
      </c>
      <c r="S121" s="22">
        <f>ABS(M117-K117)/(0.5*(M118+K118))</f>
        <v>52.961355238003264</v>
      </c>
      <c r="T121" s="22">
        <f>ABS(M117-L117)/(0.5*(M118+L118))</f>
        <v>9.4315029896581564</v>
      </c>
      <c r="U121" s="23"/>
      <c r="V121" s="22">
        <f>ABS(M117-N117)/(0.5*(M118+N118))</f>
        <v>51.399695707028854</v>
      </c>
    </row>
    <row r="122" spans="8:22" x14ac:dyDescent="0.2">
      <c r="P122" s="22" t="str">
        <f>V116</f>
        <v>KOH</v>
      </c>
      <c r="Q122" s="22">
        <f>ABS(I117-N117)/(0.5*(I118+N118))</f>
        <v>67.332387461140144</v>
      </c>
      <c r="R122" s="22">
        <f>ABS(N117-J117)/(0.5*(N118+J118))</f>
        <v>2.414175128493373</v>
      </c>
      <c r="S122" s="22">
        <f>ABS(N117-K117)/(0.5*(N118+K118))</f>
        <v>3.0513252983652666</v>
      </c>
      <c r="T122" s="22">
        <f>ABS(N117-L117)/(0.5*(N118+L118))</f>
        <v>54.847416337290184</v>
      </c>
      <c r="U122" s="22">
        <f>ABS(N117-M117)/(0.5*(N118+M118))</f>
        <v>51.399695707028854</v>
      </c>
      <c r="V122" s="23"/>
    </row>
    <row r="124" spans="8:22" x14ac:dyDescent="0.2">
      <c r="I124" s="161" t="s">
        <v>82</v>
      </c>
      <c r="J124" s="161"/>
      <c r="K124" s="161"/>
      <c r="L124" s="161"/>
      <c r="M124" s="161"/>
      <c r="N124" s="161"/>
      <c r="P124" s="162" t="s">
        <v>82</v>
      </c>
      <c r="Q124" s="162"/>
      <c r="R124" s="162"/>
      <c r="S124" s="162"/>
      <c r="T124" s="162"/>
      <c r="U124" s="162"/>
      <c r="V124" s="162"/>
    </row>
    <row r="125" spans="8:22" x14ac:dyDescent="0.2">
      <c r="I125" s="14" t="s">
        <v>50</v>
      </c>
      <c r="J125" s="14" t="s">
        <v>57</v>
      </c>
      <c r="K125" s="14" t="s">
        <v>58</v>
      </c>
      <c r="L125" s="14" t="s">
        <v>59</v>
      </c>
      <c r="M125" s="14" t="s">
        <v>60</v>
      </c>
      <c r="N125" s="14" t="s">
        <v>61</v>
      </c>
      <c r="P125" s="25" t="s">
        <v>87</v>
      </c>
      <c r="Q125" s="22" t="str">
        <f t="shared" ref="Q125:V125" si="74">I125</f>
        <v>Basalt</v>
      </c>
      <c r="R125" s="22" t="str">
        <f t="shared" si="74"/>
        <v>SSP</v>
      </c>
      <c r="S125" s="22" t="str">
        <f t="shared" si="74"/>
        <v>TSP</v>
      </c>
      <c r="T125" s="22" t="str">
        <f t="shared" si="74"/>
        <v>KCl</v>
      </c>
      <c r="U125" s="22" t="str">
        <f t="shared" si="74"/>
        <v>K2CO3</v>
      </c>
      <c r="V125" s="22" t="str">
        <f t="shared" si="74"/>
        <v>KOH</v>
      </c>
    </row>
    <row r="126" spans="8:22" x14ac:dyDescent="0.2">
      <c r="H126" t="s">
        <v>84</v>
      </c>
      <c r="I126" s="14">
        <f>'Table S9'!CC1007</f>
        <v>3.0904687078154913E-4</v>
      </c>
      <c r="J126" s="14">
        <f>'Table S9'!CD1007</f>
        <v>8.7882631313532522E-2</v>
      </c>
      <c r="K126" s="14">
        <f>'Table S9'!CE1007</f>
        <v>0.11174395522664873</v>
      </c>
      <c r="L126" s="14">
        <f>'Table S9'!CF1007</f>
        <v>3.8660573813400125E-3</v>
      </c>
      <c r="M126" s="14">
        <f>'Table S9'!CG1007</f>
        <v>1.8307563267653103E-2</v>
      </c>
      <c r="N126" s="14">
        <f>'Table S9'!CH1007</f>
        <v>4.072201097392681E-2</v>
      </c>
      <c r="P126" s="22" t="str">
        <f>Q125</f>
        <v>Basalt</v>
      </c>
      <c r="Q126" s="23"/>
      <c r="R126" s="22">
        <f>ABS(I126-J126)/(0.5*(I127+J127))</f>
        <v>69.454681111169592</v>
      </c>
      <c r="S126" s="22">
        <f>ABS(I126-K126)/(0.5*(I127+K127))</f>
        <v>68.622578973158951</v>
      </c>
      <c r="T126" s="22">
        <f>ABS(I126-L126)/(0.5*(I127+L127))</f>
        <v>58.428562274899043</v>
      </c>
      <c r="U126" s="22">
        <f>ABS(I126-M126)/(0.5*(I127+M127))</f>
        <v>66.614928655544432</v>
      </c>
      <c r="V126" s="22">
        <f>ABS(I126-N126)/(0.5*(I127+N127))</f>
        <v>68.739359693343403</v>
      </c>
    </row>
    <row r="127" spans="8:22" x14ac:dyDescent="0.2">
      <c r="H127" t="s">
        <v>85</v>
      </c>
      <c r="I127" s="14">
        <f>'Table S9'!CC1010</f>
        <v>8.9900820972367646E-6</v>
      </c>
      <c r="J127" s="14">
        <f>'Table S9'!CD1010</f>
        <v>2.5127574240954745E-3</v>
      </c>
      <c r="K127" s="14">
        <f>'Table S9'!CE1010</f>
        <v>3.2387720983201983E-3</v>
      </c>
      <c r="L127" s="14">
        <f>'Table S9'!CF1010</f>
        <v>1.1276579797467657E-4</v>
      </c>
      <c r="M127" s="14">
        <f>'Table S9'!CG1010</f>
        <v>5.3138477861721723E-4</v>
      </c>
      <c r="N127" s="14">
        <f>'Table S9'!CH1010</f>
        <v>1.1668417639785357E-3</v>
      </c>
      <c r="P127" s="22" t="str">
        <f>R125</f>
        <v>SSP</v>
      </c>
      <c r="Q127" s="22">
        <f>ABS(I126-J126)/(0.5*(I127+J127))</f>
        <v>69.454681111169592</v>
      </c>
      <c r="R127" s="23"/>
      <c r="S127" s="22">
        <f>ABS(J126-K126)/(0.5*(J127+K127))</f>
        <v>8.2973837898668474</v>
      </c>
      <c r="T127" s="22">
        <f>ABS(J126-L126)/(0.5*(J127+L127))</f>
        <v>63.99987113117043</v>
      </c>
      <c r="U127" s="22">
        <f>ABS(J126-M126)/(0.5*(J127+M127))</f>
        <v>45.710787087331056</v>
      </c>
      <c r="V127" s="22">
        <f>ABS(J126-N126)/(0.5*(J127+N127))</f>
        <v>25.633563836223537</v>
      </c>
    </row>
    <row r="128" spans="8:22" x14ac:dyDescent="0.2">
      <c r="H128" t="s">
        <v>86</v>
      </c>
      <c r="I128" s="14">
        <f>I127/I126</f>
        <v>2.9089704336762032E-2</v>
      </c>
      <c r="J128" s="14">
        <f t="shared" ref="J128" si="75">J127/J126</f>
        <v>2.8592196052151547E-2</v>
      </c>
      <c r="K128" s="14">
        <f t="shared" ref="K128" si="76">K127/K126</f>
        <v>2.8983868449537528E-2</v>
      </c>
      <c r="L128" s="14">
        <f t="shared" ref="L128" si="77">L127/L126</f>
        <v>2.9168164580007053E-2</v>
      </c>
      <c r="M128" s="14">
        <f t="shared" ref="M128" si="78">M127/M126</f>
        <v>2.9025423583055404E-2</v>
      </c>
      <c r="N128" s="14">
        <f t="shared" ref="N128" si="79">N127/N126</f>
        <v>2.865383452515723E-2</v>
      </c>
      <c r="P128" s="22" t="str">
        <f>S125</f>
        <v>TSP</v>
      </c>
      <c r="Q128" s="22">
        <f>ABS(I126-K126)/(0.5*(I127+K127))</f>
        <v>68.622578973158951</v>
      </c>
      <c r="R128" s="22">
        <f>ABS(K126-J126)/(0.5*(K127+J127))</f>
        <v>8.2973837898668474</v>
      </c>
      <c r="S128" s="23"/>
      <c r="T128" s="22">
        <f>ABS(K126-L126)/(0.5*(K127+L127))</f>
        <v>64.375162199161011</v>
      </c>
      <c r="U128" s="22">
        <f>ABS(K126-M126)/(0.5*(K127+M127))</f>
        <v>49.566315147552231</v>
      </c>
      <c r="V128" s="22">
        <f>ABS(K126-N126)/(0.5*(K127+N127))</f>
        <v>32.241565635379828</v>
      </c>
    </row>
    <row r="129" spans="8:22" x14ac:dyDescent="0.2">
      <c r="P129" s="22" t="str">
        <f>T125</f>
        <v>KCl</v>
      </c>
      <c r="Q129" s="22">
        <f>ABS(I126-L126)/(0.5*(I127+L127))</f>
        <v>58.428562274899043</v>
      </c>
      <c r="R129" s="22">
        <f>ABS(L126-J126)/(0.5*(L127+J127))</f>
        <v>63.99987113117043</v>
      </c>
      <c r="S129" s="22">
        <f>ABS(L126-K126)/(0.5*(L127+K127))</f>
        <v>64.375162199161011</v>
      </c>
      <c r="T129" s="23"/>
      <c r="U129" s="22">
        <f>ABS(L126-M126)/(0.5*(L127+M127))</f>
        <v>44.838913170647082</v>
      </c>
      <c r="V129" s="22">
        <f>ABS(L126-N126)/(0.5*(L127+N127))</f>
        <v>57.605088760696781</v>
      </c>
    </row>
    <row r="130" spans="8:22" x14ac:dyDescent="0.2">
      <c r="P130" s="22" t="str">
        <f>U125</f>
        <v>K2CO3</v>
      </c>
      <c r="Q130" s="22">
        <f>ABS(I126-M126)/(0.5*(I127+M127))</f>
        <v>66.614928655544432</v>
      </c>
      <c r="R130" s="22">
        <f>ABS(M126-J126)/(0.5*(M127+J127))</f>
        <v>45.710787087331056</v>
      </c>
      <c r="S130" s="22">
        <f>ABS(M126-K126)/(0.5*(M127+K127))</f>
        <v>49.566315147552231</v>
      </c>
      <c r="T130" s="22">
        <f>ABS(M126-L126)/(0.5*(M127+L127))</f>
        <v>44.838913170647082</v>
      </c>
      <c r="U130" s="23"/>
      <c r="V130" s="22">
        <f>ABS(M126-N126)/(0.5*(M127+N127))</f>
        <v>26.397476595805699</v>
      </c>
    </row>
    <row r="131" spans="8:22" x14ac:dyDescent="0.2">
      <c r="P131" s="22" t="str">
        <f>V125</f>
        <v>KOH</v>
      </c>
      <c r="Q131" s="22">
        <f>ABS(I126-N126)/(0.5*(I127+N127))</f>
        <v>68.739359693343403</v>
      </c>
      <c r="R131" s="22">
        <f>ABS(N126-J126)/(0.5*(N127+J127))</f>
        <v>25.633563836223537</v>
      </c>
      <c r="S131" s="22">
        <f>ABS(N126-K126)/(0.5*(N127+K127))</f>
        <v>32.241565635379828</v>
      </c>
      <c r="T131" s="22">
        <f>ABS(N126-L126)/(0.5*(N127+L127))</f>
        <v>57.605088760696781</v>
      </c>
      <c r="U131" s="22">
        <f>ABS(N126-M126)/(0.5*(N127+M127))</f>
        <v>26.397476595805699</v>
      </c>
      <c r="V131" s="23"/>
    </row>
    <row r="133" spans="8:22" x14ac:dyDescent="0.2">
      <c r="I133" s="161" t="s">
        <v>83</v>
      </c>
      <c r="J133" s="161"/>
      <c r="K133" s="161"/>
      <c r="L133" s="161"/>
      <c r="M133" s="161"/>
      <c r="N133" s="161"/>
      <c r="P133" s="162" t="s">
        <v>83</v>
      </c>
      <c r="Q133" s="162"/>
      <c r="R133" s="162"/>
      <c r="S133" s="162"/>
      <c r="T133" s="162"/>
      <c r="U133" s="162"/>
      <c r="V133" s="162"/>
    </row>
    <row r="134" spans="8:22" x14ac:dyDescent="0.2">
      <c r="I134" s="14" t="s">
        <v>50</v>
      </c>
      <c r="J134" s="14" t="s">
        <v>57</v>
      </c>
      <c r="K134" s="14" t="s">
        <v>58</v>
      </c>
      <c r="L134" s="14" t="s">
        <v>59</v>
      </c>
      <c r="M134" s="14" t="s">
        <v>60</v>
      </c>
      <c r="N134" s="14" t="s">
        <v>61</v>
      </c>
      <c r="P134" s="25" t="s">
        <v>87</v>
      </c>
      <c r="Q134" s="22" t="str">
        <f t="shared" ref="Q134:V134" si="80">I134</f>
        <v>Basalt</v>
      </c>
      <c r="R134" s="22" t="str">
        <f t="shared" si="80"/>
        <v>SSP</v>
      </c>
      <c r="S134" s="22" t="str">
        <f t="shared" si="80"/>
        <v>TSP</v>
      </c>
      <c r="T134" s="22" t="str">
        <f t="shared" si="80"/>
        <v>KCl</v>
      </c>
      <c r="U134" s="22" t="str">
        <f t="shared" si="80"/>
        <v>K2CO3</v>
      </c>
      <c r="V134" s="22" t="str">
        <f t="shared" si="80"/>
        <v>KOH</v>
      </c>
    </row>
    <row r="135" spans="8:22" x14ac:dyDescent="0.2">
      <c r="H135" t="s">
        <v>84</v>
      </c>
      <c r="I135" s="14">
        <f>'Table S9'!CI1007</f>
        <v>2.4403091728915726E-4</v>
      </c>
      <c r="J135" s="14">
        <f>'Table S9'!CJ1007</f>
        <v>6.5057357761978685E-2</v>
      </c>
      <c r="K135" s="14">
        <f>'Table S9'!CK1007</f>
        <v>7.0252672822975662E-2</v>
      </c>
      <c r="L135" s="14">
        <f>'Table S9'!CL1007</f>
        <v>7.5904773627731639E-3</v>
      </c>
      <c r="M135" s="14">
        <f>'Table S9'!CM1007</f>
        <v>1.5552156922394558E-2</v>
      </c>
      <c r="N135" s="14">
        <f>'Table S9'!CN1007</f>
        <v>5.0581741005176713E-2</v>
      </c>
      <c r="P135" s="22" t="str">
        <f>Q134</f>
        <v>Basalt</v>
      </c>
      <c r="Q135" s="23"/>
      <c r="R135" s="22">
        <f>ABS(I135-J135)/(0.5*(I136+J136))</f>
        <v>68.921103099216737</v>
      </c>
      <c r="S135" s="22">
        <f>ABS(I135-K135)/(0.5*(I136+K136))</f>
        <v>68.071312903917459</v>
      </c>
      <c r="T135" s="22">
        <f>ABS(I135-L135)/(0.5*(I136+L136))</f>
        <v>65.540758704993181</v>
      </c>
      <c r="U135" s="22">
        <f>ABS(I135-M135)/(0.5*(I136+M136))</f>
        <v>67.207911259041708</v>
      </c>
      <c r="V135" s="22">
        <f>ABS(I135-N135)/(0.5*(I136+N136))</f>
        <v>68.217584574591513</v>
      </c>
    </row>
    <row r="136" spans="8:22" x14ac:dyDescent="0.2">
      <c r="H136" t="s">
        <v>85</v>
      </c>
      <c r="I136" s="14">
        <f>'Table S9'!CI1010</f>
        <v>6.916143998072763E-6</v>
      </c>
      <c r="J136" s="14">
        <f>'Table S9'!CJ1010</f>
        <v>1.8738815777501186E-3</v>
      </c>
      <c r="K136" s="14">
        <f>'Table S9'!CK1010</f>
        <v>2.0500044270654995E-3</v>
      </c>
      <c r="L136" s="14">
        <f>'Table S9'!CL1010</f>
        <v>2.1726333120608972E-4</v>
      </c>
      <c r="M136" s="14">
        <f>'Table S9'!CM1010</f>
        <v>4.4862921422925779E-4</v>
      </c>
      <c r="N136" s="14">
        <f>'Table S9'!CN1010</f>
        <v>1.4688825199914597E-3</v>
      </c>
      <c r="P136" s="22" t="str">
        <f>R134</f>
        <v>SSP</v>
      </c>
      <c r="Q136" s="22">
        <f>ABS(I135-J135)/(0.5*(I136+J136))</f>
        <v>68.921103099216737</v>
      </c>
      <c r="R136" s="23"/>
      <c r="S136" s="22">
        <f>ABS(J135-K135)/(0.5*(J136+K136))</f>
        <v>2.6480458681118608</v>
      </c>
      <c r="T136" s="22">
        <f>ABS(J135-L135)/(0.5*(J136+L136))</f>
        <v>54.962121613934471</v>
      </c>
      <c r="U136" s="22">
        <f>ABS(J135-M135)/(0.5*(J136+M136))</f>
        <v>42.630760649678585</v>
      </c>
      <c r="V136" s="22">
        <f>ABS(J135-N135)/(0.5*(J136+N136))</f>
        <v>8.6608664766873105</v>
      </c>
    </row>
    <row r="137" spans="8:22" x14ac:dyDescent="0.2">
      <c r="H137" t="s">
        <v>86</v>
      </c>
      <c r="I137" s="14">
        <f>I136/I135</f>
        <v>2.8341261324185744E-2</v>
      </c>
      <c r="J137" s="14">
        <f t="shared" ref="J137" si="81">J136/J135</f>
        <v>2.880353033404727E-2</v>
      </c>
      <c r="K137" s="14">
        <f t="shared" ref="K137" si="82">K136/K135</f>
        <v>2.9180447443347086E-2</v>
      </c>
      <c r="L137" s="14">
        <f t="shared" ref="L137" si="83">L136/L135</f>
        <v>2.8623144609012184E-2</v>
      </c>
      <c r="M137" s="14">
        <f t="shared" ref="M137" si="84">M136/M135</f>
        <v>2.8846752027254015E-2</v>
      </c>
      <c r="N137" s="14">
        <f t="shared" ref="N137" si="85">N136/N135</f>
        <v>2.9039777809172863E-2</v>
      </c>
      <c r="P137" s="22" t="str">
        <f>S134</f>
        <v>TSP</v>
      </c>
      <c r="Q137" s="22">
        <f>ABS(I135-K135)/(0.5*(I136+K136))</f>
        <v>68.071312903917459</v>
      </c>
      <c r="R137" s="22">
        <f>ABS(K135-J135)/(0.5*(K136+J136))</f>
        <v>2.6480458681118608</v>
      </c>
      <c r="S137" s="23"/>
      <c r="T137" s="22">
        <f>ABS(K135-L135)/(0.5*(K136+L136))</f>
        <v>55.275514090997255</v>
      </c>
      <c r="U137" s="22">
        <f>ABS(K135-M135)/(0.5*(K136+M136))</f>
        <v>43.784342767622427</v>
      </c>
      <c r="V137" s="22">
        <f>ABS(K135-N135)/(0.5*(K136+N136))</f>
        <v>11.180201077076854</v>
      </c>
    </row>
    <row r="138" spans="8:22" x14ac:dyDescent="0.2">
      <c r="P138" s="22" t="str">
        <f>T134</f>
        <v>KCl</v>
      </c>
      <c r="Q138" s="22">
        <f>ABS(I135-L135)/(0.5*(I136+L136))</f>
        <v>65.540758704993181</v>
      </c>
      <c r="R138" s="22">
        <f>ABS(L135-J135)/(0.5*(L136+J136))</f>
        <v>54.962121613934471</v>
      </c>
      <c r="S138" s="22">
        <f>ABS(L135-K135)/(0.5*(L136+K136))</f>
        <v>55.275514090997255</v>
      </c>
      <c r="T138" s="23"/>
      <c r="U138" s="22">
        <f>ABS(L135-M135)/(0.5*(L136+M136))</f>
        <v>23.912805794863505</v>
      </c>
      <c r="V138" s="22">
        <f>ABS(L135-N135)/(0.5*(L136+N136))</f>
        <v>50.993528954651119</v>
      </c>
    </row>
    <row r="139" spans="8:22" x14ac:dyDescent="0.2">
      <c r="P139" s="22" t="str">
        <f>U134</f>
        <v>K2CO3</v>
      </c>
      <c r="Q139" s="22">
        <f>ABS(I135-M135)/(0.5*(I136+M136))</f>
        <v>67.207911259041708</v>
      </c>
      <c r="R139" s="22">
        <f>ABS(M135-J135)/(0.5*(M136+J136))</f>
        <v>42.630760649678585</v>
      </c>
      <c r="S139" s="22">
        <f>ABS(M135-K135)/(0.5*(M136+K136))</f>
        <v>43.784342767622427</v>
      </c>
      <c r="T139" s="22">
        <f>ABS(M135-L135)/(0.5*(M136+L136))</f>
        <v>23.912805794863505</v>
      </c>
      <c r="U139" s="23"/>
      <c r="V139" s="22">
        <f>ABS(M135-N135)/(0.5*(M136+N136))</f>
        <v>36.536500358907361</v>
      </c>
    </row>
    <row r="140" spans="8:22" x14ac:dyDescent="0.2">
      <c r="P140" s="22" t="str">
        <f>V134</f>
        <v>KOH</v>
      </c>
      <c r="Q140" s="22">
        <f>ABS(I135-N135)/(0.5*(I136+N136))</f>
        <v>68.217584574591513</v>
      </c>
      <c r="R140" s="22">
        <f>ABS(N135-J135)/(0.5*(N136+J136))</f>
        <v>8.6608664766873105</v>
      </c>
      <c r="S140" s="22">
        <f>ABS(N135-K135)/(0.5*(N136+K136))</f>
        <v>11.180201077076854</v>
      </c>
      <c r="T140" s="22">
        <f>ABS(N135-L135)/(0.5*(N136+L136))</f>
        <v>50.993528954651119</v>
      </c>
      <c r="U140" s="22">
        <f>ABS(N135-M135)/(0.5*(N136+M136))</f>
        <v>36.536500358907361</v>
      </c>
      <c r="V140" s="23"/>
    </row>
  </sheetData>
  <mergeCells count="33">
    <mergeCell ref="A1:V1"/>
    <mergeCell ref="I16:N16"/>
    <mergeCell ref="P16:V16"/>
    <mergeCell ref="I25:N25"/>
    <mergeCell ref="P25:V25"/>
    <mergeCell ref="P2:V2"/>
    <mergeCell ref="P3:V3"/>
    <mergeCell ref="I70:N70"/>
    <mergeCell ref="P70:V70"/>
    <mergeCell ref="I79:N79"/>
    <mergeCell ref="P79:V79"/>
    <mergeCell ref="I133:N133"/>
    <mergeCell ref="P133:V133"/>
    <mergeCell ref="I88:N88"/>
    <mergeCell ref="P88:V88"/>
    <mergeCell ref="I97:N97"/>
    <mergeCell ref="P97:V97"/>
    <mergeCell ref="I106:N106"/>
    <mergeCell ref="P106:V106"/>
    <mergeCell ref="I115:N115"/>
    <mergeCell ref="P115:V115"/>
    <mergeCell ref="I124:N124"/>
    <mergeCell ref="P124:V124"/>
    <mergeCell ref="I52:N52"/>
    <mergeCell ref="P52:V52"/>
    <mergeCell ref="I7:N7"/>
    <mergeCell ref="P7:V7"/>
    <mergeCell ref="I61:N61"/>
    <mergeCell ref="P61:V61"/>
    <mergeCell ref="I43:N43"/>
    <mergeCell ref="P43:V43"/>
    <mergeCell ref="I34:N34"/>
    <mergeCell ref="P34:V34"/>
  </mergeCells>
  <conditionalFormatting sqref="A23:A28">
    <cfRule type="colorScale" priority="1">
      <colorScale>
        <cfvo type="min"/>
        <cfvo type="max"/>
        <color rgb="FFFCFCFF"/>
        <color rgb="FFF8696B"/>
      </colorScale>
    </cfRule>
  </conditionalFormatting>
  <conditionalFormatting sqref="B4:G18">
    <cfRule type="colorScale" priority="2">
      <colorScale>
        <cfvo type="min"/>
        <cfvo type="max"/>
        <color rgb="FFFCFCFF"/>
        <color rgb="FFF8696B"/>
      </colorScale>
    </cfRule>
  </conditionalFormatting>
  <conditionalFormatting sqref="I11:N11">
    <cfRule type="colorScale" priority="38">
      <colorScale>
        <cfvo type="min"/>
        <cfvo type="max"/>
        <color rgb="FFFCFCFF"/>
        <color rgb="FFF8696B"/>
      </colorScale>
    </cfRule>
  </conditionalFormatting>
  <conditionalFormatting sqref="I20:N20">
    <cfRule type="colorScale" priority="32">
      <colorScale>
        <cfvo type="min"/>
        <cfvo type="max"/>
        <color rgb="FFFCFCFF"/>
        <color rgb="FFF8696B"/>
      </colorScale>
    </cfRule>
  </conditionalFormatting>
  <conditionalFormatting sqref="I29:N29">
    <cfRule type="colorScale" priority="30">
      <colorScale>
        <cfvo type="min"/>
        <cfvo type="max"/>
        <color rgb="FFFCFCFF"/>
        <color rgb="FFF8696B"/>
      </colorScale>
    </cfRule>
  </conditionalFormatting>
  <conditionalFormatting sqref="I38:N38">
    <cfRule type="colorScale" priority="28">
      <colorScale>
        <cfvo type="min"/>
        <cfvo type="max"/>
        <color rgb="FFFCFCFF"/>
        <color rgb="FFF8696B"/>
      </colorScale>
    </cfRule>
  </conditionalFormatting>
  <conditionalFormatting sqref="I47:N47">
    <cfRule type="colorScale" priority="26">
      <colorScale>
        <cfvo type="min"/>
        <cfvo type="max"/>
        <color rgb="FFFCFCFF"/>
        <color rgb="FFF8696B"/>
      </colorScale>
    </cfRule>
  </conditionalFormatting>
  <conditionalFormatting sqref="I56:N56">
    <cfRule type="colorScale" priority="24">
      <colorScale>
        <cfvo type="min"/>
        <cfvo type="max"/>
        <color rgb="FFFCFCFF"/>
        <color rgb="FFF8696B"/>
      </colorScale>
    </cfRule>
  </conditionalFormatting>
  <conditionalFormatting sqref="I65:N65">
    <cfRule type="colorScale" priority="22">
      <colorScale>
        <cfvo type="min"/>
        <cfvo type="max"/>
        <color rgb="FFFCFCFF"/>
        <color rgb="FFF8696B"/>
      </colorScale>
    </cfRule>
  </conditionalFormatting>
  <conditionalFormatting sqref="I74:N74">
    <cfRule type="colorScale" priority="20">
      <colorScale>
        <cfvo type="min"/>
        <cfvo type="max"/>
        <color rgb="FFFCFCFF"/>
        <color rgb="FFF8696B"/>
      </colorScale>
    </cfRule>
  </conditionalFormatting>
  <conditionalFormatting sqref="I83:N83">
    <cfRule type="colorScale" priority="18">
      <colorScale>
        <cfvo type="min"/>
        <cfvo type="max"/>
        <color rgb="FFFCFCFF"/>
        <color rgb="FFF8696B"/>
      </colorScale>
    </cfRule>
  </conditionalFormatting>
  <conditionalFormatting sqref="I92:N92">
    <cfRule type="colorScale" priority="16">
      <colorScale>
        <cfvo type="min"/>
        <cfvo type="max"/>
        <color rgb="FFFCFCFF"/>
        <color rgb="FFF8696B"/>
      </colorScale>
    </cfRule>
  </conditionalFormatting>
  <conditionalFormatting sqref="I101:N101">
    <cfRule type="colorScale" priority="14">
      <colorScale>
        <cfvo type="min"/>
        <cfvo type="max"/>
        <color rgb="FFFCFCFF"/>
        <color rgb="FFF8696B"/>
      </colorScale>
    </cfRule>
  </conditionalFormatting>
  <conditionalFormatting sqref="I110:N110">
    <cfRule type="colorScale" priority="12">
      <colorScale>
        <cfvo type="min"/>
        <cfvo type="max"/>
        <color rgb="FFFCFCFF"/>
        <color rgb="FFF8696B"/>
      </colorScale>
    </cfRule>
  </conditionalFormatting>
  <conditionalFormatting sqref="I119:N119">
    <cfRule type="colorScale" priority="10">
      <colorScale>
        <cfvo type="min"/>
        <cfvo type="max"/>
        <color rgb="FFFCFCFF"/>
        <color rgb="FFF8696B"/>
      </colorScale>
    </cfRule>
  </conditionalFormatting>
  <conditionalFormatting sqref="I128:N128">
    <cfRule type="colorScale" priority="8">
      <colorScale>
        <cfvo type="min"/>
        <cfvo type="max"/>
        <color rgb="FFFCFCFF"/>
        <color rgb="FFF8696B"/>
      </colorScale>
    </cfRule>
  </conditionalFormatting>
  <conditionalFormatting sqref="I137:N137">
    <cfRule type="colorScale" priority="6">
      <colorScale>
        <cfvo type="min"/>
        <cfvo type="max"/>
        <color rgb="FFFCFCFF"/>
        <color rgb="FFF8696B"/>
      </colorScale>
    </cfRule>
  </conditionalFormatting>
  <conditionalFormatting sqref="P7:V140">
    <cfRule type="colorScale" priority="3">
      <colorScale>
        <cfvo type="min"/>
        <cfvo type="percentile" val="50"/>
        <cfvo type="max"/>
        <color rgb="FF5A8AC6"/>
        <color rgb="FFFCFCFF"/>
        <color rgb="FFF8696B"/>
      </colorScale>
    </cfRule>
  </conditionalFormatting>
  <conditionalFormatting sqref="R4:S4">
    <cfRule type="colorScale" priority="4">
      <colorScale>
        <cfvo type="min"/>
        <cfvo type="max"/>
        <color rgb="FFFCFCFF"/>
        <color theme="5"/>
      </colorScale>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6"/>
  <sheetViews>
    <sheetView workbookViewId="0">
      <selection sqref="A1:H1"/>
    </sheetView>
  </sheetViews>
  <sheetFormatPr baseColWidth="10" defaultRowHeight="16" x14ac:dyDescent="0.2"/>
  <cols>
    <col min="1" max="1" width="30" style="95" customWidth="1"/>
    <col min="2" max="2" width="21.6640625" style="95" bestFit="1" customWidth="1"/>
    <col min="3" max="3" width="22.1640625" style="95" customWidth="1"/>
    <col min="4" max="4" width="21.83203125" style="95" customWidth="1"/>
    <col min="5" max="5" width="24.6640625" style="95" customWidth="1"/>
    <col min="6" max="6" width="28.33203125" style="95" customWidth="1"/>
    <col min="7" max="7" width="31.5" style="95" customWidth="1"/>
    <col min="8" max="8" width="27" style="95" customWidth="1"/>
    <col min="9" max="16384" width="10.83203125" style="95"/>
  </cols>
  <sheetData>
    <row r="1" spans="1:8" ht="19" x14ac:dyDescent="0.25">
      <c r="A1" s="166" t="s">
        <v>205</v>
      </c>
      <c r="B1" s="166"/>
      <c r="C1" s="166"/>
      <c r="D1" s="166"/>
      <c r="E1" s="166"/>
      <c r="F1" s="166"/>
      <c r="G1" s="166"/>
      <c r="H1" s="166"/>
    </row>
    <row r="3" spans="1:8" x14ac:dyDescent="0.2">
      <c r="C3" s="167" t="s">
        <v>137</v>
      </c>
      <c r="D3" s="167"/>
      <c r="E3" s="167"/>
      <c r="F3" s="167"/>
      <c r="G3" s="167"/>
    </row>
    <row r="4" spans="1:8" ht="17" x14ac:dyDescent="0.2">
      <c r="A4" s="96" t="s">
        <v>138</v>
      </c>
      <c r="B4" s="96" t="s">
        <v>139</v>
      </c>
      <c r="C4" s="97" t="s">
        <v>140</v>
      </c>
      <c r="D4" s="98" t="s">
        <v>141</v>
      </c>
      <c r="E4" s="98" t="s">
        <v>142</v>
      </c>
      <c r="F4" s="98" t="s">
        <v>143</v>
      </c>
      <c r="G4" s="98" t="s">
        <v>144</v>
      </c>
      <c r="H4" s="99"/>
    </row>
    <row r="5" spans="1:8" x14ac:dyDescent="0.2">
      <c r="A5" s="100" t="s">
        <v>145</v>
      </c>
      <c r="B5" s="101">
        <f>'[1]Phosphorus Demand'!I4+'[1]Potassium Demand'!I4</f>
        <v>2.7355999999999998</v>
      </c>
      <c r="C5" s="102">
        <f>B5*$B$15</f>
        <v>2.7355999999999998</v>
      </c>
      <c r="D5" s="103">
        <f>E21+F21</f>
        <v>2.5997774599999999</v>
      </c>
      <c r="E5" s="104">
        <f>E22+F22</f>
        <v>2.4639549199999999</v>
      </c>
      <c r="F5" s="104">
        <f>E23+F23</f>
        <v>2.3281323799999996</v>
      </c>
      <c r="G5" s="104">
        <f>E24+F24</f>
        <v>2.1923098399999996</v>
      </c>
    </row>
    <row r="6" spans="1:8" x14ac:dyDescent="0.2">
      <c r="A6" s="100" t="s">
        <v>146</v>
      </c>
      <c r="B6" s="101">
        <f>'[1]Phosphorus Demand'!I5+'[1]Potassium Demand'!I5</f>
        <v>25.290199999999999</v>
      </c>
      <c r="C6" s="102">
        <f t="shared" ref="C6:C10" si="0">B6*$B$15</f>
        <v>25.290199999999999</v>
      </c>
      <c r="D6" s="104">
        <f>E29+F29</f>
        <v>24.034541569999998</v>
      </c>
      <c r="E6" s="104">
        <f>E30+F30</f>
        <v>22.778883139999998</v>
      </c>
      <c r="F6" s="104">
        <f>E31+F31</f>
        <v>21.523224709999997</v>
      </c>
      <c r="G6" s="104">
        <f>E32+F32</f>
        <v>20.26756628</v>
      </c>
    </row>
    <row r="7" spans="1:8" x14ac:dyDescent="0.2">
      <c r="A7" s="100" t="s">
        <v>147</v>
      </c>
      <c r="B7" s="101">
        <f>'[1]Phosphorus Demand'!I6+'[1]Potassium Demand'!I6</f>
        <v>44.949200000000005</v>
      </c>
      <c r="C7" s="102">
        <f t="shared" si="0"/>
        <v>44.949200000000005</v>
      </c>
      <c r="D7" s="104">
        <f>E37+F37</f>
        <v>42.717472219999998</v>
      </c>
      <c r="E7" s="104">
        <f>E38+F38</f>
        <v>40.485744440000005</v>
      </c>
      <c r="F7" s="104">
        <f>E39+F39</f>
        <v>38.254016660000005</v>
      </c>
      <c r="G7" s="104">
        <f>E40+F40</f>
        <v>36.022288880000005</v>
      </c>
    </row>
    <row r="8" spans="1:8" x14ac:dyDescent="0.2">
      <c r="A8" s="100" t="s">
        <v>148</v>
      </c>
      <c r="B8" s="101">
        <f>'[1]Phosphorus Demand'!I7+'[1]Potassium Demand'!I7</f>
        <v>8.3436000000000003</v>
      </c>
      <c r="C8" s="102">
        <f t="shared" si="0"/>
        <v>8.3436000000000003</v>
      </c>
      <c r="D8" s="104">
        <f>E45+F45</f>
        <v>7.92934026</v>
      </c>
      <c r="E8" s="104">
        <f>E46+F46</f>
        <v>7.5150805199999997</v>
      </c>
      <c r="F8" s="104">
        <f>E47+F47</f>
        <v>7.1008207800000003</v>
      </c>
      <c r="G8" s="104">
        <f>E48+F48</f>
        <v>6.68656104</v>
      </c>
    </row>
    <row r="9" spans="1:8" x14ac:dyDescent="0.2">
      <c r="A9" s="100" t="s">
        <v>149</v>
      </c>
      <c r="B9" s="101">
        <f>'[1]Phosphorus Demand'!I8+'[1]Potassium Demand'!I8</f>
        <v>1.7136</v>
      </c>
      <c r="C9" s="102">
        <f t="shared" si="0"/>
        <v>1.7136</v>
      </c>
      <c r="D9" s="104">
        <f>E53+F53</f>
        <v>1.6285197600000001</v>
      </c>
      <c r="E9" s="104">
        <f>E54+F54</f>
        <v>1.54343952</v>
      </c>
      <c r="F9" s="104">
        <f>E55+F55</f>
        <v>1.45835928</v>
      </c>
      <c r="G9" s="104">
        <f>E56+F56</f>
        <v>1.3732790400000001</v>
      </c>
    </row>
    <row r="10" spans="1:8" x14ac:dyDescent="0.2">
      <c r="A10" s="96" t="s">
        <v>150</v>
      </c>
      <c r="B10" s="105">
        <f>SUM(B5:B9)</f>
        <v>83.032199999999989</v>
      </c>
      <c r="C10" s="105">
        <f t="shared" si="0"/>
        <v>83.032199999999989</v>
      </c>
      <c r="D10" s="106">
        <f>SUM(D5:D9)</f>
        <v>78.909651269999998</v>
      </c>
      <c r="E10" s="107">
        <f>SUM(E5:E8)</f>
        <v>73.24366302</v>
      </c>
      <c r="F10" s="107">
        <f>SUM(F5:F9)</f>
        <v>70.664553810000001</v>
      </c>
      <c r="G10" s="107">
        <f>SUM(G5:G9)</f>
        <v>66.54200508000001</v>
      </c>
      <c r="H10" s="108"/>
    </row>
    <row r="11" spans="1:8" x14ac:dyDescent="0.2">
      <c r="A11" s="109"/>
      <c r="B11" s="110"/>
      <c r="C11" s="110"/>
      <c r="D11" s="111"/>
      <c r="E11" s="112"/>
      <c r="F11" s="112"/>
      <c r="G11" s="112"/>
      <c r="H11" s="108"/>
    </row>
    <row r="12" spans="1:8" ht="17" x14ac:dyDescent="0.2">
      <c r="B12" s="113"/>
      <c r="C12" s="114" t="s">
        <v>140</v>
      </c>
      <c r="D12" s="115" t="s">
        <v>141</v>
      </c>
      <c r="E12" s="115" t="s">
        <v>142</v>
      </c>
      <c r="F12" s="115" t="s">
        <v>143</v>
      </c>
      <c r="G12" s="115" t="s">
        <v>144</v>
      </c>
    </row>
    <row r="13" spans="1:8" ht="34" x14ac:dyDescent="0.2">
      <c r="A13" s="99"/>
      <c r="B13" s="114" t="s">
        <v>151</v>
      </c>
      <c r="C13" s="113">
        <v>0</v>
      </c>
      <c r="D13" s="116">
        <f>H21+H29+H37+H45+H53</f>
        <v>1.2454829999999999</v>
      </c>
      <c r="E13" s="116">
        <f>H22+H30+H38+H46+H54</f>
        <v>2.4909659999999998</v>
      </c>
      <c r="F13" s="116">
        <f>H23+H31+H39+H47+H55</f>
        <v>3.7364490000000004</v>
      </c>
      <c r="G13" s="116">
        <f>H24+H32+H40+H48+H56</f>
        <v>4.9819319999999996</v>
      </c>
    </row>
    <row r="15" spans="1:8" ht="34" x14ac:dyDescent="0.2">
      <c r="A15" s="117" t="s">
        <v>152</v>
      </c>
      <c r="B15" s="95">
        <v>1</v>
      </c>
      <c r="D15" s="118"/>
    </row>
    <row r="16" spans="1:8" ht="34" x14ac:dyDescent="0.2">
      <c r="A16" s="117" t="s">
        <v>153</v>
      </c>
      <c r="B16" s="95">
        <v>7.0000000000000001E-3</v>
      </c>
    </row>
    <row r="17" spans="1:8" ht="34" x14ac:dyDescent="0.2">
      <c r="A17" s="117" t="s">
        <v>154</v>
      </c>
      <c r="B17" s="95">
        <v>0.3</v>
      </c>
    </row>
    <row r="18" spans="1:8" x14ac:dyDescent="0.2">
      <c r="A18" s="117"/>
    </row>
    <row r="19" spans="1:8" x14ac:dyDescent="0.2">
      <c r="A19" s="168" t="s">
        <v>155</v>
      </c>
      <c r="B19" s="168"/>
      <c r="C19" s="168"/>
      <c r="D19" s="168"/>
      <c r="E19" s="168"/>
      <c r="F19" s="168"/>
      <c r="G19" s="169"/>
    </row>
    <row r="20" spans="1:8" ht="34" x14ac:dyDescent="0.2">
      <c r="A20" s="119" t="s">
        <v>156</v>
      </c>
      <c r="B20" s="119" t="s">
        <v>157</v>
      </c>
      <c r="C20" s="119" t="s">
        <v>158</v>
      </c>
      <c r="D20" s="120" t="s">
        <v>159</v>
      </c>
      <c r="E20" s="120" t="s">
        <v>160</v>
      </c>
      <c r="F20" s="120" t="s">
        <v>161</v>
      </c>
      <c r="G20" s="120" t="s">
        <v>162</v>
      </c>
      <c r="H20" s="120" t="s">
        <v>163</v>
      </c>
    </row>
    <row r="21" spans="1:8" x14ac:dyDescent="0.2">
      <c r="A21" s="121" t="s">
        <v>164</v>
      </c>
      <c r="B21" s="122">
        <v>0.05</v>
      </c>
      <c r="C21" s="123">
        <f>B21*$B$5</f>
        <v>0.13677999999999998</v>
      </c>
      <c r="D21" s="123">
        <f>B5-C21</f>
        <v>2.5988199999999999</v>
      </c>
      <c r="E21" s="124">
        <f>D21*$B$15</f>
        <v>2.5988199999999999</v>
      </c>
      <c r="F21" s="125">
        <f>C21*$B$16</f>
        <v>9.5745999999999993E-4</v>
      </c>
      <c r="G21" s="124">
        <f>$C$5-(E21+F21)</f>
        <v>0.13582253999999994</v>
      </c>
      <c r="H21" s="123">
        <f>C21*$B$17</f>
        <v>4.1033999999999994E-2</v>
      </c>
    </row>
    <row r="22" spans="1:8" x14ac:dyDescent="0.2">
      <c r="A22" s="121" t="s">
        <v>165</v>
      </c>
      <c r="B22" s="122">
        <v>0.1</v>
      </c>
      <c r="C22" s="123">
        <f t="shared" ref="C22:C24" si="1">B22*$B$5</f>
        <v>0.27355999999999997</v>
      </c>
      <c r="D22" s="123">
        <f>B5-C22</f>
        <v>2.46204</v>
      </c>
      <c r="E22" s="124">
        <f t="shared" ref="E22:E24" si="2">D22*$B$15</f>
        <v>2.46204</v>
      </c>
      <c r="F22" s="125">
        <f t="shared" ref="F22:F24" si="3">C22*$B$16</f>
        <v>1.9149199999999999E-3</v>
      </c>
      <c r="G22" s="124">
        <f t="shared" ref="G22:G24" si="4">$C$5-(E22+F22)</f>
        <v>0.27164507999999987</v>
      </c>
      <c r="H22" s="123">
        <f t="shared" ref="H22:H24" si="5">C22*$B$17</f>
        <v>8.2067999999999988E-2</v>
      </c>
    </row>
    <row r="23" spans="1:8" x14ac:dyDescent="0.2">
      <c r="A23" s="121" t="s">
        <v>166</v>
      </c>
      <c r="B23" s="122">
        <v>0.15</v>
      </c>
      <c r="C23" s="123">
        <f t="shared" si="1"/>
        <v>0.41033999999999998</v>
      </c>
      <c r="D23" s="123">
        <f>B5-C23</f>
        <v>2.3252599999999997</v>
      </c>
      <c r="E23" s="124">
        <f t="shared" si="2"/>
        <v>2.3252599999999997</v>
      </c>
      <c r="F23" s="125">
        <f t="shared" si="3"/>
        <v>2.8723799999999999E-3</v>
      </c>
      <c r="G23" s="124">
        <f t="shared" si="4"/>
        <v>0.40746762000000025</v>
      </c>
      <c r="H23" s="123">
        <f t="shared" si="5"/>
        <v>0.12310199999999999</v>
      </c>
    </row>
    <row r="24" spans="1:8" x14ac:dyDescent="0.2">
      <c r="A24" s="121" t="s">
        <v>167</v>
      </c>
      <c r="B24" s="122">
        <v>0.2</v>
      </c>
      <c r="C24" s="123">
        <f t="shared" si="1"/>
        <v>0.54711999999999994</v>
      </c>
      <c r="D24" s="123">
        <f>B5-C24</f>
        <v>2.1884799999999998</v>
      </c>
      <c r="E24" s="124">
        <f t="shared" si="2"/>
        <v>2.1884799999999998</v>
      </c>
      <c r="F24" s="125">
        <f t="shared" si="3"/>
        <v>3.8298399999999997E-3</v>
      </c>
      <c r="G24" s="124">
        <f t="shared" si="4"/>
        <v>0.54329016000000019</v>
      </c>
      <c r="H24" s="123">
        <f t="shared" si="5"/>
        <v>0.16413599999999998</v>
      </c>
    </row>
    <row r="25" spans="1:8" x14ac:dyDescent="0.2">
      <c r="B25" s="126"/>
      <c r="C25" s="127"/>
    </row>
    <row r="26" spans="1:8" x14ac:dyDescent="0.2">
      <c r="B26" s="126"/>
      <c r="C26" s="128"/>
    </row>
    <row r="27" spans="1:8" x14ac:dyDescent="0.2">
      <c r="A27" s="170" t="s">
        <v>168</v>
      </c>
      <c r="B27" s="170"/>
      <c r="C27" s="170"/>
      <c r="D27" s="170"/>
      <c r="E27" s="170"/>
      <c r="F27" s="170"/>
      <c r="G27" s="170"/>
      <c r="H27" s="129"/>
    </row>
    <row r="28" spans="1:8" ht="34" x14ac:dyDescent="0.2">
      <c r="A28" s="130" t="s">
        <v>156</v>
      </c>
      <c r="B28" s="130" t="s">
        <v>157</v>
      </c>
      <c r="C28" s="130" t="s">
        <v>158</v>
      </c>
      <c r="D28" s="131" t="s">
        <v>159</v>
      </c>
      <c r="E28" s="131" t="s">
        <v>160</v>
      </c>
      <c r="F28" s="131" t="s">
        <v>161</v>
      </c>
      <c r="G28" s="131" t="s">
        <v>162</v>
      </c>
      <c r="H28" s="131" t="s">
        <v>163</v>
      </c>
    </row>
    <row r="29" spans="1:8" x14ac:dyDescent="0.2">
      <c r="A29" s="129" t="s">
        <v>164</v>
      </c>
      <c r="B29" s="132">
        <v>0.05</v>
      </c>
      <c r="C29" s="133">
        <f>B29*$B$6</f>
        <v>1.26451</v>
      </c>
      <c r="D29" s="133">
        <f>$B$6-C29</f>
        <v>24.025689999999997</v>
      </c>
      <c r="E29" s="133">
        <f>D29*$B$15</f>
        <v>24.025689999999997</v>
      </c>
      <c r="F29" s="133">
        <f>C29*$B$16</f>
        <v>8.8515699999999996E-3</v>
      </c>
      <c r="G29" s="133">
        <f>$C$6-(E29+F29)</f>
        <v>1.2556584300000004</v>
      </c>
      <c r="H29" s="133">
        <f>C29*$B$17</f>
        <v>0.379353</v>
      </c>
    </row>
    <row r="30" spans="1:8" x14ac:dyDescent="0.2">
      <c r="A30" s="129" t="s">
        <v>165</v>
      </c>
      <c r="B30" s="132">
        <v>0.1</v>
      </c>
      <c r="C30" s="133">
        <f t="shared" ref="C30:C32" si="6">B30*$B$6</f>
        <v>2.52902</v>
      </c>
      <c r="D30" s="133">
        <f t="shared" ref="D30:D32" si="7">$B$6-C30</f>
        <v>22.76118</v>
      </c>
      <c r="E30" s="133">
        <f t="shared" ref="E30:E32" si="8">D30*$B$15</f>
        <v>22.76118</v>
      </c>
      <c r="F30" s="133">
        <f t="shared" ref="F30:F32" si="9">C30*$B$16</f>
        <v>1.7703139999999999E-2</v>
      </c>
      <c r="G30" s="133">
        <f t="shared" ref="G30:G32" si="10">$C$6-(E30+F30)</f>
        <v>2.5113168600000009</v>
      </c>
      <c r="H30" s="133">
        <f t="shared" ref="H30:H32" si="11">C30*$B$17</f>
        <v>0.75870599999999999</v>
      </c>
    </row>
    <row r="31" spans="1:8" x14ac:dyDescent="0.2">
      <c r="A31" s="129" t="s">
        <v>166</v>
      </c>
      <c r="B31" s="132">
        <v>0.15</v>
      </c>
      <c r="C31" s="133">
        <f t="shared" si="6"/>
        <v>3.7935299999999996</v>
      </c>
      <c r="D31" s="133">
        <f t="shared" si="7"/>
        <v>21.496669999999998</v>
      </c>
      <c r="E31" s="133">
        <f t="shared" si="8"/>
        <v>21.496669999999998</v>
      </c>
      <c r="F31" s="133">
        <f t="shared" si="9"/>
        <v>2.6554709999999999E-2</v>
      </c>
      <c r="G31" s="133">
        <f t="shared" si="10"/>
        <v>3.7669752900000013</v>
      </c>
      <c r="H31" s="133">
        <f t="shared" si="11"/>
        <v>1.1380589999999999</v>
      </c>
    </row>
    <row r="32" spans="1:8" x14ac:dyDescent="0.2">
      <c r="A32" s="129" t="s">
        <v>167</v>
      </c>
      <c r="B32" s="132">
        <v>0.2</v>
      </c>
      <c r="C32" s="133">
        <f t="shared" si="6"/>
        <v>5.0580400000000001</v>
      </c>
      <c r="D32" s="133">
        <f t="shared" si="7"/>
        <v>20.23216</v>
      </c>
      <c r="E32" s="133">
        <f t="shared" si="8"/>
        <v>20.23216</v>
      </c>
      <c r="F32" s="133">
        <f t="shared" si="9"/>
        <v>3.5406279999999998E-2</v>
      </c>
      <c r="G32" s="133">
        <f t="shared" si="10"/>
        <v>5.0226337199999982</v>
      </c>
      <c r="H32" s="133">
        <f t="shared" si="11"/>
        <v>1.517412</v>
      </c>
    </row>
    <row r="33" spans="1:8" x14ac:dyDescent="0.2">
      <c r="C33" s="118"/>
    </row>
    <row r="35" spans="1:8" x14ac:dyDescent="0.2">
      <c r="A35" s="171" t="s">
        <v>169</v>
      </c>
      <c r="B35" s="171"/>
      <c r="C35" s="171"/>
      <c r="D35" s="171"/>
      <c r="E35" s="171"/>
      <c r="F35" s="171"/>
      <c r="G35" s="171"/>
      <c r="H35" s="134"/>
    </row>
    <row r="36" spans="1:8" ht="34" x14ac:dyDescent="0.2">
      <c r="A36" s="135" t="s">
        <v>156</v>
      </c>
      <c r="B36" s="135" t="s">
        <v>157</v>
      </c>
      <c r="C36" s="135" t="s">
        <v>158</v>
      </c>
      <c r="D36" s="136" t="s">
        <v>159</v>
      </c>
      <c r="E36" s="136" t="s">
        <v>160</v>
      </c>
      <c r="F36" s="136" t="s">
        <v>161</v>
      </c>
      <c r="G36" s="136" t="s">
        <v>162</v>
      </c>
      <c r="H36" s="136" t="s">
        <v>163</v>
      </c>
    </row>
    <row r="37" spans="1:8" x14ac:dyDescent="0.2">
      <c r="A37" s="134" t="s">
        <v>164</v>
      </c>
      <c r="B37" s="137">
        <v>0.05</v>
      </c>
      <c r="C37" s="138">
        <f>B37*$C$7</f>
        <v>2.2474600000000002</v>
      </c>
      <c r="D37" s="138">
        <f>$B$7-C37</f>
        <v>42.701740000000001</v>
      </c>
      <c r="E37" s="138">
        <f>D37*$B$15</f>
        <v>42.701740000000001</v>
      </c>
      <c r="F37" s="138">
        <f>C37*$B$16</f>
        <v>1.5732220000000002E-2</v>
      </c>
      <c r="G37" s="138">
        <f>$C$7-(E37+F37)</f>
        <v>2.231727780000007</v>
      </c>
      <c r="H37" s="138">
        <f>C37*$B$17</f>
        <v>0.674238</v>
      </c>
    </row>
    <row r="38" spans="1:8" x14ac:dyDescent="0.2">
      <c r="A38" s="134" t="s">
        <v>165</v>
      </c>
      <c r="B38" s="137">
        <v>0.1</v>
      </c>
      <c r="C38" s="138">
        <f t="shared" ref="C38:C40" si="12">B38*$C$7</f>
        <v>4.4949200000000005</v>
      </c>
      <c r="D38" s="138">
        <f t="shared" ref="D38:D40" si="13">$B$7-C38</f>
        <v>40.454280000000004</v>
      </c>
      <c r="E38" s="138">
        <f t="shared" ref="E38:E40" si="14">D38*$B$15</f>
        <v>40.454280000000004</v>
      </c>
      <c r="F38" s="138">
        <f t="shared" ref="F38:F40" si="15">C38*$B$16</f>
        <v>3.1464440000000003E-2</v>
      </c>
      <c r="G38" s="138">
        <f t="shared" ref="G38:G40" si="16">$C$7-(E38+F38)</f>
        <v>4.4634555599999999</v>
      </c>
      <c r="H38" s="138">
        <f>C38*$B$17</f>
        <v>1.348476</v>
      </c>
    </row>
    <row r="39" spans="1:8" x14ac:dyDescent="0.2">
      <c r="A39" s="134" t="s">
        <v>166</v>
      </c>
      <c r="B39" s="137">
        <v>0.15</v>
      </c>
      <c r="C39" s="138">
        <f t="shared" si="12"/>
        <v>6.7423800000000007</v>
      </c>
      <c r="D39" s="138">
        <f t="shared" si="13"/>
        <v>38.206820000000008</v>
      </c>
      <c r="E39" s="138">
        <f t="shared" si="14"/>
        <v>38.206820000000008</v>
      </c>
      <c r="F39" s="138">
        <f t="shared" si="15"/>
        <v>4.7196660000000008E-2</v>
      </c>
      <c r="G39" s="138">
        <f t="shared" si="16"/>
        <v>6.6951833399999998</v>
      </c>
      <c r="H39" s="138">
        <f>C39*$B$17</f>
        <v>2.0227140000000001</v>
      </c>
    </row>
    <row r="40" spans="1:8" x14ac:dyDescent="0.2">
      <c r="A40" s="134" t="s">
        <v>167</v>
      </c>
      <c r="B40" s="137">
        <v>0.2</v>
      </c>
      <c r="C40" s="138">
        <f t="shared" si="12"/>
        <v>8.9898400000000009</v>
      </c>
      <c r="D40" s="138">
        <f t="shared" si="13"/>
        <v>35.959360000000004</v>
      </c>
      <c r="E40" s="138">
        <f t="shared" si="14"/>
        <v>35.959360000000004</v>
      </c>
      <c r="F40" s="138">
        <f t="shared" si="15"/>
        <v>6.2928880000000006E-2</v>
      </c>
      <c r="G40" s="138">
        <f t="shared" si="16"/>
        <v>8.9269111199999998</v>
      </c>
      <c r="H40" s="138">
        <f>C40*$B$17</f>
        <v>2.696952</v>
      </c>
    </row>
    <row r="43" spans="1:8" x14ac:dyDescent="0.2">
      <c r="A43" s="172" t="s">
        <v>170</v>
      </c>
      <c r="B43" s="172"/>
      <c r="C43" s="172"/>
      <c r="D43" s="172"/>
      <c r="E43" s="172"/>
      <c r="F43" s="172"/>
      <c r="G43" s="172"/>
      <c r="H43" s="139"/>
    </row>
    <row r="44" spans="1:8" ht="34" x14ac:dyDescent="0.2">
      <c r="A44" s="140" t="s">
        <v>156</v>
      </c>
      <c r="B44" s="140" t="s">
        <v>157</v>
      </c>
      <c r="C44" s="140" t="s">
        <v>158</v>
      </c>
      <c r="D44" s="141" t="s">
        <v>159</v>
      </c>
      <c r="E44" s="141" t="s">
        <v>160</v>
      </c>
      <c r="F44" s="141" t="s">
        <v>161</v>
      </c>
      <c r="G44" s="141" t="s">
        <v>162</v>
      </c>
      <c r="H44" s="141" t="s">
        <v>163</v>
      </c>
    </row>
    <row r="45" spans="1:8" x14ac:dyDescent="0.2">
      <c r="A45" s="139" t="s">
        <v>164</v>
      </c>
      <c r="B45" s="142">
        <v>0.05</v>
      </c>
      <c r="C45" s="143">
        <f>B45*$B$8</f>
        <v>0.41718000000000005</v>
      </c>
      <c r="D45" s="143">
        <f>$B$8-C45</f>
        <v>7.9264200000000002</v>
      </c>
      <c r="E45" s="143">
        <f>D45*$B$15</f>
        <v>7.9264200000000002</v>
      </c>
      <c r="F45" s="143">
        <f>C45*$B$16</f>
        <v>2.9202600000000005E-3</v>
      </c>
      <c r="G45" s="143">
        <f>$C$8-(E45+F45)</f>
        <v>0.41425974000000032</v>
      </c>
      <c r="H45" s="143">
        <f>C45*$B$17</f>
        <v>0.12515400000000002</v>
      </c>
    </row>
    <row r="46" spans="1:8" x14ac:dyDescent="0.2">
      <c r="A46" s="139" t="s">
        <v>165</v>
      </c>
      <c r="B46" s="142">
        <v>0.1</v>
      </c>
      <c r="C46" s="143">
        <f t="shared" ref="C46:C48" si="17">B46*$B$8</f>
        <v>0.8343600000000001</v>
      </c>
      <c r="D46" s="143">
        <f t="shared" ref="D46:D48" si="18">$B$8-C46</f>
        <v>7.5092400000000001</v>
      </c>
      <c r="E46" s="143">
        <f t="shared" ref="E46:E48" si="19">D46*$B$15</f>
        <v>7.5092400000000001</v>
      </c>
      <c r="F46" s="143">
        <f t="shared" ref="F46:F48" si="20">C46*$B$16</f>
        <v>5.840520000000001E-3</v>
      </c>
      <c r="G46" s="143">
        <f t="shared" ref="G46:G48" si="21">$C$8-(E46+F46)</f>
        <v>0.82851948000000064</v>
      </c>
      <c r="H46" s="143">
        <f t="shared" ref="H46:H48" si="22">C46*$B$17</f>
        <v>0.25030800000000003</v>
      </c>
    </row>
    <row r="47" spans="1:8" x14ac:dyDescent="0.2">
      <c r="A47" s="139" t="s">
        <v>166</v>
      </c>
      <c r="B47" s="142">
        <v>0.15</v>
      </c>
      <c r="C47" s="143">
        <f t="shared" si="17"/>
        <v>1.2515400000000001</v>
      </c>
      <c r="D47" s="143">
        <f t="shared" si="18"/>
        <v>7.09206</v>
      </c>
      <c r="E47" s="143">
        <f t="shared" si="19"/>
        <v>7.09206</v>
      </c>
      <c r="F47" s="143">
        <f t="shared" si="20"/>
        <v>8.760780000000001E-3</v>
      </c>
      <c r="G47" s="143">
        <f t="shared" si="21"/>
        <v>1.2427792200000001</v>
      </c>
      <c r="H47" s="143">
        <f t="shared" si="22"/>
        <v>0.37546200000000002</v>
      </c>
    </row>
    <row r="48" spans="1:8" x14ac:dyDescent="0.2">
      <c r="A48" s="139" t="s">
        <v>167</v>
      </c>
      <c r="B48" s="142">
        <v>0.2</v>
      </c>
      <c r="C48" s="143">
        <f t="shared" si="17"/>
        <v>1.6687200000000002</v>
      </c>
      <c r="D48" s="143">
        <f t="shared" si="18"/>
        <v>6.6748799999999999</v>
      </c>
      <c r="E48" s="143">
        <f t="shared" si="19"/>
        <v>6.6748799999999999</v>
      </c>
      <c r="F48" s="143">
        <f t="shared" si="20"/>
        <v>1.1681040000000002E-2</v>
      </c>
      <c r="G48" s="143">
        <f t="shared" si="21"/>
        <v>1.6570389600000004</v>
      </c>
      <c r="H48" s="143">
        <f t="shared" si="22"/>
        <v>0.50061600000000006</v>
      </c>
    </row>
    <row r="51" spans="1:8" x14ac:dyDescent="0.2">
      <c r="A51" s="165" t="s">
        <v>171</v>
      </c>
      <c r="B51" s="165"/>
      <c r="C51" s="165"/>
      <c r="D51" s="165"/>
      <c r="E51" s="165"/>
      <c r="F51" s="165"/>
      <c r="G51" s="165"/>
      <c r="H51" s="144"/>
    </row>
    <row r="52" spans="1:8" ht="34" x14ac:dyDescent="0.2">
      <c r="A52" s="144" t="s">
        <v>172</v>
      </c>
      <c r="B52" s="145" t="s">
        <v>157</v>
      </c>
      <c r="C52" s="145" t="s">
        <v>158</v>
      </c>
      <c r="D52" s="146" t="s">
        <v>159</v>
      </c>
      <c r="E52" s="146" t="s">
        <v>160</v>
      </c>
      <c r="F52" s="146" t="s">
        <v>161</v>
      </c>
      <c r="G52" s="146" t="s">
        <v>162</v>
      </c>
      <c r="H52" s="146" t="s">
        <v>163</v>
      </c>
    </row>
    <row r="53" spans="1:8" x14ac:dyDescent="0.2">
      <c r="A53" s="144" t="s">
        <v>164</v>
      </c>
      <c r="B53" s="147">
        <v>0.05</v>
      </c>
      <c r="C53" s="148">
        <f>B53*$B$9</f>
        <v>8.5680000000000006E-2</v>
      </c>
      <c r="D53" s="148">
        <f>$B$9-C53</f>
        <v>1.62792</v>
      </c>
      <c r="E53" s="148">
        <f>D53*$B$15</f>
        <v>1.62792</v>
      </c>
      <c r="F53" s="148">
        <f>C53*$B$16</f>
        <v>5.9976000000000007E-4</v>
      </c>
      <c r="G53" s="148">
        <f>$C$9-(E53+F53)</f>
        <v>8.5080239999999918E-2</v>
      </c>
      <c r="H53" s="148">
        <f>C53*$B$17</f>
        <v>2.5704000000000001E-2</v>
      </c>
    </row>
    <row r="54" spans="1:8" x14ac:dyDescent="0.2">
      <c r="A54" s="144" t="s">
        <v>165</v>
      </c>
      <c r="B54" s="147">
        <v>0.1</v>
      </c>
      <c r="C54" s="148">
        <f t="shared" ref="C54:C56" si="23">B54*$B$9</f>
        <v>0.17136000000000001</v>
      </c>
      <c r="D54" s="148">
        <f t="shared" ref="D54:D56" si="24">$B$9-C54</f>
        <v>1.5422400000000001</v>
      </c>
      <c r="E54" s="148">
        <f t="shared" ref="E54:E56" si="25">D54*$B$15</f>
        <v>1.5422400000000001</v>
      </c>
      <c r="F54" s="148">
        <f t="shared" ref="F54:F56" si="26">C54*$B$16</f>
        <v>1.1995200000000001E-3</v>
      </c>
      <c r="G54" s="148">
        <f t="shared" ref="G54:G56" si="27">$C$9-(E54+F54)</f>
        <v>0.17016048000000006</v>
      </c>
      <c r="H54" s="148">
        <f t="shared" ref="H54:H56" si="28">C54*$B$17</f>
        <v>5.1408000000000002E-2</v>
      </c>
    </row>
    <row r="55" spans="1:8" x14ac:dyDescent="0.2">
      <c r="A55" s="144" t="s">
        <v>166</v>
      </c>
      <c r="B55" s="147">
        <v>0.15</v>
      </c>
      <c r="C55" s="148">
        <f t="shared" si="23"/>
        <v>0.25703999999999999</v>
      </c>
      <c r="D55" s="148">
        <f t="shared" si="24"/>
        <v>1.4565600000000001</v>
      </c>
      <c r="E55" s="148">
        <f t="shared" si="25"/>
        <v>1.4565600000000001</v>
      </c>
      <c r="F55" s="148">
        <f t="shared" si="26"/>
        <v>1.7992799999999999E-3</v>
      </c>
      <c r="G55" s="148">
        <f t="shared" si="27"/>
        <v>0.25524071999999998</v>
      </c>
      <c r="H55" s="148">
        <f t="shared" si="28"/>
        <v>7.7112E-2</v>
      </c>
    </row>
    <row r="56" spans="1:8" x14ac:dyDescent="0.2">
      <c r="A56" s="144" t="s">
        <v>167</v>
      </c>
      <c r="B56" s="147">
        <v>0.2</v>
      </c>
      <c r="C56" s="148">
        <f t="shared" si="23"/>
        <v>0.34272000000000002</v>
      </c>
      <c r="D56" s="148">
        <f t="shared" si="24"/>
        <v>1.3708800000000001</v>
      </c>
      <c r="E56" s="148">
        <f t="shared" si="25"/>
        <v>1.3708800000000001</v>
      </c>
      <c r="F56" s="148">
        <f t="shared" si="26"/>
        <v>2.3990400000000003E-3</v>
      </c>
      <c r="G56" s="148">
        <f t="shared" si="27"/>
        <v>0.34032095999999989</v>
      </c>
      <c r="H56" s="148">
        <f t="shared" si="28"/>
        <v>0.102816</v>
      </c>
    </row>
  </sheetData>
  <mergeCells count="7">
    <mergeCell ref="A51:G51"/>
    <mergeCell ref="A1:H1"/>
    <mergeCell ref="C3:G3"/>
    <mergeCell ref="A19:G19"/>
    <mergeCell ref="A27:G27"/>
    <mergeCell ref="A35:G35"/>
    <mergeCell ref="A43:G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Title</vt:lpstr>
      <vt:lpstr>Content</vt:lpstr>
      <vt:lpstr>Table S1</vt:lpstr>
      <vt:lpstr>Table S2</vt:lpstr>
      <vt:lpstr>Table S3</vt:lpstr>
      <vt:lpstr>Table S4</vt:lpstr>
      <vt:lpstr>Table S5</vt:lpstr>
      <vt:lpstr>Table S6</vt:lpstr>
      <vt:lpstr>Table S7</vt:lpstr>
      <vt:lpstr>Table S8</vt:lpstr>
      <vt:lpstr>Table S9</vt:lpstr>
      <vt:lpstr>Table S10a</vt:lpstr>
      <vt:lpstr>Table S10b</vt:lpstr>
      <vt:lpstr>Table S11</vt:lpstr>
    </vt:vector>
  </TitlesOfParts>
  <Company>The University of Sheffield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Eunice Pokuaa Oppon</dc:creator>
  <cp:lastModifiedBy>Microsoft Office User</cp:lastModifiedBy>
  <dcterms:created xsi:type="dcterms:W3CDTF">2018-12-03T13:29:15Z</dcterms:created>
  <dcterms:modified xsi:type="dcterms:W3CDTF">2023-06-15T22:56:24Z</dcterms:modified>
</cp:coreProperties>
</file>