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195" windowHeight="117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B40" i="1" l="1"/>
  <c r="AC40" i="1"/>
  <c r="AA40" i="1"/>
  <c r="V40" i="1"/>
  <c r="T40" i="1"/>
  <c r="R40" i="1"/>
  <c r="H41" i="1" l="1"/>
  <c r="I41" i="1"/>
  <c r="J41" i="1"/>
  <c r="G41" i="1"/>
  <c r="H39" i="1" l="1"/>
  <c r="I39" i="1"/>
  <c r="J39" i="1"/>
  <c r="H40" i="1"/>
  <c r="I40" i="1"/>
  <c r="J40" i="1"/>
  <c r="G40" i="1"/>
  <c r="G39" i="1"/>
  <c r="G44" i="1" l="1"/>
  <c r="H44" i="1" s="1"/>
  <c r="I44" i="1" s="1"/>
  <c r="J44" i="1" s="1"/>
  <c r="W4" i="1" l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" i="1"/>
  <c r="C44" i="1" l="1"/>
  <c r="D44" i="1"/>
  <c r="E44" i="1" s="1"/>
  <c r="F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B44" i="1"/>
</calcChain>
</file>

<file path=xl/sharedStrings.xml><?xml version="1.0" encoding="utf-8"?>
<sst xmlns="http://schemas.openxmlformats.org/spreadsheetml/2006/main" count="35" uniqueCount="21">
  <si>
    <t>Days</t>
  </si>
  <si>
    <t>Month</t>
  </si>
  <si>
    <t>year</t>
  </si>
  <si>
    <t>Hour</t>
  </si>
  <si>
    <t>Minute</t>
  </si>
  <si>
    <t>Second</t>
  </si>
  <si>
    <t>latitude</t>
  </si>
  <si>
    <t>longitude</t>
  </si>
  <si>
    <t>depth</t>
  </si>
  <si>
    <t>Mag.</t>
  </si>
  <si>
    <t>Strike1</t>
  </si>
  <si>
    <t>Dip</t>
  </si>
  <si>
    <t>Rake</t>
  </si>
  <si>
    <t>Strike2</t>
  </si>
  <si>
    <t>P Strike</t>
  </si>
  <si>
    <t>T Strike</t>
  </si>
  <si>
    <t>B Strike</t>
  </si>
  <si>
    <t>P</t>
  </si>
  <si>
    <t>B</t>
  </si>
  <si>
    <t>T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</si>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</sst>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FF"/>
      <name val="Times New Roman"/>
      <family val="1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b/>
      <sz val="12"/>
      <color rgb="FF0000FF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Arial"/>
      <family val="2"/>
    </font>
    <font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2" fontId="0" fillId="2" borderId="0" xfId="0" applyNumberForma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 wrapText="1"/>
    </xf>
    <xf numFmtId="2" fontId="10" fillId="2" borderId="0" xfId="0" applyNumberFormat="1" applyFont="1" applyFill="1" applyBorder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65" fontId="14" fillId="0" borderId="1" xfId="0" applyNumberFormat="1" applyFont="1" applyBorder="1" applyAlignment="1" applyProtection="1">
      <alignment horizontal="center" vertical="center"/>
      <protection locked="0"/>
    </xf>
    <xf numFmtId="1" fontId="14" fillId="0" borderId="0" xfId="0" applyNumberFormat="1" applyFont="1" applyAlignment="1">
      <alignment horizontal="center" vertical="center" wrapText="1"/>
    </xf>
    <xf numFmtId="2" fontId="14" fillId="2" borderId="0" xfId="0" applyNumberFormat="1" applyFont="1" applyFill="1" applyBorder="1" applyAlignment="1">
      <alignment horizontal="center" vertical="center" wrapText="1"/>
    </xf>
    <xf numFmtId="2" fontId="14" fillId="2" borderId="0" xfId="0" applyNumberFormat="1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165" fontId="11" fillId="0" borderId="0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1"/>
  <sheetViews>
    <sheetView tabSelected="1" topLeftCell="N1" workbookViewId="0">
      <selection activeCell="R1" sqref="R1"/>
    </sheetView>
  </sheetViews>
  <sheetFormatPr defaultRowHeight="15" x14ac:dyDescent="0.25"/>
  <cols>
    <col min="1" max="6" width="9.140625" style="17"/>
    <col min="7" max="7" width="12" style="17" customWidth="1"/>
    <col min="8" max="8" width="11.85546875" style="17" customWidth="1"/>
    <col min="9" max="9" width="11.140625" style="17" customWidth="1"/>
    <col min="10" max="10" width="10.7109375" style="18" customWidth="1"/>
    <col min="11" max="12" width="9.140625" style="17"/>
    <col min="13" max="13" width="11.42578125" style="17" customWidth="1"/>
    <col min="14" max="14" width="11.5703125" style="17" customWidth="1"/>
    <col min="15" max="17" width="9.140625" style="17"/>
    <col min="18" max="18" width="9.140625" style="18"/>
    <col min="19" max="19" width="9.140625" style="17"/>
    <col min="20" max="20" width="9.140625" style="18"/>
    <col min="21" max="21" width="9.140625" style="17"/>
    <col min="22" max="22" width="9.140625" style="18"/>
    <col min="23" max="23" width="9.140625" style="17"/>
    <col min="24" max="26" width="11.5703125" style="17" bestFit="1" customWidth="1"/>
    <col min="27" max="34" width="11.5703125" style="17" customWidth="1"/>
    <col min="35" max="16384" width="9.140625" style="17"/>
  </cols>
  <sheetData>
    <row r="1" spans="1:46" x14ac:dyDescent="0.25">
      <c r="A1" s="17">
        <v>35</v>
      </c>
      <c r="R1" s="18">
        <v>1</v>
      </c>
      <c r="T1" s="18">
        <v>2</v>
      </c>
      <c r="V1" s="18">
        <v>3</v>
      </c>
      <c r="W1" s="34"/>
      <c r="X1" s="34">
        <v>1</v>
      </c>
      <c r="Y1" s="34">
        <v>2</v>
      </c>
      <c r="Z1" s="34">
        <v>3</v>
      </c>
      <c r="AA1" s="35">
        <v>1</v>
      </c>
      <c r="AB1" s="35">
        <v>2</v>
      </c>
      <c r="AC1" s="35">
        <v>3</v>
      </c>
    </row>
    <row r="2" spans="1:46" s="7" customFormat="1" ht="21.75" customHeight="1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3" t="s">
        <v>5</v>
      </c>
      <c r="G2" s="4" t="s">
        <v>6</v>
      </c>
      <c r="H2" s="4" t="s">
        <v>7</v>
      </c>
      <c r="I2" s="5" t="s">
        <v>8</v>
      </c>
      <c r="J2" s="13" t="s">
        <v>9</v>
      </c>
      <c r="K2" s="1" t="s">
        <v>10</v>
      </c>
      <c r="L2" s="6" t="s">
        <v>11</v>
      </c>
      <c r="M2" s="1" t="s">
        <v>12</v>
      </c>
      <c r="N2" s="1" t="s">
        <v>13</v>
      </c>
      <c r="O2" s="6" t="s">
        <v>11</v>
      </c>
      <c r="P2" s="1" t="s">
        <v>12</v>
      </c>
      <c r="Q2" s="26" t="s">
        <v>14</v>
      </c>
      <c r="R2" s="25" t="s">
        <v>11</v>
      </c>
      <c r="S2" s="26" t="s">
        <v>16</v>
      </c>
      <c r="T2" s="25" t="s">
        <v>11</v>
      </c>
      <c r="U2" s="26" t="s">
        <v>15</v>
      </c>
      <c r="V2" s="25" t="s">
        <v>11</v>
      </c>
      <c r="W2" s="36"/>
      <c r="X2" s="37" t="s">
        <v>17</v>
      </c>
      <c r="Y2" s="37" t="s">
        <v>18</v>
      </c>
      <c r="Z2" s="37" t="s">
        <v>19</v>
      </c>
      <c r="AA2" s="38" t="s">
        <v>11</v>
      </c>
      <c r="AB2" s="38" t="s">
        <v>11</v>
      </c>
      <c r="AC2" s="38" t="s">
        <v>11</v>
      </c>
      <c r="AD2" s="27"/>
      <c r="AE2" s="27"/>
      <c r="AF2" s="27"/>
      <c r="AG2" s="27"/>
      <c r="AH2" s="27"/>
      <c r="AJ2" s="14" t="s">
        <v>14</v>
      </c>
      <c r="AK2" s="15" t="s">
        <v>11</v>
      </c>
      <c r="AL2" s="14" t="s">
        <v>16</v>
      </c>
      <c r="AM2" s="15" t="s">
        <v>11</v>
      </c>
      <c r="AN2" s="14" t="s">
        <v>15</v>
      </c>
      <c r="AO2" s="15" t="s">
        <v>11</v>
      </c>
    </row>
    <row r="3" spans="1:46" s="7" customFormat="1" ht="21.75" customHeight="1" x14ac:dyDescent="0.25">
      <c r="A3" s="11">
        <v>13</v>
      </c>
      <c r="B3" s="11">
        <v>5</v>
      </c>
      <c r="C3" s="9">
        <v>2009</v>
      </c>
      <c r="D3" s="11">
        <v>23</v>
      </c>
      <c r="E3" s="11">
        <v>47</v>
      </c>
      <c r="F3" s="12">
        <v>18</v>
      </c>
      <c r="G3" s="30">
        <v>25.2148</v>
      </c>
      <c r="H3" s="30">
        <v>37.775500000000001</v>
      </c>
      <c r="I3" s="31">
        <v>8.89</v>
      </c>
      <c r="J3" s="10">
        <v>4.25</v>
      </c>
      <c r="K3" s="8">
        <v>188</v>
      </c>
      <c r="L3" s="8">
        <v>81</v>
      </c>
      <c r="M3" s="8">
        <v>-15</v>
      </c>
      <c r="N3" s="8">
        <v>281</v>
      </c>
      <c r="O3" s="8">
        <v>75</v>
      </c>
      <c r="P3" s="8">
        <v>-170</v>
      </c>
      <c r="Q3" s="19">
        <v>143</v>
      </c>
      <c r="R3" s="21">
        <v>51.456310679611647</v>
      </c>
      <c r="S3" s="19">
        <v>338</v>
      </c>
      <c r="T3" s="23">
        <v>31.067961165048541</v>
      </c>
      <c r="U3" s="19">
        <v>235</v>
      </c>
      <c r="V3" s="24">
        <v>17.475728155339805</v>
      </c>
      <c r="W3" s="39">
        <f>R3+T3+V3</f>
        <v>100</v>
      </c>
      <c r="X3" s="40">
        <v>51.456310679611647</v>
      </c>
      <c r="Y3" s="40">
        <v>31.067961165048541</v>
      </c>
      <c r="Z3" s="40">
        <v>17.475728155339805</v>
      </c>
      <c r="AA3" s="40">
        <v>53</v>
      </c>
      <c r="AB3" s="40">
        <v>32</v>
      </c>
      <c r="AC3" s="40">
        <v>18</v>
      </c>
      <c r="AD3" s="28"/>
      <c r="AE3" s="28"/>
      <c r="AF3" s="28"/>
      <c r="AG3" s="28"/>
      <c r="AH3" s="28"/>
      <c r="AJ3" s="19">
        <v>143</v>
      </c>
      <c r="AK3" s="20">
        <v>17</v>
      </c>
      <c r="AL3" s="19">
        <v>338</v>
      </c>
      <c r="AM3" s="20">
        <v>72</v>
      </c>
      <c r="AN3" s="19">
        <v>235</v>
      </c>
      <c r="AO3" s="20">
        <v>4</v>
      </c>
      <c r="AP3" s="6"/>
      <c r="AQ3" s="6"/>
      <c r="AR3" s="6"/>
      <c r="AS3" s="6"/>
      <c r="AT3" s="6"/>
    </row>
    <row r="4" spans="1:46" s="7" customFormat="1" ht="21.75" customHeight="1" x14ac:dyDescent="0.25">
      <c r="A4" s="8">
        <v>13</v>
      </c>
      <c r="B4" s="8">
        <v>5</v>
      </c>
      <c r="C4" s="1">
        <v>2009</v>
      </c>
      <c r="D4" s="8">
        <v>18</v>
      </c>
      <c r="E4" s="8">
        <v>35</v>
      </c>
      <c r="F4" s="10">
        <v>45</v>
      </c>
      <c r="G4" s="30">
        <v>25.2102</v>
      </c>
      <c r="H4" s="30">
        <v>37.771999999999998</v>
      </c>
      <c r="I4" s="31">
        <v>8.7799999999999994</v>
      </c>
      <c r="J4" s="12">
        <v>3.97</v>
      </c>
      <c r="K4" s="11">
        <v>274</v>
      </c>
      <c r="L4" s="11">
        <v>74</v>
      </c>
      <c r="M4" s="11">
        <v>-175</v>
      </c>
      <c r="N4" s="11">
        <v>183</v>
      </c>
      <c r="O4" s="11">
        <v>85</v>
      </c>
      <c r="P4" s="11">
        <v>-16</v>
      </c>
      <c r="Q4" s="19">
        <v>137</v>
      </c>
      <c r="R4" s="21">
        <v>55.319148936170215</v>
      </c>
      <c r="S4" s="19">
        <v>346</v>
      </c>
      <c r="T4" s="23">
        <v>40.425531914893611</v>
      </c>
      <c r="U4" s="19">
        <v>229</v>
      </c>
      <c r="V4" s="24">
        <v>4.2553191489361701</v>
      </c>
      <c r="W4" s="39">
        <f t="shared" ref="W4:W37" si="0">R4+T4+V4</f>
        <v>100</v>
      </c>
      <c r="X4" s="40">
        <v>55.319148936170215</v>
      </c>
      <c r="Y4" s="40">
        <v>40.425531914893611</v>
      </c>
      <c r="Z4" s="40">
        <v>4.2553191489361701</v>
      </c>
      <c r="AA4" s="40">
        <v>52</v>
      </c>
      <c r="AB4" s="40">
        <v>38</v>
      </c>
      <c r="AC4" s="40">
        <v>4</v>
      </c>
      <c r="AD4" s="28"/>
      <c r="AE4" s="28"/>
      <c r="AF4" s="28"/>
      <c r="AG4" s="28"/>
      <c r="AH4" s="28"/>
      <c r="AJ4" s="19">
        <v>137</v>
      </c>
      <c r="AK4" s="20">
        <v>15</v>
      </c>
      <c r="AL4" s="19">
        <v>346</v>
      </c>
      <c r="AM4" s="20">
        <v>73</v>
      </c>
      <c r="AN4" s="19">
        <v>229</v>
      </c>
      <c r="AO4" s="20">
        <v>8</v>
      </c>
    </row>
    <row r="5" spans="1:46" s="7" customFormat="1" ht="21.75" customHeight="1" x14ac:dyDescent="0.25">
      <c r="A5" s="11">
        <v>13</v>
      </c>
      <c r="B5" s="11">
        <v>5</v>
      </c>
      <c r="C5" s="9">
        <v>2009</v>
      </c>
      <c r="D5" s="11">
        <v>19</v>
      </c>
      <c r="E5" s="11">
        <v>16</v>
      </c>
      <c r="F5" s="12">
        <v>13</v>
      </c>
      <c r="G5" s="30">
        <v>25.227499999999999</v>
      </c>
      <c r="H5" s="30">
        <v>37.782299999999999</v>
      </c>
      <c r="I5" s="31">
        <v>8.73</v>
      </c>
      <c r="J5" s="32">
        <v>3.96</v>
      </c>
      <c r="K5" s="9">
        <v>301</v>
      </c>
      <c r="L5" s="9">
        <v>81</v>
      </c>
      <c r="M5" s="9">
        <v>-169</v>
      </c>
      <c r="N5" s="9">
        <v>209</v>
      </c>
      <c r="O5" s="9">
        <v>79</v>
      </c>
      <c r="P5" s="9">
        <v>-9</v>
      </c>
      <c r="Q5" s="19">
        <v>165</v>
      </c>
      <c r="R5" s="21">
        <v>15.463917525773196</v>
      </c>
      <c r="S5" s="19">
        <v>339</v>
      </c>
      <c r="T5" s="23">
        <v>72.164948453608247</v>
      </c>
      <c r="U5" s="19">
        <v>75</v>
      </c>
      <c r="V5" s="24">
        <v>12.371134020618557</v>
      </c>
      <c r="W5" s="39">
        <f t="shared" si="0"/>
        <v>100</v>
      </c>
      <c r="X5" s="40">
        <v>15.463917525773196</v>
      </c>
      <c r="Y5" s="40">
        <v>72.164948453608247</v>
      </c>
      <c r="Z5" s="40">
        <v>12.371134020618557</v>
      </c>
      <c r="AA5" s="40">
        <v>15</v>
      </c>
      <c r="AB5" s="40">
        <v>70</v>
      </c>
      <c r="AC5" s="40">
        <v>12</v>
      </c>
      <c r="AD5" s="28"/>
      <c r="AE5" s="28"/>
      <c r="AF5" s="28"/>
      <c r="AG5" s="28"/>
      <c r="AH5" s="28"/>
      <c r="AJ5" s="19">
        <v>165</v>
      </c>
      <c r="AK5" s="20">
        <v>14</v>
      </c>
      <c r="AL5" s="19">
        <v>339</v>
      </c>
      <c r="AM5" s="20">
        <v>76</v>
      </c>
      <c r="AN5" s="19">
        <v>75</v>
      </c>
      <c r="AO5" s="20">
        <v>1</v>
      </c>
    </row>
    <row r="6" spans="1:46" s="7" customFormat="1" ht="21.75" customHeight="1" x14ac:dyDescent="0.25">
      <c r="A6" s="11">
        <v>13</v>
      </c>
      <c r="B6" s="11">
        <v>5</v>
      </c>
      <c r="C6" s="9">
        <v>2009</v>
      </c>
      <c r="D6" s="11">
        <v>21</v>
      </c>
      <c r="E6" s="11">
        <v>41</v>
      </c>
      <c r="F6" s="12">
        <v>1</v>
      </c>
      <c r="G6" s="30">
        <v>25.2317</v>
      </c>
      <c r="H6" s="30">
        <v>37.786200000000001</v>
      </c>
      <c r="I6" s="31">
        <v>8.43</v>
      </c>
      <c r="J6" s="12">
        <v>3.67</v>
      </c>
      <c r="K6" s="11">
        <v>303</v>
      </c>
      <c r="L6" s="11">
        <v>83</v>
      </c>
      <c r="M6" s="11">
        <v>-177</v>
      </c>
      <c r="N6" s="11">
        <v>212</v>
      </c>
      <c r="O6" s="11">
        <v>87</v>
      </c>
      <c r="P6" s="11">
        <v>-7</v>
      </c>
      <c r="Q6" s="19">
        <v>168</v>
      </c>
      <c r="R6" s="21">
        <v>17.647058823529413</v>
      </c>
      <c r="S6" s="19">
        <v>10</v>
      </c>
      <c r="T6" s="23">
        <v>40.196078431372548</v>
      </c>
      <c r="U6" s="19">
        <v>258</v>
      </c>
      <c r="V6" s="24">
        <v>42.156862745098039</v>
      </c>
      <c r="W6" s="39">
        <f t="shared" si="0"/>
        <v>100</v>
      </c>
      <c r="X6" s="40">
        <v>17.647058823529413</v>
      </c>
      <c r="Y6" s="40">
        <v>40.196078431372548</v>
      </c>
      <c r="Z6" s="40">
        <v>42.156862745098039</v>
      </c>
      <c r="AA6" s="40">
        <v>18</v>
      </c>
      <c r="AB6" s="40">
        <v>41</v>
      </c>
      <c r="AC6" s="40">
        <v>43</v>
      </c>
      <c r="AD6" s="28"/>
      <c r="AE6" s="28"/>
      <c r="AF6" s="28"/>
      <c r="AG6" s="28"/>
      <c r="AH6" s="28"/>
      <c r="AJ6" s="19">
        <v>168</v>
      </c>
      <c r="AK6" s="20">
        <v>7</v>
      </c>
      <c r="AL6" s="19">
        <v>10</v>
      </c>
      <c r="AM6" s="20">
        <v>82</v>
      </c>
      <c r="AN6" s="19">
        <v>258</v>
      </c>
      <c r="AO6" s="20">
        <v>3</v>
      </c>
    </row>
    <row r="7" spans="1:46" s="7" customFormat="1" ht="21.75" customHeight="1" x14ac:dyDescent="0.25">
      <c r="A7" s="11">
        <v>14</v>
      </c>
      <c r="B7" s="11">
        <v>5</v>
      </c>
      <c r="C7" s="9">
        <v>2009</v>
      </c>
      <c r="D7" s="11">
        <v>14</v>
      </c>
      <c r="E7" s="11">
        <v>1</v>
      </c>
      <c r="F7" s="12">
        <v>34</v>
      </c>
      <c r="G7" s="30">
        <v>25.213000000000001</v>
      </c>
      <c r="H7" s="30">
        <v>37.7742</v>
      </c>
      <c r="I7" s="31">
        <v>9.61</v>
      </c>
      <c r="J7" s="12">
        <v>3.63</v>
      </c>
      <c r="K7" s="11">
        <v>300</v>
      </c>
      <c r="L7" s="11">
        <v>85</v>
      </c>
      <c r="M7" s="11">
        <v>-179</v>
      </c>
      <c r="N7" s="11">
        <v>210</v>
      </c>
      <c r="O7" s="11">
        <v>89</v>
      </c>
      <c r="P7" s="11">
        <v>-5</v>
      </c>
      <c r="Q7" s="19">
        <v>165</v>
      </c>
      <c r="R7" s="21">
        <v>45.91836734693878</v>
      </c>
      <c r="S7" s="19">
        <v>19</v>
      </c>
      <c r="T7" s="23">
        <v>44.897959183673471</v>
      </c>
      <c r="U7" s="19">
        <v>255</v>
      </c>
      <c r="V7" s="24">
        <v>9.183673469387756</v>
      </c>
      <c r="W7" s="39">
        <f t="shared" si="0"/>
        <v>100.00000000000001</v>
      </c>
      <c r="X7" s="40">
        <v>45.91836734693878</v>
      </c>
      <c r="Y7" s="40">
        <v>44.897959183673471</v>
      </c>
      <c r="Z7" s="40">
        <v>9.183673469387756</v>
      </c>
      <c r="AA7" s="40">
        <v>45</v>
      </c>
      <c r="AB7" s="40">
        <v>44</v>
      </c>
      <c r="AC7" s="40">
        <v>9</v>
      </c>
      <c r="AD7" s="28"/>
      <c r="AE7" s="28"/>
      <c r="AF7" s="28"/>
      <c r="AG7" s="28"/>
      <c r="AH7" s="28"/>
      <c r="AJ7" s="19">
        <v>165</v>
      </c>
      <c r="AK7" s="20">
        <v>4</v>
      </c>
      <c r="AL7" s="19">
        <v>19</v>
      </c>
      <c r="AM7" s="20">
        <v>85</v>
      </c>
      <c r="AN7" s="19">
        <v>255</v>
      </c>
      <c r="AO7" s="20">
        <v>3</v>
      </c>
    </row>
    <row r="8" spans="1:46" s="7" customFormat="1" ht="21.75" customHeight="1" x14ac:dyDescent="0.25">
      <c r="A8" s="11">
        <v>17</v>
      </c>
      <c r="B8" s="11">
        <v>5</v>
      </c>
      <c r="C8" s="9">
        <v>2009</v>
      </c>
      <c r="D8" s="11">
        <v>19</v>
      </c>
      <c r="E8" s="11">
        <v>50</v>
      </c>
      <c r="F8" s="12">
        <v>4</v>
      </c>
      <c r="G8" s="30">
        <v>25.221699999999998</v>
      </c>
      <c r="H8" s="30">
        <v>37.7547</v>
      </c>
      <c r="I8" s="31">
        <v>8.51</v>
      </c>
      <c r="J8" s="31">
        <v>3.85</v>
      </c>
      <c r="K8" s="11">
        <v>271</v>
      </c>
      <c r="L8" s="11">
        <v>69</v>
      </c>
      <c r="M8" s="11">
        <v>-166</v>
      </c>
      <c r="N8" s="11">
        <v>176</v>
      </c>
      <c r="O8" s="11">
        <v>77</v>
      </c>
      <c r="P8" s="11">
        <v>-21</v>
      </c>
      <c r="Q8" s="19">
        <v>132</v>
      </c>
      <c r="R8" s="21">
        <v>19.230769230769234</v>
      </c>
      <c r="S8" s="19">
        <v>326</v>
      </c>
      <c r="T8" s="23">
        <v>26.923076923076923</v>
      </c>
      <c r="U8" s="19">
        <v>225</v>
      </c>
      <c r="V8" s="24">
        <v>53.846153846153847</v>
      </c>
      <c r="W8" s="39">
        <f t="shared" si="0"/>
        <v>100</v>
      </c>
      <c r="X8" s="40">
        <v>19.230769230769234</v>
      </c>
      <c r="Y8" s="40">
        <v>26.923076923076923</v>
      </c>
      <c r="Z8" s="40">
        <v>53.846153846153847</v>
      </c>
      <c r="AA8" s="40">
        <v>20</v>
      </c>
      <c r="AB8" s="40">
        <v>28</v>
      </c>
      <c r="AC8" s="40">
        <v>56</v>
      </c>
      <c r="AD8" s="28"/>
      <c r="AE8" s="28"/>
      <c r="AF8" s="28"/>
      <c r="AG8" s="28"/>
      <c r="AH8" s="28"/>
      <c r="AJ8" s="19">
        <v>132</v>
      </c>
      <c r="AK8" s="20">
        <v>24</v>
      </c>
      <c r="AL8" s="19">
        <v>326</v>
      </c>
      <c r="AM8" s="20">
        <v>65</v>
      </c>
      <c r="AN8" s="19">
        <v>225</v>
      </c>
      <c r="AO8" s="20">
        <v>5</v>
      </c>
    </row>
    <row r="9" spans="1:46" s="7" customFormat="1" ht="21.75" customHeight="1" x14ac:dyDescent="0.25">
      <c r="A9" s="11">
        <v>17</v>
      </c>
      <c r="B9" s="11">
        <v>5</v>
      </c>
      <c r="C9" s="9">
        <v>2009</v>
      </c>
      <c r="D9" s="11">
        <v>20</v>
      </c>
      <c r="E9" s="11">
        <v>21</v>
      </c>
      <c r="F9" s="12">
        <v>4</v>
      </c>
      <c r="G9" s="30">
        <v>25.2515</v>
      </c>
      <c r="H9" s="30">
        <v>37.723999999999997</v>
      </c>
      <c r="I9" s="31">
        <v>8.02</v>
      </c>
      <c r="J9" s="12">
        <v>4.68</v>
      </c>
      <c r="K9" s="11">
        <v>288</v>
      </c>
      <c r="L9" s="11">
        <v>74</v>
      </c>
      <c r="M9" s="11">
        <v>168</v>
      </c>
      <c r="N9" s="11">
        <v>21</v>
      </c>
      <c r="O9" s="11">
        <v>79</v>
      </c>
      <c r="P9" s="11">
        <v>17</v>
      </c>
      <c r="Q9" s="19">
        <v>154</v>
      </c>
      <c r="R9" s="21">
        <v>2.1739130434782608</v>
      </c>
      <c r="S9" s="19">
        <v>56</v>
      </c>
      <c r="T9" s="23">
        <v>44.565217391304344</v>
      </c>
      <c r="U9" s="19">
        <v>245</v>
      </c>
      <c r="V9" s="24">
        <v>53.260869565217398</v>
      </c>
      <c r="W9" s="39">
        <f t="shared" si="0"/>
        <v>100</v>
      </c>
      <c r="X9" s="40">
        <v>2.1739130434782608</v>
      </c>
      <c r="Y9" s="40">
        <v>44.565217391304344</v>
      </c>
      <c r="Z9" s="40">
        <v>53.260869565217398</v>
      </c>
      <c r="AA9" s="40">
        <v>2</v>
      </c>
      <c r="AB9" s="40">
        <v>41</v>
      </c>
      <c r="AC9" s="40">
        <v>49</v>
      </c>
      <c r="AD9" s="28"/>
      <c r="AE9" s="28"/>
      <c r="AF9" s="28"/>
      <c r="AG9" s="28"/>
      <c r="AH9" s="28"/>
      <c r="AJ9" s="19">
        <v>154</v>
      </c>
      <c r="AK9" s="20">
        <v>3</v>
      </c>
      <c r="AL9" s="19">
        <v>56</v>
      </c>
      <c r="AM9" s="20">
        <v>70</v>
      </c>
      <c r="AN9" s="19">
        <v>245</v>
      </c>
      <c r="AO9" s="20">
        <v>20</v>
      </c>
    </row>
    <row r="10" spans="1:46" s="54" customFormat="1" ht="21.75" customHeight="1" x14ac:dyDescent="0.25">
      <c r="A10" s="44">
        <v>17</v>
      </c>
      <c r="B10" s="44">
        <v>5</v>
      </c>
      <c r="C10" s="45">
        <v>2009</v>
      </c>
      <c r="D10" s="44">
        <v>19</v>
      </c>
      <c r="E10" s="44">
        <v>20</v>
      </c>
      <c r="F10" s="46">
        <v>27</v>
      </c>
      <c r="G10" s="47">
        <v>25.250499999999999</v>
      </c>
      <c r="H10" s="47">
        <v>37.7577</v>
      </c>
      <c r="I10" s="32">
        <v>8.1300000000000008</v>
      </c>
      <c r="J10" s="46">
        <v>4.5999999999999996</v>
      </c>
      <c r="K10" s="44">
        <v>122</v>
      </c>
      <c r="L10" s="44">
        <v>86</v>
      </c>
      <c r="M10" s="44">
        <v>179</v>
      </c>
      <c r="N10" s="44">
        <v>212</v>
      </c>
      <c r="O10" s="44">
        <v>89</v>
      </c>
      <c r="P10" s="44">
        <v>4</v>
      </c>
      <c r="Q10" s="48">
        <v>347</v>
      </c>
      <c r="R10" s="49">
        <v>5.5555555555555554</v>
      </c>
      <c r="S10" s="48">
        <v>226</v>
      </c>
      <c r="T10" s="56">
        <v>94.444444444444443</v>
      </c>
      <c r="U10" s="48">
        <v>77</v>
      </c>
      <c r="V10" s="50">
        <v>0</v>
      </c>
      <c r="W10" s="51">
        <f t="shared" si="0"/>
        <v>100</v>
      </c>
      <c r="X10" s="52">
        <v>5.5555555555555554</v>
      </c>
      <c r="Y10" s="52">
        <v>94.444444444444443</v>
      </c>
      <c r="Z10" s="52">
        <v>0</v>
      </c>
      <c r="AA10" s="52">
        <v>5</v>
      </c>
      <c r="AB10" s="52">
        <v>85</v>
      </c>
      <c r="AC10" s="52">
        <v>0</v>
      </c>
      <c r="AD10" s="53"/>
      <c r="AE10" s="53"/>
      <c r="AF10" s="53"/>
      <c r="AG10" s="53"/>
      <c r="AH10" s="53"/>
      <c r="AJ10" s="48">
        <v>347</v>
      </c>
      <c r="AK10" s="55">
        <v>2</v>
      </c>
      <c r="AL10" s="48">
        <v>226</v>
      </c>
      <c r="AM10" s="55">
        <v>86</v>
      </c>
      <c r="AN10" s="48">
        <v>77</v>
      </c>
      <c r="AO10" s="55">
        <v>4</v>
      </c>
    </row>
    <row r="11" spans="1:46" s="7" customFormat="1" ht="21.75" customHeight="1" x14ac:dyDescent="0.25">
      <c r="A11" s="8">
        <v>17</v>
      </c>
      <c r="B11" s="8">
        <v>5</v>
      </c>
      <c r="C11" s="9">
        <v>2009</v>
      </c>
      <c r="D11" s="8">
        <v>19</v>
      </c>
      <c r="E11" s="8">
        <v>50</v>
      </c>
      <c r="F11" s="10">
        <v>4</v>
      </c>
      <c r="G11" s="30">
        <v>25.236799999999999</v>
      </c>
      <c r="H11" s="30">
        <v>37.765500000000003</v>
      </c>
      <c r="I11" s="31">
        <v>7.78</v>
      </c>
      <c r="J11" s="12">
        <v>4.1500000000000004</v>
      </c>
      <c r="K11" s="11">
        <v>289</v>
      </c>
      <c r="L11" s="11">
        <v>71</v>
      </c>
      <c r="M11" s="11">
        <v>169</v>
      </c>
      <c r="N11" s="11">
        <v>22</v>
      </c>
      <c r="O11" s="11">
        <v>80</v>
      </c>
      <c r="P11" s="11">
        <v>19</v>
      </c>
      <c r="Q11" s="19">
        <v>155</v>
      </c>
      <c r="R11" s="21">
        <v>1.1764705882352942</v>
      </c>
      <c r="S11" s="19">
        <v>49</v>
      </c>
      <c r="T11" s="23">
        <v>87.058823529411768</v>
      </c>
      <c r="U11" s="19">
        <v>247</v>
      </c>
      <c r="V11" s="24">
        <v>11.76470588235294</v>
      </c>
      <c r="W11" s="39">
        <f t="shared" si="0"/>
        <v>100</v>
      </c>
      <c r="X11" s="40">
        <v>1.1764705882352942</v>
      </c>
      <c r="Y11" s="40">
        <v>87.058823529411768</v>
      </c>
      <c r="Z11" s="40">
        <v>11.76470588235294</v>
      </c>
      <c r="AA11" s="40">
        <v>1</v>
      </c>
      <c r="AB11" s="40">
        <v>74</v>
      </c>
      <c r="AC11" s="40">
        <v>10</v>
      </c>
      <c r="AD11" s="28"/>
      <c r="AE11" s="28"/>
      <c r="AF11" s="28"/>
      <c r="AG11" s="28"/>
      <c r="AH11" s="28"/>
      <c r="AJ11" s="19">
        <v>155</v>
      </c>
      <c r="AK11" s="20">
        <v>6</v>
      </c>
      <c r="AL11" s="19">
        <v>49</v>
      </c>
      <c r="AM11" s="20">
        <v>68</v>
      </c>
      <c r="AN11" s="19">
        <v>247</v>
      </c>
      <c r="AO11" s="20">
        <v>21</v>
      </c>
    </row>
    <row r="12" spans="1:46" s="7" customFormat="1" ht="21.75" customHeight="1" x14ac:dyDescent="0.25">
      <c r="A12" s="8">
        <v>17</v>
      </c>
      <c r="B12" s="8">
        <v>5</v>
      </c>
      <c r="C12" s="9">
        <v>2009</v>
      </c>
      <c r="D12" s="8">
        <v>20</v>
      </c>
      <c r="E12" s="8">
        <v>21</v>
      </c>
      <c r="F12" s="10">
        <v>4</v>
      </c>
      <c r="G12" s="30">
        <v>25.2515</v>
      </c>
      <c r="H12" s="30">
        <v>37.723999999999997</v>
      </c>
      <c r="I12" s="31">
        <v>8.02</v>
      </c>
      <c r="J12" s="31">
        <v>4.68</v>
      </c>
      <c r="K12" s="8">
        <v>288</v>
      </c>
      <c r="L12" s="8">
        <v>74</v>
      </c>
      <c r="M12" s="8">
        <v>168</v>
      </c>
      <c r="N12" s="8">
        <v>21</v>
      </c>
      <c r="O12" s="8">
        <v>79</v>
      </c>
      <c r="P12" s="8">
        <v>17</v>
      </c>
      <c r="Q12" s="19">
        <v>154</v>
      </c>
      <c r="R12" s="21">
        <v>2.1739130434782608</v>
      </c>
      <c r="S12" s="19">
        <v>56</v>
      </c>
      <c r="T12" s="23">
        <v>88.043478260869563</v>
      </c>
      <c r="U12" s="19">
        <v>245</v>
      </c>
      <c r="V12" s="24">
        <v>9.7826086956521738</v>
      </c>
      <c r="W12" s="39">
        <f t="shared" si="0"/>
        <v>100</v>
      </c>
      <c r="X12" s="40">
        <v>2.1739130434782608</v>
      </c>
      <c r="Y12" s="40">
        <v>88.043478260869563</v>
      </c>
      <c r="Z12" s="40">
        <v>9.7826086956521738</v>
      </c>
      <c r="AA12" s="40">
        <v>2</v>
      </c>
      <c r="AB12" s="40">
        <v>81</v>
      </c>
      <c r="AC12" s="40">
        <v>9</v>
      </c>
      <c r="AD12" s="28"/>
      <c r="AE12" s="28"/>
      <c r="AF12" s="28"/>
      <c r="AG12" s="28"/>
      <c r="AH12" s="28"/>
      <c r="AJ12" s="19">
        <v>154</v>
      </c>
      <c r="AK12" s="20">
        <v>3</v>
      </c>
      <c r="AL12" s="19">
        <v>56</v>
      </c>
      <c r="AM12" s="20">
        <v>70</v>
      </c>
      <c r="AN12" s="19">
        <v>245</v>
      </c>
      <c r="AO12" s="20">
        <v>20</v>
      </c>
    </row>
    <row r="13" spans="1:46" s="7" customFormat="1" ht="21.75" customHeight="1" x14ac:dyDescent="0.25">
      <c r="A13" s="11">
        <v>18</v>
      </c>
      <c r="B13" s="11">
        <v>5</v>
      </c>
      <c r="C13" s="9">
        <v>2009</v>
      </c>
      <c r="D13" s="11">
        <v>7</v>
      </c>
      <c r="E13" s="11">
        <v>41</v>
      </c>
      <c r="F13" s="12">
        <v>2</v>
      </c>
      <c r="G13" s="30">
        <v>25.250499999999999</v>
      </c>
      <c r="H13" s="30">
        <v>37.7577</v>
      </c>
      <c r="I13" s="31">
        <v>8.1300000000000008</v>
      </c>
      <c r="J13" s="31">
        <v>4.5999999999999996</v>
      </c>
      <c r="K13" s="8">
        <v>122</v>
      </c>
      <c r="L13" s="8">
        <v>86</v>
      </c>
      <c r="M13" s="8">
        <v>179</v>
      </c>
      <c r="N13" s="8">
        <v>212</v>
      </c>
      <c r="O13" s="8">
        <v>89</v>
      </c>
      <c r="P13" s="8">
        <v>4</v>
      </c>
      <c r="Q13" s="19">
        <v>347</v>
      </c>
      <c r="R13" s="21">
        <v>4.2105263157894735</v>
      </c>
      <c r="S13" s="19">
        <v>226</v>
      </c>
      <c r="T13" s="23">
        <v>75.789473684210535</v>
      </c>
      <c r="U13" s="19">
        <v>77</v>
      </c>
      <c r="V13" s="24">
        <v>20</v>
      </c>
      <c r="W13" s="39">
        <f t="shared" si="0"/>
        <v>100.00000000000001</v>
      </c>
      <c r="X13" s="40">
        <v>4.2105263157894735</v>
      </c>
      <c r="Y13" s="40">
        <v>75.789473684210535</v>
      </c>
      <c r="Z13" s="40">
        <v>20</v>
      </c>
      <c r="AA13" s="40">
        <v>4</v>
      </c>
      <c r="AB13" s="40">
        <v>72</v>
      </c>
      <c r="AC13" s="40">
        <v>19</v>
      </c>
      <c r="AD13" s="28"/>
      <c r="AE13" s="28"/>
      <c r="AF13" s="28"/>
      <c r="AG13" s="28"/>
      <c r="AH13" s="28"/>
      <c r="AJ13" s="19">
        <v>347</v>
      </c>
      <c r="AK13" s="20">
        <v>2</v>
      </c>
      <c r="AL13" s="19">
        <v>226</v>
      </c>
      <c r="AM13" s="20">
        <v>86</v>
      </c>
      <c r="AN13" s="19">
        <v>77</v>
      </c>
      <c r="AO13" s="20">
        <v>4</v>
      </c>
    </row>
    <row r="14" spans="1:46" s="7" customFormat="1" ht="21.75" customHeight="1" x14ac:dyDescent="0.25">
      <c r="A14" s="8">
        <v>19</v>
      </c>
      <c r="B14" s="8">
        <v>5</v>
      </c>
      <c r="C14" s="9">
        <v>2009</v>
      </c>
      <c r="D14" s="8">
        <v>0</v>
      </c>
      <c r="E14" s="8">
        <v>5</v>
      </c>
      <c r="F14" s="10">
        <v>59</v>
      </c>
      <c r="G14" s="30">
        <v>25.2453</v>
      </c>
      <c r="H14" s="30">
        <v>37.773800000000001</v>
      </c>
      <c r="I14" s="31">
        <v>10.62</v>
      </c>
      <c r="J14" s="33">
        <v>4.37</v>
      </c>
      <c r="K14" s="11">
        <v>132</v>
      </c>
      <c r="L14" s="11">
        <v>84</v>
      </c>
      <c r="M14" s="11">
        <v>173</v>
      </c>
      <c r="N14" s="11">
        <v>223</v>
      </c>
      <c r="O14" s="11">
        <v>83</v>
      </c>
      <c r="P14" s="11">
        <v>6</v>
      </c>
      <c r="Q14" s="19">
        <v>178</v>
      </c>
      <c r="R14" s="21">
        <v>4.3478260869565215</v>
      </c>
      <c r="S14" s="19">
        <v>272</v>
      </c>
      <c r="T14" s="23">
        <v>77.173913043478265</v>
      </c>
      <c r="U14" s="19">
        <v>87</v>
      </c>
      <c r="V14" s="24">
        <v>18.478260869565215</v>
      </c>
      <c r="W14" s="39">
        <f t="shared" si="0"/>
        <v>100</v>
      </c>
      <c r="X14" s="40">
        <v>4.3478260869565215</v>
      </c>
      <c r="Y14" s="40">
        <v>77.173913043478265</v>
      </c>
      <c r="Z14" s="40">
        <v>18.478260869565215</v>
      </c>
      <c r="AA14" s="40">
        <v>4</v>
      </c>
      <c r="AB14" s="40">
        <v>71</v>
      </c>
      <c r="AC14" s="40">
        <v>17</v>
      </c>
      <c r="AD14" s="28"/>
      <c r="AE14" s="28"/>
      <c r="AF14" s="28"/>
      <c r="AG14" s="28"/>
      <c r="AH14" s="28"/>
      <c r="AJ14" s="19">
        <v>178</v>
      </c>
      <c r="AK14" s="20">
        <v>1</v>
      </c>
      <c r="AL14" s="19">
        <v>272</v>
      </c>
      <c r="AM14" s="20">
        <v>81</v>
      </c>
      <c r="AN14" s="19">
        <v>87</v>
      </c>
      <c r="AO14" s="20">
        <v>9</v>
      </c>
    </row>
    <row r="15" spans="1:46" s="7" customFormat="1" ht="21.75" customHeight="1" x14ac:dyDescent="0.25">
      <c r="A15" s="8">
        <v>19</v>
      </c>
      <c r="B15" s="8">
        <v>5</v>
      </c>
      <c r="C15" s="9">
        <v>2009</v>
      </c>
      <c r="D15" s="8">
        <v>0</v>
      </c>
      <c r="E15" s="8">
        <v>7</v>
      </c>
      <c r="F15" s="10">
        <v>46</v>
      </c>
      <c r="G15" s="30">
        <v>25.271799999999999</v>
      </c>
      <c r="H15" s="30">
        <v>37.758000000000003</v>
      </c>
      <c r="I15" s="31">
        <v>7.16</v>
      </c>
      <c r="J15" s="10">
        <v>3.01</v>
      </c>
      <c r="K15" s="8">
        <v>290</v>
      </c>
      <c r="L15" s="8">
        <v>66</v>
      </c>
      <c r="M15" s="8">
        <v>-162</v>
      </c>
      <c r="N15" s="8">
        <v>192</v>
      </c>
      <c r="O15" s="8">
        <v>73</v>
      </c>
      <c r="P15" s="8">
        <v>-25</v>
      </c>
      <c r="Q15" s="19">
        <v>149</v>
      </c>
      <c r="R15" s="21">
        <v>5.2631578947368416</v>
      </c>
      <c r="S15" s="19">
        <v>342</v>
      </c>
      <c r="T15" s="23">
        <v>36.84210526315789</v>
      </c>
      <c r="U15" s="19">
        <v>242</v>
      </c>
      <c r="V15" s="24">
        <v>57.894736842105267</v>
      </c>
      <c r="W15" s="39">
        <f t="shared" si="0"/>
        <v>100</v>
      </c>
      <c r="X15" s="40">
        <v>5.2631578947368416</v>
      </c>
      <c r="Y15" s="40">
        <v>36.84210526315789</v>
      </c>
      <c r="Z15" s="40">
        <v>57.894736842105267</v>
      </c>
      <c r="AA15" s="40">
        <v>5</v>
      </c>
      <c r="AB15" s="40">
        <v>35</v>
      </c>
      <c r="AC15" s="40">
        <v>55</v>
      </c>
      <c r="AD15" s="28"/>
      <c r="AE15" s="28"/>
      <c r="AF15" s="28"/>
      <c r="AG15" s="28"/>
      <c r="AH15" s="28"/>
      <c r="AJ15" s="19">
        <v>149</v>
      </c>
      <c r="AK15" s="20">
        <v>29</v>
      </c>
      <c r="AL15" s="19">
        <v>342</v>
      </c>
      <c r="AM15" s="20">
        <v>60</v>
      </c>
      <c r="AN15" s="19">
        <v>242</v>
      </c>
      <c r="AO15" s="20">
        <v>5</v>
      </c>
    </row>
    <row r="16" spans="1:46" s="7" customFormat="1" ht="21.75" customHeight="1" x14ac:dyDescent="0.25">
      <c r="A16" s="8">
        <v>19</v>
      </c>
      <c r="B16" s="8">
        <v>5</v>
      </c>
      <c r="C16" s="9">
        <v>2009</v>
      </c>
      <c r="D16" s="8">
        <v>10</v>
      </c>
      <c r="E16" s="8">
        <v>6</v>
      </c>
      <c r="F16" s="10">
        <v>30</v>
      </c>
      <c r="G16" s="30">
        <v>25.253799999999998</v>
      </c>
      <c r="H16" s="30">
        <v>37.770699999999998</v>
      </c>
      <c r="I16" s="31">
        <v>8</v>
      </c>
      <c r="J16" s="10">
        <v>3.01</v>
      </c>
      <c r="K16" s="8">
        <v>290</v>
      </c>
      <c r="L16" s="8">
        <v>81</v>
      </c>
      <c r="M16" s="8">
        <v>169</v>
      </c>
      <c r="N16" s="8">
        <v>22</v>
      </c>
      <c r="O16" s="8">
        <v>79</v>
      </c>
      <c r="P16" s="8">
        <v>9</v>
      </c>
      <c r="Q16" s="19">
        <v>336</v>
      </c>
      <c r="R16" s="21">
        <v>9.67741935483871</v>
      </c>
      <c r="S16" s="19">
        <v>72</v>
      </c>
      <c r="T16" s="23">
        <v>86.021505376344081</v>
      </c>
      <c r="U16" s="19">
        <v>246</v>
      </c>
      <c r="V16" s="24">
        <v>4.3010752688172049</v>
      </c>
      <c r="W16" s="39">
        <f t="shared" si="0"/>
        <v>99.999999999999986</v>
      </c>
      <c r="X16" s="40">
        <v>9.67741935483871</v>
      </c>
      <c r="Y16" s="40">
        <v>86.021505376344081</v>
      </c>
      <c r="Z16" s="40">
        <v>4.3010752688172049</v>
      </c>
      <c r="AA16" s="40">
        <v>9</v>
      </c>
      <c r="AB16" s="40">
        <v>80</v>
      </c>
      <c r="AC16" s="40">
        <v>4</v>
      </c>
      <c r="AD16" s="28"/>
      <c r="AE16" s="28"/>
      <c r="AF16" s="28"/>
      <c r="AG16" s="28"/>
      <c r="AH16" s="28"/>
      <c r="AJ16" s="19">
        <v>336</v>
      </c>
      <c r="AK16" s="19">
        <v>1</v>
      </c>
      <c r="AL16" s="19">
        <v>72</v>
      </c>
      <c r="AM16" s="19">
        <v>76</v>
      </c>
      <c r="AN16" s="19">
        <v>246</v>
      </c>
      <c r="AO16" s="19">
        <v>14</v>
      </c>
    </row>
    <row r="17" spans="1:41" s="7" customFormat="1" ht="21.75" customHeight="1" x14ac:dyDescent="0.25">
      <c r="A17" s="8">
        <v>19</v>
      </c>
      <c r="B17" s="8">
        <v>5</v>
      </c>
      <c r="C17" s="9">
        <v>2009</v>
      </c>
      <c r="D17" s="8">
        <v>10</v>
      </c>
      <c r="E17" s="8">
        <v>9</v>
      </c>
      <c r="F17" s="10">
        <v>48</v>
      </c>
      <c r="G17" s="30">
        <v>25.252500000000001</v>
      </c>
      <c r="H17" s="30">
        <v>37.773800000000001</v>
      </c>
      <c r="I17" s="31">
        <v>8.09</v>
      </c>
      <c r="J17" s="10">
        <v>3.18</v>
      </c>
      <c r="K17" s="8">
        <v>288</v>
      </c>
      <c r="L17" s="8">
        <v>57</v>
      </c>
      <c r="M17" s="8">
        <v>-159</v>
      </c>
      <c r="N17" s="8">
        <v>186</v>
      </c>
      <c r="O17" s="8">
        <v>72</v>
      </c>
      <c r="P17" s="8">
        <v>-35</v>
      </c>
      <c r="Q17" s="19">
        <v>142</v>
      </c>
      <c r="R17" s="21">
        <v>36.263736263736263</v>
      </c>
      <c r="S17" s="19">
        <v>343</v>
      </c>
      <c r="T17" s="23">
        <v>63.73626373626373</v>
      </c>
      <c r="U17" s="19">
        <v>240</v>
      </c>
      <c r="V17" s="24">
        <v>0</v>
      </c>
      <c r="W17" s="39">
        <f t="shared" si="0"/>
        <v>100</v>
      </c>
      <c r="X17" s="40">
        <v>36.263736263736263</v>
      </c>
      <c r="Y17" s="40">
        <v>63.73626373626373</v>
      </c>
      <c r="Z17" s="40">
        <v>0</v>
      </c>
      <c r="AA17" s="40">
        <v>33</v>
      </c>
      <c r="AB17" s="40">
        <v>58</v>
      </c>
      <c r="AC17" s="40">
        <v>0</v>
      </c>
      <c r="AD17" s="28"/>
      <c r="AE17" s="28"/>
      <c r="AF17" s="28"/>
      <c r="AG17" s="28"/>
      <c r="AH17" s="28"/>
      <c r="AJ17" s="19">
        <v>142</v>
      </c>
      <c r="AK17" s="19">
        <v>36</v>
      </c>
      <c r="AL17" s="19">
        <v>343</v>
      </c>
      <c r="AM17" s="19">
        <v>52</v>
      </c>
      <c r="AN17" s="19">
        <v>240</v>
      </c>
      <c r="AO17" s="19">
        <v>10</v>
      </c>
    </row>
    <row r="18" spans="1:41" s="7" customFormat="1" ht="21.75" customHeight="1" x14ac:dyDescent="0.25">
      <c r="A18" s="8">
        <v>19</v>
      </c>
      <c r="B18" s="8">
        <v>5</v>
      </c>
      <c r="C18" s="9">
        <v>2009</v>
      </c>
      <c r="D18" s="8">
        <v>11</v>
      </c>
      <c r="E18" s="8">
        <v>1</v>
      </c>
      <c r="F18" s="10">
        <v>1</v>
      </c>
      <c r="G18" s="30">
        <v>25.261700000000001</v>
      </c>
      <c r="H18" s="30">
        <v>37.771700000000003</v>
      </c>
      <c r="I18" s="31">
        <v>7.14</v>
      </c>
      <c r="J18" s="10">
        <v>3.16</v>
      </c>
      <c r="K18" s="8">
        <v>292</v>
      </c>
      <c r="L18" s="8">
        <v>48</v>
      </c>
      <c r="M18" s="8">
        <v>180</v>
      </c>
      <c r="N18" s="8">
        <v>23</v>
      </c>
      <c r="O18" s="8">
        <v>90</v>
      </c>
      <c r="P18" s="8">
        <v>42</v>
      </c>
      <c r="Q18" s="19">
        <v>149</v>
      </c>
      <c r="R18" s="21">
        <v>49.473684210526315</v>
      </c>
      <c r="S18" s="19">
        <v>24</v>
      </c>
      <c r="T18" s="23">
        <v>45.263157894736842</v>
      </c>
      <c r="U18" s="19">
        <v>256</v>
      </c>
      <c r="V18" s="24">
        <v>5.2631578947368416</v>
      </c>
      <c r="W18" s="39">
        <f t="shared" si="0"/>
        <v>99.999999999999986</v>
      </c>
      <c r="X18" s="40">
        <v>49.473684210526315</v>
      </c>
      <c r="Y18" s="40">
        <v>45.263157894736842</v>
      </c>
      <c r="Z18" s="40">
        <v>5.2631578947368416</v>
      </c>
      <c r="AA18" s="40">
        <v>47</v>
      </c>
      <c r="AB18" s="40">
        <v>43</v>
      </c>
      <c r="AC18" s="40">
        <v>5</v>
      </c>
      <c r="AD18" s="28"/>
      <c r="AE18" s="28"/>
      <c r="AF18" s="28"/>
      <c r="AG18" s="28"/>
      <c r="AH18" s="28"/>
      <c r="AJ18" s="19">
        <v>149</v>
      </c>
      <c r="AK18" s="19">
        <v>27</v>
      </c>
      <c r="AL18" s="19">
        <v>24</v>
      </c>
      <c r="AM18" s="19">
        <v>48</v>
      </c>
      <c r="AN18" s="19">
        <v>256</v>
      </c>
      <c r="AO18" s="19">
        <v>29</v>
      </c>
    </row>
    <row r="19" spans="1:41" s="7" customFormat="1" ht="21.75" customHeight="1" x14ac:dyDescent="0.25">
      <c r="A19" s="8">
        <v>19</v>
      </c>
      <c r="B19" s="8">
        <v>5</v>
      </c>
      <c r="C19" s="9">
        <v>2009</v>
      </c>
      <c r="D19" s="8">
        <v>11</v>
      </c>
      <c r="E19" s="8">
        <v>9</v>
      </c>
      <c r="F19" s="10">
        <v>7</v>
      </c>
      <c r="G19" s="30">
        <v>25.248000000000001</v>
      </c>
      <c r="H19" s="30">
        <v>37.774799999999999</v>
      </c>
      <c r="I19" s="31">
        <v>6.99</v>
      </c>
      <c r="J19" s="10">
        <v>3.25</v>
      </c>
      <c r="K19" s="8">
        <v>297</v>
      </c>
      <c r="L19" s="8">
        <v>79</v>
      </c>
      <c r="M19" s="8">
        <v>-179</v>
      </c>
      <c r="N19" s="8">
        <v>207</v>
      </c>
      <c r="O19" s="8">
        <v>89</v>
      </c>
      <c r="P19" s="8">
        <v>-11</v>
      </c>
      <c r="Q19" s="19">
        <v>161</v>
      </c>
      <c r="R19" s="21">
        <v>62</v>
      </c>
      <c r="S19" s="19">
        <v>22</v>
      </c>
      <c r="T19" s="23">
        <v>20</v>
      </c>
      <c r="U19" s="19">
        <v>253</v>
      </c>
      <c r="V19" s="24">
        <v>18</v>
      </c>
      <c r="W19" s="41">
        <f t="shared" si="0"/>
        <v>100</v>
      </c>
      <c r="X19" s="42">
        <v>62</v>
      </c>
      <c r="Y19" s="42">
        <v>20</v>
      </c>
      <c r="Z19" s="42">
        <v>18</v>
      </c>
      <c r="AA19" s="42">
        <v>62</v>
      </c>
      <c r="AB19" s="42">
        <v>20</v>
      </c>
      <c r="AC19" s="42">
        <v>18</v>
      </c>
      <c r="AD19" s="29"/>
      <c r="AE19" s="29"/>
      <c r="AF19" s="29"/>
      <c r="AG19" s="29"/>
      <c r="AH19" s="29"/>
      <c r="AJ19" s="19">
        <v>161</v>
      </c>
      <c r="AK19" s="19">
        <v>8</v>
      </c>
      <c r="AL19" s="19">
        <v>22</v>
      </c>
      <c r="AM19" s="19">
        <v>79</v>
      </c>
      <c r="AN19" s="19">
        <v>253</v>
      </c>
      <c r="AO19" s="19">
        <v>7</v>
      </c>
    </row>
    <row r="20" spans="1:41" s="7" customFormat="1" ht="21.75" customHeight="1" x14ac:dyDescent="0.25">
      <c r="A20" s="8">
        <v>19</v>
      </c>
      <c r="B20" s="8">
        <v>5</v>
      </c>
      <c r="C20" s="9">
        <v>2009</v>
      </c>
      <c r="D20" s="8">
        <v>11</v>
      </c>
      <c r="E20" s="8">
        <v>26</v>
      </c>
      <c r="F20" s="10">
        <v>24</v>
      </c>
      <c r="G20" s="30">
        <v>25.22</v>
      </c>
      <c r="H20" s="30">
        <v>37.771999999999998</v>
      </c>
      <c r="I20" s="31">
        <v>5.31</v>
      </c>
      <c r="J20" s="31">
        <v>3.13</v>
      </c>
      <c r="K20" s="8">
        <v>267</v>
      </c>
      <c r="L20" s="8">
        <v>78</v>
      </c>
      <c r="M20" s="8">
        <v>164</v>
      </c>
      <c r="N20" s="8">
        <v>360</v>
      </c>
      <c r="O20" s="8">
        <v>75</v>
      </c>
      <c r="P20" s="8">
        <v>12</v>
      </c>
      <c r="Q20" s="19">
        <v>314</v>
      </c>
      <c r="R20" s="21">
        <v>1.098901098901099</v>
      </c>
      <c r="S20" s="19">
        <v>52</v>
      </c>
      <c r="T20" s="23">
        <v>58.241758241758248</v>
      </c>
      <c r="U20" s="19">
        <v>223</v>
      </c>
      <c r="V20" s="24">
        <v>40.659340659340657</v>
      </c>
      <c r="W20" s="39">
        <f t="shared" si="0"/>
        <v>100</v>
      </c>
      <c r="X20" s="40">
        <v>1.098901098901099</v>
      </c>
      <c r="Y20" s="40">
        <v>58.241758241758248</v>
      </c>
      <c r="Z20" s="40">
        <v>40.659340659340657</v>
      </c>
      <c r="AA20" s="40">
        <v>1</v>
      </c>
      <c r="AB20" s="40">
        <v>53</v>
      </c>
      <c r="AC20" s="40">
        <v>37</v>
      </c>
      <c r="AD20" s="28"/>
      <c r="AE20" s="28"/>
      <c r="AF20" s="28"/>
      <c r="AG20" s="28"/>
      <c r="AH20" s="28"/>
      <c r="AJ20" s="19">
        <v>314</v>
      </c>
      <c r="AK20" s="19">
        <v>3</v>
      </c>
      <c r="AL20" s="19">
        <v>52</v>
      </c>
      <c r="AM20" s="19">
        <v>70</v>
      </c>
      <c r="AN20" s="19">
        <v>223</v>
      </c>
      <c r="AO20" s="19">
        <v>20</v>
      </c>
    </row>
    <row r="21" spans="1:41" s="7" customFormat="1" ht="21.75" customHeight="1" x14ac:dyDescent="0.25">
      <c r="A21" s="8">
        <v>19</v>
      </c>
      <c r="B21" s="8">
        <v>5</v>
      </c>
      <c r="C21" s="9">
        <v>2009</v>
      </c>
      <c r="D21" s="8">
        <v>14</v>
      </c>
      <c r="E21" s="8">
        <v>53</v>
      </c>
      <c r="F21" s="10">
        <v>53</v>
      </c>
      <c r="G21" s="30">
        <v>25.256</v>
      </c>
      <c r="H21" s="30">
        <v>37.771999999999998</v>
      </c>
      <c r="I21" s="31">
        <v>8.01</v>
      </c>
      <c r="J21" s="31">
        <v>2.65</v>
      </c>
      <c r="K21" s="8">
        <v>286</v>
      </c>
      <c r="L21" s="8">
        <v>72</v>
      </c>
      <c r="M21" s="8">
        <v>-175</v>
      </c>
      <c r="N21" s="8">
        <v>194</v>
      </c>
      <c r="O21" s="8">
        <v>85</v>
      </c>
      <c r="P21" s="8">
        <v>-18</v>
      </c>
      <c r="Q21" s="19">
        <v>149</v>
      </c>
      <c r="R21" s="21">
        <v>43.43434343434344</v>
      </c>
      <c r="S21" s="19">
        <v>359</v>
      </c>
      <c r="T21" s="23">
        <v>14.14141414141414</v>
      </c>
      <c r="U21" s="19">
        <v>241</v>
      </c>
      <c r="V21" s="24">
        <v>42.424242424242422</v>
      </c>
      <c r="W21" s="39">
        <f t="shared" si="0"/>
        <v>100</v>
      </c>
      <c r="X21" s="40">
        <v>43.43434343434344</v>
      </c>
      <c r="Y21" s="40">
        <v>14.14141414141414</v>
      </c>
      <c r="Z21" s="40">
        <v>42.424242424242422</v>
      </c>
      <c r="AA21" s="40">
        <v>43</v>
      </c>
      <c r="AB21" s="40">
        <v>14</v>
      </c>
      <c r="AC21" s="40">
        <v>42</v>
      </c>
      <c r="AD21" s="28"/>
      <c r="AE21" s="28"/>
      <c r="AF21" s="28"/>
      <c r="AG21" s="28"/>
      <c r="AH21" s="28"/>
      <c r="AJ21" s="19">
        <v>149</v>
      </c>
      <c r="AK21" s="19">
        <v>16</v>
      </c>
      <c r="AL21" s="19">
        <v>359</v>
      </c>
      <c r="AM21" s="19">
        <v>71</v>
      </c>
      <c r="AN21" s="19">
        <v>241</v>
      </c>
      <c r="AO21" s="19">
        <v>9</v>
      </c>
    </row>
    <row r="22" spans="1:41" s="7" customFormat="1" ht="21.75" customHeight="1" x14ac:dyDescent="0.25">
      <c r="A22" s="8">
        <v>19</v>
      </c>
      <c r="B22" s="8">
        <v>5</v>
      </c>
      <c r="C22" s="9">
        <v>2009</v>
      </c>
      <c r="D22" s="8">
        <v>15</v>
      </c>
      <c r="E22" s="8">
        <v>38</v>
      </c>
      <c r="F22" s="10">
        <v>53</v>
      </c>
      <c r="G22" s="30">
        <v>25.279199999999999</v>
      </c>
      <c r="H22" s="30">
        <v>37.791699999999999</v>
      </c>
      <c r="I22" s="31">
        <v>7.94</v>
      </c>
      <c r="J22" s="10">
        <v>3.48</v>
      </c>
      <c r="K22" s="8">
        <v>197</v>
      </c>
      <c r="L22" s="8">
        <v>76</v>
      </c>
      <c r="M22" s="8">
        <v>-11</v>
      </c>
      <c r="N22" s="8">
        <v>290</v>
      </c>
      <c r="O22" s="8">
        <v>79</v>
      </c>
      <c r="P22" s="8">
        <v>-165</v>
      </c>
      <c r="Q22" s="19">
        <v>154</v>
      </c>
      <c r="R22" s="21">
        <v>19.230769230769234</v>
      </c>
      <c r="S22" s="19">
        <v>327</v>
      </c>
      <c r="T22" s="23">
        <v>36.538461538461533</v>
      </c>
      <c r="U22" s="19">
        <v>63</v>
      </c>
      <c r="V22" s="24">
        <v>44.230769230769226</v>
      </c>
      <c r="W22" s="39">
        <f t="shared" si="0"/>
        <v>100</v>
      </c>
      <c r="X22" s="40">
        <v>19.230769230769234</v>
      </c>
      <c r="Y22" s="40">
        <v>36.538461538461533</v>
      </c>
      <c r="Z22" s="40">
        <v>44.230769230769226</v>
      </c>
      <c r="AA22" s="40">
        <v>20</v>
      </c>
      <c r="AB22" s="40">
        <v>38</v>
      </c>
      <c r="AC22" s="40">
        <v>46</v>
      </c>
      <c r="AD22" s="28"/>
      <c r="AE22" s="28"/>
      <c r="AF22" s="28"/>
      <c r="AG22" s="28"/>
      <c r="AH22" s="28"/>
      <c r="AJ22" s="19">
        <v>154</v>
      </c>
      <c r="AK22" s="19">
        <v>18</v>
      </c>
      <c r="AL22" s="19">
        <v>327</v>
      </c>
      <c r="AM22" s="19">
        <v>72</v>
      </c>
      <c r="AN22" s="19">
        <v>63</v>
      </c>
      <c r="AO22" s="19">
        <v>2</v>
      </c>
    </row>
    <row r="23" spans="1:41" s="7" customFormat="1" ht="21.75" customHeight="1" x14ac:dyDescent="0.25">
      <c r="A23" s="8">
        <v>19</v>
      </c>
      <c r="B23" s="8">
        <v>5</v>
      </c>
      <c r="C23" s="9">
        <v>2009</v>
      </c>
      <c r="D23" s="8">
        <v>15</v>
      </c>
      <c r="E23" s="8">
        <v>50</v>
      </c>
      <c r="F23" s="10">
        <v>45</v>
      </c>
      <c r="G23" s="30">
        <v>25.2545</v>
      </c>
      <c r="H23" s="30">
        <v>37.774500000000003</v>
      </c>
      <c r="I23" s="31">
        <v>8.5</v>
      </c>
      <c r="J23" s="10">
        <v>1.72</v>
      </c>
      <c r="K23" s="8">
        <v>195</v>
      </c>
      <c r="L23" s="8">
        <v>88</v>
      </c>
      <c r="M23" s="8">
        <v>-10</v>
      </c>
      <c r="N23" s="8">
        <v>286</v>
      </c>
      <c r="O23" s="8">
        <v>80</v>
      </c>
      <c r="P23" s="8">
        <v>-178</v>
      </c>
      <c r="Q23" s="19">
        <v>150</v>
      </c>
      <c r="R23" s="21">
        <v>23.711340206185564</v>
      </c>
      <c r="S23" s="19">
        <v>4</v>
      </c>
      <c r="T23" s="23">
        <v>68.041237113402062</v>
      </c>
      <c r="U23" s="19">
        <v>240</v>
      </c>
      <c r="V23" s="24">
        <v>8.2474226804123703</v>
      </c>
      <c r="W23" s="39">
        <f t="shared" si="0"/>
        <v>100</v>
      </c>
      <c r="X23" s="40">
        <v>23.711340206185564</v>
      </c>
      <c r="Y23" s="40">
        <v>68.041237113402062</v>
      </c>
      <c r="Z23" s="40">
        <v>8.2474226804123703</v>
      </c>
      <c r="AA23" s="40">
        <v>23</v>
      </c>
      <c r="AB23" s="40">
        <v>66</v>
      </c>
      <c r="AC23" s="40">
        <v>8</v>
      </c>
      <c r="AD23" s="28"/>
      <c r="AE23" s="28"/>
      <c r="AF23" s="28"/>
      <c r="AG23" s="28"/>
      <c r="AH23" s="28"/>
      <c r="AJ23" s="19">
        <v>150</v>
      </c>
      <c r="AK23" s="19">
        <v>8</v>
      </c>
      <c r="AL23" s="19">
        <v>4</v>
      </c>
      <c r="AM23" s="19">
        <v>80</v>
      </c>
      <c r="AN23" s="19">
        <v>240</v>
      </c>
      <c r="AO23" s="19">
        <v>6</v>
      </c>
    </row>
    <row r="24" spans="1:41" s="7" customFormat="1" ht="21.75" customHeight="1" x14ac:dyDescent="0.25">
      <c r="A24" s="8">
        <v>19</v>
      </c>
      <c r="B24" s="8">
        <v>5</v>
      </c>
      <c r="C24" s="9">
        <v>2009</v>
      </c>
      <c r="D24" s="8">
        <v>16</v>
      </c>
      <c r="E24" s="8">
        <v>10</v>
      </c>
      <c r="F24" s="10">
        <v>4</v>
      </c>
      <c r="G24" s="30">
        <v>25.254000000000001</v>
      </c>
      <c r="H24" s="30">
        <v>37.774000000000001</v>
      </c>
      <c r="I24" s="31">
        <v>8.65</v>
      </c>
      <c r="J24" s="31">
        <v>2.3199999999999998</v>
      </c>
      <c r="K24" s="8">
        <v>293</v>
      </c>
      <c r="L24" s="8">
        <v>74</v>
      </c>
      <c r="M24" s="8">
        <v>-172</v>
      </c>
      <c r="N24" s="8">
        <v>201</v>
      </c>
      <c r="O24" s="8">
        <v>83</v>
      </c>
      <c r="P24" s="8">
        <v>-16</v>
      </c>
      <c r="Q24" s="19">
        <v>156</v>
      </c>
      <c r="R24" s="21">
        <v>33.333333333333329</v>
      </c>
      <c r="S24" s="19">
        <v>355</v>
      </c>
      <c r="T24" s="23">
        <v>41.904761904761905</v>
      </c>
      <c r="U24" s="19">
        <v>248</v>
      </c>
      <c r="V24" s="24">
        <v>24.761904761904763</v>
      </c>
      <c r="W24" s="39">
        <f t="shared" si="0"/>
        <v>100</v>
      </c>
      <c r="X24" s="40">
        <v>33.333333333333329</v>
      </c>
      <c r="Y24" s="40">
        <v>41.904761904761905</v>
      </c>
      <c r="Z24" s="40">
        <v>24.761904761904763</v>
      </c>
      <c r="AA24" s="40">
        <v>35</v>
      </c>
      <c r="AB24" s="40">
        <v>44</v>
      </c>
      <c r="AC24" s="40">
        <v>26</v>
      </c>
      <c r="AD24" s="28"/>
      <c r="AE24" s="28"/>
      <c r="AF24" s="28"/>
      <c r="AG24" s="28"/>
      <c r="AH24" s="28"/>
      <c r="AJ24" s="19">
        <v>156</v>
      </c>
      <c r="AK24" s="19">
        <v>17</v>
      </c>
      <c r="AL24" s="19">
        <v>355</v>
      </c>
      <c r="AM24" s="19">
        <v>72</v>
      </c>
      <c r="AN24" s="19">
        <v>248</v>
      </c>
      <c r="AO24" s="19">
        <v>6</v>
      </c>
    </row>
    <row r="25" spans="1:41" s="7" customFormat="1" ht="21.75" customHeight="1" x14ac:dyDescent="0.25">
      <c r="A25" s="8">
        <v>19</v>
      </c>
      <c r="B25" s="8">
        <v>5</v>
      </c>
      <c r="C25" s="9">
        <v>2009</v>
      </c>
      <c r="D25" s="8">
        <v>16</v>
      </c>
      <c r="E25" s="8">
        <v>17</v>
      </c>
      <c r="F25" s="10">
        <v>6</v>
      </c>
      <c r="G25" s="30">
        <v>25.242000000000001</v>
      </c>
      <c r="H25" s="30">
        <v>37.779000000000003</v>
      </c>
      <c r="I25" s="31">
        <v>8.6999999999999993</v>
      </c>
      <c r="J25" s="31">
        <v>1.67</v>
      </c>
      <c r="K25" s="8">
        <v>316</v>
      </c>
      <c r="L25" s="8">
        <v>61</v>
      </c>
      <c r="M25" s="8">
        <v>-173</v>
      </c>
      <c r="N25" s="8">
        <v>223</v>
      </c>
      <c r="O25" s="8">
        <v>84</v>
      </c>
      <c r="P25" s="8">
        <v>-29</v>
      </c>
      <c r="Q25" s="19">
        <v>176</v>
      </c>
      <c r="R25" s="21">
        <v>54.736842105263165</v>
      </c>
      <c r="S25" s="19">
        <v>32</v>
      </c>
      <c r="T25" s="23">
        <v>38.94736842105263</v>
      </c>
      <c r="U25" s="19">
        <v>273</v>
      </c>
      <c r="V25" s="24">
        <v>6.3157894736842106</v>
      </c>
      <c r="W25" s="39">
        <f t="shared" si="0"/>
        <v>100</v>
      </c>
      <c r="X25" s="40">
        <v>54.736842105263165</v>
      </c>
      <c r="Y25" s="40">
        <v>38.94736842105263</v>
      </c>
      <c r="Z25" s="40">
        <v>6.3157894736842106</v>
      </c>
      <c r="AA25" s="40">
        <v>52</v>
      </c>
      <c r="AB25" s="40">
        <v>37</v>
      </c>
      <c r="AC25" s="40">
        <v>6</v>
      </c>
      <c r="AD25" s="28"/>
      <c r="AE25" s="28"/>
      <c r="AF25" s="28"/>
      <c r="AG25" s="28"/>
      <c r="AH25" s="28"/>
      <c r="AJ25" s="19">
        <v>176</v>
      </c>
      <c r="AK25" s="19">
        <v>25</v>
      </c>
      <c r="AL25" s="19">
        <v>32</v>
      </c>
      <c r="AM25" s="19">
        <v>60</v>
      </c>
      <c r="AN25" s="19">
        <v>273</v>
      </c>
      <c r="AO25" s="19">
        <v>16</v>
      </c>
    </row>
    <row r="26" spans="1:41" s="7" customFormat="1" ht="21.75" customHeight="1" x14ac:dyDescent="0.25">
      <c r="A26" s="8">
        <v>19</v>
      </c>
      <c r="B26" s="8">
        <v>5</v>
      </c>
      <c r="C26" s="9">
        <v>2009</v>
      </c>
      <c r="D26" s="8">
        <v>16</v>
      </c>
      <c r="E26" s="8">
        <v>20</v>
      </c>
      <c r="F26" s="10">
        <v>43</v>
      </c>
      <c r="G26" s="30">
        <v>25.155999999999999</v>
      </c>
      <c r="H26" s="30">
        <v>37.774999999999999</v>
      </c>
      <c r="I26" s="31">
        <v>4.55</v>
      </c>
      <c r="J26" s="31">
        <v>2.1</v>
      </c>
      <c r="K26" s="8">
        <v>291</v>
      </c>
      <c r="L26" s="8">
        <v>25</v>
      </c>
      <c r="M26" s="8">
        <v>-151</v>
      </c>
      <c r="N26" s="8">
        <v>175</v>
      </c>
      <c r="O26" s="8">
        <v>78</v>
      </c>
      <c r="P26" s="8">
        <v>-67</v>
      </c>
      <c r="Q26" s="19">
        <v>110</v>
      </c>
      <c r="R26" s="21">
        <v>62.637362637362635</v>
      </c>
      <c r="S26" s="19">
        <v>349</v>
      </c>
      <c r="T26" s="23">
        <v>36.263736263736263</v>
      </c>
      <c r="U26" s="19">
        <v>246</v>
      </c>
      <c r="V26" s="24">
        <v>1.098901098901099</v>
      </c>
      <c r="W26" s="39">
        <f t="shared" si="0"/>
        <v>99.999999999999986</v>
      </c>
      <c r="X26" s="40">
        <v>62.637362637362635</v>
      </c>
      <c r="Y26" s="40">
        <v>36.263736263736263</v>
      </c>
      <c r="Z26" s="40">
        <v>1.098901098901099</v>
      </c>
      <c r="AA26" s="40">
        <v>57</v>
      </c>
      <c r="AB26" s="40">
        <v>33</v>
      </c>
      <c r="AC26" s="40">
        <v>1</v>
      </c>
      <c r="AD26" s="28"/>
      <c r="AE26" s="28"/>
      <c r="AF26" s="28"/>
      <c r="AG26" s="28"/>
      <c r="AH26" s="28"/>
      <c r="AJ26" s="19">
        <v>110</v>
      </c>
      <c r="AK26" s="19">
        <v>52</v>
      </c>
      <c r="AL26" s="19">
        <v>349</v>
      </c>
      <c r="AM26" s="19">
        <v>22</v>
      </c>
      <c r="AN26" s="19">
        <v>246</v>
      </c>
      <c r="AO26" s="19">
        <v>30</v>
      </c>
    </row>
    <row r="27" spans="1:41" s="7" customFormat="1" ht="21.75" customHeight="1" x14ac:dyDescent="0.25">
      <c r="A27" s="8">
        <v>19</v>
      </c>
      <c r="B27" s="8">
        <v>5</v>
      </c>
      <c r="C27" s="9">
        <v>2009</v>
      </c>
      <c r="D27" s="8">
        <v>16</v>
      </c>
      <c r="E27" s="8">
        <v>38</v>
      </c>
      <c r="F27" s="10">
        <v>28</v>
      </c>
      <c r="G27" s="30">
        <v>25.278199999999998</v>
      </c>
      <c r="H27" s="30">
        <v>37.781999999999996</v>
      </c>
      <c r="I27" s="31">
        <v>6.71</v>
      </c>
      <c r="J27" s="10">
        <v>3.13</v>
      </c>
      <c r="K27" s="8">
        <v>300</v>
      </c>
      <c r="L27" s="8">
        <v>25</v>
      </c>
      <c r="M27" s="8">
        <v>-148</v>
      </c>
      <c r="N27" s="8">
        <v>181</v>
      </c>
      <c r="O27" s="8">
        <v>77</v>
      </c>
      <c r="P27" s="8">
        <v>-68</v>
      </c>
      <c r="Q27" s="19">
        <v>116</v>
      </c>
      <c r="R27" s="21">
        <v>55.670103092783506</v>
      </c>
      <c r="S27" s="19">
        <v>355</v>
      </c>
      <c r="T27" s="23">
        <v>36.082474226804123</v>
      </c>
      <c r="U27" s="19">
        <v>253</v>
      </c>
      <c r="V27" s="24">
        <v>8.2474226804123703</v>
      </c>
      <c r="W27" s="39">
        <f t="shared" si="0"/>
        <v>100</v>
      </c>
      <c r="X27" s="40">
        <v>55.670103092783506</v>
      </c>
      <c r="Y27" s="40">
        <v>36.082474226804123</v>
      </c>
      <c r="Z27" s="40">
        <v>8.2474226804123703</v>
      </c>
      <c r="AA27" s="40">
        <v>54</v>
      </c>
      <c r="AB27" s="40">
        <v>35</v>
      </c>
      <c r="AC27" s="40">
        <v>8</v>
      </c>
      <c r="AD27" s="28"/>
      <c r="AE27" s="28"/>
      <c r="AF27" s="28"/>
      <c r="AG27" s="28"/>
      <c r="AH27" s="28"/>
      <c r="AJ27" s="19">
        <v>116</v>
      </c>
      <c r="AK27" s="19">
        <v>53</v>
      </c>
      <c r="AL27" s="19">
        <v>355</v>
      </c>
      <c r="AM27" s="19">
        <v>21</v>
      </c>
      <c r="AN27" s="19">
        <v>253</v>
      </c>
      <c r="AO27" s="19">
        <v>29</v>
      </c>
    </row>
    <row r="28" spans="1:41" s="7" customFormat="1" ht="21.75" customHeight="1" x14ac:dyDescent="0.25">
      <c r="A28" s="8">
        <v>19</v>
      </c>
      <c r="B28" s="8">
        <v>5</v>
      </c>
      <c r="C28" s="9">
        <v>2009</v>
      </c>
      <c r="D28" s="8">
        <v>16</v>
      </c>
      <c r="E28" s="8">
        <v>54</v>
      </c>
      <c r="F28" s="10">
        <v>28</v>
      </c>
      <c r="G28" s="30">
        <v>25.245999999999999</v>
      </c>
      <c r="H28" s="30">
        <v>37.777999999999999</v>
      </c>
      <c r="I28" s="31">
        <v>6.45</v>
      </c>
      <c r="J28" s="31">
        <v>2.5499999999999998</v>
      </c>
      <c r="K28" s="8">
        <v>248</v>
      </c>
      <c r="L28" s="8">
        <v>20</v>
      </c>
      <c r="M28" s="8">
        <v>158</v>
      </c>
      <c r="N28" s="8">
        <v>358</v>
      </c>
      <c r="O28" s="8">
        <v>83</v>
      </c>
      <c r="P28" s="8">
        <v>72</v>
      </c>
      <c r="Q28" s="19">
        <v>105</v>
      </c>
      <c r="R28" s="21">
        <v>89.010989010989007</v>
      </c>
      <c r="S28" s="19">
        <v>1</v>
      </c>
      <c r="T28" s="23">
        <v>1.098901098901099</v>
      </c>
      <c r="U28" s="19">
        <v>249</v>
      </c>
      <c r="V28" s="24">
        <v>9.8901098901098905</v>
      </c>
      <c r="W28" s="39">
        <f t="shared" si="0"/>
        <v>100</v>
      </c>
      <c r="X28" s="40">
        <v>89.010989010989007</v>
      </c>
      <c r="Y28" s="40">
        <v>1.098901098901099</v>
      </c>
      <c r="Z28" s="40">
        <v>9.8901098901098905</v>
      </c>
      <c r="AA28" s="40">
        <v>81</v>
      </c>
      <c r="AB28" s="40">
        <v>1</v>
      </c>
      <c r="AC28" s="40">
        <v>9</v>
      </c>
      <c r="AD28" s="28"/>
      <c r="AE28" s="28"/>
      <c r="AF28" s="28"/>
      <c r="AG28" s="28"/>
      <c r="AH28" s="28"/>
      <c r="AJ28" s="19">
        <v>105</v>
      </c>
      <c r="AK28" s="19">
        <v>35</v>
      </c>
      <c r="AL28" s="19">
        <v>1</v>
      </c>
      <c r="AM28" s="19">
        <v>18</v>
      </c>
      <c r="AN28" s="19">
        <v>249</v>
      </c>
      <c r="AO28" s="19">
        <v>49</v>
      </c>
    </row>
    <row r="29" spans="1:41" x14ac:dyDescent="0.25">
      <c r="A29" s="8">
        <v>19</v>
      </c>
      <c r="B29" s="8">
        <v>5</v>
      </c>
      <c r="C29" s="9">
        <v>2009</v>
      </c>
      <c r="D29" s="8">
        <v>15</v>
      </c>
      <c r="E29" s="8">
        <v>50</v>
      </c>
      <c r="F29" s="10">
        <v>45</v>
      </c>
      <c r="G29" s="30">
        <v>25.241</v>
      </c>
      <c r="H29" s="30">
        <v>37.786000000000001</v>
      </c>
      <c r="I29" s="31">
        <v>10.220000000000001</v>
      </c>
      <c r="J29" s="31">
        <v>2.39</v>
      </c>
      <c r="K29" s="8">
        <v>195</v>
      </c>
      <c r="L29" s="8">
        <v>88</v>
      </c>
      <c r="M29" s="8">
        <v>-10</v>
      </c>
      <c r="N29" s="8">
        <v>286</v>
      </c>
      <c r="O29" s="8">
        <v>80</v>
      </c>
      <c r="P29" s="8">
        <v>-178</v>
      </c>
      <c r="Q29" s="19">
        <v>150</v>
      </c>
      <c r="R29" s="21">
        <v>29.787234042553191</v>
      </c>
      <c r="S29" s="19">
        <v>52</v>
      </c>
      <c r="T29" s="23">
        <v>64.893617021276597</v>
      </c>
      <c r="U29" s="19">
        <v>223</v>
      </c>
      <c r="V29" s="24">
        <v>5.3191489361702127</v>
      </c>
      <c r="W29" s="39">
        <f t="shared" si="0"/>
        <v>100</v>
      </c>
      <c r="X29" s="40">
        <v>29.787234042553191</v>
      </c>
      <c r="Y29" s="40">
        <v>64.893617021276597</v>
      </c>
      <c r="Z29" s="40">
        <v>5.3191489361702127</v>
      </c>
      <c r="AA29" s="40">
        <v>28</v>
      </c>
      <c r="AB29" s="40">
        <v>61</v>
      </c>
      <c r="AC29" s="40">
        <v>5</v>
      </c>
      <c r="AD29" s="28"/>
      <c r="AE29" s="28"/>
      <c r="AF29" s="28"/>
      <c r="AG29" s="28"/>
      <c r="AH29" s="28"/>
    </row>
    <row r="30" spans="1:41" x14ac:dyDescent="0.25">
      <c r="A30" s="8">
        <v>19</v>
      </c>
      <c r="B30" s="8">
        <v>5</v>
      </c>
      <c r="C30" s="9">
        <v>2009</v>
      </c>
      <c r="D30" s="8">
        <v>16</v>
      </c>
      <c r="E30" s="8">
        <v>10</v>
      </c>
      <c r="F30" s="10">
        <v>4</v>
      </c>
      <c r="G30" s="30">
        <v>25.256</v>
      </c>
      <c r="H30" s="30">
        <v>37.777000000000001</v>
      </c>
      <c r="I30" s="31">
        <v>6.06</v>
      </c>
      <c r="J30" s="31">
        <v>1.98</v>
      </c>
      <c r="K30" s="8">
        <v>293</v>
      </c>
      <c r="L30" s="8">
        <v>74</v>
      </c>
      <c r="M30" s="8">
        <v>-172</v>
      </c>
      <c r="N30" s="8">
        <v>201</v>
      </c>
      <c r="O30" s="8">
        <v>83</v>
      </c>
      <c r="P30" s="8">
        <v>-16</v>
      </c>
      <c r="Q30" s="19">
        <v>156</v>
      </c>
      <c r="R30" s="21">
        <v>14.14141414141414</v>
      </c>
      <c r="S30" s="19">
        <v>359</v>
      </c>
      <c r="T30" s="23">
        <v>61.616161616161612</v>
      </c>
      <c r="U30" s="19">
        <v>241</v>
      </c>
      <c r="V30" s="24">
        <v>24.242424242424242</v>
      </c>
      <c r="W30" s="39">
        <f t="shared" si="0"/>
        <v>100</v>
      </c>
      <c r="X30" s="40">
        <v>14.14141414141414</v>
      </c>
      <c r="Y30" s="40">
        <v>61.616161616161612</v>
      </c>
      <c r="Z30" s="40">
        <v>24.242424242424242</v>
      </c>
      <c r="AA30" s="40">
        <v>14</v>
      </c>
      <c r="AB30" s="40">
        <v>61</v>
      </c>
      <c r="AC30" s="40">
        <v>24</v>
      </c>
      <c r="AD30" s="28"/>
      <c r="AE30" s="28"/>
      <c r="AF30" s="28"/>
      <c r="AG30" s="28"/>
      <c r="AH30" s="28"/>
    </row>
    <row r="31" spans="1:41" x14ac:dyDescent="0.25">
      <c r="A31" s="8">
        <v>19</v>
      </c>
      <c r="B31" s="8">
        <v>5</v>
      </c>
      <c r="C31" s="9">
        <v>2009</v>
      </c>
      <c r="D31" s="8">
        <v>16</v>
      </c>
      <c r="E31" s="8">
        <v>17</v>
      </c>
      <c r="F31" s="10">
        <v>6</v>
      </c>
      <c r="G31" s="30">
        <v>25.234000000000002</v>
      </c>
      <c r="H31" s="30">
        <v>37.783299999999997</v>
      </c>
      <c r="I31" s="31">
        <v>8.33</v>
      </c>
      <c r="J31" s="10">
        <v>3.2</v>
      </c>
      <c r="K31" s="8">
        <v>316</v>
      </c>
      <c r="L31" s="8">
        <v>61</v>
      </c>
      <c r="M31" s="8">
        <v>-173</v>
      </c>
      <c r="N31" s="8">
        <v>223</v>
      </c>
      <c r="O31" s="8">
        <v>84</v>
      </c>
      <c r="P31" s="8">
        <v>-29</v>
      </c>
      <c r="Q31" s="19">
        <v>176</v>
      </c>
      <c r="R31" s="21">
        <v>15.841584158415841</v>
      </c>
      <c r="S31" s="19">
        <v>327</v>
      </c>
      <c r="T31" s="23">
        <v>52.475247524752476</v>
      </c>
      <c r="U31" s="19">
        <v>63</v>
      </c>
      <c r="V31" s="24">
        <v>31.683168316831683</v>
      </c>
      <c r="W31" s="39">
        <f t="shared" si="0"/>
        <v>100</v>
      </c>
      <c r="X31" s="40">
        <v>15.841584158415841</v>
      </c>
      <c r="Y31" s="40">
        <v>52.475247524752476</v>
      </c>
      <c r="Z31" s="40">
        <v>31.683168316831683</v>
      </c>
      <c r="AA31" s="40">
        <v>16</v>
      </c>
      <c r="AB31" s="40">
        <v>53</v>
      </c>
      <c r="AC31" s="40">
        <v>32</v>
      </c>
      <c r="AD31" s="28"/>
      <c r="AE31" s="28"/>
      <c r="AF31" s="28"/>
      <c r="AG31" s="28"/>
      <c r="AH31" s="28"/>
    </row>
    <row r="32" spans="1:41" x14ac:dyDescent="0.25">
      <c r="A32" s="8">
        <v>19</v>
      </c>
      <c r="B32" s="8">
        <v>5</v>
      </c>
      <c r="C32" s="9">
        <v>2009</v>
      </c>
      <c r="D32" s="8">
        <v>16</v>
      </c>
      <c r="E32" s="8">
        <v>20</v>
      </c>
      <c r="F32" s="10">
        <v>43</v>
      </c>
      <c r="G32" s="30">
        <v>25.254999999999999</v>
      </c>
      <c r="H32" s="30">
        <v>37.774999999999999</v>
      </c>
      <c r="I32" s="31">
        <v>7.73</v>
      </c>
      <c r="J32" s="31">
        <v>2.42</v>
      </c>
      <c r="K32" s="8">
        <v>291</v>
      </c>
      <c r="L32" s="8">
        <v>25</v>
      </c>
      <c r="M32" s="8">
        <v>-151</v>
      </c>
      <c r="N32" s="8">
        <v>175</v>
      </c>
      <c r="O32" s="8">
        <v>78</v>
      </c>
      <c r="P32" s="8">
        <v>-67</v>
      </c>
      <c r="Q32" s="19">
        <v>110</v>
      </c>
      <c r="R32" s="21">
        <v>0</v>
      </c>
      <c r="S32" s="19">
        <v>4</v>
      </c>
      <c r="T32" s="23">
        <v>61.53846153846154</v>
      </c>
      <c r="U32" s="19">
        <v>240</v>
      </c>
      <c r="V32" s="24">
        <v>38.461538461538467</v>
      </c>
      <c r="W32" s="39">
        <f t="shared" si="0"/>
        <v>100</v>
      </c>
      <c r="X32" s="40">
        <v>0</v>
      </c>
      <c r="Y32" s="40">
        <v>61.53846153846154</v>
      </c>
      <c r="Z32" s="40">
        <v>38.461538461538467</v>
      </c>
      <c r="AA32" s="40">
        <v>0</v>
      </c>
      <c r="AB32" s="40">
        <v>80</v>
      </c>
      <c r="AC32" s="40">
        <v>50</v>
      </c>
      <c r="AD32" s="28"/>
      <c r="AE32" s="28"/>
      <c r="AF32" s="28"/>
      <c r="AG32" s="28"/>
      <c r="AH32" s="28"/>
    </row>
    <row r="33" spans="1:34" x14ac:dyDescent="0.25">
      <c r="A33" s="8">
        <v>19</v>
      </c>
      <c r="B33" s="8">
        <v>5</v>
      </c>
      <c r="C33" s="9">
        <v>2009</v>
      </c>
      <c r="D33" s="8">
        <v>16</v>
      </c>
      <c r="E33" s="8">
        <v>38</v>
      </c>
      <c r="F33" s="10">
        <v>28</v>
      </c>
      <c r="G33" s="30">
        <v>25.254000000000001</v>
      </c>
      <c r="H33" s="30">
        <v>37.784999999999997</v>
      </c>
      <c r="I33" s="31">
        <v>8.86</v>
      </c>
      <c r="J33" s="31">
        <v>2.52</v>
      </c>
      <c r="K33" s="8">
        <v>300</v>
      </c>
      <c r="L33" s="8">
        <v>25</v>
      </c>
      <c r="M33" s="8">
        <v>-148</v>
      </c>
      <c r="N33" s="8">
        <v>181</v>
      </c>
      <c r="O33" s="8">
        <v>77</v>
      </c>
      <c r="P33" s="8">
        <v>-68</v>
      </c>
      <c r="Q33" s="19">
        <v>116</v>
      </c>
      <c r="R33" s="21">
        <v>11.111111111111111</v>
      </c>
      <c r="S33" s="19">
        <v>355</v>
      </c>
      <c r="T33" s="23">
        <v>66.666666666666657</v>
      </c>
      <c r="U33" s="19">
        <v>248</v>
      </c>
      <c r="V33" s="24">
        <v>22.222222222222221</v>
      </c>
      <c r="W33" s="39">
        <f t="shared" si="0"/>
        <v>100</v>
      </c>
      <c r="X33" s="40">
        <v>11.111111111111111</v>
      </c>
      <c r="Y33" s="40">
        <v>66.666666666666657</v>
      </c>
      <c r="Z33" s="40">
        <v>22.222222222222221</v>
      </c>
      <c r="AA33" s="40">
        <v>11</v>
      </c>
      <c r="AB33" s="40">
        <v>66</v>
      </c>
      <c r="AC33" s="40">
        <v>22</v>
      </c>
      <c r="AD33" s="28"/>
      <c r="AE33" s="28"/>
      <c r="AF33" s="28"/>
      <c r="AG33" s="28"/>
      <c r="AH33" s="28"/>
    </row>
    <row r="34" spans="1:34" x14ac:dyDescent="0.25">
      <c r="A34" s="8">
        <v>19</v>
      </c>
      <c r="B34" s="8">
        <v>5</v>
      </c>
      <c r="C34" s="9">
        <v>2009</v>
      </c>
      <c r="D34" s="8">
        <v>16</v>
      </c>
      <c r="E34" s="8">
        <v>54</v>
      </c>
      <c r="F34" s="10">
        <v>28</v>
      </c>
      <c r="G34" s="30">
        <v>25.265000000000001</v>
      </c>
      <c r="H34" s="30">
        <v>37.770000000000003</v>
      </c>
      <c r="I34" s="31">
        <v>2.42</v>
      </c>
      <c r="J34" s="31">
        <v>1.57</v>
      </c>
      <c r="K34" s="8">
        <v>248</v>
      </c>
      <c r="L34" s="8">
        <v>20</v>
      </c>
      <c r="M34" s="8">
        <v>158</v>
      </c>
      <c r="N34" s="8">
        <v>358</v>
      </c>
      <c r="O34" s="8">
        <v>83</v>
      </c>
      <c r="P34" s="8">
        <v>72</v>
      </c>
      <c r="Q34" s="19">
        <v>105</v>
      </c>
      <c r="R34" s="21">
        <v>17.910447761194028</v>
      </c>
      <c r="S34" s="19">
        <v>32</v>
      </c>
      <c r="T34" s="23">
        <v>53.731343283582092</v>
      </c>
      <c r="U34" s="19">
        <v>273</v>
      </c>
      <c r="V34" s="24">
        <v>28.35820895522388</v>
      </c>
      <c r="W34" s="39">
        <f t="shared" si="0"/>
        <v>100</v>
      </c>
      <c r="X34" s="40">
        <v>17.910447761194028</v>
      </c>
      <c r="Y34" s="40">
        <v>53.731343283582092</v>
      </c>
      <c r="Z34" s="40">
        <v>28.35820895522388</v>
      </c>
      <c r="AA34" s="40">
        <v>24</v>
      </c>
      <c r="AB34" s="40">
        <v>72</v>
      </c>
      <c r="AC34" s="40">
        <v>38</v>
      </c>
      <c r="AD34" s="28"/>
      <c r="AE34" s="28"/>
      <c r="AF34" s="28"/>
      <c r="AG34" s="28"/>
      <c r="AH34" s="28"/>
    </row>
    <row r="35" spans="1:34" x14ac:dyDescent="0.25">
      <c r="A35" s="8">
        <v>19</v>
      </c>
      <c r="B35" s="8">
        <v>5</v>
      </c>
      <c r="C35" s="9">
        <v>2009</v>
      </c>
      <c r="D35" s="8">
        <v>15</v>
      </c>
      <c r="E35" s="8">
        <v>50</v>
      </c>
      <c r="F35" s="10">
        <v>45</v>
      </c>
      <c r="G35" s="30">
        <v>25.292999999999999</v>
      </c>
      <c r="H35" s="30">
        <v>37.777000000000001</v>
      </c>
      <c r="I35" s="31">
        <v>11.01</v>
      </c>
      <c r="J35" s="31">
        <v>2.25</v>
      </c>
      <c r="K35" s="8">
        <v>195</v>
      </c>
      <c r="L35" s="8">
        <v>88</v>
      </c>
      <c r="M35" s="8">
        <v>-10</v>
      </c>
      <c r="N35" s="8">
        <v>286</v>
      </c>
      <c r="O35" s="8">
        <v>80</v>
      </c>
      <c r="P35" s="8">
        <v>-178</v>
      </c>
      <c r="Q35" s="19">
        <v>150</v>
      </c>
      <c r="R35" s="21">
        <v>3.0769230769230771</v>
      </c>
      <c r="S35" s="19">
        <v>349</v>
      </c>
      <c r="T35" s="23">
        <v>61.53846153846154</v>
      </c>
      <c r="U35" s="19">
        <v>246</v>
      </c>
      <c r="V35" s="24">
        <v>35.384615384615387</v>
      </c>
      <c r="W35" s="39">
        <f t="shared" si="0"/>
        <v>100</v>
      </c>
      <c r="X35" s="40">
        <v>3.0769230769230771</v>
      </c>
      <c r="Y35" s="40">
        <v>61.53846153846154</v>
      </c>
      <c r="Z35" s="40">
        <v>35.384615384615387</v>
      </c>
      <c r="AA35" s="40">
        <v>4</v>
      </c>
      <c r="AB35" s="40">
        <v>80</v>
      </c>
      <c r="AC35" s="40">
        <v>46</v>
      </c>
      <c r="AD35" s="28"/>
      <c r="AE35" s="28"/>
      <c r="AF35" s="28"/>
      <c r="AG35" s="28"/>
      <c r="AH35" s="28"/>
    </row>
    <row r="36" spans="1:34" x14ac:dyDescent="0.25">
      <c r="A36" s="8">
        <v>19</v>
      </c>
      <c r="B36" s="8">
        <v>5</v>
      </c>
      <c r="C36" s="9">
        <v>2009</v>
      </c>
      <c r="D36" s="8">
        <v>16</v>
      </c>
      <c r="E36" s="8">
        <v>10</v>
      </c>
      <c r="F36" s="10">
        <v>4</v>
      </c>
      <c r="G36" s="30">
        <v>25.293500000000002</v>
      </c>
      <c r="H36" s="30">
        <v>37.777500000000003</v>
      </c>
      <c r="I36" s="31">
        <v>11</v>
      </c>
      <c r="J36" s="10">
        <v>2.0499999999999998</v>
      </c>
      <c r="K36" s="8">
        <v>293</v>
      </c>
      <c r="L36" s="8">
        <v>74</v>
      </c>
      <c r="M36" s="8">
        <v>-172</v>
      </c>
      <c r="N36" s="8">
        <v>201</v>
      </c>
      <c r="O36" s="8">
        <v>83</v>
      </c>
      <c r="P36" s="8">
        <v>-16</v>
      </c>
      <c r="Q36" s="19">
        <v>156</v>
      </c>
      <c r="R36" s="21">
        <v>13.913043478260869</v>
      </c>
      <c r="S36" s="19">
        <v>355</v>
      </c>
      <c r="T36" s="23">
        <v>62.608695652173921</v>
      </c>
      <c r="U36" s="19">
        <v>253</v>
      </c>
      <c r="V36" s="24">
        <v>23.478260869565219</v>
      </c>
      <c r="W36" s="39">
        <f t="shared" si="0"/>
        <v>100.00000000000001</v>
      </c>
      <c r="X36" s="40">
        <v>13.913043478260869</v>
      </c>
      <c r="Y36" s="40">
        <v>62.608695652173921</v>
      </c>
      <c r="Z36" s="40">
        <v>23.478260869565219</v>
      </c>
      <c r="AA36" s="40">
        <v>16</v>
      </c>
      <c r="AB36" s="40">
        <v>72</v>
      </c>
      <c r="AC36" s="40">
        <v>27</v>
      </c>
      <c r="AD36" s="28"/>
      <c r="AE36" s="28"/>
      <c r="AF36" s="28"/>
      <c r="AG36" s="28"/>
      <c r="AH36" s="28"/>
    </row>
    <row r="37" spans="1:34" x14ac:dyDescent="0.25">
      <c r="A37" s="8">
        <v>19</v>
      </c>
      <c r="B37" s="8">
        <v>5</v>
      </c>
      <c r="C37" s="9">
        <v>2009</v>
      </c>
      <c r="D37" s="8">
        <v>16</v>
      </c>
      <c r="E37" s="8">
        <v>17</v>
      </c>
      <c r="F37" s="10">
        <v>6</v>
      </c>
      <c r="G37" s="30">
        <v>25.2822</v>
      </c>
      <c r="H37" s="30">
        <v>37.780999999999999</v>
      </c>
      <c r="I37" s="31">
        <v>7.54</v>
      </c>
      <c r="J37" s="10">
        <v>3.1</v>
      </c>
      <c r="K37" s="8">
        <v>316</v>
      </c>
      <c r="L37" s="8">
        <v>61</v>
      </c>
      <c r="M37" s="8">
        <v>-173</v>
      </c>
      <c r="N37" s="8">
        <v>223</v>
      </c>
      <c r="O37" s="8">
        <v>84</v>
      </c>
      <c r="P37" s="8">
        <v>-29</v>
      </c>
      <c r="Q37" s="19">
        <v>176</v>
      </c>
      <c r="R37" s="21">
        <v>16.666666666666664</v>
      </c>
      <c r="S37" s="19">
        <v>1</v>
      </c>
      <c r="T37" s="23">
        <v>48.03921568627451</v>
      </c>
      <c r="U37" s="19">
        <v>249</v>
      </c>
      <c r="V37" s="24">
        <v>35.294117647058826</v>
      </c>
      <c r="W37" s="39">
        <f t="shared" si="0"/>
        <v>100</v>
      </c>
      <c r="X37" s="40">
        <v>16.666666666666664</v>
      </c>
      <c r="Y37" s="40">
        <v>48.03921568627451</v>
      </c>
      <c r="Z37" s="40">
        <v>35.294117647058826</v>
      </c>
      <c r="AA37" s="40">
        <v>17</v>
      </c>
      <c r="AB37" s="40">
        <v>49</v>
      </c>
      <c r="AC37" s="40">
        <v>36</v>
      </c>
      <c r="AD37" s="28"/>
      <c r="AE37" s="28"/>
      <c r="AF37" s="28"/>
      <c r="AG37" s="28"/>
      <c r="AH37" s="28"/>
    </row>
    <row r="38" spans="1:34" x14ac:dyDescent="0.25">
      <c r="A38" s="8"/>
      <c r="B38" s="8"/>
      <c r="C38" s="9"/>
      <c r="D38" s="8"/>
      <c r="E38" s="8"/>
      <c r="F38" s="10"/>
      <c r="G38" s="30"/>
      <c r="H38" s="30"/>
      <c r="I38" s="31"/>
      <c r="J38" s="10"/>
      <c r="K38" s="8"/>
      <c r="L38" s="8"/>
      <c r="M38" s="8"/>
      <c r="N38" s="8"/>
      <c r="O38" s="8"/>
      <c r="P38" s="8"/>
      <c r="Q38" s="19"/>
      <c r="R38" s="22"/>
      <c r="S38" s="19"/>
      <c r="T38" s="22"/>
      <c r="U38" s="19"/>
      <c r="V38" s="22"/>
      <c r="W38" s="16"/>
    </row>
    <row r="39" spans="1:34" x14ac:dyDescent="0.25">
      <c r="A39" s="8"/>
      <c r="B39" s="8"/>
      <c r="C39" s="9"/>
      <c r="D39" s="8"/>
      <c r="E39" s="8"/>
      <c r="F39" s="10"/>
      <c r="G39" s="30">
        <f>MAX(G3:G37)</f>
        <v>25.293500000000002</v>
      </c>
      <c r="H39" s="30">
        <f t="shared" ref="H39:J39" si="1">MAX(H3:H37)</f>
        <v>37.791699999999999</v>
      </c>
      <c r="I39" s="30">
        <f t="shared" si="1"/>
        <v>11.01</v>
      </c>
      <c r="J39" s="30">
        <f t="shared" si="1"/>
        <v>4.68</v>
      </c>
      <c r="K39" s="8"/>
      <c r="L39" s="8"/>
      <c r="M39" s="8"/>
      <c r="N39" s="8"/>
      <c r="O39" s="8"/>
      <c r="P39" s="8"/>
      <c r="Q39" s="19"/>
      <c r="R39" s="22"/>
      <c r="S39" s="19"/>
      <c r="T39" s="22"/>
      <c r="U39" s="19"/>
      <c r="V39" s="22"/>
      <c r="W39" s="16"/>
    </row>
    <row r="40" spans="1:34" x14ac:dyDescent="0.25">
      <c r="A40" s="8"/>
      <c r="B40" s="8"/>
      <c r="C40" s="9"/>
      <c r="D40" s="8"/>
      <c r="E40" s="8"/>
      <c r="F40" s="10"/>
      <c r="G40" s="30">
        <f>MIN(G3:G37)</f>
        <v>25.155999999999999</v>
      </c>
      <c r="H40" s="30">
        <f t="shared" ref="H40:J40" si="2">MIN(H3:H37)</f>
        <v>37.723999999999997</v>
      </c>
      <c r="I40" s="30">
        <f t="shared" si="2"/>
        <v>2.42</v>
      </c>
      <c r="J40" s="30">
        <f t="shared" si="2"/>
        <v>1.57</v>
      </c>
      <c r="K40" s="8"/>
      <c r="L40" s="8"/>
      <c r="M40" s="8"/>
      <c r="N40" s="8"/>
      <c r="O40" s="8"/>
      <c r="P40" s="8"/>
      <c r="Q40" s="19" t="s">
        <v>20</v>
      </c>
      <c r="R40" s="43">
        <f>MAX(R3:R37)</f>
        <v>89.010989010989007</v>
      </c>
      <c r="S40" s="19"/>
      <c r="T40" s="43">
        <f>MAX(T3:T37)</f>
        <v>94.444444444444443</v>
      </c>
      <c r="U40" s="19"/>
      <c r="V40" s="43">
        <f>MAX(V3:V37)</f>
        <v>57.894736842105267</v>
      </c>
      <c r="W40" s="16"/>
      <c r="AA40" s="43">
        <f>MAX(AA3:AA37)</f>
        <v>81</v>
      </c>
      <c r="AB40" s="43">
        <f t="shared" ref="AB40:AC40" si="3">MAX(AB3:AB37)</f>
        <v>85</v>
      </c>
      <c r="AC40" s="43">
        <f t="shared" si="3"/>
        <v>56</v>
      </c>
    </row>
    <row r="41" spans="1:34" x14ac:dyDescent="0.25">
      <c r="G41" s="30">
        <f>G39-G40</f>
        <v>0.13750000000000284</v>
      </c>
      <c r="H41" s="30">
        <f t="shared" ref="H41:J41" si="4">H39-H40</f>
        <v>6.7700000000002092E-2</v>
      </c>
      <c r="I41" s="30">
        <f t="shared" si="4"/>
        <v>8.59</v>
      </c>
      <c r="J41" s="30">
        <f t="shared" si="4"/>
        <v>3.1099999999999994</v>
      </c>
      <c r="Q41" s="19"/>
      <c r="R41" s="22"/>
      <c r="S41" s="19"/>
      <c r="T41" s="22"/>
      <c r="U41" s="19"/>
      <c r="V41" s="22"/>
      <c r="W41" s="16"/>
    </row>
    <row r="42" spans="1:34" x14ac:dyDescent="0.25">
      <c r="G42" s="30"/>
      <c r="H42" s="30"/>
      <c r="I42" s="31"/>
      <c r="J42" s="31"/>
      <c r="Q42" s="19"/>
      <c r="R42" s="22"/>
      <c r="S42" s="19"/>
      <c r="T42" s="22"/>
      <c r="U42" s="19"/>
      <c r="V42" s="22"/>
      <c r="W42" s="16"/>
    </row>
    <row r="43" spans="1:34" x14ac:dyDescent="0.25">
      <c r="G43" s="30"/>
      <c r="H43" s="30"/>
      <c r="I43" s="31"/>
      <c r="J43" s="31"/>
      <c r="Q43" s="19"/>
      <c r="R43" s="22"/>
      <c r="S43" s="19"/>
      <c r="T43" s="22"/>
      <c r="U43" s="19"/>
      <c r="V43" s="22"/>
      <c r="W43" s="16"/>
    </row>
    <row r="44" spans="1:34" x14ac:dyDescent="0.25">
      <c r="A44" s="17">
        <v>1</v>
      </c>
      <c r="B44" s="17">
        <f>A44+1</f>
        <v>2</v>
      </c>
      <c r="C44" s="17">
        <f t="shared" ref="C44:V44" si="5">B44+1</f>
        <v>3</v>
      </c>
      <c r="D44" s="17">
        <f t="shared" si="5"/>
        <v>4</v>
      </c>
      <c r="E44" s="17">
        <f t="shared" si="5"/>
        <v>5</v>
      </c>
      <c r="F44" s="17">
        <f t="shared" si="5"/>
        <v>6</v>
      </c>
      <c r="G44" s="17">
        <f t="shared" ref="G44" si="6">F44+1</f>
        <v>7</v>
      </c>
      <c r="H44" s="17">
        <f t="shared" ref="H44" si="7">G44+1</f>
        <v>8</v>
      </c>
      <c r="I44" s="17">
        <f t="shared" ref="I44" si="8">H44+1</f>
        <v>9</v>
      </c>
      <c r="J44" s="17">
        <f t="shared" ref="J44" si="9">I44+1</f>
        <v>10</v>
      </c>
      <c r="K44" s="17">
        <f t="shared" si="5"/>
        <v>11</v>
      </c>
      <c r="L44" s="17">
        <f t="shared" si="5"/>
        <v>12</v>
      </c>
      <c r="M44" s="17">
        <f t="shared" si="5"/>
        <v>13</v>
      </c>
      <c r="N44" s="17">
        <f t="shared" si="5"/>
        <v>14</v>
      </c>
      <c r="O44" s="17">
        <f t="shared" si="5"/>
        <v>15</v>
      </c>
      <c r="P44" s="17">
        <f t="shared" si="5"/>
        <v>16</v>
      </c>
      <c r="Q44" s="17">
        <f t="shared" si="5"/>
        <v>17</v>
      </c>
      <c r="R44" s="18">
        <f t="shared" si="5"/>
        <v>18</v>
      </c>
      <c r="S44" s="17">
        <f t="shared" si="5"/>
        <v>19</v>
      </c>
      <c r="T44" s="18">
        <f t="shared" si="5"/>
        <v>20</v>
      </c>
      <c r="U44" s="17">
        <f t="shared" si="5"/>
        <v>21</v>
      </c>
      <c r="V44" s="18">
        <f t="shared" si="5"/>
        <v>22</v>
      </c>
      <c r="W44" s="16"/>
      <c r="AA44" s="17">
        <v>18</v>
      </c>
      <c r="AB44" s="17">
        <v>20</v>
      </c>
      <c r="AC44" s="17">
        <v>22</v>
      </c>
    </row>
    <row r="45" spans="1:34" x14ac:dyDescent="0.25">
      <c r="G45" s="30"/>
      <c r="H45" s="30"/>
      <c r="I45" s="31"/>
      <c r="J45" s="31"/>
      <c r="Q45" s="19"/>
      <c r="R45" s="22"/>
      <c r="S45" s="19"/>
      <c r="T45" s="22"/>
      <c r="U45" s="19"/>
      <c r="V45" s="22"/>
      <c r="W45" s="16"/>
    </row>
    <row r="46" spans="1:34" x14ac:dyDescent="0.25">
      <c r="G46" s="30"/>
      <c r="H46" s="30"/>
      <c r="I46" s="31"/>
      <c r="J46" s="10"/>
      <c r="Q46" s="19"/>
      <c r="R46" s="22"/>
      <c r="S46" s="19"/>
      <c r="T46" s="22"/>
      <c r="U46" s="19"/>
      <c r="V46" s="22"/>
      <c r="W46" s="16"/>
    </row>
    <row r="47" spans="1:34" x14ac:dyDescent="0.25">
      <c r="G47" s="30"/>
      <c r="H47" s="30"/>
      <c r="I47" s="31"/>
      <c r="J47" s="31"/>
      <c r="Q47" s="19"/>
      <c r="R47" s="22"/>
      <c r="S47" s="19"/>
      <c r="T47" s="22"/>
      <c r="U47" s="19"/>
      <c r="V47" s="22"/>
      <c r="W47" s="16"/>
    </row>
    <row r="48" spans="1:34" x14ac:dyDescent="0.25">
      <c r="G48" s="30"/>
      <c r="H48" s="30"/>
      <c r="I48" s="31"/>
      <c r="J48" s="31"/>
      <c r="Q48" s="19"/>
      <c r="R48" s="22"/>
      <c r="S48" s="19"/>
      <c r="T48" s="22"/>
      <c r="U48" s="19"/>
      <c r="V48" s="22"/>
      <c r="W48" s="16"/>
    </row>
    <row r="49" spans="7:23" x14ac:dyDescent="0.25">
      <c r="G49" s="30"/>
      <c r="H49" s="30"/>
      <c r="I49" s="31"/>
      <c r="J49" s="31"/>
      <c r="Q49" s="19"/>
      <c r="R49" s="22"/>
      <c r="S49" s="19"/>
      <c r="T49" s="22"/>
      <c r="U49" s="19"/>
      <c r="V49" s="22"/>
      <c r="W49" s="16"/>
    </row>
    <row r="50" spans="7:23" x14ac:dyDescent="0.25">
      <c r="G50" s="30"/>
      <c r="H50" s="30"/>
      <c r="I50" s="31"/>
      <c r="J50" s="31"/>
      <c r="Q50" s="19"/>
      <c r="R50" s="22"/>
      <c r="S50" s="19"/>
      <c r="T50" s="22"/>
      <c r="U50" s="19"/>
      <c r="V50" s="22"/>
      <c r="W50" s="16"/>
    </row>
    <row r="51" spans="7:23" x14ac:dyDescent="0.25">
      <c r="G51" s="30"/>
      <c r="H51" s="30"/>
      <c r="I51" s="31"/>
      <c r="J51" s="10"/>
      <c r="Q51" s="19"/>
      <c r="R51" s="22"/>
      <c r="S51" s="19"/>
      <c r="T51" s="22"/>
      <c r="U51" s="19"/>
      <c r="V51" s="22"/>
      <c r="W51" s="16"/>
    </row>
    <row r="52" spans="7:23" x14ac:dyDescent="0.25">
      <c r="Q52" s="19"/>
      <c r="R52" s="22"/>
      <c r="S52" s="19"/>
      <c r="T52" s="22"/>
      <c r="U52" s="19"/>
      <c r="V52" s="22"/>
      <c r="W52" s="16"/>
    </row>
    <row r="53" spans="7:23" x14ac:dyDescent="0.25">
      <c r="Q53" s="19"/>
      <c r="R53" s="22"/>
      <c r="S53" s="19"/>
      <c r="T53" s="22"/>
      <c r="U53" s="19"/>
      <c r="V53" s="22"/>
      <c r="W53" s="16"/>
    </row>
    <row r="54" spans="7:23" x14ac:dyDescent="0.25">
      <c r="Q54" s="19"/>
      <c r="R54" s="22"/>
      <c r="S54" s="19"/>
      <c r="T54" s="22"/>
      <c r="U54" s="19"/>
      <c r="V54" s="22"/>
      <c r="W54" s="16"/>
    </row>
    <row r="55" spans="7:23" x14ac:dyDescent="0.25">
      <c r="Q55" s="19"/>
      <c r="R55" s="22"/>
      <c r="S55" s="19"/>
      <c r="T55" s="22"/>
      <c r="U55" s="19"/>
      <c r="V55" s="22"/>
      <c r="W55" s="16"/>
    </row>
    <row r="56" spans="7:23" x14ac:dyDescent="0.25">
      <c r="Q56" s="19"/>
      <c r="R56" s="22"/>
      <c r="S56" s="19"/>
      <c r="T56" s="22"/>
      <c r="U56" s="19"/>
      <c r="V56" s="22"/>
      <c r="W56" s="16"/>
    </row>
    <row r="57" spans="7:23" x14ac:dyDescent="0.25">
      <c r="Q57" s="19"/>
      <c r="R57" s="22"/>
      <c r="S57" s="19"/>
      <c r="T57" s="22"/>
      <c r="U57" s="19"/>
      <c r="V57" s="22"/>
      <c r="W57" s="16"/>
    </row>
    <row r="58" spans="7:23" x14ac:dyDescent="0.25">
      <c r="Q58" s="19"/>
      <c r="R58" s="22"/>
      <c r="S58" s="19"/>
      <c r="T58" s="22"/>
      <c r="U58" s="19"/>
      <c r="V58" s="22"/>
      <c r="W58" s="16"/>
    </row>
    <row r="59" spans="7:23" x14ac:dyDescent="0.25">
      <c r="Q59" s="19"/>
      <c r="R59" s="22"/>
      <c r="S59" s="19"/>
      <c r="T59" s="22"/>
      <c r="U59" s="19"/>
      <c r="V59" s="22"/>
      <c r="W59" s="16"/>
    </row>
    <row r="60" spans="7:23" x14ac:dyDescent="0.25">
      <c r="Q60" s="19"/>
      <c r="R60" s="22"/>
      <c r="S60" s="19"/>
      <c r="T60" s="22"/>
      <c r="U60" s="19"/>
      <c r="V60" s="22"/>
      <c r="W60" s="16"/>
    </row>
    <row r="61" spans="7:23" x14ac:dyDescent="0.25">
      <c r="Q61" s="19"/>
      <c r="R61" s="22"/>
      <c r="S61" s="19"/>
      <c r="T61" s="22"/>
      <c r="U61" s="19"/>
      <c r="V61" s="22"/>
      <c r="W61" s="16"/>
    </row>
    <row r="62" spans="7:23" x14ac:dyDescent="0.25">
      <c r="Q62" s="19"/>
      <c r="R62" s="22"/>
      <c r="S62" s="19"/>
      <c r="T62" s="22"/>
      <c r="U62" s="19"/>
      <c r="V62" s="22"/>
      <c r="W62" s="16"/>
    </row>
    <row r="63" spans="7:23" x14ac:dyDescent="0.25">
      <c r="Q63" s="19"/>
      <c r="R63" s="22"/>
      <c r="S63" s="19"/>
      <c r="T63" s="22"/>
      <c r="U63" s="19"/>
      <c r="V63" s="22"/>
      <c r="W63" s="16"/>
    </row>
    <row r="64" spans="7:23" x14ac:dyDescent="0.25">
      <c r="Q64" s="19"/>
      <c r="R64" s="22"/>
      <c r="S64" s="19"/>
      <c r="T64" s="22"/>
      <c r="U64" s="19"/>
      <c r="V64" s="22"/>
      <c r="W64" s="16"/>
    </row>
    <row r="65" spans="17:23" x14ac:dyDescent="0.25">
      <c r="Q65" s="19"/>
      <c r="R65" s="22"/>
      <c r="S65" s="19"/>
      <c r="T65" s="22"/>
      <c r="U65" s="19"/>
      <c r="V65" s="22"/>
      <c r="W65" s="16"/>
    </row>
    <row r="66" spans="17:23" x14ac:dyDescent="0.25">
      <c r="Q66" s="19"/>
      <c r="R66" s="22"/>
      <c r="S66" s="19"/>
      <c r="T66" s="22"/>
      <c r="U66" s="19"/>
      <c r="V66" s="22"/>
      <c r="W66" s="16"/>
    </row>
    <row r="67" spans="17:23" x14ac:dyDescent="0.25">
      <c r="Q67" s="19"/>
      <c r="R67" s="22"/>
      <c r="S67" s="19"/>
      <c r="T67" s="22"/>
      <c r="U67" s="19"/>
      <c r="V67" s="22"/>
      <c r="W67" s="16"/>
    </row>
    <row r="68" spans="17:23" x14ac:dyDescent="0.25">
      <c r="Q68" s="19"/>
      <c r="R68" s="22"/>
      <c r="S68" s="19"/>
      <c r="T68" s="22"/>
      <c r="U68" s="19"/>
      <c r="V68" s="22"/>
      <c r="W68" s="16"/>
    </row>
    <row r="69" spans="17:23" x14ac:dyDescent="0.25">
      <c r="Q69" s="19"/>
      <c r="R69" s="22"/>
      <c r="S69" s="19"/>
      <c r="T69" s="22"/>
      <c r="U69" s="19"/>
      <c r="V69" s="22"/>
      <c r="W69" s="16"/>
    </row>
    <row r="70" spans="17:23" x14ac:dyDescent="0.25">
      <c r="Q70" s="19"/>
      <c r="R70" s="22"/>
      <c r="S70" s="19"/>
      <c r="T70" s="22"/>
      <c r="U70" s="19"/>
      <c r="V70" s="22"/>
      <c r="W70" s="16"/>
    </row>
    <row r="71" spans="17:23" x14ac:dyDescent="0.25">
      <c r="Q71" s="19"/>
      <c r="R71" s="22"/>
      <c r="S71" s="19"/>
      <c r="T71" s="22"/>
      <c r="U71" s="19"/>
      <c r="V71" s="22"/>
      <c r="W71" s="16"/>
    </row>
    <row r="72" spans="17:23" x14ac:dyDescent="0.25">
      <c r="Q72" s="19"/>
      <c r="R72" s="22"/>
      <c r="S72" s="19"/>
      <c r="T72" s="22"/>
      <c r="U72" s="19"/>
      <c r="V72" s="22"/>
      <c r="W72" s="16"/>
    </row>
    <row r="73" spans="17:23" x14ac:dyDescent="0.25">
      <c r="Q73" s="19"/>
      <c r="R73" s="22"/>
      <c r="S73" s="19"/>
      <c r="T73" s="22"/>
      <c r="U73" s="19"/>
      <c r="V73" s="22"/>
      <c r="W73" s="16"/>
    </row>
    <row r="74" spans="17:23" x14ac:dyDescent="0.25">
      <c r="Q74" s="19"/>
      <c r="R74" s="22"/>
      <c r="S74" s="19"/>
      <c r="T74" s="22"/>
      <c r="U74" s="19"/>
      <c r="V74" s="22"/>
      <c r="W74" s="16"/>
    </row>
    <row r="75" spans="17:23" x14ac:dyDescent="0.25">
      <c r="Q75" s="19"/>
      <c r="R75" s="22"/>
      <c r="S75" s="19"/>
      <c r="T75" s="22"/>
      <c r="U75" s="19"/>
      <c r="V75" s="22"/>
      <c r="W75" s="16"/>
    </row>
    <row r="76" spans="17:23" x14ac:dyDescent="0.25">
      <c r="Q76" s="19"/>
      <c r="R76" s="22"/>
      <c r="S76" s="19"/>
      <c r="T76" s="22"/>
      <c r="U76" s="19"/>
      <c r="V76" s="22"/>
      <c r="W76" s="16"/>
    </row>
    <row r="77" spans="17:23" x14ac:dyDescent="0.25">
      <c r="Q77" s="19"/>
      <c r="R77" s="22"/>
      <c r="S77" s="19"/>
      <c r="T77" s="22"/>
      <c r="U77" s="19"/>
      <c r="V77" s="22"/>
      <c r="W77" s="16"/>
    </row>
    <row r="78" spans="17:23" x14ac:dyDescent="0.25">
      <c r="Q78" s="19"/>
      <c r="R78" s="22"/>
      <c r="S78" s="19"/>
      <c r="T78" s="22"/>
      <c r="U78" s="19"/>
      <c r="V78" s="22"/>
      <c r="W78" s="16"/>
    </row>
    <row r="79" spans="17:23" x14ac:dyDescent="0.25">
      <c r="Q79" s="19"/>
      <c r="R79" s="22"/>
      <c r="S79" s="19"/>
      <c r="T79" s="22"/>
      <c r="U79" s="19"/>
      <c r="V79" s="22"/>
      <c r="W79" s="19"/>
    </row>
    <row r="80" spans="17:23" x14ac:dyDescent="0.25">
      <c r="Q80" s="19"/>
      <c r="R80" s="22"/>
      <c r="S80" s="19"/>
      <c r="T80" s="22"/>
      <c r="U80" s="19"/>
      <c r="V80" s="22"/>
      <c r="W80" s="19"/>
    </row>
    <row r="81" spans="17:23" x14ac:dyDescent="0.25">
      <c r="Q81" s="19"/>
      <c r="R81" s="22"/>
      <c r="S81" s="19"/>
      <c r="T81" s="22"/>
      <c r="U81" s="19"/>
      <c r="V81" s="22"/>
      <c r="W81" s="19"/>
    </row>
    <row r="82" spans="17:23" x14ac:dyDescent="0.25">
      <c r="Q82" s="19"/>
      <c r="R82" s="22"/>
      <c r="S82" s="19"/>
      <c r="T82" s="22"/>
      <c r="U82" s="19"/>
      <c r="V82" s="22"/>
      <c r="W82" s="19"/>
    </row>
    <row r="83" spans="17:23" x14ac:dyDescent="0.25">
      <c r="Q83" s="19"/>
      <c r="R83" s="22"/>
      <c r="S83" s="19"/>
      <c r="T83" s="22"/>
      <c r="U83" s="19"/>
      <c r="V83" s="22"/>
      <c r="W83" s="19"/>
    </row>
    <row r="84" spans="17:23" x14ac:dyDescent="0.25">
      <c r="Q84" s="19"/>
      <c r="R84" s="22"/>
      <c r="S84" s="19"/>
      <c r="T84" s="22"/>
      <c r="U84" s="19"/>
      <c r="V84" s="22"/>
      <c r="W84" s="19"/>
    </row>
    <row r="85" spans="17:23" x14ac:dyDescent="0.25">
      <c r="Q85" s="19"/>
      <c r="R85" s="22"/>
      <c r="S85" s="19"/>
      <c r="T85" s="22"/>
      <c r="U85" s="19"/>
      <c r="V85" s="22"/>
      <c r="W85" s="19"/>
    </row>
    <row r="86" spans="17:23" x14ac:dyDescent="0.25">
      <c r="Q86" s="19"/>
      <c r="R86" s="22"/>
      <c r="S86" s="19"/>
      <c r="T86" s="22"/>
      <c r="U86" s="19"/>
      <c r="V86" s="22"/>
      <c r="W86" s="19"/>
    </row>
    <row r="87" spans="17:23" x14ac:dyDescent="0.25">
      <c r="Q87" s="19"/>
      <c r="R87" s="22"/>
      <c r="S87" s="19"/>
      <c r="T87" s="22"/>
      <c r="U87" s="19"/>
      <c r="V87" s="22"/>
      <c r="W87" s="19"/>
    </row>
    <row r="88" spans="17:23" x14ac:dyDescent="0.25">
      <c r="Q88" s="19"/>
      <c r="R88" s="22"/>
      <c r="S88" s="19"/>
      <c r="T88" s="22"/>
      <c r="U88" s="19"/>
      <c r="V88" s="22"/>
      <c r="W88" s="19"/>
    </row>
    <row r="89" spans="17:23" x14ac:dyDescent="0.25">
      <c r="Q89" s="19"/>
      <c r="R89" s="22"/>
      <c r="S89" s="19"/>
      <c r="T89" s="22"/>
      <c r="U89" s="19"/>
      <c r="V89" s="22"/>
      <c r="W89" s="19"/>
    </row>
    <row r="90" spans="17:23" x14ac:dyDescent="0.25">
      <c r="Q90" s="19"/>
      <c r="R90" s="22"/>
      <c r="S90" s="19"/>
      <c r="T90" s="22"/>
      <c r="U90" s="19"/>
      <c r="V90" s="22"/>
      <c r="W90" s="19"/>
    </row>
    <row r="91" spans="17:23" x14ac:dyDescent="0.25">
      <c r="Q91" s="19"/>
      <c r="R91" s="22"/>
      <c r="S91" s="19"/>
      <c r="T91" s="22"/>
      <c r="U91" s="19"/>
      <c r="V91" s="22"/>
      <c r="W91" s="19"/>
    </row>
    <row r="92" spans="17:23" x14ac:dyDescent="0.25">
      <c r="Q92" s="19"/>
      <c r="R92" s="22"/>
      <c r="S92" s="19"/>
      <c r="T92" s="22"/>
      <c r="U92" s="19"/>
      <c r="V92" s="22"/>
      <c r="W92" s="19"/>
    </row>
    <row r="93" spans="17:23" x14ac:dyDescent="0.25">
      <c r="Q93" s="19"/>
      <c r="R93" s="22"/>
      <c r="S93" s="19"/>
      <c r="T93" s="22"/>
      <c r="U93" s="19"/>
      <c r="V93" s="22"/>
      <c r="W93" s="19"/>
    </row>
    <row r="94" spans="17:23" x14ac:dyDescent="0.25">
      <c r="Q94" s="19"/>
      <c r="R94" s="22"/>
      <c r="S94" s="19"/>
      <c r="T94" s="22"/>
      <c r="U94" s="19"/>
      <c r="V94" s="22"/>
      <c r="W94" s="19"/>
    </row>
    <row r="95" spans="17:23" x14ac:dyDescent="0.25">
      <c r="Q95" s="19"/>
      <c r="R95" s="22"/>
      <c r="S95" s="19"/>
      <c r="T95" s="22"/>
      <c r="U95" s="19"/>
      <c r="V95" s="22"/>
      <c r="W95" s="19"/>
    </row>
    <row r="96" spans="17:23" x14ac:dyDescent="0.25">
      <c r="Q96" s="19"/>
      <c r="R96" s="22"/>
      <c r="S96" s="19"/>
      <c r="T96" s="22"/>
      <c r="U96" s="19"/>
      <c r="V96" s="22"/>
      <c r="W96" s="19"/>
    </row>
    <row r="97" spans="17:23" x14ac:dyDescent="0.25">
      <c r="Q97" s="19"/>
      <c r="R97" s="22"/>
      <c r="S97" s="19"/>
      <c r="T97" s="22"/>
      <c r="U97" s="19"/>
      <c r="V97" s="22"/>
      <c r="W97" s="19"/>
    </row>
    <row r="98" spans="17:23" x14ac:dyDescent="0.25">
      <c r="Q98" s="19"/>
      <c r="R98" s="22"/>
      <c r="S98" s="19"/>
      <c r="T98" s="22"/>
      <c r="U98" s="19"/>
      <c r="V98" s="22"/>
      <c r="W98" s="19"/>
    </row>
    <row r="99" spans="17:23" x14ac:dyDescent="0.25">
      <c r="Q99" s="19"/>
      <c r="R99" s="22"/>
      <c r="S99" s="19"/>
      <c r="T99" s="22"/>
      <c r="U99" s="19"/>
      <c r="V99" s="22"/>
      <c r="W99" s="19"/>
    </row>
    <row r="100" spans="17:23" x14ac:dyDescent="0.25">
      <c r="Q100" s="19"/>
      <c r="R100" s="22"/>
      <c r="S100" s="19"/>
      <c r="T100" s="22"/>
      <c r="U100" s="19"/>
      <c r="V100" s="22"/>
      <c r="W100" s="19"/>
    </row>
    <row r="101" spans="17:23" x14ac:dyDescent="0.25">
      <c r="Q101" s="19"/>
      <c r="R101" s="22"/>
      <c r="S101" s="19"/>
      <c r="T101" s="22"/>
      <c r="U101" s="19"/>
      <c r="V101" s="22"/>
      <c r="W101" s="19"/>
    </row>
    <row r="102" spans="17:23" x14ac:dyDescent="0.25">
      <c r="Q102" s="19"/>
      <c r="R102" s="22"/>
      <c r="S102" s="19"/>
      <c r="T102" s="22"/>
      <c r="U102" s="19"/>
      <c r="V102" s="22"/>
      <c r="W102" s="19"/>
    </row>
    <row r="103" spans="17:23" x14ac:dyDescent="0.25">
      <c r="Q103" s="19"/>
      <c r="R103" s="22"/>
      <c r="S103" s="19"/>
      <c r="T103" s="22"/>
      <c r="U103" s="19"/>
      <c r="V103" s="22"/>
      <c r="W103" s="19"/>
    </row>
    <row r="104" spans="17:23" x14ac:dyDescent="0.25">
      <c r="Q104" s="19"/>
      <c r="R104" s="22"/>
      <c r="S104" s="19"/>
      <c r="T104" s="22"/>
      <c r="U104" s="19"/>
      <c r="V104" s="22"/>
      <c r="W104" s="19"/>
    </row>
    <row r="105" spans="17:23" x14ac:dyDescent="0.25">
      <c r="Q105" s="19"/>
      <c r="R105" s="22"/>
      <c r="S105" s="19"/>
      <c r="T105" s="22"/>
      <c r="U105" s="19"/>
      <c r="V105" s="22"/>
      <c r="W105" s="19"/>
    </row>
    <row r="106" spans="17:23" x14ac:dyDescent="0.25">
      <c r="Q106" s="19"/>
      <c r="R106" s="22"/>
      <c r="S106" s="19"/>
      <c r="T106" s="22"/>
      <c r="U106" s="19"/>
      <c r="V106" s="22"/>
      <c r="W106" s="19"/>
    </row>
    <row r="107" spans="17:23" x14ac:dyDescent="0.25">
      <c r="Q107" s="19"/>
      <c r="R107" s="22"/>
      <c r="S107" s="19"/>
      <c r="T107" s="22"/>
      <c r="U107" s="19"/>
      <c r="V107" s="22"/>
      <c r="W107" s="19"/>
    </row>
    <row r="108" spans="17:23" x14ac:dyDescent="0.25">
      <c r="Q108" s="19"/>
      <c r="R108" s="22"/>
      <c r="S108" s="19"/>
      <c r="T108" s="22"/>
      <c r="U108" s="19"/>
      <c r="V108" s="22"/>
      <c r="W108" s="19"/>
    </row>
    <row r="109" spans="17:23" x14ac:dyDescent="0.25">
      <c r="Q109" s="19"/>
      <c r="R109" s="22"/>
      <c r="S109" s="19"/>
      <c r="T109" s="22"/>
      <c r="U109" s="19"/>
      <c r="V109" s="22"/>
      <c r="W109" s="19"/>
    </row>
    <row r="110" spans="17:23" x14ac:dyDescent="0.25">
      <c r="Q110" s="19"/>
      <c r="R110" s="22"/>
      <c r="S110" s="19"/>
      <c r="T110" s="22"/>
      <c r="U110" s="19"/>
      <c r="V110" s="22"/>
      <c r="W110" s="19"/>
    </row>
    <row r="111" spans="17:23" x14ac:dyDescent="0.25">
      <c r="Q111" s="19"/>
      <c r="R111" s="22"/>
      <c r="S111" s="19"/>
      <c r="T111" s="22"/>
      <c r="U111" s="19"/>
      <c r="V111" s="22"/>
      <c r="W111" s="19"/>
    </row>
    <row r="112" spans="17:23" x14ac:dyDescent="0.25">
      <c r="Q112" s="19"/>
      <c r="R112" s="22"/>
      <c r="S112" s="19"/>
      <c r="T112" s="22"/>
      <c r="U112" s="19"/>
      <c r="V112" s="22"/>
      <c r="W112" s="19"/>
    </row>
    <row r="113" spans="17:23" x14ac:dyDescent="0.25">
      <c r="Q113" s="19"/>
      <c r="R113" s="22"/>
      <c r="S113" s="19"/>
      <c r="T113" s="22"/>
      <c r="U113" s="19"/>
      <c r="V113" s="22"/>
      <c r="W113" s="19"/>
    </row>
    <row r="114" spans="17:23" x14ac:dyDescent="0.25">
      <c r="Q114" s="19"/>
      <c r="R114" s="22"/>
      <c r="S114" s="19"/>
      <c r="T114" s="22"/>
      <c r="U114" s="19"/>
      <c r="V114" s="22"/>
      <c r="W114" s="19"/>
    </row>
    <row r="115" spans="17:23" x14ac:dyDescent="0.25">
      <c r="Q115" s="19"/>
      <c r="R115" s="22"/>
      <c r="S115" s="19"/>
      <c r="T115" s="22"/>
      <c r="U115" s="19"/>
      <c r="V115" s="22"/>
      <c r="W115" s="19"/>
    </row>
    <row r="116" spans="17:23" x14ac:dyDescent="0.25">
      <c r="Q116" s="19"/>
      <c r="R116" s="22"/>
      <c r="S116" s="19"/>
      <c r="T116" s="22"/>
      <c r="U116" s="19"/>
      <c r="V116" s="22"/>
      <c r="W116" s="19"/>
    </row>
    <row r="117" spans="17:23" x14ac:dyDescent="0.25">
      <c r="Q117" s="19"/>
      <c r="R117" s="22"/>
      <c r="S117" s="19"/>
      <c r="T117" s="22"/>
      <c r="U117" s="19"/>
      <c r="V117" s="22"/>
      <c r="W117" s="19"/>
    </row>
    <row r="118" spans="17:23" x14ac:dyDescent="0.25">
      <c r="Q118" s="19"/>
      <c r="R118" s="22"/>
      <c r="S118" s="19"/>
      <c r="T118" s="22"/>
      <c r="U118" s="19"/>
      <c r="V118" s="22"/>
      <c r="W118" s="19"/>
    </row>
    <row r="119" spans="17:23" x14ac:dyDescent="0.25">
      <c r="Q119" s="19"/>
      <c r="R119" s="22"/>
      <c r="S119" s="19"/>
      <c r="T119" s="22"/>
      <c r="U119" s="19"/>
      <c r="V119" s="22"/>
      <c r="W119" s="19"/>
    </row>
    <row r="120" spans="17:23" x14ac:dyDescent="0.25">
      <c r="Q120" s="19"/>
      <c r="R120" s="22"/>
      <c r="S120" s="19"/>
      <c r="T120" s="22"/>
      <c r="U120" s="19"/>
      <c r="V120" s="22"/>
      <c r="W120" s="19"/>
    </row>
    <row r="121" spans="17:23" x14ac:dyDescent="0.25">
      <c r="Q121" s="19"/>
      <c r="R121" s="22"/>
      <c r="S121" s="19"/>
      <c r="T121" s="22"/>
      <c r="U121" s="19"/>
      <c r="V121" s="22"/>
      <c r="W121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King Saud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2013-04-29T06:51:30Z</cp:lastPrinted>
  <dcterms:created xsi:type="dcterms:W3CDTF">2013-04-04T17:51:58Z</dcterms:created>
  <dcterms:modified xsi:type="dcterms:W3CDTF">2014-01-10T20:55:17Z</dcterms:modified>
</cp:coreProperties>
</file>