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/>
  <xr:revisionPtr revIDLastSave="1" documentId="11_923EDA52669FC3176FF6B1CA7A88B0F65D1FA8E8" xr6:coauthVersionLast="47" xr6:coauthVersionMax="47" xr10:uidLastSave="{6CA811FC-A431-4B0E-A479-19B229F6D09B}"/>
  <bookViews>
    <workbookView xWindow="0" yWindow="0" windowWidth="16384" windowHeight="8192" tabRatio="500" firstSheet="1" activeTab="1" xr2:uid="{00000000-000D-0000-FFFF-FFFF00000000}"/>
  </bookViews>
  <sheets>
    <sheet name="ST1.Significant_SNPs" sheetId="1" r:id="rId1"/>
    <sheet name="ST2_Functional_Categories_Of_Th" sheetId="2" r:id="rId2"/>
  </sheets>
  <definedNames>
    <definedName name="_xlnm._FilterDatabase" localSheetId="0" hidden="1">'ST1.Significant_SNPs'!$A$1:$Q$31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10" i="2" l="1"/>
  <c r="J10" i="2"/>
  <c r="I10" i="2"/>
  <c r="H10" i="2"/>
  <c r="G10" i="2"/>
  <c r="F10" i="2"/>
  <c r="E10" i="2"/>
  <c r="D10" i="2"/>
  <c r="C10" i="2"/>
  <c r="B10" i="2"/>
  <c r="L9" i="2"/>
  <c r="L8" i="2"/>
  <c r="L7" i="2"/>
  <c r="L6" i="2"/>
  <c r="L5" i="2"/>
  <c r="L4" i="2"/>
  <c r="L3" i="2"/>
  <c r="L2" i="2"/>
  <c r="L10" i="2" l="1"/>
  <c r="M2" i="2"/>
  <c r="M3" i="2"/>
  <c r="M4" i="2"/>
  <c r="M5" i="2"/>
  <c r="M6" i="2"/>
  <c r="M7" i="2"/>
  <c r="M8" i="2"/>
  <c r="M9" i="2"/>
</calcChain>
</file>

<file path=xl/sharedStrings.xml><?xml version="1.0" encoding="utf-8"?>
<sst xmlns="http://schemas.openxmlformats.org/spreadsheetml/2006/main" count="316" uniqueCount="140">
  <si>
    <t>SNP</t>
  </si>
  <si>
    <t>GSCORE</t>
  </si>
  <si>
    <t>TRAIT</t>
  </si>
  <si>
    <t>HCL COMPONENT</t>
  </si>
  <si>
    <t>TOOL</t>
  </si>
  <si>
    <t>GC</t>
  </si>
  <si>
    <t>CHR</t>
  </si>
  <si>
    <t>POS</t>
  </si>
  <si>
    <t>P</t>
  </si>
  <si>
    <r>
      <rPr>
        <sz val="10"/>
        <rFont val="Arial"/>
        <family val="2"/>
        <charset val="1"/>
      </rPr>
      <t>R</t>
    </r>
    <r>
      <rPr>
        <vertAlign val="superscript"/>
        <sz val="10"/>
        <rFont val="Arial"/>
        <family val="2"/>
        <charset val="1"/>
      </rPr>
      <t>2</t>
    </r>
  </si>
  <si>
    <t>SCORE</t>
  </si>
  <si>
    <t>THRESHOLD</t>
  </si>
  <si>
    <t>SIGNIFICANCE.x</t>
  </si>
  <si>
    <t>SEQID</t>
  </si>
  <si>
    <t>GOTERMS</t>
  </si>
  <si>
    <t>SOURCEANNOT</t>
  </si>
  <si>
    <t>ANNOT</t>
  </si>
  <si>
    <t>References</t>
  </si>
  <si>
    <t>c2_14623</t>
  </si>
  <si>
    <t>SCTuberflesh</t>
  </si>
  <si>
    <t>H</t>
  </si>
  <si>
    <t>GWASpoly</t>
  </si>
  <si>
    <t>TRUE</t>
  </si>
  <si>
    <t>Soltu.DM.01G028040</t>
  </si>
  <si>
    <t>"GO:0019354 GO:0008168 GO:0055114"</t>
  </si>
  <si>
    <t>CDD</t>
  </si>
  <si>
    <t>Uroporphyrin-III C-methyltransferase</t>
  </si>
  <si>
    <t>(Sharma et al., 2024)</t>
  </si>
  <si>
    <t>c1_4666</t>
  </si>
  <si>
    <t>Soltu.DM.01G036130</t>
  </si>
  <si>
    <t>“GO:0005515”</t>
  </si>
  <si>
    <t>Pfam</t>
  </si>
  <si>
    <t>"WD domain G-beta repeat"</t>
  </si>
  <si>
    <t>(Liu et al., 2020)(Sajeevan et al., 2023)</t>
  </si>
  <si>
    <t>c1_730</t>
  </si>
  <si>
    <t>Soltu.DM.01G039330</t>
  </si>
  <si>
    <t>xyloglucan endotransglucosylase /hydrolase</t>
  </si>
  <si>
    <t>c2_2551</t>
  </si>
  <si>
    <t>Soltu.DM.01G039490</t>
  </si>
  <si>
    <t>Gene3D</t>
  </si>
  <si>
    <t>Mss4/translationally controlled tumour-associated TCTP</t>
  </si>
  <si>
    <t>c1_11495</t>
  </si>
  <si>
    <t>PCFlower</t>
  </si>
  <si>
    <t>Soltu.DM.02G009890</t>
  </si>
  <si>
    <t>“GO:0003676”</t>
  </si>
  <si>
    <t>"RNA recognition motif. (a.k.a. RRM RBD or RNP domain)"</t>
  </si>
  <si>
    <t>(Sharma et al., 2024)(Berdugo-Cely et al.,2017)</t>
  </si>
  <si>
    <t>L</t>
  </si>
  <si>
    <t>c1_11544</t>
  </si>
  <si>
    <t>Soltu.DM.02G011880</t>
  </si>
  <si>
    <t>ProSitePatterns</t>
  </si>
  <si>
    <t>Zinc finger C2H2 type domain signature.</t>
  </si>
  <si>
    <t>c2_27439</t>
  </si>
  <si>
    <t>StemC</t>
  </si>
  <si>
    <t>GAPIT</t>
  </si>
  <si>
    <t>Soltu.DM.02G019820</t>
  </si>
  <si>
    <t>"GO:0004857 GO:0042545 GO:0030599"</t>
  </si>
  <si>
    <t>Invertase/pectin methylesterase inhibitor domain superfamily</t>
  </si>
  <si>
    <t>(close to GST) (Riveros-Loaiza et al.,  2022)</t>
  </si>
  <si>
    <t>c1_8113</t>
  </si>
  <si>
    <t>Soltu.DM.02G024500</t>
  </si>
  <si>
    <t>FG-GAP repeat-containing protein</t>
  </si>
  <si>
    <t xml:space="preserve">(close to F3H)(Riveros-Loaiza et al.,  2022) </t>
  </si>
  <si>
    <t>c1_7964</t>
  </si>
  <si>
    <t>Soltu.DM.02G024900</t>
  </si>
  <si>
    <t>“GO:0003824”</t>
  </si>
  <si>
    <t>NAD dependent epimerase/dehydratase family</t>
  </si>
  <si>
    <t>(DFR) (Riveros-Loaiza et al.,  2022)</t>
  </si>
  <si>
    <t>c1_11459</t>
  </si>
  <si>
    <t>C</t>
  </si>
  <si>
    <t>Soltu.DM.02G033700</t>
  </si>
  <si>
    <t>PRINTS</t>
  </si>
  <si>
    <t>Glucose/ribitol dehydrogenase family signature</t>
  </si>
  <si>
    <t>(Sharma et al., 2024)(Berdugo-Cely et al., 2023) (Berdugo-Cely et al., 2017)</t>
  </si>
  <si>
    <t>c2_29450</t>
  </si>
  <si>
    <t>Soltu.DM.03G004830</t>
  </si>
  <si>
    <t>Chlorophyll A-B binding protein</t>
  </si>
  <si>
    <t>c1_8194</t>
  </si>
  <si>
    <t>Soltu.DM.03G030880</t>
  </si>
  <si>
    <t>"GO:0003924 GO:0006614 GO:0005525 GO:0048500 GO:0008312"</t>
  </si>
  <si>
    <t>"Signal recognition particle SRP54 helical bundle"</t>
  </si>
  <si>
    <t>(Pandey et al., 2022)</t>
  </si>
  <si>
    <t>c2_21934</t>
  </si>
  <si>
    <t>SCSprout</t>
  </si>
  <si>
    <t>Soltu.DM.04G005270</t>
  </si>
  <si>
    <t>OCRE domain</t>
  </si>
  <si>
    <t>(close to MYB)(Sharma et al., 2024)(Riveros-Loaiza et al., 2022)</t>
  </si>
  <si>
    <t>c2_36859</t>
  </si>
  <si>
    <t>Soltu.DM.07G003030</t>
  </si>
  <si>
    <t>SUPERFAMILY</t>
  </si>
  <si>
    <t>Armadillo-type fold</t>
  </si>
  <si>
    <t>c2_36872</t>
  </si>
  <si>
    <t>Soltu.DM.07G003060</t>
  </si>
  <si>
    <t>"GO:0016020 GO:0055085 GO:0006821 GO:0005247"</t>
  </si>
  <si>
    <t>"Chloride channel voltage gated"</t>
  </si>
  <si>
    <t>c2_32702</t>
  </si>
  <si>
    <t>Soltu.DM.08G001440</t>
  </si>
  <si>
    <t>“multidrug resistance-associated protein”</t>
  </si>
  <si>
    <t>c2_51974</t>
  </si>
  <si>
    <t>Soltu.DM.08G001790</t>
  </si>
  <si>
    <t>"GO:0030170 GO:0016831 GO:0003824 GO:0019752"</t>
  </si>
  <si>
    <t>Pyridoxal phosphate-dependent transferase domain 1</t>
  </si>
  <si>
    <t>c1_11907</t>
  </si>
  <si>
    <t>Soltu.DM.09G022590</t>
  </si>
  <si>
    <t>"GO:0005524 GO:0006468 GO:0004672"</t>
  </si>
  <si>
    <t>"Serine-threonine/tyrosine-protein kinase catalytic domain"</t>
  </si>
  <si>
    <t>c1_11237</t>
  </si>
  <si>
    <t>PCSprout</t>
  </si>
  <si>
    <t>Soltu.DM.11G011980</t>
  </si>
  <si>
    <t>"GO:0016616 GO:0055114 GO:0051287"</t>
  </si>
  <si>
    <t>"D-isomer specific 2-hydroxyacid dehydrogenase NAD-binding domain"</t>
  </si>
  <si>
    <t>c1_5936</t>
  </si>
  <si>
    <t>Soltu.DM.11G015780</t>
  </si>
  <si>
    <t>"GO:0050661 GO:0004072 GO:0008652 GO:0055114 GO:0006520 GO:0016491"</t>
  </si>
  <si>
    <t>"Bifunctional aspartokinase/homoserine dehydrogenase N-terminal catalytic domain"</t>
  </si>
  <si>
    <t>c1_5940</t>
  </si>
  <si>
    <t>Soltu.DM.11G015820</t>
  </si>
  <si>
    <t>Leucine-rich repeat domain superfamily</t>
  </si>
  <si>
    <t>Pathway</t>
  </si>
  <si>
    <t>PCFlower.C</t>
  </si>
  <si>
    <t>PCFlower.H</t>
  </si>
  <si>
    <t>PCFlower.L</t>
  </si>
  <si>
    <t>PCSprout.C</t>
  </si>
  <si>
    <t>PCSprout.L</t>
  </si>
  <si>
    <t>SCSprout.C</t>
  </si>
  <si>
    <t>SCSprout.L</t>
  </si>
  <si>
    <t>SCTuberflesh.H</t>
  </si>
  <si>
    <t>StemC.C</t>
  </si>
  <si>
    <t>StemC.H</t>
  </si>
  <si>
    <t>Total</t>
  </si>
  <si>
    <t>Percentage</t>
  </si>
  <si>
    <t>Genetic information processing</t>
  </si>
  <si>
    <t>Biosynthesis of other secondary metabolites</t>
  </si>
  <si>
    <t>metabolism</t>
  </si>
  <si>
    <t>Amino acid metabolism</t>
  </si>
  <si>
    <t>Protein families: metabolism</t>
  </si>
  <si>
    <t>Metabolism of cofactors and vitamins</t>
  </si>
  <si>
    <t>Energy metabolism</t>
  </si>
  <si>
    <t>Lipid metabolism</t>
  </si>
  <si>
    <t>Carbohydrate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</si>
</sst>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3">
    <font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DEE6EF"/>
      </patternFill>
    </fill>
    <fill>
      <patternFill patternType="solid">
        <fgColor rgb="FFFFFFD7"/>
        <bgColor rgb="FFEEEEEE"/>
      </patternFill>
    </fill>
    <fill>
      <patternFill patternType="solid">
        <fgColor rgb="FFDEE6EF"/>
        <bgColor rgb="FFDDDDDD"/>
      </patternFill>
    </fill>
    <fill>
      <patternFill patternType="solid">
        <fgColor rgb="FFDDE8CB"/>
        <bgColor rgb="FFDDDDDD"/>
      </patternFill>
    </fill>
    <fill>
      <patternFill patternType="solid">
        <fgColor rgb="FFDDDDDD"/>
        <bgColor rgb="FFDEE6E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3" fontId="0" fillId="3" borderId="1" xfId="0" applyNumberFormat="1" applyFill="1" applyBorder="1"/>
    <xf numFmtId="164" fontId="0" fillId="3" borderId="1" xfId="0" applyNumberFormat="1" applyFill="1" applyBorder="1"/>
    <xf numFmtId="49" fontId="0" fillId="3" borderId="1" xfId="0" applyNumberFormat="1" applyFill="1" applyBorder="1"/>
    <xf numFmtId="0" fontId="0" fillId="3" borderId="1" xfId="0" applyFill="1" applyBorder="1" applyAlignment="1">
      <alignment wrapText="1"/>
    </xf>
    <xf numFmtId="164" fontId="2" fillId="3" borderId="1" xfId="0" applyNumberFormat="1" applyFont="1" applyFill="1" applyBorder="1"/>
    <xf numFmtId="0" fontId="0" fillId="0" borderId="1" xfId="0" applyBorder="1"/>
    <xf numFmtId="0" fontId="0" fillId="4" borderId="1" xfId="0" applyFill="1" applyBorder="1"/>
    <xf numFmtId="3" fontId="0" fillId="0" borderId="1" xfId="0" applyNumberFormat="1" applyBorder="1"/>
    <xf numFmtId="164" fontId="0" fillId="0" borderId="1" xfId="0" applyNumberFormat="1" applyBorder="1"/>
    <xf numFmtId="49" fontId="0" fillId="0" borderId="1" xfId="0" applyNumberFormat="1" applyBorder="1"/>
    <xf numFmtId="0" fontId="0" fillId="5" borderId="1" xfId="0" applyFill="1" applyBorder="1"/>
    <xf numFmtId="3" fontId="0" fillId="5" borderId="1" xfId="0" applyNumberFormat="1" applyFill="1" applyBorder="1"/>
    <xf numFmtId="164" fontId="2" fillId="5" borderId="1" xfId="0" applyNumberFormat="1" applyFont="1" applyFill="1" applyBorder="1"/>
    <xf numFmtId="49" fontId="0" fillId="5" borderId="1" xfId="0" applyNumberFormat="1" applyFill="1" applyBorder="1"/>
    <xf numFmtId="164" fontId="2" fillId="0" borderId="1" xfId="0" applyNumberFormat="1" applyFont="1" applyBorder="1"/>
    <xf numFmtId="0" fontId="0" fillId="6" borderId="0" xfId="0" applyFill="1"/>
    <xf numFmtId="0" fontId="0" fillId="6" borderId="0" xfId="0" applyFill="1" applyAlignment="1">
      <alignment wrapText="1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DEE6E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zoomScale="220" zoomScaleNormal="220" workbookViewId="0">
      <selection activeCell="A16" sqref="A16"/>
    </sheetView>
  </sheetViews>
  <sheetFormatPr defaultColWidth="11.5703125" defaultRowHeight="12.75"/>
  <cols>
    <col min="3" max="3" width="14.42578125" customWidth="1"/>
    <col min="4" max="4" width="17.7109375" customWidth="1"/>
    <col min="8" max="8" width="13" customWidth="1"/>
    <col min="14" max="14" width="27.85546875" customWidth="1"/>
    <col min="17" max="17" width="69.7109375" customWidth="1"/>
    <col min="18" max="18" width="63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>
        <v>0.60099999999999998</v>
      </c>
      <c r="C2" s="2" t="s">
        <v>19</v>
      </c>
      <c r="D2" s="2" t="s">
        <v>20</v>
      </c>
      <c r="E2" s="2" t="s">
        <v>21</v>
      </c>
      <c r="F2" s="2">
        <v>1.5169999999999999</v>
      </c>
      <c r="G2" s="2">
        <v>1</v>
      </c>
      <c r="H2" s="3">
        <v>67822946</v>
      </c>
      <c r="I2" s="2">
        <v>1.07151930523761E-6</v>
      </c>
      <c r="J2" s="4">
        <v>0.2054935</v>
      </c>
      <c r="K2" s="2">
        <v>5.97</v>
      </c>
      <c r="L2" s="2">
        <v>4.8600000000000003</v>
      </c>
      <c r="M2" s="5" t="s">
        <v>22</v>
      </c>
      <c r="N2" s="2" t="s">
        <v>23</v>
      </c>
      <c r="O2" s="2" t="s">
        <v>24</v>
      </c>
      <c r="P2" s="2" t="s">
        <v>25</v>
      </c>
      <c r="Q2" s="2" t="s">
        <v>26</v>
      </c>
      <c r="R2" s="2" t="s">
        <v>27</v>
      </c>
    </row>
    <row r="3" spans="1:18">
      <c r="A3" s="2" t="s">
        <v>28</v>
      </c>
      <c r="B3" s="2">
        <v>0.60099999999999998</v>
      </c>
      <c r="C3" s="2" t="s">
        <v>19</v>
      </c>
      <c r="D3" s="2" t="s">
        <v>20</v>
      </c>
      <c r="E3" s="2" t="s">
        <v>21</v>
      </c>
      <c r="F3" s="2">
        <v>1.5169999999999999</v>
      </c>
      <c r="G3" s="2">
        <v>1</v>
      </c>
      <c r="H3" s="3">
        <v>75668861</v>
      </c>
      <c r="I3" s="2">
        <v>1.54881661891248E-7</v>
      </c>
      <c r="J3" s="4">
        <v>0.23030220000000001</v>
      </c>
      <c r="K3" s="2">
        <v>6.81</v>
      </c>
      <c r="L3" s="2">
        <v>4.8600000000000003</v>
      </c>
      <c r="M3" s="5" t="s">
        <v>22</v>
      </c>
      <c r="N3" s="2" t="s">
        <v>29</v>
      </c>
      <c r="O3" s="2" t="s">
        <v>30</v>
      </c>
      <c r="P3" s="2" t="s">
        <v>31</v>
      </c>
      <c r="Q3" s="2" t="s">
        <v>32</v>
      </c>
      <c r="R3" s="6" t="s">
        <v>33</v>
      </c>
    </row>
    <row r="4" spans="1:18">
      <c r="A4" s="2" t="s">
        <v>34</v>
      </c>
      <c r="B4" s="2">
        <v>0.60099999999999998</v>
      </c>
      <c r="C4" s="2" t="s">
        <v>19</v>
      </c>
      <c r="D4" s="2" t="s">
        <v>20</v>
      </c>
      <c r="E4" s="2" t="s">
        <v>21</v>
      </c>
      <c r="F4" s="2">
        <v>1.5169999999999999</v>
      </c>
      <c r="G4" s="2">
        <v>1</v>
      </c>
      <c r="H4" s="3">
        <v>78044268</v>
      </c>
      <c r="I4" s="2">
        <v>9.1201083935590995E-7</v>
      </c>
      <c r="J4" s="4">
        <v>0.207617</v>
      </c>
      <c r="K4" s="2">
        <v>6.04</v>
      </c>
      <c r="L4" s="2">
        <v>4.8600000000000003</v>
      </c>
      <c r="M4" s="5" t="s">
        <v>22</v>
      </c>
      <c r="N4" s="2" t="s">
        <v>35</v>
      </c>
      <c r="O4" s="2"/>
      <c r="P4" s="2"/>
      <c r="Q4" s="2" t="s">
        <v>36</v>
      </c>
      <c r="R4" s="2" t="s">
        <v>27</v>
      </c>
    </row>
    <row r="5" spans="1:18">
      <c r="A5" s="2" t="s">
        <v>37</v>
      </c>
      <c r="B5" s="2">
        <v>0.60099999999999998</v>
      </c>
      <c r="C5" s="2" t="s">
        <v>19</v>
      </c>
      <c r="D5" s="2" t="s">
        <v>20</v>
      </c>
      <c r="E5" s="2" t="s">
        <v>21</v>
      </c>
      <c r="F5" s="2">
        <v>1.5169999999999999</v>
      </c>
      <c r="G5" s="2">
        <v>1</v>
      </c>
      <c r="H5" s="3">
        <v>78177940</v>
      </c>
      <c r="I5" s="2">
        <v>9.1201083935590995E-7</v>
      </c>
      <c r="J5" s="4">
        <v>0.207617</v>
      </c>
      <c r="K5" s="2">
        <v>6.04</v>
      </c>
      <c r="L5" s="2">
        <v>4.8600000000000003</v>
      </c>
      <c r="M5" s="5" t="s">
        <v>22</v>
      </c>
      <c r="N5" s="2" t="s">
        <v>38</v>
      </c>
      <c r="O5" s="2"/>
      <c r="P5" s="2" t="s">
        <v>39</v>
      </c>
      <c r="Q5" s="2" t="s">
        <v>40</v>
      </c>
      <c r="R5" s="2" t="s">
        <v>27</v>
      </c>
    </row>
    <row r="6" spans="1:18">
      <c r="A6" s="2" t="s">
        <v>41</v>
      </c>
      <c r="B6" s="2">
        <v>0.68799999999999994</v>
      </c>
      <c r="C6" s="2" t="s">
        <v>42</v>
      </c>
      <c r="D6" s="2" t="s">
        <v>20</v>
      </c>
      <c r="E6" s="2" t="s">
        <v>21</v>
      </c>
      <c r="F6" s="2">
        <v>1.393</v>
      </c>
      <c r="G6" s="2">
        <v>2</v>
      </c>
      <c r="H6" s="3">
        <v>24792151</v>
      </c>
      <c r="I6" s="2">
        <v>4.1686938347033498E-6</v>
      </c>
      <c r="J6" s="7">
        <v>3.4437849999999999E-2</v>
      </c>
      <c r="K6" s="2">
        <v>5.38</v>
      </c>
      <c r="L6" s="2">
        <v>4.9000000000000004</v>
      </c>
      <c r="M6" s="5" t="s">
        <v>22</v>
      </c>
      <c r="N6" s="2" t="s">
        <v>43</v>
      </c>
      <c r="O6" s="2" t="s">
        <v>44</v>
      </c>
      <c r="P6" s="2" t="s">
        <v>31</v>
      </c>
      <c r="Q6" s="2" t="s">
        <v>45</v>
      </c>
      <c r="R6" s="2" t="s">
        <v>46</v>
      </c>
    </row>
    <row r="7" spans="1:18">
      <c r="A7" s="2" t="s">
        <v>41</v>
      </c>
      <c r="B7" s="2">
        <v>0.82499999999999996</v>
      </c>
      <c r="C7" s="2" t="s">
        <v>42</v>
      </c>
      <c r="D7" s="2" t="s">
        <v>47</v>
      </c>
      <c r="E7" s="2" t="s">
        <v>21</v>
      </c>
      <c r="F7" s="2">
        <v>1.1970000000000001</v>
      </c>
      <c r="G7" s="2">
        <v>2</v>
      </c>
      <c r="H7" s="3">
        <v>24792151</v>
      </c>
      <c r="I7" s="2">
        <v>7.4131024130091797E-6</v>
      </c>
      <c r="J7" s="4">
        <v>3.2704940000000002E-2</v>
      </c>
      <c r="K7" s="2">
        <v>5.13</v>
      </c>
      <c r="L7" s="2">
        <v>4.9000000000000004</v>
      </c>
      <c r="M7" s="5" t="s">
        <v>22</v>
      </c>
      <c r="N7" s="2" t="s">
        <v>43</v>
      </c>
      <c r="O7" s="2" t="s">
        <v>44</v>
      </c>
      <c r="P7" s="2" t="s">
        <v>31</v>
      </c>
      <c r="Q7" s="2" t="s">
        <v>45</v>
      </c>
      <c r="R7" s="2" t="s">
        <v>46</v>
      </c>
    </row>
    <row r="8" spans="1:18">
      <c r="A8" s="8" t="s">
        <v>48</v>
      </c>
      <c r="B8" s="8">
        <v>0.60099999999999998</v>
      </c>
      <c r="C8" s="8" t="s">
        <v>19</v>
      </c>
      <c r="D8" s="8" t="s">
        <v>20</v>
      </c>
      <c r="E8" s="8" t="s">
        <v>21</v>
      </c>
      <c r="F8" s="8">
        <v>1.5169999999999999</v>
      </c>
      <c r="G8" s="9">
        <v>2</v>
      </c>
      <c r="H8" s="10">
        <v>26621058</v>
      </c>
      <c r="I8" s="8">
        <v>7.4131024130091797E-7</v>
      </c>
      <c r="J8" s="11">
        <v>0.21033189999999999</v>
      </c>
      <c r="K8" s="8">
        <v>6.13</v>
      </c>
      <c r="L8" s="8">
        <v>4.8600000000000003</v>
      </c>
      <c r="M8" s="12" t="s">
        <v>22</v>
      </c>
      <c r="N8" s="8" t="s">
        <v>49</v>
      </c>
      <c r="O8" s="8"/>
      <c r="P8" s="8" t="s">
        <v>50</v>
      </c>
      <c r="Q8" s="8" t="s">
        <v>51</v>
      </c>
      <c r="R8" s="8"/>
    </row>
    <row r="9" spans="1:18">
      <c r="A9" s="2" t="s">
        <v>52</v>
      </c>
      <c r="B9" s="2">
        <v>0.85899999999999999</v>
      </c>
      <c r="C9" s="2" t="s">
        <v>53</v>
      </c>
      <c r="D9" s="2" t="s">
        <v>20</v>
      </c>
      <c r="E9" s="2" t="s">
        <v>54</v>
      </c>
      <c r="F9" s="2">
        <v>0.85099999999999998</v>
      </c>
      <c r="G9" s="2">
        <v>2</v>
      </c>
      <c r="H9" s="3">
        <v>34015955</v>
      </c>
      <c r="I9" s="2">
        <v>1.22782947713179E-5</v>
      </c>
      <c r="J9" s="4">
        <v>3.1032150000000001E-2</v>
      </c>
      <c r="K9" s="2">
        <v>4.9108619999999998</v>
      </c>
      <c r="L9" s="2">
        <v>4.8968569999999998</v>
      </c>
      <c r="M9" s="5" t="s">
        <v>22</v>
      </c>
      <c r="N9" s="2" t="s">
        <v>55</v>
      </c>
      <c r="O9" s="2" t="s">
        <v>56</v>
      </c>
      <c r="P9" s="2" t="s">
        <v>39</v>
      </c>
      <c r="Q9" s="2" t="s">
        <v>57</v>
      </c>
      <c r="R9" s="2" t="s">
        <v>58</v>
      </c>
    </row>
    <row r="10" spans="1:18">
      <c r="A10" s="2" t="s">
        <v>59</v>
      </c>
      <c r="B10" s="2">
        <v>0.60099999999999998</v>
      </c>
      <c r="C10" s="2" t="s">
        <v>19</v>
      </c>
      <c r="D10" s="2" t="s">
        <v>20</v>
      </c>
      <c r="E10" s="2" t="s">
        <v>21</v>
      </c>
      <c r="F10" s="2">
        <v>1.5169999999999999</v>
      </c>
      <c r="G10" s="2">
        <v>2</v>
      </c>
      <c r="H10" s="3">
        <v>37793674</v>
      </c>
      <c r="I10" s="2">
        <v>2.3988329190194898E-7</v>
      </c>
      <c r="J10" s="7">
        <v>0.2248173</v>
      </c>
      <c r="K10" s="2">
        <v>6.62</v>
      </c>
      <c r="L10" s="2">
        <v>4.8600000000000003</v>
      </c>
      <c r="M10" s="5" t="s">
        <v>22</v>
      </c>
      <c r="N10" s="2" t="s">
        <v>60</v>
      </c>
      <c r="O10" s="2"/>
      <c r="P10" s="2"/>
      <c r="Q10" s="2" t="s">
        <v>61</v>
      </c>
      <c r="R10" s="2" t="s">
        <v>62</v>
      </c>
    </row>
    <row r="11" spans="1:18">
      <c r="A11" s="13" t="s">
        <v>63</v>
      </c>
      <c r="B11" s="13">
        <v>0.85699999999999998</v>
      </c>
      <c r="C11" s="13" t="s">
        <v>42</v>
      </c>
      <c r="D11" s="13" t="s">
        <v>47</v>
      </c>
      <c r="E11" s="13" t="s">
        <v>21</v>
      </c>
      <c r="F11" s="13">
        <v>1.1970000000000001</v>
      </c>
      <c r="G11" s="13">
        <v>2</v>
      </c>
      <c r="H11" s="14">
        <v>38139240</v>
      </c>
      <c r="I11" s="13">
        <v>6.3095734448019296E-7</v>
      </c>
      <c r="J11" s="15">
        <v>4.0101249999999998E-2</v>
      </c>
      <c r="K11" s="13">
        <v>6.2</v>
      </c>
      <c r="L11" s="13">
        <v>4.9000000000000004</v>
      </c>
      <c r="M11" s="16" t="s">
        <v>22</v>
      </c>
      <c r="N11" s="13" t="s">
        <v>64</v>
      </c>
      <c r="O11" s="13" t="s">
        <v>65</v>
      </c>
      <c r="P11" s="13" t="s">
        <v>31</v>
      </c>
      <c r="Q11" s="13" t="s">
        <v>66</v>
      </c>
      <c r="R11" s="13" t="s">
        <v>67</v>
      </c>
    </row>
    <row r="12" spans="1:18">
      <c r="A12" s="2" t="s">
        <v>68</v>
      </c>
      <c r="B12" s="2">
        <v>0.83099999999999996</v>
      </c>
      <c r="C12" s="2" t="s">
        <v>53</v>
      </c>
      <c r="D12" s="2" t="s">
        <v>69</v>
      </c>
      <c r="E12" s="2" t="s">
        <v>54</v>
      </c>
      <c r="F12" s="2">
        <v>0.81100000000000005</v>
      </c>
      <c r="G12" s="2">
        <v>2</v>
      </c>
      <c r="H12" s="3">
        <v>45124985</v>
      </c>
      <c r="I12" s="2">
        <v>1.10650328656033E-5</v>
      </c>
      <c r="J12" s="4">
        <v>3.1344419999999998E-2</v>
      </c>
      <c r="K12" s="2">
        <v>4.9560469999999999</v>
      </c>
      <c r="L12" s="2">
        <v>4.8968569999999998</v>
      </c>
      <c r="M12" s="5" t="s">
        <v>22</v>
      </c>
      <c r="N12" s="2" t="s">
        <v>70</v>
      </c>
      <c r="O12" s="2"/>
      <c r="P12" s="2" t="s">
        <v>71</v>
      </c>
      <c r="Q12" s="2" t="s">
        <v>72</v>
      </c>
      <c r="R12" s="2" t="s">
        <v>73</v>
      </c>
    </row>
    <row r="13" spans="1:18">
      <c r="A13" s="8" t="s">
        <v>74</v>
      </c>
      <c r="B13" s="8">
        <v>0.60099999999999998</v>
      </c>
      <c r="C13" s="8" t="s">
        <v>19</v>
      </c>
      <c r="D13" s="8" t="s">
        <v>20</v>
      </c>
      <c r="E13" s="8" t="s">
        <v>21</v>
      </c>
      <c r="F13" s="8">
        <v>1.5169999999999999</v>
      </c>
      <c r="G13" s="8">
        <v>3</v>
      </c>
      <c r="H13" s="10">
        <v>5231620</v>
      </c>
      <c r="I13" s="8">
        <v>8.5113803820237603E-9</v>
      </c>
      <c r="J13" s="11">
        <v>0.26490930000000001</v>
      </c>
      <c r="K13" s="8">
        <v>8.07</v>
      </c>
      <c r="L13" s="8">
        <v>4.8600000000000003</v>
      </c>
      <c r="M13" s="12" t="s">
        <v>22</v>
      </c>
      <c r="N13" s="8" t="s">
        <v>75</v>
      </c>
      <c r="O13" s="8"/>
      <c r="P13" s="8" t="s">
        <v>31</v>
      </c>
      <c r="Q13" s="8" t="s">
        <v>76</v>
      </c>
      <c r="R13" s="8"/>
    </row>
    <row r="14" spans="1:18">
      <c r="A14" s="2" t="s">
        <v>77</v>
      </c>
      <c r="B14" s="2">
        <v>0.82499999999999996</v>
      </c>
      <c r="C14" s="2" t="s">
        <v>42</v>
      </c>
      <c r="D14" s="2" t="s">
        <v>47</v>
      </c>
      <c r="E14" s="2" t="s">
        <v>21</v>
      </c>
      <c r="F14" s="2">
        <v>1.1970000000000001</v>
      </c>
      <c r="G14" s="2">
        <v>3</v>
      </c>
      <c r="H14" s="3">
        <v>55211205</v>
      </c>
      <c r="I14" s="2">
        <v>9.7723722095581093E-6</v>
      </c>
      <c r="J14" s="4">
        <v>3.1872280000000003E-2</v>
      </c>
      <c r="K14" s="2">
        <v>5.01</v>
      </c>
      <c r="L14" s="2">
        <v>4.9000000000000004</v>
      </c>
      <c r="M14" s="5" t="s">
        <v>22</v>
      </c>
      <c r="N14" s="2" t="s">
        <v>78</v>
      </c>
      <c r="O14" s="2" t="s">
        <v>79</v>
      </c>
      <c r="P14" s="2" t="s">
        <v>31</v>
      </c>
      <c r="Q14" s="2" t="s">
        <v>80</v>
      </c>
      <c r="R14" s="2" t="s">
        <v>81</v>
      </c>
    </row>
    <row r="15" spans="1:18">
      <c r="A15" s="2" t="s">
        <v>77</v>
      </c>
      <c r="B15" s="2">
        <v>0.95399999999999996</v>
      </c>
      <c r="C15" s="2" t="s">
        <v>42</v>
      </c>
      <c r="D15" s="2" t="s">
        <v>47</v>
      </c>
      <c r="E15" s="2" t="s">
        <v>54</v>
      </c>
      <c r="F15" s="2">
        <v>1.0129999999999999</v>
      </c>
      <c r="G15" s="2">
        <v>3</v>
      </c>
      <c r="H15" s="3">
        <v>55211205</v>
      </c>
      <c r="I15" s="2">
        <v>7.4981169782485997E-6</v>
      </c>
      <c r="J15" s="4">
        <v>3.2670579999999998E-2</v>
      </c>
      <c r="K15" s="2">
        <v>5.1250479999999996</v>
      </c>
      <c r="L15" s="2">
        <v>4.8968569999999998</v>
      </c>
      <c r="M15" s="5" t="s">
        <v>22</v>
      </c>
      <c r="N15" s="2" t="s">
        <v>78</v>
      </c>
      <c r="O15" s="2" t="s">
        <v>79</v>
      </c>
      <c r="P15" s="2" t="s">
        <v>31</v>
      </c>
      <c r="Q15" s="2" t="s">
        <v>80</v>
      </c>
      <c r="R15" s="2" t="s">
        <v>81</v>
      </c>
    </row>
    <row r="16" spans="1:18">
      <c r="A16" s="2" t="s">
        <v>82</v>
      </c>
      <c r="B16" s="2">
        <v>0.95499999999999996</v>
      </c>
      <c r="C16" s="2" t="s">
        <v>83</v>
      </c>
      <c r="D16" s="2" t="s">
        <v>69</v>
      </c>
      <c r="E16" s="2" t="s">
        <v>54</v>
      </c>
      <c r="F16" s="2">
        <v>1.012</v>
      </c>
      <c r="G16" s="2">
        <v>4</v>
      </c>
      <c r="H16" s="3">
        <v>5765944</v>
      </c>
      <c r="I16" s="2">
        <v>6.7448884367456895E-8</v>
      </c>
      <c r="J16" s="4">
        <v>5.1194469999999999E-2</v>
      </c>
      <c r="K16" s="2">
        <v>7.1710250000000002</v>
      </c>
      <c r="L16" s="2">
        <v>4.8968569999999998</v>
      </c>
      <c r="M16" s="5" t="s">
        <v>22</v>
      </c>
      <c r="N16" s="2" t="s">
        <v>84</v>
      </c>
      <c r="O16" s="2"/>
      <c r="P16" s="2" t="s">
        <v>31</v>
      </c>
      <c r="Q16" s="2" t="s">
        <v>85</v>
      </c>
      <c r="R16" s="2" t="s">
        <v>86</v>
      </c>
    </row>
    <row r="17" spans="1:18">
      <c r="A17" s="2" t="s">
        <v>82</v>
      </c>
      <c r="B17" s="2">
        <v>0.86399999999999999</v>
      </c>
      <c r="C17" s="2" t="s">
        <v>83</v>
      </c>
      <c r="D17" s="2" t="s">
        <v>47</v>
      </c>
      <c r="E17" s="2" t="s">
        <v>54</v>
      </c>
      <c r="F17" s="2">
        <v>0.85799999999999998</v>
      </c>
      <c r="G17" s="2">
        <v>4</v>
      </c>
      <c r="H17" s="3">
        <v>5765944</v>
      </c>
      <c r="I17" s="2">
        <v>2.3973893631541799E-8</v>
      </c>
      <c r="J17" s="4">
        <v>5.4527010000000001E-2</v>
      </c>
      <c r="K17" s="2">
        <v>7.6202610000000002</v>
      </c>
      <c r="L17" s="2">
        <v>4.8968569999999998</v>
      </c>
      <c r="M17" s="5" t="s">
        <v>22</v>
      </c>
      <c r="N17" s="2" t="s">
        <v>84</v>
      </c>
      <c r="O17" s="2"/>
      <c r="P17" s="2" t="s">
        <v>31</v>
      </c>
      <c r="Q17" s="2" t="s">
        <v>85</v>
      </c>
      <c r="R17" s="2" t="s">
        <v>86</v>
      </c>
    </row>
    <row r="18" spans="1:18">
      <c r="A18" s="8" t="s">
        <v>87</v>
      </c>
      <c r="B18" s="8">
        <v>0.89500000000000002</v>
      </c>
      <c r="C18" s="8" t="s">
        <v>19</v>
      </c>
      <c r="D18" s="8" t="s">
        <v>20</v>
      </c>
      <c r="E18" s="8" t="s">
        <v>54</v>
      </c>
      <c r="F18" s="8">
        <v>1.1379999999999999</v>
      </c>
      <c r="G18" s="8">
        <v>7</v>
      </c>
      <c r="H18" s="10">
        <v>3398145</v>
      </c>
      <c r="I18" s="8">
        <v>3.38635207664938E-6</v>
      </c>
      <c r="J18" s="11">
        <v>0.190028</v>
      </c>
      <c r="K18" s="8">
        <v>5.4702679999999999</v>
      </c>
      <c r="L18" s="8">
        <v>4.8968569999999998</v>
      </c>
      <c r="M18" s="12" t="s">
        <v>22</v>
      </c>
      <c r="N18" s="8" t="s">
        <v>88</v>
      </c>
      <c r="O18" s="8"/>
      <c r="P18" s="8" t="s">
        <v>89</v>
      </c>
      <c r="Q18" s="8" t="s">
        <v>90</v>
      </c>
      <c r="R18" s="8"/>
    </row>
    <row r="19" spans="1:18">
      <c r="A19" s="8" t="s">
        <v>91</v>
      </c>
      <c r="B19" s="8">
        <v>0.629</v>
      </c>
      <c r="C19" s="8" t="s">
        <v>19</v>
      </c>
      <c r="D19" s="8" t="s">
        <v>20</v>
      </c>
      <c r="E19" s="8" t="s">
        <v>21</v>
      </c>
      <c r="F19" s="8">
        <v>1.5169999999999999</v>
      </c>
      <c r="G19" s="8">
        <v>7</v>
      </c>
      <c r="H19" s="10">
        <v>3452120</v>
      </c>
      <c r="I19" s="8">
        <v>6.1659500186148202E-6</v>
      </c>
      <c r="J19" s="11">
        <v>0.18175659999999999</v>
      </c>
      <c r="K19" s="8">
        <v>5.21</v>
      </c>
      <c r="L19" s="8">
        <v>4.8600000000000003</v>
      </c>
      <c r="M19" s="12" t="s">
        <v>22</v>
      </c>
      <c r="N19" s="8" t="s">
        <v>92</v>
      </c>
      <c r="O19" s="8" t="s">
        <v>93</v>
      </c>
      <c r="P19" s="8" t="s">
        <v>71</v>
      </c>
      <c r="Q19" s="8" t="s">
        <v>94</v>
      </c>
      <c r="R19" s="8"/>
    </row>
    <row r="20" spans="1:18">
      <c r="A20" s="8" t="s">
        <v>91</v>
      </c>
      <c r="B20" s="8">
        <v>0.89500000000000002</v>
      </c>
      <c r="C20" s="8" t="s">
        <v>19</v>
      </c>
      <c r="D20" s="8" t="s">
        <v>20</v>
      </c>
      <c r="E20" s="8" t="s">
        <v>54</v>
      </c>
      <c r="F20" s="8">
        <v>1.1379999999999999</v>
      </c>
      <c r="G20" s="8">
        <v>7</v>
      </c>
      <c r="H20" s="10">
        <v>3452120</v>
      </c>
      <c r="I20" s="8">
        <v>5.0394294497316101E-8</v>
      </c>
      <c r="J20" s="11">
        <v>0.2440524</v>
      </c>
      <c r="K20" s="8">
        <v>7.2976190000000001</v>
      </c>
      <c r="L20" s="8">
        <v>4.8968569999999998</v>
      </c>
      <c r="M20" s="12" t="s">
        <v>22</v>
      </c>
      <c r="N20" s="8" t="s">
        <v>92</v>
      </c>
      <c r="O20" s="8" t="s">
        <v>93</v>
      </c>
      <c r="P20" s="8" t="s">
        <v>71</v>
      </c>
      <c r="Q20" s="8" t="s">
        <v>94</v>
      </c>
      <c r="R20" s="8"/>
    </row>
    <row r="21" spans="1:18">
      <c r="A21" s="8" t="s">
        <v>95</v>
      </c>
      <c r="B21" s="8">
        <v>0.68400000000000005</v>
      </c>
      <c r="C21" s="8" t="s">
        <v>42</v>
      </c>
      <c r="D21" s="8" t="s">
        <v>20</v>
      </c>
      <c r="E21" s="8" t="s">
        <v>21</v>
      </c>
      <c r="F21" s="8">
        <v>1.393</v>
      </c>
      <c r="G21" s="8">
        <v>8</v>
      </c>
      <c r="H21" s="10">
        <v>1899939</v>
      </c>
      <c r="I21" s="8">
        <v>8.1283051616409995E-7</v>
      </c>
      <c r="J21" s="11">
        <v>3.9343570000000001E-2</v>
      </c>
      <c r="K21" s="8">
        <v>6.09</v>
      </c>
      <c r="L21" s="8">
        <v>4.9000000000000004</v>
      </c>
      <c r="M21" s="12" t="s">
        <v>22</v>
      </c>
      <c r="N21" s="8" t="s">
        <v>96</v>
      </c>
      <c r="O21" s="8"/>
      <c r="P21" s="8"/>
      <c r="Q21" s="8" t="s">
        <v>97</v>
      </c>
      <c r="R21" s="8"/>
    </row>
    <row r="22" spans="1:18">
      <c r="A22" s="8" t="s">
        <v>95</v>
      </c>
      <c r="B22" s="8">
        <v>0.91700000000000004</v>
      </c>
      <c r="C22" s="8" t="s">
        <v>42</v>
      </c>
      <c r="D22" s="8" t="s">
        <v>20</v>
      </c>
      <c r="E22" s="8" t="s">
        <v>54</v>
      </c>
      <c r="F22" s="8">
        <v>1.0609999999999999</v>
      </c>
      <c r="G22" s="8">
        <v>8</v>
      </c>
      <c r="H22" s="10">
        <v>1899939</v>
      </c>
      <c r="I22" s="8">
        <v>5.66019342410075E-8</v>
      </c>
      <c r="J22" s="11">
        <v>4.7277479999999997E-2</v>
      </c>
      <c r="K22" s="8">
        <v>7.2471690000000004</v>
      </c>
      <c r="L22" s="8">
        <v>4.8968569999999998</v>
      </c>
      <c r="M22" s="12" t="s">
        <v>22</v>
      </c>
      <c r="N22" s="8" t="s">
        <v>96</v>
      </c>
      <c r="O22" s="8"/>
      <c r="P22" s="8"/>
      <c r="Q22" s="8" t="s">
        <v>97</v>
      </c>
      <c r="R22" s="8"/>
    </row>
    <row r="23" spans="1:18">
      <c r="A23" s="8" t="s">
        <v>98</v>
      </c>
      <c r="B23" s="8">
        <v>0.95099999999999996</v>
      </c>
      <c r="C23" s="8" t="s">
        <v>83</v>
      </c>
      <c r="D23" s="8" t="s">
        <v>69</v>
      </c>
      <c r="E23" s="8" t="s">
        <v>54</v>
      </c>
      <c r="F23" s="8">
        <v>1.012</v>
      </c>
      <c r="G23" s="8">
        <v>8</v>
      </c>
      <c r="H23" s="10">
        <v>2472934</v>
      </c>
      <c r="I23" s="8">
        <v>4.6356026559962897E-12</v>
      </c>
      <c r="J23" s="11">
        <v>8.1375390000000006E-2</v>
      </c>
      <c r="K23" s="8">
        <v>11.333894000000001</v>
      </c>
      <c r="L23" s="8">
        <v>4.8968569999999998</v>
      </c>
      <c r="M23" s="12" t="s">
        <v>22</v>
      </c>
      <c r="N23" s="8" t="s">
        <v>99</v>
      </c>
      <c r="O23" s="8" t="s">
        <v>100</v>
      </c>
      <c r="P23" s="8" t="s">
        <v>39</v>
      </c>
      <c r="Q23" s="8" t="s">
        <v>101</v>
      </c>
      <c r="R23" s="8"/>
    </row>
    <row r="24" spans="1:18">
      <c r="A24" s="8" t="s">
        <v>98</v>
      </c>
      <c r="B24" s="8">
        <v>0.86</v>
      </c>
      <c r="C24" s="8" t="s">
        <v>83</v>
      </c>
      <c r="D24" s="8" t="s">
        <v>47</v>
      </c>
      <c r="E24" s="8" t="s">
        <v>54</v>
      </c>
      <c r="F24" s="8">
        <v>0.85799999999999998</v>
      </c>
      <c r="G24" s="8">
        <v>8</v>
      </c>
      <c r="H24" s="10">
        <v>2472934</v>
      </c>
      <c r="I24" s="8">
        <v>3.6076123402986901E-7</v>
      </c>
      <c r="J24" s="11">
        <v>4.5757029999999997E-2</v>
      </c>
      <c r="K24" s="8">
        <v>6.44278</v>
      </c>
      <c r="L24" s="8">
        <v>4.8968569999999998</v>
      </c>
      <c r="M24" s="12" t="s">
        <v>22</v>
      </c>
      <c r="N24" s="8" t="s">
        <v>99</v>
      </c>
      <c r="O24" s="8" t="s">
        <v>100</v>
      </c>
      <c r="P24" s="8" t="s">
        <v>39</v>
      </c>
      <c r="Q24" s="8" t="s">
        <v>101</v>
      </c>
      <c r="R24" s="8"/>
    </row>
    <row r="25" spans="1:18">
      <c r="A25" s="8" t="s">
        <v>102</v>
      </c>
      <c r="B25" s="8">
        <v>0.86599999999999999</v>
      </c>
      <c r="C25" s="8" t="s">
        <v>19</v>
      </c>
      <c r="D25" s="8" t="s">
        <v>20</v>
      </c>
      <c r="E25" s="8" t="s">
        <v>54</v>
      </c>
      <c r="F25" s="8">
        <v>1.1379999999999999</v>
      </c>
      <c r="G25" s="8">
        <v>9</v>
      </c>
      <c r="H25" s="10">
        <v>58172429</v>
      </c>
      <c r="I25" s="8">
        <v>4.1671081291795003E-6</v>
      </c>
      <c r="J25" s="11">
        <v>0.1871815</v>
      </c>
      <c r="K25" s="8">
        <v>5.3801649999999999</v>
      </c>
      <c r="L25" s="8">
        <v>4.8968569999999998</v>
      </c>
      <c r="M25" s="12" t="s">
        <v>22</v>
      </c>
      <c r="N25" s="8" t="s">
        <v>103</v>
      </c>
      <c r="O25" s="8" t="s">
        <v>104</v>
      </c>
      <c r="P25" s="8" t="s">
        <v>31</v>
      </c>
      <c r="Q25" s="8" t="s">
        <v>105</v>
      </c>
      <c r="R25" s="8"/>
    </row>
    <row r="26" spans="1:18">
      <c r="A26" s="8" t="s">
        <v>106</v>
      </c>
      <c r="B26" s="8">
        <v>0.93799999999999994</v>
      </c>
      <c r="C26" s="8" t="s">
        <v>107</v>
      </c>
      <c r="D26" s="8" t="s">
        <v>47</v>
      </c>
      <c r="E26" s="8" t="s">
        <v>54</v>
      </c>
      <c r="F26" s="8">
        <v>1.0349999999999999</v>
      </c>
      <c r="G26" s="9">
        <v>11</v>
      </c>
      <c r="H26" s="10">
        <v>13277951</v>
      </c>
      <c r="I26" s="8">
        <v>4.7820900223540504E-6</v>
      </c>
      <c r="J26" s="17">
        <v>3.4933789999999999E-2</v>
      </c>
      <c r="K26" s="8">
        <v>5.3203820000000004</v>
      </c>
      <c r="L26" s="8">
        <v>4.8968569999999998</v>
      </c>
      <c r="M26" s="12" t="s">
        <v>22</v>
      </c>
      <c r="N26" s="8" t="s">
        <v>108</v>
      </c>
      <c r="O26" s="8" t="s">
        <v>109</v>
      </c>
      <c r="P26" s="8" t="s">
        <v>31</v>
      </c>
      <c r="Q26" s="8" t="s">
        <v>110</v>
      </c>
      <c r="R26" s="8"/>
    </row>
    <row r="27" spans="1:18">
      <c r="A27" s="8" t="s">
        <v>111</v>
      </c>
      <c r="B27" s="8">
        <v>0.93799999999999994</v>
      </c>
      <c r="C27" s="8" t="s">
        <v>107</v>
      </c>
      <c r="D27" s="8" t="s">
        <v>47</v>
      </c>
      <c r="E27" s="8" t="s">
        <v>54</v>
      </c>
      <c r="F27" s="8">
        <v>1.0349999999999999</v>
      </c>
      <c r="G27" s="9">
        <v>11</v>
      </c>
      <c r="H27" s="10">
        <v>28989434</v>
      </c>
      <c r="I27" s="8">
        <v>3.6303628930643601E-6</v>
      </c>
      <c r="J27" s="11">
        <v>3.5783990000000002E-2</v>
      </c>
      <c r="K27" s="8">
        <v>5.4400500000000003</v>
      </c>
      <c r="L27" s="8">
        <v>4.8968569999999998</v>
      </c>
      <c r="M27" s="12" t="s">
        <v>22</v>
      </c>
      <c r="N27" s="8" t="s">
        <v>112</v>
      </c>
      <c r="O27" s="8" t="s">
        <v>113</v>
      </c>
      <c r="P27" s="8" t="s">
        <v>25</v>
      </c>
      <c r="Q27" s="8" t="s">
        <v>114</v>
      </c>
      <c r="R27" s="8"/>
    </row>
    <row r="28" spans="1:18">
      <c r="A28" s="8" t="s">
        <v>111</v>
      </c>
      <c r="B28" s="8">
        <v>0.85699999999999998</v>
      </c>
      <c r="C28" s="8" t="s">
        <v>107</v>
      </c>
      <c r="D28" s="8" t="s">
        <v>47</v>
      </c>
      <c r="E28" s="8" t="s">
        <v>21</v>
      </c>
      <c r="F28" s="8">
        <v>1.1519999999999999</v>
      </c>
      <c r="G28" s="9">
        <v>11</v>
      </c>
      <c r="H28" s="10">
        <v>28989434</v>
      </c>
      <c r="I28" s="8">
        <v>2.3988329190194901E-6</v>
      </c>
      <c r="J28" s="17">
        <v>3.7061150000000001E-2</v>
      </c>
      <c r="K28" s="8">
        <v>5.62</v>
      </c>
      <c r="L28" s="8">
        <v>4.9000000000000004</v>
      </c>
      <c r="M28" s="12" t="s">
        <v>22</v>
      </c>
      <c r="N28" s="8" t="s">
        <v>112</v>
      </c>
      <c r="O28" s="8" t="s">
        <v>113</v>
      </c>
      <c r="P28" s="8" t="s">
        <v>25</v>
      </c>
      <c r="Q28" s="8" t="s">
        <v>114</v>
      </c>
      <c r="R28" s="8"/>
    </row>
    <row r="29" spans="1:18">
      <c r="A29" s="8" t="s">
        <v>115</v>
      </c>
      <c r="B29" s="8">
        <v>0.92400000000000004</v>
      </c>
      <c r="C29" s="8" t="s">
        <v>107</v>
      </c>
      <c r="D29" s="8" t="s">
        <v>69</v>
      </c>
      <c r="E29" s="8" t="s">
        <v>54</v>
      </c>
      <c r="F29" s="8">
        <v>0.94499999999999995</v>
      </c>
      <c r="G29" s="9">
        <v>11</v>
      </c>
      <c r="H29" s="10">
        <v>29258142</v>
      </c>
      <c r="I29" s="8">
        <v>1.2271170190228401E-5</v>
      </c>
      <c r="J29" s="11">
        <v>3.2021380000000002E-2</v>
      </c>
      <c r="K29" s="8">
        <v>4.9111140000000004</v>
      </c>
      <c r="L29" s="8">
        <v>4.8968569999999998</v>
      </c>
      <c r="M29" s="12" t="s">
        <v>22</v>
      </c>
      <c r="N29" s="8" t="s">
        <v>116</v>
      </c>
      <c r="O29" s="8" t="s">
        <v>30</v>
      </c>
      <c r="P29" s="8" t="s">
        <v>39</v>
      </c>
      <c r="Q29" s="8" t="s">
        <v>117</v>
      </c>
      <c r="R29" s="8"/>
    </row>
    <row r="30" spans="1:18">
      <c r="A30" s="8" t="s">
        <v>115</v>
      </c>
      <c r="B30" s="8">
        <v>0.85699999999999998</v>
      </c>
      <c r="C30" s="8" t="s">
        <v>107</v>
      </c>
      <c r="D30" s="8" t="s">
        <v>47</v>
      </c>
      <c r="E30" s="8" t="s">
        <v>21</v>
      </c>
      <c r="F30" s="8">
        <v>1.1519999999999999</v>
      </c>
      <c r="G30" s="9">
        <v>11</v>
      </c>
      <c r="H30" s="10">
        <v>29258142</v>
      </c>
      <c r="I30" s="8">
        <v>2.18776162394955E-6</v>
      </c>
      <c r="J30" s="11">
        <v>3.7344809999999999E-2</v>
      </c>
      <c r="K30" s="8">
        <v>5.66</v>
      </c>
      <c r="L30" s="8">
        <v>4.9000000000000004</v>
      </c>
      <c r="M30" s="12" t="s">
        <v>22</v>
      </c>
      <c r="N30" s="8" t="s">
        <v>116</v>
      </c>
      <c r="O30" s="8" t="s">
        <v>30</v>
      </c>
      <c r="P30" s="8" t="s">
        <v>39</v>
      </c>
      <c r="Q30" s="8" t="s">
        <v>117</v>
      </c>
      <c r="R30" s="8"/>
    </row>
    <row r="31" spans="1:18">
      <c r="A31" s="8" t="s">
        <v>115</v>
      </c>
      <c r="B31" s="8">
        <v>0.93799999999999994</v>
      </c>
      <c r="C31" s="8" t="s">
        <v>107</v>
      </c>
      <c r="D31" s="8" t="s">
        <v>47</v>
      </c>
      <c r="E31" s="8" t="s">
        <v>54</v>
      </c>
      <c r="F31" s="8">
        <v>1.0349999999999999</v>
      </c>
      <c r="G31" s="9">
        <v>11</v>
      </c>
      <c r="H31" s="10">
        <v>29258142</v>
      </c>
      <c r="I31" s="8">
        <v>4.1469638642864602E-6</v>
      </c>
      <c r="J31" s="11">
        <v>3.537357E-2</v>
      </c>
      <c r="K31" s="8">
        <v>5.3822700000000001</v>
      </c>
      <c r="L31" s="8">
        <v>4.8968569999999998</v>
      </c>
      <c r="M31" s="12" t="s">
        <v>22</v>
      </c>
      <c r="N31" s="8" t="s">
        <v>116</v>
      </c>
      <c r="O31" s="8" t="s">
        <v>30</v>
      </c>
      <c r="P31" s="8" t="s">
        <v>39</v>
      </c>
      <c r="Q31" s="8" t="s">
        <v>117</v>
      </c>
      <c r="R31" s="8"/>
    </row>
  </sheetData>
  <autoFilter ref="A1:Q31" xr:uid="{00000000-0009-0000-0000-000000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tabSelected="1" zoomScale="220" zoomScaleNormal="220" workbookViewId="0">
      <selection activeCell="C44" sqref="C44"/>
    </sheetView>
  </sheetViews>
  <sheetFormatPr defaultColWidth="11.5703125" defaultRowHeight="12.75"/>
  <cols>
    <col min="1" max="1" width="31.85546875" customWidth="1"/>
    <col min="10" max="10" width="14.42578125" customWidth="1"/>
  </cols>
  <sheetData>
    <row r="1" spans="1:14">
      <c r="A1" s="18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  <c r="H1" s="1" t="s">
        <v>125</v>
      </c>
      <c r="I1" s="1" t="s">
        <v>126</v>
      </c>
      <c r="J1" s="1" t="s">
        <v>127</v>
      </c>
      <c r="K1" s="1" t="s">
        <v>128</v>
      </c>
      <c r="L1" s="1" t="s">
        <v>129</v>
      </c>
      <c r="M1" t="s">
        <v>130</v>
      </c>
    </row>
    <row r="2" spans="1:14">
      <c r="A2" s="19" t="s">
        <v>131</v>
      </c>
      <c r="D2">
        <v>1</v>
      </c>
      <c r="L2">
        <f>SUM(B2:K2)</f>
        <v>1</v>
      </c>
      <c r="M2" s="20">
        <f>L2/$L$10</f>
        <v>8.3333333333333329E-2</v>
      </c>
      <c r="N2" t="s">
        <v>131</v>
      </c>
    </row>
    <row r="3" spans="1:14" ht="23.85">
      <c r="A3" s="19" t="s">
        <v>132</v>
      </c>
      <c r="D3">
        <v>1</v>
      </c>
      <c r="L3">
        <f>SUM(B3:K3)</f>
        <v>1</v>
      </c>
      <c r="M3" s="20">
        <f>L3/$L$10</f>
        <v>8.3333333333333329E-2</v>
      </c>
      <c r="N3" t="s">
        <v>133</v>
      </c>
    </row>
    <row r="4" spans="1:14">
      <c r="A4" s="19" t="s">
        <v>134</v>
      </c>
      <c r="F4">
        <v>1</v>
      </c>
      <c r="G4">
        <v>1</v>
      </c>
      <c r="H4">
        <v>1</v>
      </c>
      <c r="L4">
        <f>SUM(B4:K4)</f>
        <v>3</v>
      </c>
      <c r="M4" s="20">
        <f>L4/$L$10</f>
        <v>0.25</v>
      </c>
      <c r="N4" t="s">
        <v>133</v>
      </c>
    </row>
    <row r="5" spans="1:14">
      <c r="A5" s="19" t="s">
        <v>135</v>
      </c>
      <c r="G5">
        <v>1</v>
      </c>
      <c r="H5">
        <v>1</v>
      </c>
      <c r="I5">
        <v>1</v>
      </c>
      <c r="L5">
        <f>SUM(B5:K5)</f>
        <v>3</v>
      </c>
      <c r="M5" s="20">
        <f>L5/$L$10</f>
        <v>0.25</v>
      </c>
      <c r="N5" t="s">
        <v>133</v>
      </c>
    </row>
    <row r="6" spans="1:14">
      <c r="A6" s="19" t="s">
        <v>136</v>
      </c>
      <c r="I6">
        <v>1</v>
      </c>
      <c r="L6">
        <f>SUM(B6:K6)</f>
        <v>1</v>
      </c>
      <c r="M6" s="20">
        <f>L6/$L$10</f>
        <v>8.3333333333333329E-2</v>
      </c>
      <c r="N6" t="s">
        <v>133</v>
      </c>
    </row>
    <row r="7" spans="1:14">
      <c r="A7" s="19" t="s">
        <v>137</v>
      </c>
      <c r="I7">
        <v>1</v>
      </c>
      <c r="L7">
        <f>SUM(B7:K7)</f>
        <v>1</v>
      </c>
      <c r="M7" s="20">
        <f>L7/$L$10</f>
        <v>8.3333333333333329E-2</v>
      </c>
      <c r="N7" t="s">
        <v>133</v>
      </c>
    </row>
    <row r="8" spans="1:14">
      <c r="A8" s="19" t="s">
        <v>138</v>
      </c>
      <c r="J8">
        <v>1</v>
      </c>
      <c r="L8">
        <f>SUM(B8:K8)</f>
        <v>1</v>
      </c>
      <c r="M8" s="20">
        <f>L8/$L$10</f>
        <v>8.3333333333333329E-2</v>
      </c>
      <c r="N8" t="s">
        <v>133</v>
      </c>
    </row>
    <row r="9" spans="1:14">
      <c r="A9" s="19" t="s">
        <v>139</v>
      </c>
      <c r="K9">
        <v>1</v>
      </c>
      <c r="L9">
        <f>SUM(B9:K9)</f>
        <v>1</v>
      </c>
      <c r="M9" s="20">
        <f>L9/$L$10</f>
        <v>8.3333333333333329E-2</v>
      </c>
      <c r="N9" t="s">
        <v>133</v>
      </c>
    </row>
    <row r="10" spans="1:14">
      <c r="B10">
        <f>SUM(B2:B9)</f>
        <v>0</v>
      </c>
      <c r="C10">
        <f>SUM(C2:C9)</f>
        <v>0</v>
      </c>
      <c r="D10">
        <f>SUM(D2:D9)</f>
        <v>2</v>
      </c>
      <c r="E10">
        <f>SUM(E2:E9)</f>
        <v>0</v>
      </c>
      <c r="F10">
        <f>SUM(F2:F9)</f>
        <v>1</v>
      </c>
      <c r="G10">
        <f>SUM(G2:G9)</f>
        <v>2</v>
      </c>
      <c r="H10">
        <f>SUM(H2:H9)</f>
        <v>2</v>
      </c>
      <c r="I10">
        <f>SUM(I2:I9)</f>
        <v>3</v>
      </c>
      <c r="J10">
        <f>SUM(J2:J9)</f>
        <v>1</v>
      </c>
      <c r="K10">
        <f>SUM(K2:K9)</f>
        <v>1</v>
      </c>
      <c r="L10">
        <f>SUM(L2:L9)</f>
        <v>12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84FCA05A5AF04A9933F25F21F90C5D" ma:contentTypeVersion="15" ma:contentTypeDescription="Crear nuevo documento." ma:contentTypeScope="" ma:versionID="cf64cd9197e0e1550e34a7567769544a">
  <xsd:schema xmlns:xsd="http://www.w3.org/2001/XMLSchema" xmlns:xs="http://www.w3.org/2001/XMLSchema" xmlns:p="http://schemas.microsoft.com/office/2006/metadata/properties" xmlns:ns2="75306f74-502e-4ccf-aebe-1010bc849786" xmlns:ns3="776a9826-6f5d-4e02-9756-f6d8c98f9777" targetNamespace="http://schemas.microsoft.com/office/2006/metadata/properties" ma:root="true" ma:fieldsID="1967f35509ef73e1ecf00e937757debd" ns2:_="" ns3:_="">
    <xsd:import namespace="75306f74-502e-4ccf-aebe-1010bc849786"/>
    <xsd:import namespace="776a9826-6f5d-4e02-9756-f6d8c98f97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06f74-502e-4ccf-aebe-1010bc849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0d55bd2-3ac4-435c-b504-f363ceaa01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6a9826-6f5d-4e02-9756-f6d8c98f977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db75897-59a0-435e-9fad-42c92cc5cf1c}" ma:internalName="TaxCatchAll" ma:showField="CatchAllData" ma:web="776a9826-6f5d-4e02-9756-f6d8c98f97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6a9826-6f5d-4e02-9756-f6d8c98f9777" xsi:nil="true"/>
    <lcf76f155ced4ddcb4097134ff3c332f xmlns="75306f74-502e-4ccf-aebe-1010bc84978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802F2-2266-449F-86F0-3D933611D1EB}"/>
</file>

<file path=customXml/itemProps2.xml><?xml version="1.0" encoding="utf-8"?>
<ds:datastoreItem xmlns:ds="http://schemas.openxmlformats.org/officeDocument/2006/customXml" ds:itemID="{DFEE4C89-E2FD-49C3-A856-EC19661FB23E}"/>
</file>

<file path=customXml/itemProps3.xml><?xml version="1.0" encoding="utf-8"?>
<ds:datastoreItem xmlns:ds="http://schemas.openxmlformats.org/officeDocument/2006/customXml" ds:itemID="{946F10E2-50DE-4BD0-BFE1-11AEF905AA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PAULA HELENA REYES HERRERA</cp:lastModifiedBy>
  <cp:revision>37</cp:revision>
  <dcterms:created xsi:type="dcterms:W3CDTF">2025-10-16T16:32:37Z</dcterms:created>
  <dcterms:modified xsi:type="dcterms:W3CDTF">2025-10-16T16:32:37Z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0x010100BF84FCA05A5AF04A9933F25F21F90C5D</vt:lpwstr>
  </property>
  <property fmtid="{D5CDD505-2E9C-101B-9397-08002B2CF9AE}" pid="3" name="MediaServiceImageTags">
    <vt:lpwstr/>
  </property>
</Properties>
</file>