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8"/>
  <workbookPr filterPrivacy="1"/>
  <xr:revisionPtr revIDLastSave="0" documentId="13_ncr:1_{3E211BB6-4AE1-A946-96D7-277C22469E7F}" xr6:coauthVersionLast="47" xr6:coauthVersionMax="47" xr10:uidLastSave="{00000000-0000-0000-0000-000000000000}"/>
  <bookViews>
    <workbookView xWindow="1140" yWindow="500" windowWidth="31820" windowHeight="18600" xr2:uid="{00000000-000D-0000-FFFF-FFFF00000000}"/>
  </bookViews>
  <sheets>
    <sheet name="Table - Qarakhani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  <c r="E27" i="1"/>
  <c r="E6" i="1"/>
  <c r="W27" i="1" l="1"/>
  <c r="CM16" i="1"/>
  <c r="M6" i="1" l="1"/>
  <c r="CM6" i="1" s="1"/>
  <c r="CM4" i="1"/>
  <c r="AG28" i="1" l="1"/>
  <c r="AF28" i="1"/>
  <c r="AC28" i="1"/>
  <c r="CR27" i="1"/>
  <c r="CQ27" i="1"/>
  <c r="CP27" i="1"/>
  <c r="CO27" i="1"/>
  <c r="CN27" i="1"/>
  <c r="CL27" i="1"/>
  <c r="CL28" i="1" s="1"/>
  <c r="CK27" i="1"/>
  <c r="CK28" i="1" s="1"/>
  <c r="CJ27" i="1"/>
  <c r="CJ28" i="1" s="1"/>
  <c r="CI27" i="1"/>
  <c r="CI28" i="1" s="1"/>
  <c r="CH27" i="1"/>
  <c r="CH28" i="1" s="1"/>
  <c r="CG27" i="1"/>
  <c r="CG28" i="1" s="1"/>
  <c r="CF27" i="1"/>
  <c r="CF28" i="1" s="1"/>
  <c r="CD27" i="1"/>
  <c r="CD28" i="1" s="1"/>
  <c r="CC27" i="1"/>
  <c r="CC28" i="1" s="1"/>
  <c r="CB27" i="1"/>
  <c r="CB28" i="1" s="1"/>
  <c r="CA27" i="1"/>
  <c r="CA28" i="1" s="1"/>
  <c r="BZ27" i="1"/>
  <c r="BZ28" i="1" s="1"/>
  <c r="BY27" i="1"/>
  <c r="BY28" i="1" s="1"/>
  <c r="BX27" i="1"/>
  <c r="BX28" i="1" s="1"/>
  <c r="BW27" i="1"/>
  <c r="BW28" i="1" s="1"/>
  <c r="BQ27" i="1"/>
  <c r="BQ28" i="1" s="1"/>
  <c r="BV27" i="1"/>
  <c r="BV28" i="1" s="1"/>
  <c r="BU27" i="1"/>
  <c r="BU28" i="1" s="1"/>
  <c r="BT27" i="1"/>
  <c r="BT28" i="1" s="1"/>
  <c r="BS27" i="1"/>
  <c r="BS28" i="1" s="1"/>
  <c r="BR27" i="1"/>
  <c r="BP27" i="1"/>
  <c r="BP28" i="1" s="1"/>
  <c r="BO27" i="1"/>
  <c r="BO28" i="1" s="1"/>
  <c r="BN27" i="1"/>
  <c r="BN28" i="1" s="1"/>
  <c r="BM27" i="1"/>
  <c r="BM28" i="1" s="1"/>
  <c r="BL27" i="1"/>
  <c r="BL28" i="1" s="1"/>
  <c r="BK27" i="1"/>
  <c r="BK28" i="1" s="1"/>
  <c r="BJ27" i="1"/>
  <c r="BJ28" i="1" s="1"/>
  <c r="BI27" i="1"/>
  <c r="BI28" i="1" s="1"/>
  <c r="BH27" i="1"/>
  <c r="BH28" i="1" s="1"/>
  <c r="BG27" i="1"/>
  <c r="BG28" i="1" s="1"/>
  <c r="BF27" i="1"/>
  <c r="BF28" i="1" s="1"/>
  <c r="BE27" i="1"/>
  <c r="BE28" i="1" s="1"/>
  <c r="BD27" i="1"/>
  <c r="BD28" i="1" s="1"/>
  <c r="BC27" i="1"/>
  <c r="BC28" i="1" s="1"/>
  <c r="BA27" i="1"/>
  <c r="BA28" i="1" s="1"/>
  <c r="AZ27" i="1"/>
  <c r="AZ28" i="1" s="1"/>
  <c r="AY27" i="1"/>
  <c r="AY28" i="1" s="1"/>
  <c r="AX27" i="1"/>
  <c r="AX28" i="1" s="1"/>
  <c r="AW27" i="1"/>
  <c r="AW28" i="1" s="1"/>
  <c r="AV27" i="1"/>
  <c r="AV28" i="1" s="1"/>
  <c r="AU27" i="1"/>
  <c r="AU28" i="1" s="1"/>
  <c r="AT27" i="1"/>
  <c r="AT28" i="1" s="1"/>
  <c r="AS27" i="1"/>
  <c r="AS28" i="1" s="1"/>
  <c r="AR27" i="1"/>
  <c r="AR28" i="1" s="1"/>
  <c r="AQ27" i="1"/>
  <c r="AQ28" i="1" s="1"/>
  <c r="AP27" i="1"/>
  <c r="AP28" i="1" s="1"/>
  <c r="AO27" i="1"/>
  <c r="AO28" i="1" s="1"/>
  <c r="AN27" i="1"/>
  <c r="AN28" i="1" s="1"/>
  <c r="AM27" i="1"/>
  <c r="AM28" i="1" s="1"/>
  <c r="AL27" i="1"/>
  <c r="AL28" i="1" s="1"/>
  <c r="AK27" i="1"/>
  <c r="AK28" i="1" s="1"/>
  <c r="AJ27" i="1"/>
  <c r="AI27" i="1"/>
  <c r="AI28" i="1" s="1"/>
  <c r="AH27" i="1"/>
  <c r="AH28" i="1" s="1"/>
  <c r="AE27" i="1"/>
  <c r="AE28" i="1" s="1"/>
  <c r="AD27" i="1"/>
  <c r="AD28" i="1" s="1"/>
  <c r="AB27" i="1"/>
  <c r="AB28" i="1" s="1"/>
  <c r="AA27" i="1"/>
  <c r="AA28" i="1" s="1"/>
  <c r="Z27" i="1"/>
  <c r="Z28" i="1" s="1"/>
  <c r="Y27" i="1"/>
  <c r="Y28" i="1" s="1"/>
  <c r="V27" i="1"/>
  <c r="V28" i="1" s="1"/>
  <c r="U27" i="1"/>
  <c r="U28" i="1" s="1"/>
  <c r="S27" i="1"/>
  <c r="S28" i="1" s="1"/>
  <c r="R27" i="1"/>
  <c r="R28" i="1" s="1"/>
  <c r="Q27" i="1"/>
  <c r="Q28" i="1" s="1"/>
  <c r="O27" i="1"/>
  <c r="O28" i="1" s="1"/>
  <c r="N27" i="1"/>
  <c r="N28" i="1" s="1"/>
  <c r="M27" i="1"/>
  <c r="M28" i="1" s="1"/>
  <c r="L27" i="1"/>
  <c r="K27" i="1"/>
  <c r="K28" i="1" s="1"/>
  <c r="J27" i="1"/>
  <c r="J28" i="1" s="1"/>
  <c r="I27" i="1"/>
  <c r="I28" i="1" s="1"/>
  <c r="H27" i="1"/>
  <c r="H28" i="1" s="1"/>
  <c r="G27" i="1"/>
  <c r="G28" i="1" s="1"/>
  <c r="F27" i="1"/>
  <c r="F28" i="1" s="1"/>
  <c r="E28" i="1"/>
  <c r="D27" i="1"/>
  <c r="D28" i="1" s="1"/>
  <c r="CM26" i="1"/>
  <c r="CM25" i="1"/>
  <c r="CM24" i="1"/>
  <c r="CM23" i="1"/>
  <c r="CM22" i="1"/>
  <c r="CM21" i="1"/>
  <c r="CM20" i="1"/>
  <c r="CM19" i="1"/>
  <c r="CM18" i="1"/>
  <c r="CM17" i="1"/>
  <c r="CM15" i="1"/>
  <c r="CM14" i="1"/>
  <c r="CM13" i="1"/>
  <c r="CM12" i="1"/>
  <c r="CM11" i="1"/>
  <c r="CM10" i="1"/>
  <c r="CM9" i="1"/>
  <c r="CM8" i="1"/>
  <c r="CM7" i="1"/>
  <c r="CM5" i="1"/>
  <c r="AJ28" i="1" l="1"/>
  <c r="L28" i="1"/>
  <c r="CM27" i="1"/>
  <c r="CM28" i="1" s="1"/>
</calcChain>
</file>

<file path=xl/sharedStrings.xml><?xml version="1.0" encoding="utf-8"?>
<sst xmlns="http://schemas.openxmlformats.org/spreadsheetml/2006/main" count="148" uniqueCount="137">
  <si>
    <t>Paykend, Uzbekistan</t>
  </si>
  <si>
    <t>Grain Parts         *Not in Totals</t>
  </si>
  <si>
    <t>Domestic Grains and Legumes</t>
  </si>
  <si>
    <t>Amaranthaceae</t>
  </si>
  <si>
    <t xml:space="preserve">Asteraceae </t>
  </si>
  <si>
    <t>Boraginaceae</t>
  </si>
  <si>
    <t>Brassicaceae</t>
  </si>
  <si>
    <t>Caryophyllaceae</t>
  </si>
  <si>
    <t>Cyperaceae</t>
  </si>
  <si>
    <t>Fabaceae</t>
  </si>
  <si>
    <t>Lamiaceae</t>
  </si>
  <si>
    <t xml:space="preserve">Poaceae </t>
  </si>
  <si>
    <t>Polygonaceae</t>
  </si>
  <si>
    <t>Plantaginaceae</t>
  </si>
  <si>
    <t>Rosaceae</t>
  </si>
  <si>
    <t>Solanaceae</t>
  </si>
  <si>
    <t>Thymelaeaceae</t>
  </si>
  <si>
    <t>Unidentified</t>
  </si>
  <si>
    <t>Unidentifiable</t>
  </si>
  <si>
    <t>Totals</t>
  </si>
  <si>
    <t>Site</t>
  </si>
  <si>
    <t>Sample #</t>
  </si>
  <si>
    <t>Volume of Soil Floated (Liters)</t>
  </si>
  <si>
    <t>Wood (Fragments &gt; 2.oo mm) g</t>
  </si>
  <si>
    <t>Wheat Rachis (Hexaploid)</t>
  </si>
  <si>
    <t>Spikelet</t>
  </si>
  <si>
    <t>Barley Rachis</t>
  </si>
  <si>
    <t xml:space="preserve">Cerealia </t>
  </si>
  <si>
    <t>Legume</t>
  </si>
  <si>
    <t>Culm Node</t>
  </si>
  <si>
    <t>Millet</t>
  </si>
  <si>
    <t>Cucumis sp.</t>
  </si>
  <si>
    <t>Perisperm (Amaranthaceae)</t>
  </si>
  <si>
    <r>
      <rPr>
        <sz val="8"/>
        <color indexed="8"/>
        <rFont val="Calibri"/>
        <family val="2"/>
      </rPr>
      <t>Asteraceae</t>
    </r>
    <r>
      <rPr>
        <i/>
        <sz val="8"/>
        <color indexed="8"/>
        <rFont val="Calibri"/>
        <family val="2"/>
      </rPr>
      <t xml:space="preserve"> </t>
    </r>
  </si>
  <si>
    <t>small Brassicaceae</t>
  </si>
  <si>
    <t>Brassicaceae siliques</t>
  </si>
  <si>
    <r>
      <rPr>
        <i/>
        <sz val="8"/>
        <color indexed="8"/>
        <rFont val="Calibri"/>
        <family val="2"/>
      </rPr>
      <t>Thlapsi</t>
    </r>
    <r>
      <rPr>
        <sz val="8"/>
        <color indexed="8"/>
        <rFont val="Calibri"/>
        <family val="2"/>
      </rPr>
      <t xml:space="preserve"> Type</t>
    </r>
  </si>
  <si>
    <r>
      <rPr>
        <i/>
        <sz val="8"/>
        <color indexed="8"/>
        <rFont val="Calibri"/>
        <family val="2"/>
      </rPr>
      <t>Lepidium/Capsella</t>
    </r>
    <r>
      <rPr>
        <sz val="8"/>
        <color indexed="8"/>
        <rFont val="Calibri"/>
        <family val="2"/>
      </rPr>
      <t xml:space="preserve"> Type</t>
    </r>
  </si>
  <si>
    <t>small Fabaceae</t>
  </si>
  <si>
    <r>
      <rPr>
        <i/>
        <sz val="8"/>
        <color indexed="8"/>
        <rFont val="Calibri"/>
        <family val="2"/>
      </rPr>
      <t>Trigonella</t>
    </r>
    <r>
      <rPr>
        <sz val="8"/>
        <color indexed="8"/>
        <rFont val="Calibri"/>
        <family val="2"/>
      </rPr>
      <t xml:space="preserve"> sp. </t>
    </r>
  </si>
  <si>
    <t>Trifolium spp.</t>
  </si>
  <si>
    <t>Triticoid</t>
  </si>
  <si>
    <t>Pooid</t>
  </si>
  <si>
    <r>
      <rPr>
        <i/>
        <sz val="8"/>
        <color indexed="8"/>
        <rFont val="Calibri"/>
        <family val="2"/>
      </rPr>
      <t>Setaria</t>
    </r>
    <r>
      <rPr>
        <sz val="8"/>
        <color indexed="8"/>
        <rFont val="Calibri"/>
        <family val="2"/>
      </rPr>
      <t xml:space="preserve"> (Wild)</t>
    </r>
  </si>
  <si>
    <t xml:space="preserve">Panicoid </t>
  </si>
  <si>
    <r>
      <rPr>
        <i/>
        <sz val="8"/>
        <color indexed="8"/>
        <rFont val="Calibri"/>
        <family val="2"/>
      </rPr>
      <t xml:space="preserve">Polygonum </t>
    </r>
    <r>
      <rPr>
        <sz val="8"/>
        <color indexed="8"/>
        <rFont val="Calibri"/>
        <family val="2"/>
      </rPr>
      <t>spp.</t>
    </r>
  </si>
  <si>
    <r>
      <rPr>
        <i/>
        <sz val="8"/>
        <color indexed="8"/>
        <rFont val="Calibri"/>
        <family val="2"/>
      </rPr>
      <t>Rumex</t>
    </r>
    <r>
      <rPr>
        <sz val="8"/>
        <color indexed="8"/>
        <rFont val="Calibri"/>
        <family val="2"/>
      </rPr>
      <t xml:space="preserve"> spp.</t>
    </r>
  </si>
  <si>
    <t>small Rosaceae</t>
  </si>
  <si>
    <r>
      <rPr>
        <i/>
        <sz val="8"/>
        <color indexed="8"/>
        <rFont val="Calibri"/>
        <family val="2"/>
      </rPr>
      <t xml:space="preserve">Thymelaea </t>
    </r>
    <r>
      <rPr>
        <sz val="8"/>
        <color indexed="8"/>
        <rFont val="Calibri"/>
        <family val="2"/>
      </rPr>
      <t>sp.</t>
    </r>
  </si>
  <si>
    <t>Seed Type A</t>
  </si>
  <si>
    <t>Unidentified Seeds</t>
  </si>
  <si>
    <t>Unidentifiable Seed Fragments</t>
  </si>
  <si>
    <t>Totals without Unidentifiable Fragments</t>
  </si>
  <si>
    <t>Seed embryo</t>
  </si>
  <si>
    <t>FS8</t>
  </si>
  <si>
    <t>Subtotal</t>
  </si>
  <si>
    <t>FS12</t>
  </si>
  <si>
    <t>FS13</t>
  </si>
  <si>
    <t>FS14</t>
  </si>
  <si>
    <t>FS15</t>
  </si>
  <si>
    <t>FS16</t>
  </si>
  <si>
    <t>FS17</t>
  </si>
  <si>
    <t>FS18</t>
  </si>
  <si>
    <t>FS19</t>
  </si>
  <si>
    <t>FS20</t>
  </si>
  <si>
    <t>FS22</t>
  </si>
  <si>
    <t>FS23</t>
  </si>
  <si>
    <t>FS24</t>
  </si>
  <si>
    <t>FS25</t>
  </si>
  <si>
    <t>FS26</t>
  </si>
  <si>
    <t>FS27</t>
  </si>
  <si>
    <t>FS28</t>
  </si>
  <si>
    <t>FS29</t>
  </si>
  <si>
    <t>FS30</t>
  </si>
  <si>
    <t>FS31</t>
  </si>
  <si>
    <t>Total</t>
  </si>
  <si>
    <t>Context</t>
  </si>
  <si>
    <t>Paykend, Uzbekistan (2019)</t>
  </si>
  <si>
    <r>
      <t xml:space="preserve">Salsola </t>
    </r>
    <r>
      <rPr>
        <sz val="8"/>
        <color indexed="8"/>
        <rFont val="Calibri"/>
        <family val="2"/>
      </rPr>
      <t>type</t>
    </r>
  </si>
  <si>
    <r>
      <rPr>
        <i/>
        <sz val="8"/>
        <color indexed="8"/>
        <rFont val="Calibri"/>
        <family val="2"/>
      </rPr>
      <t>Heliotropium</t>
    </r>
    <r>
      <rPr>
        <sz val="8"/>
        <color indexed="8"/>
        <rFont val="Calibri"/>
        <family val="2"/>
      </rPr>
      <t xml:space="preserve"> sp.</t>
    </r>
  </si>
  <si>
    <r>
      <t>Silene</t>
    </r>
    <r>
      <rPr>
        <sz val="8"/>
        <color indexed="8"/>
        <rFont val="Calibri"/>
        <family val="2"/>
      </rPr>
      <t xml:space="preserve"> sp.</t>
    </r>
  </si>
  <si>
    <r>
      <rPr>
        <i/>
        <sz val="8"/>
        <color indexed="8"/>
        <rFont val="Calibri"/>
        <family val="2"/>
      </rPr>
      <t>Carex</t>
    </r>
    <r>
      <rPr>
        <sz val="8"/>
        <color indexed="8"/>
        <rFont val="Calibri"/>
        <family val="2"/>
      </rPr>
      <t xml:space="preserve"> spp.</t>
    </r>
  </si>
  <si>
    <t>Alhagi spp. (seeds)</t>
  </si>
  <si>
    <r>
      <rPr>
        <i/>
        <sz val="8"/>
        <color indexed="8"/>
        <rFont val="Calibri"/>
        <family val="2"/>
      </rPr>
      <t>Bromus</t>
    </r>
    <r>
      <rPr>
        <sz val="8"/>
        <color indexed="8"/>
        <rFont val="Calibri"/>
        <family val="2"/>
      </rPr>
      <t xml:space="preserve"> type</t>
    </r>
  </si>
  <si>
    <r>
      <rPr>
        <i/>
        <sz val="8"/>
        <color indexed="8"/>
        <rFont val="Calibri"/>
        <family val="2"/>
      </rPr>
      <t>Stipa</t>
    </r>
    <r>
      <rPr>
        <sz val="8"/>
        <color indexed="8"/>
        <rFont val="Calibri"/>
        <family val="2"/>
      </rPr>
      <t xml:space="preserve"> type</t>
    </r>
  </si>
  <si>
    <t xml:space="preserve">FS 5 </t>
  </si>
  <si>
    <t>Asteraceae type I</t>
  </si>
  <si>
    <t>FS21</t>
  </si>
  <si>
    <r>
      <rPr>
        <i/>
        <sz val="8"/>
        <color indexed="8"/>
        <rFont val="Calibri"/>
        <family val="2"/>
      </rPr>
      <t xml:space="preserve">Alhagi </t>
    </r>
    <r>
      <rPr>
        <sz val="8"/>
        <color indexed="8"/>
        <rFont val="Calibri"/>
        <family val="2"/>
      </rPr>
      <t>spp. (pods with seeds)</t>
    </r>
  </si>
  <si>
    <t>Small Poaceae Type A</t>
  </si>
  <si>
    <t xml:space="preserve">Small Poaceae </t>
  </si>
  <si>
    <t>Rubiaceae</t>
  </si>
  <si>
    <t xml:space="preserve"> Convolvulaceae</t>
  </si>
  <si>
    <t>Vicia/Pisum</t>
  </si>
  <si>
    <r>
      <rPr>
        <sz val="8"/>
        <color rgb="FF000000"/>
        <rFont val="Calibri"/>
        <family val="2"/>
      </rPr>
      <t>Perisperm (</t>
    </r>
    <r>
      <rPr>
        <i/>
        <sz val="8"/>
        <color indexed="8"/>
        <rFont val="Calibri"/>
        <family val="2"/>
      </rPr>
      <t>Chenopodium</t>
    </r>
    <r>
      <rPr>
        <sz val="8"/>
        <color rgb="FF000000"/>
        <rFont val="Calibri"/>
        <family val="2"/>
      </rPr>
      <t xml:space="preserve"> sp.)</t>
    </r>
  </si>
  <si>
    <r>
      <t xml:space="preserve">Galium </t>
    </r>
    <r>
      <rPr>
        <sz val="8"/>
        <color indexed="8"/>
        <rFont val="Calibri"/>
        <family val="2"/>
      </rPr>
      <t>sp</t>
    </r>
    <r>
      <rPr>
        <i/>
        <sz val="8"/>
        <color indexed="8"/>
        <rFont val="Calibri"/>
        <family val="2"/>
      </rPr>
      <t>.</t>
    </r>
  </si>
  <si>
    <t>Seed type B</t>
  </si>
  <si>
    <r>
      <rPr>
        <i/>
        <sz val="8"/>
        <color rgb="FF000000"/>
        <rFont val="Calibri"/>
        <family val="2"/>
      </rPr>
      <t>Hyoscyamus</t>
    </r>
    <r>
      <rPr>
        <sz val="8"/>
        <color indexed="8"/>
        <rFont val="Calibri"/>
        <family val="2"/>
      </rPr>
      <t xml:space="preserve"> sp. (miniralized)</t>
    </r>
  </si>
  <si>
    <r>
      <rPr>
        <i/>
        <sz val="8"/>
        <color theme="1"/>
        <rFont val="Calibri"/>
        <family val="2"/>
        <scheme val="minor"/>
      </rPr>
      <t>Alhagi</t>
    </r>
    <r>
      <rPr>
        <sz val="8"/>
        <color theme="1"/>
        <rFont val="Calibri"/>
        <family val="2"/>
        <scheme val="minor"/>
      </rPr>
      <t xml:space="preserve"> sp. (leaves)</t>
    </r>
  </si>
  <si>
    <r>
      <rPr>
        <i/>
        <sz val="8"/>
        <color theme="1"/>
        <rFont val="Calibri"/>
        <family val="2"/>
        <scheme val="minor"/>
      </rPr>
      <t xml:space="preserve">Alhagi </t>
    </r>
    <r>
      <rPr>
        <sz val="8"/>
        <color theme="1"/>
        <rFont val="Calibri"/>
        <family val="2"/>
        <scheme val="minor"/>
      </rPr>
      <t>sp. pods (fragments)</t>
    </r>
  </si>
  <si>
    <t>Plant remains not counted in total and not discussed in the paper</t>
  </si>
  <si>
    <t>Rabat-4</t>
  </si>
  <si>
    <t>Shakhristan II</t>
  </si>
  <si>
    <r>
      <rPr>
        <i/>
        <sz val="8"/>
        <color indexed="8"/>
        <rFont val="Calibri"/>
        <family val="2"/>
      </rPr>
      <t>Triticum</t>
    </r>
    <r>
      <rPr>
        <sz val="8"/>
        <color indexed="8"/>
        <rFont val="Calibri"/>
        <family val="2"/>
      </rPr>
      <t xml:space="preserve"> sp.</t>
    </r>
  </si>
  <si>
    <r>
      <rPr>
        <i/>
        <sz val="8"/>
        <color indexed="8"/>
        <rFont val="Calibri"/>
        <family val="2"/>
      </rPr>
      <t>Gossypium</t>
    </r>
    <r>
      <rPr>
        <sz val="8"/>
        <color indexed="8"/>
        <rFont val="Calibri"/>
        <family val="2"/>
      </rPr>
      <t xml:space="preserve"> sp.</t>
    </r>
  </si>
  <si>
    <r>
      <t>Malus</t>
    </r>
    <r>
      <rPr>
        <sz val="8"/>
        <color indexed="8"/>
        <rFont val="Calibri"/>
        <family val="2"/>
      </rPr>
      <t>/</t>
    </r>
    <r>
      <rPr>
        <i/>
        <sz val="8"/>
        <color indexed="8"/>
        <rFont val="Calibri"/>
        <family val="2"/>
      </rPr>
      <t xml:space="preserve">Pyrus </t>
    </r>
    <r>
      <rPr>
        <sz val="8"/>
        <color rgb="FF000000"/>
        <rFont val="Calibri"/>
        <family val="2"/>
      </rPr>
      <t>spp.</t>
    </r>
  </si>
  <si>
    <t>Nutshell (fragments)</t>
  </si>
  <si>
    <r>
      <t xml:space="preserve">Prunus </t>
    </r>
    <r>
      <rPr>
        <sz val="8"/>
        <color rgb="FF000000"/>
        <rFont val="Calibri"/>
        <family val="2"/>
      </rPr>
      <t>sp. (fragmented)</t>
    </r>
  </si>
  <si>
    <r>
      <t xml:space="preserve">Chenopodium/Atriplex </t>
    </r>
    <r>
      <rPr>
        <sz val="8"/>
        <color rgb="FF000000"/>
        <rFont val="Calibri"/>
        <family val="2"/>
      </rPr>
      <t>spp.</t>
    </r>
  </si>
  <si>
    <r>
      <rPr>
        <sz val="8"/>
        <color rgb="FF000000"/>
        <rFont val="Calibri"/>
        <family val="2"/>
      </rPr>
      <t>Perisperm</t>
    </r>
    <r>
      <rPr>
        <i/>
        <sz val="8"/>
        <color indexed="8"/>
        <rFont val="Calibri"/>
        <family val="2"/>
      </rPr>
      <t xml:space="preserve"> (Suaeda spp.)</t>
    </r>
  </si>
  <si>
    <r>
      <t xml:space="preserve">Coronilla/Trigonella </t>
    </r>
    <r>
      <rPr>
        <sz val="8"/>
        <color rgb="FF000000"/>
        <rFont val="Calibri"/>
        <family val="2"/>
      </rPr>
      <t>spp.</t>
    </r>
  </si>
  <si>
    <r>
      <t xml:space="preserve">Medicago/Melilotus </t>
    </r>
    <r>
      <rPr>
        <sz val="8"/>
        <color rgb="FF000000"/>
        <rFont val="Calibri"/>
        <family val="2"/>
      </rPr>
      <t xml:space="preserve"> spp.</t>
    </r>
  </si>
  <si>
    <r>
      <t>cf. M</t>
    </r>
    <r>
      <rPr>
        <i/>
        <sz val="8"/>
        <color indexed="8"/>
        <rFont val="Calibri"/>
        <family val="2"/>
      </rPr>
      <t>entha</t>
    </r>
    <r>
      <rPr>
        <sz val="8"/>
        <color rgb="FF000000"/>
        <rFont val="Calibri"/>
        <family val="2"/>
      </rPr>
      <t xml:space="preserve"> sp.</t>
    </r>
  </si>
  <si>
    <r>
      <t xml:space="preserve">Plantago </t>
    </r>
    <r>
      <rPr>
        <sz val="8"/>
        <color rgb="FF000000"/>
        <rFont val="Calibri"/>
        <family val="2"/>
      </rPr>
      <t>sp.</t>
    </r>
  </si>
  <si>
    <r>
      <t xml:space="preserve">Potentilla/Fragaria </t>
    </r>
    <r>
      <rPr>
        <sz val="8"/>
        <color rgb="FF000000"/>
        <rFont val="Calibri"/>
        <family val="2"/>
      </rPr>
      <t>spp.</t>
    </r>
  </si>
  <si>
    <r>
      <t>Hordeum vulgare</t>
    </r>
    <r>
      <rPr>
        <sz val="8"/>
        <color indexed="8"/>
        <rFont val="Calibri"/>
        <family val="2"/>
      </rPr>
      <t xml:space="preserve"> var. </t>
    </r>
    <r>
      <rPr>
        <i/>
        <sz val="8"/>
        <color indexed="8"/>
        <rFont val="Calibri"/>
        <family val="2"/>
      </rPr>
      <t>vulgare</t>
    </r>
    <r>
      <rPr>
        <i/>
        <sz val="8"/>
        <color rgb="FF000000"/>
        <rFont val="Calibri"/>
        <family val="2"/>
      </rPr>
      <t xml:space="preserve"> L.</t>
    </r>
  </si>
  <si>
    <r>
      <t xml:space="preserve">Triticum aestivum </t>
    </r>
    <r>
      <rPr>
        <sz val="8"/>
        <color rgb="FF000000"/>
        <rFont val="Calibri"/>
        <family val="2"/>
      </rPr>
      <t>L.</t>
    </r>
  </si>
  <si>
    <r>
      <t xml:space="preserve">Triticum aestivum </t>
    </r>
    <r>
      <rPr>
        <sz val="8"/>
        <color rgb="FF000000"/>
        <rFont val="Calibri"/>
        <family val="2"/>
      </rPr>
      <t>L.</t>
    </r>
    <r>
      <rPr>
        <i/>
        <sz val="8"/>
        <color indexed="8"/>
        <rFont val="Calibri"/>
        <family val="2"/>
      </rPr>
      <t xml:space="preserve"> </t>
    </r>
    <r>
      <rPr>
        <sz val="8"/>
        <color rgb="FF000000"/>
        <rFont val="Calibri"/>
        <family val="2"/>
      </rPr>
      <t>(small)</t>
    </r>
  </si>
  <si>
    <r>
      <t xml:space="preserve">Oryza sativa </t>
    </r>
    <r>
      <rPr>
        <sz val="8"/>
        <color rgb="FF000000"/>
        <rFont val="Calibri"/>
        <family val="2"/>
      </rPr>
      <t>L.</t>
    </r>
  </si>
  <si>
    <r>
      <t>Panicum miliaceum</t>
    </r>
    <r>
      <rPr>
        <sz val="8"/>
        <color rgb="FF000000"/>
        <rFont val="Calibri"/>
        <family val="2"/>
      </rPr>
      <t xml:space="preserve"> L.</t>
    </r>
  </si>
  <si>
    <r>
      <t xml:space="preserve">Cicer arietinum </t>
    </r>
    <r>
      <rPr>
        <sz val="8"/>
        <color theme="1"/>
        <rFont val="Calibri"/>
        <family val="2"/>
        <scheme val="minor"/>
      </rPr>
      <t>L.</t>
    </r>
  </si>
  <si>
    <r>
      <t xml:space="preserve">Lens culinaris </t>
    </r>
    <r>
      <rPr>
        <sz val="8"/>
        <color rgb="FF000000"/>
        <rFont val="Calibri"/>
        <family val="2"/>
      </rPr>
      <t>Medik</t>
    </r>
  </si>
  <si>
    <r>
      <t>Setaria italica</t>
    </r>
    <r>
      <rPr>
        <sz val="8"/>
        <color rgb="FF000000"/>
        <rFont val="Calibri"/>
        <family val="2"/>
      </rPr>
      <t xml:space="preserve"> (L.) P. Beauv</t>
    </r>
  </si>
  <si>
    <r>
      <t>Pisum sativum</t>
    </r>
    <r>
      <rPr>
        <sz val="8"/>
        <color rgb="FF000000"/>
        <rFont val="Calibri"/>
        <family val="2"/>
      </rPr>
      <t xml:space="preserve"> L.</t>
    </r>
  </si>
  <si>
    <r>
      <t xml:space="preserve">Linum usitatissimum </t>
    </r>
    <r>
      <rPr>
        <sz val="8"/>
        <color rgb="FF000000"/>
        <rFont val="Calibri"/>
        <family val="2"/>
      </rPr>
      <t>L.</t>
    </r>
  </si>
  <si>
    <r>
      <t xml:space="preserve">Cucumis </t>
    </r>
    <r>
      <rPr>
        <sz val="8"/>
        <color indexed="8"/>
        <rFont val="Calibri"/>
        <family val="2"/>
      </rPr>
      <t xml:space="preserve">cf. </t>
    </r>
    <r>
      <rPr>
        <i/>
        <sz val="8"/>
        <color indexed="8"/>
        <rFont val="Calibri"/>
        <family val="2"/>
      </rPr>
      <t xml:space="preserve">melo </t>
    </r>
    <r>
      <rPr>
        <sz val="8"/>
        <color rgb="FF000000"/>
        <rFont val="Calibri"/>
        <family val="2"/>
      </rPr>
      <t>L.</t>
    </r>
  </si>
  <si>
    <r>
      <rPr>
        <i/>
        <sz val="8"/>
        <color indexed="8"/>
        <rFont val="Calibri"/>
        <family val="2"/>
      </rPr>
      <t>Elaeagnus</t>
    </r>
    <r>
      <rPr>
        <sz val="8"/>
        <color indexed="8"/>
        <rFont val="Calibri"/>
        <family val="2"/>
      </rPr>
      <t xml:space="preserve"> </t>
    </r>
    <r>
      <rPr>
        <i/>
        <sz val="8"/>
        <color indexed="8"/>
        <rFont val="Calibri"/>
        <family val="2"/>
      </rPr>
      <t>angustifolia</t>
    </r>
    <r>
      <rPr>
        <sz val="8"/>
        <color indexed="8"/>
        <rFont val="Calibri"/>
        <family val="2"/>
      </rPr>
      <t xml:space="preserve"> </t>
    </r>
    <r>
      <rPr>
        <i/>
        <sz val="8"/>
        <color rgb="FF000000"/>
        <rFont val="Calibri"/>
        <family val="2"/>
      </rPr>
      <t>L.</t>
    </r>
  </si>
  <si>
    <r>
      <t xml:space="preserve">Juglans regia  </t>
    </r>
    <r>
      <rPr>
        <sz val="8"/>
        <color rgb="FF000000"/>
        <rFont val="Calibri"/>
        <family val="2"/>
      </rPr>
      <t>L.</t>
    </r>
    <r>
      <rPr>
        <i/>
        <sz val="8"/>
        <color indexed="8"/>
        <rFont val="Calibri"/>
        <family val="2"/>
      </rPr>
      <t xml:space="preserve"> </t>
    </r>
    <r>
      <rPr>
        <sz val="8"/>
        <color rgb="FF000000"/>
        <rFont val="Calibri"/>
        <family val="2"/>
      </rPr>
      <t>(fragmented)</t>
    </r>
  </si>
  <si>
    <r>
      <t xml:space="preserve">Prunus </t>
    </r>
    <r>
      <rPr>
        <sz val="8"/>
        <color indexed="8"/>
        <rFont val="Calibri"/>
        <family val="2"/>
      </rPr>
      <t xml:space="preserve">cf. </t>
    </r>
    <r>
      <rPr>
        <i/>
        <sz val="8"/>
        <color indexed="8"/>
        <rFont val="Calibri"/>
        <family val="2"/>
      </rPr>
      <t>armeniaca</t>
    </r>
    <r>
      <rPr>
        <sz val="8"/>
        <color rgb="FF000000"/>
        <rFont val="Calibri"/>
        <family val="2"/>
      </rPr>
      <t xml:space="preserve"> L.</t>
    </r>
    <r>
      <rPr>
        <i/>
        <sz val="8"/>
        <color indexed="8"/>
        <rFont val="Calibri"/>
        <family val="2"/>
      </rPr>
      <t xml:space="preserve"> </t>
    </r>
    <r>
      <rPr>
        <sz val="8"/>
        <color rgb="FF000000"/>
        <rFont val="Calibri"/>
        <family val="2"/>
      </rPr>
      <t>(Fragmented)</t>
    </r>
  </si>
  <si>
    <r>
      <rPr>
        <sz val="8"/>
        <color indexed="8"/>
        <rFont val="Calibri"/>
        <family val="2"/>
      </rPr>
      <t xml:space="preserve">cf. </t>
    </r>
    <r>
      <rPr>
        <i/>
        <sz val="8"/>
        <color indexed="8"/>
        <rFont val="Calibri"/>
        <family val="2"/>
      </rPr>
      <t>Pistacia vera</t>
    </r>
    <r>
      <rPr>
        <sz val="8"/>
        <color rgb="FF000000"/>
        <rFont val="Calibri"/>
        <family val="2"/>
      </rPr>
      <t xml:space="preserve"> L. (fragmented)</t>
    </r>
  </si>
  <si>
    <r>
      <t xml:space="preserve">Vitis vinifera </t>
    </r>
    <r>
      <rPr>
        <sz val="8"/>
        <color rgb="FF000000"/>
        <rFont val="Calibri"/>
        <family val="2"/>
      </rPr>
      <t>L.</t>
    </r>
  </si>
  <si>
    <r>
      <t xml:space="preserve">Lithospermum arvense </t>
    </r>
    <r>
      <rPr>
        <sz val="8"/>
        <color rgb="FF000000"/>
        <rFont val="Calibri"/>
        <family val="2"/>
      </rPr>
      <t>L.</t>
    </r>
  </si>
  <si>
    <r>
      <t xml:space="preserve">Vaccaria hispanica </t>
    </r>
    <r>
      <rPr>
        <sz val="8"/>
        <color rgb="FF000000"/>
        <rFont val="Calibri"/>
        <family val="2"/>
      </rPr>
      <t>(Mill.) Rauschert</t>
    </r>
  </si>
  <si>
    <r>
      <t>Veronica</t>
    </r>
    <r>
      <rPr>
        <sz val="8"/>
        <color indexed="8"/>
        <rFont val="Calibri"/>
        <family val="2"/>
      </rPr>
      <t xml:space="preserve"> cf.</t>
    </r>
    <r>
      <rPr>
        <i/>
        <sz val="8"/>
        <color indexed="8"/>
        <rFont val="Calibri"/>
        <family val="2"/>
      </rPr>
      <t xml:space="preserve"> persica </t>
    </r>
    <r>
      <rPr>
        <sz val="8"/>
        <color rgb="FF000000"/>
        <rFont val="Calibri"/>
        <family val="2"/>
      </rPr>
      <t>Poir.</t>
    </r>
  </si>
  <si>
    <r>
      <t>Hyoscyamus</t>
    </r>
    <r>
      <rPr>
        <sz val="8"/>
        <color indexed="8"/>
        <rFont val="Calibri"/>
        <family val="2"/>
      </rPr>
      <t xml:space="preserve"> </t>
    </r>
    <r>
      <rPr>
        <i/>
        <sz val="8"/>
        <color rgb="FF000000"/>
        <rFont val="Calibri"/>
        <family val="2"/>
      </rPr>
      <t>pusillus</t>
    </r>
    <r>
      <rPr>
        <sz val="8"/>
        <color rgb="FF000000"/>
        <rFont val="Calibri"/>
        <family val="2"/>
      </rPr>
      <t xml:space="preserve"> L.</t>
    </r>
  </si>
  <si>
    <r>
      <rPr>
        <i/>
        <sz val="8"/>
        <color rgb="FF000000"/>
        <rFont val="Calibri"/>
        <family val="2"/>
      </rPr>
      <t>Lithospermum arvense</t>
    </r>
    <r>
      <rPr>
        <sz val="8"/>
        <color indexed="8"/>
        <rFont val="Calibri"/>
        <family val="2"/>
      </rPr>
      <t xml:space="preserve"> L. (miniralized)</t>
    </r>
  </si>
  <si>
    <t>Electronic Supplementary Material (ESM)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</si>
</sst>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indexed="8"/>
      <name val="Calibri"/>
      <family val="2"/>
    </font>
    <font>
      <i/>
      <sz val="8"/>
      <color indexed="8"/>
      <name val="Calibri"/>
      <family val="2"/>
    </font>
    <font>
      <i/>
      <sz val="8"/>
      <color theme="1"/>
      <name val="Calibri"/>
      <family val="2"/>
      <scheme val="minor"/>
    </font>
    <font>
      <sz val="8"/>
      <color theme="1"/>
      <name val="Calibri"/>
      <family val="2"/>
    </font>
    <font>
      <sz val="11"/>
      <color indexed="8"/>
      <name val="Calibri"/>
      <family val="2"/>
    </font>
    <font>
      <i/>
      <sz val="8"/>
      <color rgb="FF000000"/>
      <name val="Calibri"/>
      <family val="2"/>
    </font>
    <font>
      <sz val="8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3" fillId="0" borderId="1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right" textRotation="90"/>
    </xf>
    <xf numFmtId="0" fontId="3" fillId="0" borderId="4" xfId="0" applyFont="1" applyBorder="1" applyAlignment="1"/>
    <xf numFmtId="0" fontId="3" fillId="0" borderId="4" xfId="0" applyFont="1" applyFill="1" applyBorder="1" applyAlignment="1"/>
    <xf numFmtId="0" fontId="3" fillId="0" borderId="4" xfId="0" applyFont="1" applyFill="1" applyBorder="1" applyAlignment="1">
      <alignment horizontal="right"/>
    </xf>
    <xf numFmtId="0" fontId="3" fillId="0" borderId="1" xfId="0" applyFont="1" applyFill="1" applyBorder="1" applyAlignment="1"/>
    <xf numFmtId="0" fontId="3" fillId="0" borderId="0" xfId="0" applyFont="1" applyFill="1" applyBorder="1" applyAlignment="1"/>
    <xf numFmtId="0" fontId="3" fillId="0" borderId="4" xfId="0" applyFont="1" applyBorder="1" applyAlignment="1">
      <alignment horizontal="right"/>
    </xf>
    <xf numFmtId="0" fontId="3" fillId="0" borderId="1" xfId="0" applyFont="1" applyBorder="1" applyAlignment="1"/>
    <xf numFmtId="0" fontId="0" fillId="0" borderId="4" xfId="0" applyBorder="1"/>
    <xf numFmtId="0" fontId="0" fillId="0" borderId="4" xfId="0" applyFill="1" applyBorder="1"/>
    <xf numFmtId="0" fontId="3" fillId="0" borderId="5" xfId="0" applyFont="1" applyBorder="1" applyAlignment="1">
      <alignment textRotation="90"/>
    </xf>
    <xf numFmtId="0" fontId="4" fillId="0" borderId="5" xfId="0" applyFont="1" applyBorder="1" applyAlignment="1">
      <alignment textRotation="90"/>
    </xf>
    <xf numFmtId="0" fontId="4" fillId="0" borderId="8" xfId="0" applyFont="1" applyBorder="1" applyAlignment="1">
      <alignment textRotation="90"/>
    </xf>
    <xf numFmtId="0" fontId="3" fillId="0" borderId="8" xfId="0" applyFont="1" applyFill="1" applyBorder="1" applyAlignment="1">
      <alignment textRotation="90"/>
    </xf>
    <xf numFmtId="0" fontId="3" fillId="0" borderId="8" xfId="0" applyFont="1" applyBorder="1" applyAlignment="1">
      <alignment textRotation="90"/>
    </xf>
    <xf numFmtId="0" fontId="4" fillId="0" borderId="5" xfId="0" applyFont="1" applyFill="1" applyBorder="1" applyAlignment="1">
      <alignment textRotation="90"/>
    </xf>
    <xf numFmtId="0" fontId="3" fillId="0" borderId="5" xfId="0" applyFont="1" applyFill="1" applyBorder="1" applyAlignment="1">
      <alignment textRotation="90"/>
    </xf>
    <xf numFmtId="0" fontId="3" fillId="0" borderId="12" xfId="0" applyFont="1" applyBorder="1" applyAlignment="1"/>
    <xf numFmtId="0" fontId="3" fillId="3" borderId="15" xfId="0" applyFont="1" applyFill="1" applyBorder="1" applyAlignment="1"/>
    <xf numFmtId="0" fontId="3" fillId="3" borderId="16" xfId="0" applyFont="1" applyFill="1" applyBorder="1" applyAlignment="1"/>
    <xf numFmtId="0" fontId="4" fillId="4" borderId="5" xfId="0" applyFont="1" applyFill="1" applyBorder="1" applyAlignment="1">
      <alignment textRotation="90"/>
    </xf>
    <xf numFmtId="0" fontId="3" fillId="4" borderId="5" xfId="0" applyFont="1" applyFill="1" applyBorder="1" applyAlignment="1">
      <alignment textRotation="90"/>
    </xf>
    <xf numFmtId="0" fontId="3" fillId="4" borderId="12" xfId="0" applyFont="1" applyFill="1" applyBorder="1" applyAlignment="1"/>
    <xf numFmtId="0" fontId="3" fillId="4" borderId="15" xfId="0" applyFont="1" applyFill="1" applyBorder="1" applyAlignment="1"/>
    <xf numFmtId="0" fontId="3" fillId="4" borderId="4" xfId="0" applyFont="1" applyFill="1" applyBorder="1" applyAlignment="1"/>
    <xf numFmtId="0" fontId="3" fillId="3" borderId="18" xfId="0" applyFont="1" applyFill="1" applyBorder="1" applyAlignment="1"/>
    <xf numFmtId="0" fontId="3" fillId="3" borderId="21" xfId="0" applyFont="1" applyFill="1" applyBorder="1" applyAlignment="1"/>
    <xf numFmtId="0" fontId="3" fillId="0" borderId="3" xfId="0" applyFont="1" applyBorder="1" applyAlignment="1"/>
    <xf numFmtId="0" fontId="3" fillId="0" borderId="3" xfId="0" applyFont="1" applyFill="1" applyBorder="1" applyAlignment="1"/>
    <xf numFmtId="0" fontId="2" fillId="4" borderId="24" xfId="0" applyFont="1" applyFill="1" applyBorder="1" applyAlignment="1">
      <alignment horizontal="center" vertical="center" textRotation="90" wrapText="1"/>
    </xf>
    <xf numFmtId="0" fontId="4" fillId="4" borderId="26" xfId="0" applyFont="1" applyFill="1" applyBorder="1" applyAlignment="1">
      <alignment textRotation="90"/>
    </xf>
    <xf numFmtId="0" fontId="5" fillId="4" borderId="0" xfId="0" applyFont="1" applyFill="1" applyBorder="1" applyAlignment="1">
      <alignment textRotation="90"/>
    </xf>
    <xf numFmtId="0" fontId="3" fillId="4" borderId="27" xfId="0" applyFont="1" applyFill="1" applyBorder="1" applyAlignment="1">
      <alignment textRotation="90"/>
    </xf>
    <xf numFmtId="0" fontId="3" fillId="4" borderId="13" xfId="0" applyFont="1" applyFill="1" applyBorder="1" applyAlignment="1"/>
    <xf numFmtId="0" fontId="3" fillId="4" borderId="14" xfId="0" applyFont="1" applyFill="1" applyBorder="1" applyAlignment="1"/>
    <xf numFmtId="0" fontId="3" fillId="4" borderId="16" xfId="0" applyFont="1" applyFill="1" applyBorder="1" applyAlignment="1"/>
    <xf numFmtId="0" fontId="3" fillId="4" borderId="28" xfId="0" applyFont="1" applyFill="1" applyBorder="1" applyAlignment="1"/>
    <xf numFmtId="0" fontId="3" fillId="4" borderId="29" xfId="0" applyFont="1" applyFill="1" applyBorder="1" applyAlignment="1"/>
    <xf numFmtId="0" fontId="3" fillId="3" borderId="14" xfId="0" applyFont="1" applyFill="1" applyBorder="1" applyAlignment="1"/>
    <xf numFmtId="0" fontId="3" fillId="2" borderId="9" xfId="0" applyFont="1" applyFill="1" applyBorder="1" applyAlignment="1"/>
    <xf numFmtId="0" fontId="3" fillId="2" borderId="10" xfId="0" applyFont="1" applyFill="1" applyBorder="1" applyAlignment="1"/>
    <xf numFmtId="0" fontId="3" fillId="2" borderId="30" xfId="0" applyFont="1" applyFill="1" applyBorder="1" applyAlignment="1"/>
    <xf numFmtId="0" fontId="3" fillId="2" borderId="31" xfId="0" applyFont="1" applyFill="1" applyBorder="1" applyAlignment="1"/>
    <xf numFmtId="0" fontId="3" fillId="2" borderId="32" xfId="0" applyFont="1" applyFill="1" applyBorder="1" applyAlignment="1"/>
    <xf numFmtId="0" fontId="3" fillId="2" borderId="22" xfId="0" applyFont="1" applyFill="1" applyBorder="1" applyAlignment="1"/>
    <xf numFmtId="0" fontId="2" fillId="2" borderId="9" xfId="0" applyFont="1" applyFill="1" applyBorder="1"/>
    <xf numFmtId="0" fontId="3" fillId="0" borderId="12" xfId="0" applyFont="1" applyFill="1" applyBorder="1" applyAlignment="1"/>
    <xf numFmtId="0" fontId="2" fillId="0" borderId="17" xfId="0" applyFont="1" applyFill="1" applyBorder="1"/>
    <xf numFmtId="0" fontId="2" fillId="4" borderId="11" xfId="0" applyFont="1" applyFill="1" applyBorder="1"/>
    <xf numFmtId="0" fontId="2" fillId="4" borderId="12" xfId="0" applyFont="1" applyFill="1" applyBorder="1"/>
    <xf numFmtId="0" fontId="3" fillId="0" borderId="20" xfId="0" applyFont="1" applyFill="1" applyBorder="1" applyAlignment="1"/>
    <xf numFmtId="0" fontId="3" fillId="0" borderId="17" xfId="0" applyFont="1" applyFill="1" applyBorder="1" applyAlignment="1"/>
    <xf numFmtId="0" fontId="2" fillId="0" borderId="12" xfId="0" applyFont="1" applyFill="1" applyBorder="1"/>
    <xf numFmtId="0" fontId="3" fillId="3" borderId="34" xfId="0" applyFont="1" applyFill="1" applyBorder="1" applyAlignment="1"/>
    <xf numFmtId="0" fontId="3" fillId="3" borderId="35" xfId="0" applyFont="1" applyFill="1" applyBorder="1" applyAlignment="1"/>
    <xf numFmtId="0" fontId="3" fillId="3" borderId="36" xfId="0" applyFont="1" applyFill="1" applyBorder="1" applyAlignment="1"/>
    <xf numFmtId="0" fontId="4" fillId="4" borderId="19" xfId="0" applyFont="1" applyFill="1" applyBorder="1" applyAlignment="1">
      <alignment textRotation="90"/>
    </xf>
    <xf numFmtId="0" fontId="3" fillId="4" borderId="20" xfId="0" applyFont="1" applyFill="1" applyBorder="1" applyAlignment="1"/>
    <xf numFmtId="0" fontId="3" fillId="4" borderId="3" xfId="0" applyFont="1" applyFill="1" applyBorder="1" applyAlignment="1"/>
    <xf numFmtId="0" fontId="3" fillId="4" borderId="21" xfId="0" applyFont="1" applyFill="1" applyBorder="1" applyAlignment="1"/>
    <xf numFmtId="0" fontId="3" fillId="3" borderId="37" xfId="0" applyFont="1" applyFill="1" applyBorder="1" applyAlignment="1"/>
    <xf numFmtId="0" fontId="3" fillId="2" borderId="38" xfId="0" applyFont="1" applyFill="1" applyBorder="1" applyAlignment="1"/>
    <xf numFmtId="0" fontId="2" fillId="4" borderId="25" xfId="0" applyFont="1" applyFill="1" applyBorder="1" applyAlignment="1">
      <alignment horizontal="center" vertical="center" textRotation="90" wrapText="1"/>
    </xf>
    <xf numFmtId="0" fontId="3" fillId="5" borderId="4" xfId="0" applyFont="1" applyFill="1" applyBorder="1" applyAlignment="1">
      <alignment textRotation="90"/>
    </xf>
    <xf numFmtId="0" fontId="2" fillId="5" borderId="4" xfId="0" applyFont="1" applyFill="1" applyBorder="1" applyAlignment="1">
      <alignment textRotation="90"/>
    </xf>
    <xf numFmtId="0" fontId="3" fillId="5" borderId="4" xfId="0" applyFont="1" applyFill="1" applyBorder="1" applyAlignment="1"/>
    <xf numFmtId="0" fontId="0" fillId="5" borderId="4" xfId="0" applyFont="1" applyFill="1" applyBorder="1" applyAlignment="1"/>
    <xf numFmtId="0" fontId="3" fillId="0" borderId="1" xfId="0" applyFont="1" applyFill="1" applyBorder="1" applyAlignment="1">
      <alignment horizontal="center" vertical="center" textRotation="90"/>
    </xf>
    <xf numFmtId="0" fontId="3" fillId="5" borderId="3" xfId="0" applyFont="1" applyFill="1" applyBorder="1" applyAlignment="1">
      <alignment textRotation="90"/>
    </xf>
    <xf numFmtId="0" fontId="3" fillId="5" borderId="3" xfId="0" applyFont="1" applyFill="1" applyBorder="1" applyAlignment="1"/>
    <xf numFmtId="0" fontId="3" fillId="0" borderId="39" xfId="0" applyFont="1" applyBorder="1" applyAlignment="1">
      <alignment horizontal="center" vertical="center" textRotation="90"/>
    </xf>
    <xf numFmtId="0" fontId="3" fillId="0" borderId="40" xfId="0" applyFont="1" applyBorder="1" applyAlignment="1">
      <alignment textRotation="90"/>
    </xf>
    <xf numFmtId="0" fontId="3" fillId="3" borderId="42" xfId="0" applyFont="1" applyFill="1" applyBorder="1" applyAlignment="1"/>
    <xf numFmtId="0" fontId="3" fillId="0" borderId="41" xfId="0" applyFont="1" applyFill="1" applyBorder="1" applyAlignment="1"/>
    <xf numFmtId="0" fontId="3" fillId="0" borderId="43" xfId="0" applyFont="1" applyBorder="1" applyAlignment="1"/>
    <xf numFmtId="0" fontId="3" fillId="0" borderId="43" xfId="0" applyFont="1" applyFill="1" applyBorder="1" applyAlignment="1"/>
    <xf numFmtId="0" fontId="3" fillId="2" borderId="44" xfId="0" applyFont="1" applyFill="1" applyBorder="1" applyAlignment="1"/>
    <xf numFmtId="0" fontId="2" fillId="4" borderId="24" xfId="0" applyFont="1" applyFill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right" textRotation="90"/>
    </xf>
    <xf numFmtId="0" fontId="3" fillId="0" borderId="29" xfId="0" applyFont="1" applyBorder="1" applyAlignment="1"/>
    <xf numFmtId="0" fontId="3" fillId="0" borderId="13" xfId="0" applyFont="1" applyBorder="1" applyAlignment="1"/>
    <xf numFmtId="0" fontId="2" fillId="5" borderId="4" xfId="0" applyFont="1" applyFill="1" applyBorder="1" applyAlignment="1"/>
    <xf numFmtId="0" fontId="4" fillId="4" borderId="8" xfId="0" applyFont="1" applyFill="1" applyBorder="1" applyAlignment="1">
      <alignment textRotation="90"/>
    </xf>
    <xf numFmtId="0" fontId="3" fillId="4" borderId="17" xfId="0" applyFont="1" applyFill="1" applyBorder="1" applyAlignment="1"/>
    <xf numFmtId="0" fontId="3" fillId="4" borderId="1" xfId="0" applyFont="1" applyFill="1" applyBorder="1" applyAlignment="1"/>
    <xf numFmtId="0" fontId="3" fillId="4" borderId="18" xfId="0" applyFont="1" applyFill="1" applyBorder="1" applyAlignment="1"/>
    <xf numFmtId="0" fontId="3" fillId="3" borderId="46" xfId="0" applyFont="1" applyFill="1" applyBorder="1" applyAlignment="1"/>
    <xf numFmtId="0" fontId="3" fillId="2" borderId="47" xfId="0" applyFont="1" applyFill="1" applyBorder="1" applyAlignment="1"/>
    <xf numFmtId="0" fontId="2" fillId="4" borderId="12" xfId="0" applyFont="1" applyFill="1" applyBorder="1" applyAlignment="1"/>
    <xf numFmtId="0" fontId="2" fillId="0" borderId="2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textRotation="90"/>
    </xf>
    <xf numFmtId="0" fontId="1" fillId="0" borderId="4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2" fillId="0" borderId="8" xfId="0" applyFont="1" applyBorder="1" applyAlignment="1">
      <alignment horizontal="right" textRotation="90"/>
    </xf>
    <xf numFmtId="0" fontId="3" fillId="0" borderId="7" xfId="0" applyFont="1" applyBorder="1" applyAlignment="1">
      <alignment vertical="center" textRotation="90"/>
    </xf>
    <xf numFmtId="0" fontId="3" fillId="0" borderId="19" xfId="0" applyFont="1" applyBorder="1" applyAlignment="1">
      <alignment textRotation="90"/>
    </xf>
    <xf numFmtId="0" fontId="3" fillId="0" borderId="20" xfId="0" applyFont="1" applyBorder="1" applyAlignment="1"/>
    <xf numFmtId="0" fontId="3" fillId="0" borderId="3" xfId="0" applyFont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0" fontId="3" fillId="0" borderId="33" xfId="0" applyFont="1" applyBorder="1" applyAlignment="1">
      <alignment textRotation="90"/>
    </xf>
    <xf numFmtId="0" fontId="3" fillId="0" borderId="52" xfId="0" applyFont="1" applyBorder="1" applyAlignment="1">
      <alignment textRotation="90"/>
    </xf>
    <xf numFmtId="0" fontId="3" fillId="0" borderId="53" xfId="0" applyFont="1" applyBorder="1" applyAlignment="1">
      <alignment textRotation="90"/>
    </xf>
    <xf numFmtId="0" fontId="3" fillId="0" borderId="11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right"/>
    </xf>
    <xf numFmtId="0" fontId="3" fillId="0" borderId="29" xfId="0" applyFont="1" applyBorder="1" applyAlignment="1">
      <alignment horizontal="right"/>
    </xf>
    <xf numFmtId="0" fontId="6" fillId="0" borderId="28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right"/>
    </xf>
    <xf numFmtId="0" fontId="3" fillId="0" borderId="28" xfId="0" applyFont="1" applyFill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3" fillId="3" borderId="16" xfId="0" applyFont="1" applyFill="1" applyBorder="1" applyAlignment="1">
      <alignment horizontal="right"/>
    </xf>
    <xf numFmtId="0" fontId="6" fillId="2" borderId="30" xfId="0" applyFont="1" applyFill="1" applyBorder="1" applyAlignment="1">
      <alignment horizontal="center"/>
    </xf>
    <xf numFmtId="0" fontId="3" fillId="2" borderId="32" xfId="0" applyFont="1" applyFill="1" applyBorder="1" applyAlignment="1">
      <alignment horizontal="right"/>
    </xf>
    <xf numFmtId="0" fontId="8" fillId="4" borderId="5" xfId="0" applyFont="1" applyFill="1" applyBorder="1" applyAlignment="1">
      <alignment textRotation="90"/>
    </xf>
    <xf numFmtId="0" fontId="9" fillId="0" borderId="19" xfId="0" applyFont="1" applyBorder="1" applyAlignment="1">
      <alignment textRotation="90"/>
    </xf>
    <xf numFmtId="0" fontId="9" fillId="0" borderId="5" xfId="0" applyFont="1" applyBorder="1" applyAlignment="1">
      <alignment textRotation="90"/>
    </xf>
    <xf numFmtId="0" fontId="3" fillId="6" borderId="3" xfId="0" applyFont="1" applyFill="1" applyBorder="1" applyAlignment="1"/>
    <xf numFmtId="0" fontId="3" fillId="6" borderId="4" xfId="0" applyFont="1" applyFill="1" applyBorder="1" applyAlignment="1"/>
    <xf numFmtId="0" fontId="1" fillId="0" borderId="0" xfId="0" applyFont="1"/>
    <xf numFmtId="0" fontId="2" fillId="0" borderId="1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textRotation="90"/>
    </xf>
    <xf numFmtId="0" fontId="7" fillId="5" borderId="4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textRotation="90"/>
    </xf>
    <xf numFmtId="0" fontId="3" fillId="0" borderId="6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8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4" borderId="23" xfId="0" applyFont="1" applyFill="1" applyBorder="1" applyAlignment="1">
      <alignment horizontal="center" vertical="center" textRotation="90" wrapText="1"/>
    </xf>
    <xf numFmtId="0" fontId="2" fillId="4" borderId="24" xfId="0" applyFont="1" applyFill="1" applyBorder="1" applyAlignment="1">
      <alignment horizontal="center" vertical="center" textRotation="90" wrapText="1"/>
    </xf>
    <xf numFmtId="0" fontId="2" fillId="4" borderId="25" xfId="0" applyFont="1" applyFill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textRotation="90" wrapText="1"/>
    </xf>
    <xf numFmtId="0" fontId="3" fillId="0" borderId="50" xfId="0" applyFont="1" applyBorder="1" applyAlignment="1">
      <alignment horizontal="center" vertical="center" textRotation="90"/>
    </xf>
    <xf numFmtId="0" fontId="3" fillId="0" borderId="49" xfId="0" applyFont="1" applyBorder="1" applyAlignment="1">
      <alignment horizontal="center" vertical="center" textRotation="90"/>
    </xf>
    <xf numFmtId="0" fontId="3" fillId="0" borderId="51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R28"/>
  <sheetViews>
    <sheetView tabSelected="1" zoomScale="120" zoomScaleNormal="120" zoomScaleSheetLayoutView="57" workbookViewId="0"/>
  </sheetViews>
  <sheetFormatPr baseColWidth="10" defaultColWidth="8.83203125" defaultRowHeight="15" x14ac:dyDescent="0.2"/>
  <cols>
    <col min="4" max="4" width="6.33203125" customWidth="1"/>
    <col min="5" max="5" width="5.6640625" customWidth="1"/>
    <col min="6" max="7" width="6.1640625" customWidth="1"/>
    <col min="8" max="8" width="5.33203125" customWidth="1"/>
    <col min="9" max="9" width="5.6640625" customWidth="1"/>
    <col min="10" max="10" width="5.5" customWidth="1"/>
    <col min="11" max="12" width="5.6640625" customWidth="1"/>
    <col min="13" max="13" width="6" customWidth="1"/>
    <col min="14" max="14" width="5.6640625" customWidth="1"/>
    <col min="15" max="15" width="5.33203125" customWidth="1"/>
    <col min="16" max="16" width="5.5" customWidth="1"/>
    <col min="17" max="17" width="6.33203125" customWidth="1"/>
    <col min="18" max="18" width="5.33203125" customWidth="1"/>
    <col min="19" max="19" width="5.1640625" customWidth="1"/>
    <col min="20" max="20" width="5.5" customWidth="1"/>
    <col min="21" max="22" width="4.83203125" customWidth="1"/>
    <col min="23" max="23" width="5.83203125" customWidth="1"/>
    <col min="24" max="24" width="5.1640625" customWidth="1"/>
    <col min="25" max="25" width="5" customWidth="1"/>
  </cols>
  <sheetData>
    <row r="1" spans="1:96" ht="16" thickBot="1" x14ac:dyDescent="0.25">
      <c r="A1" s="124" t="s">
        <v>136</v>
      </c>
    </row>
    <row r="2" spans="1:96" ht="80" customHeight="1" thickBot="1" x14ac:dyDescent="0.25">
      <c r="A2" s="135" t="s">
        <v>77</v>
      </c>
      <c r="B2" s="136"/>
      <c r="C2" s="137"/>
      <c r="D2" s="95"/>
      <c r="E2" s="96"/>
      <c r="F2" s="138" t="s">
        <v>1</v>
      </c>
      <c r="G2" s="139"/>
      <c r="H2" s="139"/>
      <c r="I2" s="139"/>
      <c r="J2" s="139"/>
      <c r="K2" s="139"/>
      <c r="L2" s="140" t="s">
        <v>2</v>
      </c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81"/>
      <c r="X2" s="33"/>
      <c r="Y2" s="66"/>
      <c r="Z2" s="141"/>
      <c r="AA2" s="141"/>
      <c r="AB2" s="141"/>
      <c r="AC2" s="141"/>
      <c r="AD2" s="141"/>
      <c r="AE2" s="141"/>
      <c r="AF2" s="141"/>
      <c r="AG2" s="141"/>
      <c r="AH2" s="141"/>
      <c r="AI2" s="142"/>
      <c r="AJ2" s="143" t="s">
        <v>3</v>
      </c>
      <c r="AK2" s="143"/>
      <c r="AL2" s="143"/>
      <c r="AM2" s="143"/>
      <c r="AN2" s="143"/>
      <c r="AO2" s="143"/>
      <c r="AP2" s="125" t="s">
        <v>4</v>
      </c>
      <c r="AQ2" s="127"/>
      <c r="AR2" s="125" t="s">
        <v>5</v>
      </c>
      <c r="AS2" s="126"/>
      <c r="AT2" s="127"/>
      <c r="AU2" s="125" t="s">
        <v>6</v>
      </c>
      <c r="AV2" s="126"/>
      <c r="AW2" s="126"/>
      <c r="AX2" s="127"/>
      <c r="AY2" s="125" t="s">
        <v>7</v>
      </c>
      <c r="AZ2" s="126"/>
      <c r="BA2" s="127"/>
      <c r="BB2" s="93" t="s">
        <v>92</v>
      </c>
      <c r="BC2" s="125" t="s">
        <v>8</v>
      </c>
      <c r="BD2" s="127"/>
      <c r="BE2" s="125" t="s">
        <v>9</v>
      </c>
      <c r="BF2" s="126"/>
      <c r="BG2" s="126"/>
      <c r="BH2" s="126"/>
      <c r="BI2" s="126"/>
      <c r="BJ2" s="126"/>
      <c r="BK2" s="126"/>
      <c r="BL2" s="127"/>
      <c r="BM2" s="125" t="s">
        <v>10</v>
      </c>
      <c r="BN2" s="126"/>
      <c r="BO2" s="130" t="s">
        <v>11</v>
      </c>
      <c r="BP2" s="131"/>
      <c r="BQ2" s="131"/>
      <c r="BR2" s="131"/>
      <c r="BS2" s="131"/>
      <c r="BT2" s="131"/>
      <c r="BU2" s="131"/>
      <c r="BV2" s="131"/>
      <c r="BW2" s="132"/>
      <c r="BX2" s="125" t="s">
        <v>12</v>
      </c>
      <c r="BY2" s="126"/>
      <c r="BZ2" s="127"/>
      <c r="CA2" s="130" t="s">
        <v>13</v>
      </c>
      <c r="CB2" s="132"/>
      <c r="CC2" s="130" t="s">
        <v>14</v>
      </c>
      <c r="CD2" s="132"/>
      <c r="CE2" s="94" t="s">
        <v>91</v>
      </c>
      <c r="CF2" s="130" t="s">
        <v>15</v>
      </c>
      <c r="CG2" s="132"/>
      <c r="CH2" s="1" t="s">
        <v>16</v>
      </c>
      <c r="CI2" s="2"/>
      <c r="CJ2" s="2"/>
      <c r="CK2" s="3" t="s">
        <v>17</v>
      </c>
      <c r="CL2" s="71" t="s">
        <v>18</v>
      </c>
      <c r="CM2" s="74" t="s">
        <v>19</v>
      </c>
      <c r="CN2" s="128" t="s">
        <v>100</v>
      </c>
      <c r="CO2" s="129"/>
      <c r="CP2" s="129"/>
      <c r="CQ2" s="129"/>
      <c r="CR2" s="129"/>
    </row>
    <row r="3" spans="1:96" ht="140" thickBot="1" x14ac:dyDescent="0.25">
      <c r="A3" s="4" t="s">
        <v>20</v>
      </c>
      <c r="B3" s="97" t="s">
        <v>76</v>
      </c>
      <c r="C3" s="103" t="s">
        <v>21</v>
      </c>
      <c r="D3" s="104" t="s">
        <v>22</v>
      </c>
      <c r="E3" s="105" t="s">
        <v>23</v>
      </c>
      <c r="F3" s="99" t="s">
        <v>24</v>
      </c>
      <c r="G3" s="14" t="s">
        <v>25</v>
      </c>
      <c r="H3" s="14" t="s">
        <v>26</v>
      </c>
      <c r="I3" s="14" t="s">
        <v>27</v>
      </c>
      <c r="J3" s="14" t="s">
        <v>28</v>
      </c>
      <c r="K3" s="18" t="s">
        <v>29</v>
      </c>
      <c r="L3" s="34" t="s">
        <v>115</v>
      </c>
      <c r="M3" s="24" t="s">
        <v>116</v>
      </c>
      <c r="N3" s="24" t="s">
        <v>117</v>
      </c>
      <c r="O3" s="25" t="s">
        <v>103</v>
      </c>
      <c r="P3" s="119" t="s">
        <v>118</v>
      </c>
      <c r="Q3" s="24" t="s">
        <v>119</v>
      </c>
      <c r="R3" s="24" t="s">
        <v>122</v>
      </c>
      <c r="S3" s="25" t="s">
        <v>30</v>
      </c>
      <c r="T3" s="35" t="s">
        <v>120</v>
      </c>
      <c r="U3" s="24" t="s">
        <v>121</v>
      </c>
      <c r="V3" s="24" t="s">
        <v>123</v>
      </c>
      <c r="W3" s="86" t="s">
        <v>93</v>
      </c>
      <c r="X3" s="86" t="s">
        <v>124</v>
      </c>
      <c r="Y3" s="36" t="s">
        <v>104</v>
      </c>
      <c r="Z3" s="60" t="s">
        <v>31</v>
      </c>
      <c r="AA3" s="24" t="s">
        <v>125</v>
      </c>
      <c r="AB3" s="25" t="s">
        <v>126</v>
      </c>
      <c r="AC3" s="24" t="s">
        <v>127</v>
      </c>
      <c r="AD3" s="24" t="s">
        <v>107</v>
      </c>
      <c r="AE3" s="24" t="s">
        <v>105</v>
      </c>
      <c r="AF3" s="24" t="s">
        <v>128</v>
      </c>
      <c r="AG3" s="24" t="s">
        <v>129</v>
      </c>
      <c r="AH3" s="24" t="s">
        <v>130</v>
      </c>
      <c r="AI3" s="36" t="s">
        <v>106</v>
      </c>
      <c r="AJ3" s="120" t="s">
        <v>3</v>
      </c>
      <c r="AK3" s="121" t="s">
        <v>32</v>
      </c>
      <c r="AL3" s="15" t="s">
        <v>108</v>
      </c>
      <c r="AM3" s="15" t="s">
        <v>94</v>
      </c>
      <c r="AN3" s="15" t="s">
        <v>109</v>
      </c>
      <c r="AO3" s="15" t="s">
        <v>78</v>
      </c>
      <c r="AP3" s="16" t="s">
        <v>33</v>
      </c>
      <c r="AQ3" s="17" t="s">
        <v>86</v>
      </c>
      <c r="AR3" s="17" t="s">
        <v>5</v>
      </c>
      <c r="AS3" s="17" t="s">
        <v>79</v>
      </c>
      <c r="AT3" s="16" t="s">
        <v>131</v>
      </c>
      <c r="AU3" s="18" t="s">
        <v>34</v>
      </c>
      <c r="AV3" s="18" t="s">
        <v>35</v>
      </c>
      <c r="AW3" s="17" t="s">
        <v>36</v>
      </c>
      <c r="AX3" s="14" t="s">
        <v>37</v>
      </c>
      <c r="AY3" s="14" t="s">
        <v>7</v>
      </c>
      <c r="AZ3" s="15" t="s">
        <v>132</v>
      </c>
      <c r="BA3" s="15" t="s">
        <v>80</v>
      </c>
      <c r="BB3" s="14" t="s">
        <v>92</v>
      </c>
      <c r="BC3" s="14" t="s">
        <v>8</v>
      </c>
      <c r="BD3" s="14" t="s">
        <v>81</v>
      </c>
      <c r="BE3" s="14" t="s">
        <v>9</v>
      </c>
      <c r="BF3" s="14" t="s">
        <v>38</v>
      </c>
      <c r="BG3" s="15" t="s">
        <v>111</v>
      </c>
      <c r="BH3" s="15" t="s">
        <v>110</v>
      </c>
      <c r="BI3" s="14" t="s">
        <v>39</v>
      </c>
      <c r="BJ3" s="15" t="s">
        <v>40</v>
      </c>
      <c r="BK3" s="14" t="s">
        <v>88</v>
      </c>
      <c r="BL3" s="19" t="s">
        <v>82</v>
      </c>
      <c r="BM3" s="20" t="s">
        <v>10</v>
      </c>
      <c r="BN3" s="20" t="s">
        <v>112</v>
      </c>
      <c r="BO3" s="14" t="s">
        <v>11</v>
      </c>
      <c r="BP3" s="20" t="s">
        <v>90</v>
      </c>
      <c r="BQ3" s="121" t="s">
        <v>89</v>
      </c>
      <c r="BR3" s="20" t="s">
        <v>41</v>
      </c>
      <c r="BS3" s="14" t="s">
        <v>42</v>
      </c>
      <c r="BT3" s="14" t="s">
        <v>43</v>
      </c>
      <c r="BU3" s="14" t="s">
        <v>83</v>
      </c>
      <c r="BV3" s="14" t="s">
        <v>84</v>
      </c>
      <c r="BW3" s="14" t="s">
        <v>44</v>
      </c>
      <c r="BX3" s="14" t="s">
        <v>12</v>
      </c>
      <c r="BY3" s="14" t="s">
        <v>45</v>
      </c>
      <c r="BZ3" s="14" t="s">
        <v>46</v>
      </c>
      <c r="CA3" s="15" t="s">
        <v>133</v>
      </c>
      <c r="CB3" s="15" t="s">
        <v>113</v>
      </c>
      <c r="CC3" s="14" t="s">
        <v>47</v>
      </c>
      <c r="CD3" s="15" t="s">
        <v>114</v>
      </c>
      <c r="CE3" s="15" t="s">
        <v>95</v>
      </c>
      <c r="CF3" s="14" t="s">
        <v>15</v>
      </c>
      <c r="CG3" s="15" t="s">
        <v>134</v>
      </c>
      <c r="CH3" s="20" t="s">
        <v>48</v>
      </c>
      <c r="CI3" s="20" t="s">
        <v>49</v>
      </c>
      <c r="CJ3" s="20" t="s">
        <v>96</v>
      </c>
      <c r="CK3" s="14" t="s">
        <v>50</v>
      </c>
      <c r="CL3" s="18" t="s">
        <v>51</v>
      </c>
      <c r="CM3" s="75" t="s">
        <v>52</v>
      </c>
      <c r="CN3" s="72" t="s">
        <v>53</v>
      </c>
      <c r="CO3" s="67" t="s">
        <v>135</v>
      </c>
      <c r="CP3" s="67" t="s">
        <v>97</v>
      </c>
      <c r="CQ3" s="68" t="s">
        <v>98</v>
      </c>
      <c r="CR3" s="68" t="s">
        <v>99</v>
      </c>
    </row>
    <row r="4" spans="1:96" ht="41.5" customHeight="1" x14ac:dyDescent="0.2">
      <c r="A4" s="82"/>
      <c r="B4" s="144" t="s">
        <v>102</v>
      </c>
      <c r="C4" s="106" t="s">
        <v>85</v>
      </c>
      <c r="D4" s="21">
        <v>7.5</v>
      </c>
      <c r="E4" s="84">
        <v>20.11</v>
      </c>
      <c r="F4" s="100">
        <v>1</v>
      </c>
      <c r="G4" s="21"/>
      <c r="H4" s="21"/>
      <c r="I4" s="21"/>
      <c r="J4" s="21"/>
      <c r="K4" s="21"/>
      <c r="L4" s="26"/>
      <c r="M4" s="26">
        <v>3</v>
      </c>
      <c r="N4" s="26"/>
      <c r="O4" s="26"/>
      <c r="P4" s="26"/>
      <c r="Q4" s="26"/>
      <c r="R4" s="26"/>
      <c r="S4" s="26"/>
      <c r="T4" s="92"/>
      <c r="U4" s="26"/>
      <c r="V4" s="26"/>
      <c r="W4" s="26"/>
      <c r="X4" s="26">
        <v>11</v>
      </c>
      <c r="Y4" s="26"/>
      <c r="Z4" s="26"/>
      <c r="AA4" s="26"/>
      <c r="AB4" s="26"/>
      <c r="AC4" s="26">
        <v>1</v>
      </c>
      <c r="AD4" s="26"/>
      <c r="AE4" s="26">
        <v>1</v>
      </c>
      <c r="AF4" s="26"/>
      <c r="AG4" s="26"/>
      <c r="AH4" s="26">
        <v>13</v>
      </c>
      <c r="AI4" s="26">
        <v>1</v>
      </c>
      <c r="AJ4" s="21"/>
      <c r="AK4" s="21"/>
      <c r="AL4" s="21">
        <v>4</v>
      </c>
      <c r="AM4" s="21">
        <v>5</v>
      </c>
      <c r="AN4" s="21"/>
      <c r="AO4" s="21"/>
      <c r="AP4" s="21"/>
      <c r="AQ4" s="50">
        <v>1</v>
      </c>
      <c r="AR4" s="50"/>
      <c r="AS4" s="50"/>
      <c r="AT4" s="21"/>
      <c r="AU4" s="21"/>
      <c r="AV4" s="21"/>
      <c r="AW4" s="50"/>
      <c r="AX4" s="21"/>
      <c r="AY4" s="21"/>
      <c r="AZ4" s="21">
        <v>46</v>
      </c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50"/>
      <c r="BM4" s="50"/>
      <c r="BN4" s="50"/>
      <c r="BO4" s="21"/>
      <c r="BP4" s="50">
        <v>1</v>
      </c>
      <c r="BQ4" s="21"/>
      <c r="BR4" s="50"/>
      <c r="BS4" s="21">
        <v>2</v>
      </c>
      <c r="BT4" s="21">
        <v>1</v>
      </c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50"/>
      <c r="CI4" s="50"/>
      <c r="CJ4" s="50"/>
      <c r="CK4" s="21">
        <v>1</v>
      </c>
      <c r="CL4" s="21">
        <v>13</v>
      </c>
      <c r="CM4" s="84">
        <f t="shared" ref="CM4:CM27" si="0">SUM(L4:CK4)</f>
        <v>91</v>
      </c>
      <c r="CN4" s="73"/>
      <c r="CO4" s="69"/>
      <c r="CP4" s="69"/>
      <c r="CQ4" s="85"/>
      <c r="CR4" s="85"/>
    </row>
    <row r="5" spans="1:96" ht="14.5" customHeight="1" x14ac:dyDescent="0.2">
      <c r="A5" s="133" t="s">
        <v>0</v>
      </c>
      <c r="B5" s="145"/>
      <c r="C5" s="107" t="s">
        <v>54</v>
      </c>
      <c r="D5" s="5">
        <v>47.5</v>
      </c>
      <c r="E5" s="83">
        <v>76.599999999999994</v>
      </c>
      <c r="F5" s="31">
        <v>1</v>
      </c>
      <c r="G5" s="5"/>
      <c r="H5" s="5">
        <v>2</v>
      </c>
      <c r="I5" s="5">
        <v>55</v>
      </c>
      <c r="J5" s="5"/>
      <c r="K5" s="5"/>
      <c r="L5" s="28"/>
      <c r="M5" s="28">
        <v>19</v>
      </c>
      <c r="N5" s="28">
        <v>1</v>
      </c>
      <c r="O5" s="28"/>
      <c r="P5" s="28"/>
      <c r="Q5" s="28"/>
      <c r="R5" s="28"/>
      <c r="S5" s="28">
        <v>1</v>
      </c>
      <c r="T5" s="28">
        <v>1</v>
      </c>
      <c r="U5" s="28">
        <v>1</v>
      </c>
      <c r="V5" s="28"/>
      <c r="W5" s="28"/>
      <c r="X5" s="28"/>
      <c r="Y5" s="28"/>
      <c r="Z5" s="28"/>
      <c r="AA5" s="28"/>
      <c r="AB5" s="28"/>
      <c r="AC5" s="28">
        <v>2</v>
      </c>
      <c r="AD5" s="28"/>
      <c r="AE5" s="28"/>
      <c r="AF5" s="28">
        <v>2</v>
      </c>
      <c r="AG5" s="28">
        <v>1</v>
      </c>
      <c r="AH5" s="28">
        <v>3</v>
      </c>
      <c r="AI5" s="28">
        <v>2</v>
      </c>
      <c r="AJ5" s="5">
        <v>20</v>
      </c>
      <c r="AK5" s="5">
        <v>1</v>
      </c>
      <c r="AL5" s="5">
        <v>13</v>
      </c>
      <c r="AM5" s="5"/>
      <c r="AN5" s="5">
        <v>1</v>
      </c>
      <c r="AO5" s="5">
        <v>7</v>
      </c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>
        <v>1</v>
      </c>
      <c r="BD5" s="5"/>
      <c r="BE5" s="5"/>
      <c r="BF5" s="5"/>
      <c r="BG5" s="5">
        <v>36</v>
      </c>
      <c r="BH5" s="5"/>
      <c r="BI5" s="5"/>
      <c r="BJ5" s="5"/>
      <c r="BK5" s="5">
        <v>6</v>
      </c>
      <c r="BL5" s="5"/>
      <c r="BM5" s="5"/>
      <c r="BN5" s="5"/>
      <c r="BO5" s="5"/>
      <c r="BP5" s="5">
        <v>1</v>
      </c>
      <c r="BQ5" s="5"/>
      <c r="BR5" s="5"/>
      <c r="BS5" s="5">
        <v>4</v>
      </c>
      <c r="BT5" s="5"/>
      <c r="BU5" s="5">
        <v>1</v>
      </c>
      <c r="BV5" s="5"/>
      <c r="BW5" s="5"/>
      <c r="BX5" s="5">
        <v>1</v>
      </c>
      <c r="BY5" s="5"/>
      <c r="BZ5" s="5"/>
      <c r="CA5" s="5"/>
      <c r="CB5" s="5"/>
      <c r="CC5" s="5"/>
      <c r="CD5" s="5"/>
      <c r="CE5" s="5"/>
      <c r="CF5" s="5">
        <v>1</v>
      </c>
      <c r="CG5" s="5">
        <v>1</v>
      </c>
      <c r="CH5" s="5"/>
      <c r="CI5" s="5"/>
      <c r="CJ5" s="5"/>
      <c r="CK5" s="5">
        <v>10</v>
      </c>
      <c r="CL5" s="5">
        <v>4</v>
      </c>
      <c r="CM5" s="83">
        <f t="shared" si="0"/>
        <v>137</v>
      </c>
      <c r="CN5" s="73"/>
      <c r="CO5" s="69">
        <v>24</v>
      </c>
      <c r="CP5" s="69"/>
      <c r="CQ5" s="70"/>
      <c r="CR5" s="70"/>
    </row>
    <row r="6" spans="1:96" ht="27" customHeight="1" thickBot="1" x14ac:dyDescent="0.25">
      <c r="A6" s="133"/>
      <c r="B6" s="146"/>
      <c r="C6" s="108" t="s">
        <v>55</v>
      </c>
      <c r="D6" s="22">
        <f>SUM(D4:D5)</f>
        <v>55</v>
      </c>
      <c r="E6" s="23">
        <f>SUM(E4:E5)</f>
        <v>96.71</v>
      </c>
      <c r="F6" s="30">
        <v>2</v>
      </c>
      <c r="G6" s="22"/>
      <c r="H6" s="22">
        <v>2</v>
      </c>
      <c r="I6" s="22">
        <v>55</v>
      </c>
      <c r="J6" s="22"/>
      <c r="K6" s="29"/>
      <c r="L6" s="42"/>
      <c r="M6" s="22">
        <f>SUM(M4:M5)</f>
        <v>22</v>
      </c>
      <c r="N6" s="22">
        <v>1</v>
      </c>
      <c r="O6" s="22"/>
      <c r="P6" s="22"/>
      <c r="Q6" s="22"/>
      <c r="R6" s="22"/>
      <c r="S6" s="22">
        <v>1</v>
      </c>
      <c r="T6" s="22">
        <v>1</v>
      </c>
      <c r="U6" s="22">
        <v>1</v>
      </c>
      <c r="V6" s="22"/>
      <c r="W6" s="29"/>
      <c r="X6" s="29">
        <v>11</v>
      </c>
      <c r="Y6" s="23"/>
      <c r="Z6" s="30"/>
      <c r="AA6" s="22"/>
      <c r="AB6" s="22"/>
      <c r="AC6" s="22">
        <v>3</v>
      </c>
      <c r="AD6" s="22"/>
      <c r="AE6" s="22">
        <v>1</v>
      </c>
      <c r="AF6" s="22">
        <v>2</v>
      </c>
      <c r="AG6" s="22">
        <v>1</v>
      </c>
      <c r="AH6" s="22">
        <v>16</v>
      </c>
      <c r="AI6" s="23">
        <v>3</v>
      </c>
      <c r="AJ6" s="30">
        <v>20</v>
      </c>
      <c r="AK6" s="22">
        <v>1</v>
      </c>
      <c r="AL6" s="22">
        <v>17</v>
      </c>
      <c r="AM6" s="22">
        <v>5</v>
      </c>
      <c r="AN6" s="22">
        <v>1</v>
      </c>
      <c r="AO6" s="22">
        <v>7</v>
      </c>
      <c r="AP6" s="22"/>
      <c r="AQ6" s="22">
        <v>1</v>
      </c>
      <c r="AR6" s="22"/>
      <c r="AS6" s="22"/>
      <c r="AT6" s="22"/>
      <c r="AU6" s="22"/>
      <c r="AV6" s="22"/>
      <c r="AW6" s="22"/>
      <c r="AX6" s="22"/>
      <c r="AY6" s="22"/>
      <c r="AZ6" s="22">
        <v>46</v>
      </c>
      <c r="BA6" s="22"/>
      <c r="BB6" s="22"/>
      <c r="BC6" s="22">
        <v>1</v>
      </c>
      <c r="BD6" s="22"/>
      <c r="BE6" s="22"/>
      <c r="BF6" s="22"/>
      <c r="BG6" s="22">
        <v>36</v>
      </c>
      <c r="BH6" s="22"/>
      <c r="BI6" s="22"/>
      <c r="BJ6" s="22"/>
      <c r="BK6" s="22">
        <v>6</v>
      </c>
      <c r="BL6" s="22"/>
      <c r="BM6" s="22"/>
      <c r="BN6" s="22"/>
      <c r="BO6" s="22"/>
      <c r="BP6" s="22">
        <v>2</v>
      </c>
      <c r="BQ6" s="22"/>
      <c r="BR6" s="22"/>
      <c r="BS6" s="22">
        <v>6</v>
      </c>
      <c r="BT6" s="22">
        <v>1</v>
      </c>
      <c r="BU6" s="22">
        <v>1</v>
      </c>
      <c r="BV6" s="22"/>
      <c r="BW6" s="22"/>
      <c r="BX6" s="22">
        <v>1</v>
      </c>
      <c r="BY6" s="22"/>
      <c r="BZ6" s="22"/>
      <c r="CA6" s="22"/>
      <c r="CB6" s="22"/>
      <c r="CC6" s="22"/>
      <c r="CD6" s="22"/>
      <c r="CE6" s="22"/>
      <c r="CF6" s="22">
        <v>1</v>
      </c>
      <c r="CG6" s="22">
        <v>1</v>
      </c>
      <c r="CH6" s="22"/>
      <c r="CI6" s="22"/>
      <c r="CJ6" s="22"/>
      <c r="CK6" s="22">
        <v>11</v>
      </c>
      <c r="CL6" s="29">
        <v>17</v>
      </c>
      <c r="CM6" s="76">
        <f t="shared" si="0"/>
        <v>228</v>
      </c>
      <c r="CN6" s="73"/>
      <c r="CO6" s="69"/>
      <c r="CP6" s="69"/>
      <c r="CQ6" s="70"/>
      <c r="CR6" s="70"/>
    </row>
    <row r="7" spans="1:96" ht="14.5" customHeight="1" x14ac:dyDescent="0.2">
      <c r="A7" s="133"/>
      <c r="B7" s="144" t="s">
        <v>101</v>
      </c>
      <c r="C7" s="109" t="s">
        <v>56</v>
      </c>
      <c r="D7" s="50">
        <v>11</v>
      </c>
      <c r="E7" s="110">
        <v>19</v>
      </c>
      <c r="F7" s="54">
        <v>1</v>
      </c>
      <c r="G7" s="50"/>
      <c r="H7" s="50">
        <v>5</v>
      </c>
      <c r="I7" s="50">
        <v>25</v>
      </c>
      <c r="J7" s="50"/>
      <c r="K7" s="51"/>
      <c r="L7" s="52">
        <v>20</v>
      </c>
      <c r="M7" s="53">
        <v>4</v>
      </c>
      <c r="N7" s="53"/>
      <c r="O7" s="53"/>
      <c r="P7" s="53"/>
      <c r="Q7" s="26">
        <v>12</v>
      </c>
      <c r="R7" s="26">
        <v>5</v>
      </c>
      <c r="S7" s="26">
        <v>8</v>
      </c>
      <c r="T7" s="26"/>
      <c r="U7" s="26"/>
      <c r="V7" s="26"/>
      <c r="W7" s="87"/>
      <c r="X7" s="87"/>
      <c r="Y7" s="37"/>
      <c r="Z7" s="61"/>
      <c r="AA7" s="26"/>
      <c r="AB7" s="26"/>
      <c r="AC7" s="26"/>
      <c r="AD7" s="26"/>
      <c r="AE7" s="26"/>
      <c r="AF7" s="26"/>
      <c r="AG7" s="26"/>
      <c r="AH7" s="26"/>
      <c r="AI7" s="37"/>
      <c r="AJ7" s="54">
        <v>23</v>
      </c>
      <c r="AK7" s="50">
        <v>4</v>
      </c>
      <c r="AL7" s="50"/>
      <c r="AM7" s="50">
        <v>11</v>
      </c>
      <c r="AN7" s="50">
        <v>1</v>
      </c>
      <c r="AO7" s="50">
        <v>4</v>
      </c>
      <c r="AP7" s="55"/>
      <c r="AQ7" s="55">
        <v>1</v>
      </c>
      <c r="AR7" s="55"/>
      <c r="AS7" s="55"/>
      <c r="AT7" s="55"/>
      <c r="AU7" s="55">
        <v>9</v>
      </c>
      <c r="AV7" s="50">
        <v>1</v>
      </c>
      <c r="AW7" s="55"/>
      <c r="AX7" s="50">
        <v>2</v>
      </c>
      <c r="AY7" s="50"/>
      <c r="AZ7" s="50"/>
      <c r="BA7" s="50"/>
      <c r="BB7" s="50"/>
      <c r="BC7" s="50">
        <v>2</v>
      </c>
      <c r="BD7" s="50">
        <v>3</v>
      </c>
      <c r="BE7" s="50">
        <v>13</v>
      </c>
      <c r="BF7" s="50">
        <v>4</v>
      </c>
      <c r="BG7" s="50">
        <v>46</v>
      </c>
      <c r="BH7" s="50">
        <v>2</v>
      </c>
      <c r="BI7" s="50">
        <v>7</v>
      </c>
      <c r="BJ7" s="50">
        <v>1</v>
      </c>
      <c r="BK7" s="50">
        <v>11</v>
      </c>
      <c r="BL7" s="50">
        <v>39</v>
      </c>
      <c r="BM7" s="50"/>
      <c r="BN7" s="50"/>
      <c r="BO7" s="50">
        <v>3</v>
      </c>
      <c r="BP7" s="50"/>
      <c r="BQ7" s="50">
        <v>1</v>
      </c>
      <c r="BR7" s="56"/>
      <c r="BS7" s="50">
        <v>2</v>
      </c>
      <c r="BT7" s="50">
        <v>5</v>
      </c>
      <c r="BU7" s="50">
        <v>1</v>
      </c>
      <c r="BV7" s="50">
        <v>1</v>
      </c>
      <c r="BW7" s="50"/>
      <c r="BX7" s="50"/>
      <c r="BY7" s="50"/>
      <c r="BZ7" s="50">
        <v>1</v>
      </c>
      <c r="CA7" s="50">
        <v>1</v>
      </c>
      <c r="CB7" s="50"/>
      <c r="CC7" s="50"/>
      <c r="CD7" s="50"/>
      <c r="CE7" s="50"/>
      <c r="CF7" s="50">
        <v>2</v>
      </c>
      <c r="CG7" s="50">
        <v>4</v>
      </c>
      <c r="CH7" s="50"/>
      <c r="CI7" s="50">
        <v>6</v>
      </c>
      <c r="CJ7" s="50"/>
      <c r="CK7" s="50">
        <v>13</v>
      </c>
      <c r="CL7" s="55">
        <v>97</v>
      </c>
      <c r="CM7" s="77">
        <f t="shared" si="0"/>
        <v>273</v>
      </c>
      <c r="CN7" s="73">
        <v>5</v>
      </c>
      <c r="CO7" s="69">
        <v>2</v>
      </c>
      <c r="CP7" s="69"/>
      <c r="CQ7" s="69"/>
      <c r="CR7" s="69"/>
    </row>
    <row r="8" spans="1:96" x14ac:dyDescent="0.2">
      <c r="A8" s="133"/>
      <c r="B8" s="145"/>
      <c r="C8" s="107" t="s">
        <v>57</v>
      </c>
      <c r="D8" s="5">
        <v>16</v>
      </c>
      <c r="E8" s="111">
        <v>29.59</v>
      </c>
      <c r="F8" s="31">
        <v>2</v>
      </c>
      <c r="G8" s="5"/>
      <c r="H8" s="5">
        <v>5</v>
      </c>
      <c r="I8" s="5">
        <v>11</v>
      </c>
      <c r="J8" s="5"/>
      <c r="K8" s="11"/>
      <c r="L8" s="40">
        <v>5</v>
      </c>
      <c r="M8" s="28">
        <v>16</v>
      </c>
      <c r="N8" s="28"/>
      <c r="O8" s="28"/>
      <c r="P8" s="28"/>
      <c r="Q8" s="28">
        <v>5</v>
      </c>
      <c r="R8" s="28">
        <v>1</v>
      </c>
      <c r="S8" s="28"/>
      <c r="T8" s="28"/>
      <c r="U8" s="28">
        <v>1</v>
      </c>
      <c r="V8" s="28">
        <v>1</v>
      </c>
      <c r="W8" s="88"/>
      <c r="X8" s="88"/>
      <c r="Y8" s="41"/>
      <c r="Z8" s="62"/>
      <c r="AA8" s="28">
        <v>1</v>
      </c>
      <c r="AB8" s="28">
        <v>1</v>
      </c>
      <c r="AC8" s="28"/>
      <c r="AD8" s="28">
        <v>3</v>
      </c>
      <c r="AE8" s="28"/>
      <c r="AF8" s="28"/>
      <c r="AG8" s="28"/>
      <c r="AH8" s="28">
        <v>1</v>
      </c>
      <c r="AI8" s="41">
        <v>1</v>
      </c>
      <c r="AJ8" s="31">
        <v>2128</v>
      </c>
      <c r="AK8" s="5">
        <v>144</v>
      </c>
      <c r="AL8" s="5">
        <v>31</v>
      </c>
      <c r="AM8" s="5">
        <v>71</v>
      </c>
      <c r="AN8" s="5">
        <v>24</v>
      </c>
      <c r="AO8" s="5">
        <v>4</v>
      </c>
      <c r="AP8" s="11"/>
      <c r="AQ8" s="11">
        <v>74</v>
      </c>
      <c r="AR8" s="11"/>
      <c r="AS8" s="11"/>
      <c r="AT8" s="11">
        <v>1</v>
      </c>
      <c r="AU8" s="11"/>
      <c r="AV8" s="5">
        <v>4</v>
      </c>
      <c r="AW8" s="11"/>
      <c r="AX8" s="5"/>
      <c r="AY8" s="5"/>
      <c r="AZ8" s="5"/>
      <c r="BA8" s="5"/>
      <c r="BB8" s="5"/>
      <c r="BC8" s="5"/>
      <c r="BD8" s="5">
        <v>10</v>
      </c>
      <c r="BE8" s="5">
        <v>18</v>
      </c>
      <c r="BF8" s="5"/>
      <c r="BG8" s="5">
        <v>129</v>
      </c>
      <c r="BH8" s="5">
        <v>2</v>
      </c>
      <c r="BI8" s="5">
        <v>14</v>
      </c>
      <c r="BJ8" s="5">
        <v>26</v>
      </c>
      <c r="BK8" s="5">
        <v>10</v>
      </c>
      <c r="BL8" s="5">
        <v>4</v>
      </c>
      <c r="BM8" s="5">
        <v>1</v>
      </c>
      <c r="BN8" s="5"/>
      <c r="BO8" s="5">
        <v>4</v>
      </c>
      <c r="BP8" s="5"/>
      <c r="BQ8" s="5">
        <v>585</v>
      </c>
      <c r="BR8" s="5"/>
      <c r="BS8" s="5">
        <v>2</v>
      </c>
      <c r="BT8" s="5">
        <v>2</v>
      </c>
      <c r="BU8" s="5">
        <v>1</v>
      </c>
      <c r="BV8" s="5"/>
      <c r="BW8" s="5"/>
      <c r="BX8" s="5"/>
      <c r="BY8" s="5"/>
      <c r="BZ8" s="5">
        <v>4</v>
      </c>
      <c r="CA8" s="5">
        <v>4</v>
      </c>
      <c r="CB8" s="5"/>
      <c r="CC8" s="5"/>
      <c r="CD8" s="5"/>
      <c r="CE8" s="5"/>
      <c r="CF8" s="5">
        <v>1</v>
      </c>
      <c r="CG8" s="5">
        <v>5</v>
      </c>
      <c r="CH8" s="5">
        <v>1</v>
      </c>
      <c r="CI8" s="5">
        <v>4</v>
      </c>
      <c r="CJ8" s="5"/>
      <c r="CK8" s="5">
        <v>10</v>
      </c>
      <c r="CL8" s="11">
        <v>39</v>
      </c>
      <c r="CM8" s="78">
        <f t="shared" si="0"/>
        <v>3354</v>
      </c>
      <c r="CN8" s="73">
        <v>2</v>
      </c>
      <c r="CO8" s="69"/>
      <c r="CP8" s="69"/>
      <c r="CQ8" s="69"/>
      <c r="CR8" s="69"/>
    </row>
    <row r="9" spans="1:96" x14ac:dyDescent="0.2">
      <c r="A9" s="133"/>
      <c r="B9" s="145"/>
      <c r="C9" s="107" t="s">
        <v>58</v>
      </c>
      <c r="D9" s="5">
        <v>54.5</v>
      </c>
      <c r="E9" s="111">
        <v>44.54</v>
      </c>
      <c r="F9" s="101">
        <v>5</v>
      </c>
      <c r="G9" s="10"/>
      <c r="H9" s="5">
        <v>4</v>
      </c>
      <c r="I9" s="5">
        <v>5</v>
      </c>
      <c r="J9" s="5"/>
      <c r="K9" s="11"/>
      <c r="L9" s="40">
        <v>7</v>
      </c>
      <c r="M9" s="28">
        <v>10</v>
      </c>
      <c r="N9" s="28"/>
      <c r="O9" s="28"/>
      <c r="P9" s="28"/>
      <c r="Q9" s="28">
        <v>4</v>
      </c>
      <c r="R9" s="28">
        <v>2</v>
      </c>
      <c r="S9" s="28"/>
      <c r="T9" s="28"/>
      <c r="U9" s="28"/>
      <c r="V9" s="28"/>
      <c r="W9" s="88"/>
      <c r="X9" s="88"/>
      <c r="Y9" s="41"/>
      <c r="Z9" s="62"/>
      <c r="AA9" s="28"/>
      <c r="AB9" s="28"/>
      <c r="AC9" s="28"/>
      <c r="AD9" s="28"/>
      <c r="AE9" s="28"/>
      <c r="AF9" s="28"/>
      <c r="AG9" s="28"/>
      <c r="AH9" s="28"/>
      <c r="AI9" s="41"/>
      <c r="AJ9" s="31">
        <v>520</v>
      </c>
      <c r="AK9" s="5"/>
      <c r="AL9" s="5">
        <v>13</v>
      </c>
      <c r="AM9" s="5">
        <v>1</v>
      </c>
      <c r="AN9" s="5"/>
      <c r="AO9" s="5"/>
      <c r="AP9" s="11"/>
      <c r="AQ9" s="11">
        <v>113</v>
      </c>
      <c r="AR9" s="11">
        <v>1</v>
      </c>
      <c r="AS9" s="11"/>
      <c r="AT9" s="11"/>
      <c r="AU9" s="11">
        <v>21</v>
      </c>
      <c r="AV9" s="5"/>
      <c r="AW9" s="11"/>
      <c r="AX9" s="5"/>
      <c r="AY9" s="5">
        <v>1</v>
      </c>
      <c r="AZ9" s="5"/>
      <c r="BA9" s="5">
        <v>1</v>
      </c>
      <c r="BB9" s="5"/>
      <c r="BC9" s="5">
        <v>137</v>
      </c>
      <c r="BD9" s="5">
        <v>33</v>
      </c>
      <c r="BE9" s="5">
        <v>74</v>
      </c>
      <c r="BF9" s="5"/>
      <c r="BG9" s="5">
        <v>153</v>
      </c>
      <c r="BH9" s="5">
        <v>1</v>
      </c>
      <c r="BI9" s="5">
        <v>9</v>
      </c>
      <c r="BJ9" s="5">
        <v>1</v>
      </c>
      <c r="BK9" s="5">
        <v>230</v>
      </c>
      <c r="BL9" s="5">
        <v>314</v>
      </c>
      <c r="BM9" s="5"/>
      <c r="BN9" s="5">
        <v>1</v>
      </c>
      <c r="BO9" s="5">
        <v>2</v>
      </c>
      <c r="BP9" s="5"/>
      <c r="BQ9" s="5">
        <v>7</v>
      </c>
      <c r="BR9" s="5"/>
      <c r="BS9" s="5">
        <v>1</v>
      </c>
      <c r="BT9" s="5"/>
      <c r="BU9" s="5">
        <v>1</v>
      </c>
      <c r="BV9" s="5">
        <v>1</v>
      </c>
      <c r="BW9" s="5"/>
      <c r="BX9" s="5">
        <v>2</v>
      </c>
      <c r="BY9" s="5"/>
      <c r="BZ9" s="5">
        <v>3</v>
      </c>
      <c r="CA9" s="5"/>
      <c r="CB9" s="5"/>
      <c r="CC9" s="5"/>
      <c r="CD9" s="5"/>
      <c r="CE9" s="5"/>
      <c r="CF9" s="5">
        <v>1</v>
      </c>
      <c r="CG9" s="5">
        <v>1</v>
      </c>
      <c r="CH9" s="5">
        <v>1</v>
      </c>
      <c r="CI9" s="5">
        <v>57</v>
      </c>
      <c r="CJ9" s="5"/>
      <c r="CK9" s="5">
        <v>16</v>
      </c>
      <c r="CL9" s="11">
        <v>284</v>
      </c>
      <c r="CM9" s="78">
        <f t="shared" si="0"/>
        <v>1740</v>
      </c>
      <c r="CN9" s="73">
        <v>11</v>
      </c>
      <c r="CO9" s="69"/>
      <c r="CP9" s="69"/>
      <c r="CQ9" s="69"/>
      <c r="CR9" s="69"/>
    </row>
    <row r="10" spans="1:96" x14ac:dyDescent="0.2">
      <c r="A10" s="133"/>
      <c r="B10" s="145"/>
      <c r="C10" s="112" t="s">
        <v>59</v>
      </c>
      <c r="D10" s="6">
        <v>66</v>
      </c>
      <c r="E10" s="113">
        <v>28.19</v>
      </c>
      <c r="F10" s="102">
        <v>38</v>
      </c>
      <c r="G10" s="7">
        <v>2</v>
      </c>
      <c r="H10" s="6">
        <v>101</v>
      </c>
      <c r="I10" s="6">
        <v>34</v>
      </c>
      <c r="J10" s="6">
        <v>1</v>
      </c>
      <c r="K10" s="8">
        <v>4</v>
      </c>
      <c r="L10" s="40">
        <v>128</v>
      </c>
      <c r="M10" s="28">
        <v>80</v>
      </c>
      <c r="N10" s="28"/>
      <c r="O10" s="28">
        <v>2</v>
      </c>
      <c r="P10" s="28"/>
      <c r="Q10" s="28">
        <v>47</v>
      </c>
      <c r="R10" s="28">
        <v>18</v>
      </c>
      <c r="S10" s="28">
        <v>4</v>
      </c>
      <c r="T10" s="28"/>
      <c r="U10" s="28"/>
      <c r="V10" s="28"/>
      <c r="W10" s="88"/>
      <c r="X10" s="88"/>
      <c r="Y10" s="41"/>
      <c r="Z10" s="62"/>
      <c r="AA10" s="28">
        <v>1</v>
      </c>
      <c r="AB10" s="28"/>
      <c r="AC10" s="28"/>
      <c r="AD10" s="28"/>
      <c r="AE10" s="28">
        <v>1</v>
      </c>
      <c r="AF10" s="28"/>
      <c r="AG10" s="28"/>
      <c r="AH10" s="28">
        <v>1</v>
      </c>
      <c r="AI10" s="41">
        <v>1</v>
      </c>
      <c r="AJ10" s="32">
        <v>758</v>
      </c>
      <c r="AK10" s="6">
        <v>45</v>
      </c>
      <c r="AL10" s="6">
        <v>41</v>
      </c>
      <c r="AM10" s="6">
        <v>43</v>
      </c>
      <c r="AN10" s="6">
        <v>9</v>
      </c>
      <c r="AO10" s="6">
        <v>1</v>
      </c>
      <c r="AP10" s="8">
        <v>9</v>
      </c>
      <c r="AQ10" s="8">
        <v>250</v>
      </c>
      <c r="AR10" s="8">
        <v>1</v>
      </c>
      <c r="AS10" s="8">
        <v>1</v>
      </c>
      <c r="AT10" s="8">
        <v>1</v>
      </c>
      <c r="AU10" s="8">
        <v>218</v>
      </c>
      <c r="AV10" s="6">
        <v>18</v>
      </c>
      <c r="AW10" s="8">
        <v>1</v>
      </c>
      <c r="AX10" s="6"/>
      <c r="AY10" s="6">
        <v>1</v>
      </c>
      <c r="AZ10" s="6">
        <v>9</v>
      </c>
      <c r="BA10" s="6"/>
      <c r="BB10" s="6"/>
      <c r="BC10" s="6"/>
      <c r="BD10" s="6">
        <v>52</v>
      </c>
      <c r="BE10" s="6">
        <v>18</v>
      </c>
      <c r="BF10" s="6"/>
      <c r="BG10" s="6">
        <v>105</v>
      </c>
      <c r="BH10" s="6"/>
      <c r="BI10" s="6">
        <v>51</v>
      </c>
      <c r="BJ10" s="6">
        <v>2</v>
      </c>
      <c r="BK10" s="6">
        <v>12</v>
      </c>
      <c r="BL10" s="6">
        <v>50</v>
      </c>
      <c r="BM10" s="6">
        <v>15</v>
      </c>
      <c r="BN10" s="6">
        <v>6</v>
      </c>
      <c r="BO10" s="6">
        <v>41</v>
      </c>
      <c r="BP10" s="6"/>
      <c r="BQ10" s="6">
        <v>107</v>
      </c>
      <c r="BR10" s="6">
        <v>30</v>
      </c>
      <c r="BS10" s="6">
        <v>39</v>
      </c>
      <c r="BT10" s="6">
        <v>8</v>
      </c>
      <c r="BU10" s="6">
        <v>104</v>
      </c>
      <c r="BV10" s="6">
        <v>16</v>
      </c>
      <c r="BW10" s="6"/>
      <c r="BX10" s="6">
        <v>9</v>
      </c>
      <c r="BY10" s="6">
        <v>1</v>
      </c>
      <c r="BZ10" s="6"/>
      <c r="CA10" s="13">
        <v>2</v>
      </c>
      <c r="CB10" s="13"/>
      <c r="CC10" s="6"/>
      <c r="CD10" s="6">
        <v>2</v>
      </c>
      <c r="CE10" s="6"/>
      <c r="CF10" s="6">
        <v>100</v>
      </c>
      <c r="CG10" s="6">
        <v>6</v>
      </c>
      <c r="CH10" s="6"/>
      <c r="CI10" s="6">
        <v>17</v>
      </c>
      <c r="CJ10" s="6"/>
      <c r="CK10" s="6">
        <v>18</v>
      </c>
      <c r="CL10" s="8">
        <v>132</v>
      </c>
      <c r="CM10" s="79">
        <f t="shared" si="0"/>
        <v>2500</v>
      </c>
      <c r="CN10" s="73">
        <v>8</v>
      </c>
      <c r="CO10" s="69">
        <v>2</v>
      </c>
      <c r="CP10" s="69"/>
      <c r="CQ10" s="69"/>
      <c r="CR10" s="69"/>
    </row>
    <row r="11" spans="1:96" x14ac:dyDescent="0.2">
      <c r="A11" s="133"/>
      <c r="B11" s="145"/>
      <c r="C11" s="114" t="s">
        <v>60</v>
      </c>
      <c r="D11" s="6">
        <v>7</v>
      </c>
      <c r="E11" s="113">
        <v>1.78</v>
      </c>
      <c r="F11" s="102">
        <v>1</v>
      </c>
      <c r="G11" s="7"/>
      <c r="H11" s="6"/>
      <c r="I11" s="6">
        <v>9</v>
      </c>
      <c r="J11" s="6"/>
      <c r="K11" s="8"/>
      <c r="L11" s="40">
        <v>1</v>
      </c>
      <c r="M11" s="28">
        <v>1</v>
      </c>
      <c r="N11" s="28"/>
      <c r="O11" s="28"/>
      <c r="P11" s="28"/>
      <c r="Q11" s="28"/>
      <c r="R11" s="28"/>
      <c r="S11" s="28"/>
      <c r="T11" s="28"/>
      <c r="U11" s="28"/>
      <c r="V11" s="28"/>
      <c r="W11" s="88"/>
      <c r="X11" s="88"/>
      <c r="Y11" s="41"/>
      <c r="Z11" s="62"/>
      <c r="AA11" s="28"/>
      <c r="AB11" s="28"/>
      <c r="AC11" s="28"/>
      <c r="AD11" s="28"/>
      <c r="AE11" s="28"/>
      <c r="AF11" s="28"/>
      <c r="AG11" s="28"/>
      <c r="AH11" s="28">
        <v>1</v>
      </c>
      <c r="AI11" s="41"/>
      <c r="AJ11" s="32">
        <v>5</v>
      </c>
      <c r="AK11" s="6">
        <v>2</v>
      </c>
      <c r="AL11" s="6">
        <v>1</v>
      </c>
      <c r="AM11" s="6">
        <v>1</v>
      </c>
      <c r="AN11" s="6"/>
      <c r="AO11" s="6"/>
      <c r="AP11" s="8"/>
      <c r="AQ11" s="8">
        <v>1</v>
      </c>
      <c r="AR11" s="8"/>
      <c r="AS11" s="8"/>
      <c r="AT11" s="8"/>
      <c r="AU11" s="8">
        <v>5</v>
      </c>
      <c r="AV11" s="6"/>
      <c r="AW11" s="8"/>
      <c r="AX11" s="6"/>
      <c r="AY11" s="6"/>
      <c r="AZ11" s="6"/>
      <c r="BA11" s="6"/>
      <c r="BB11" s="6"/>
      <c r="BC11" s="6"/>
      <c r="BD11" s="6"/>
      <c r="BE11" s="6"/>
      <c r="BF11" s="6"/>
      <c r="BG11" s="6">
        <v>2</v>
      </c>
      <c r="BH11" s="6"/>
      <c r="BI11" s="6">
        <v>3</v>
      </c>
      <c r="BJ11" s="6"/>
      <c r="BK11" s="6"/>
      <c r="BL11" s="6">
        <v>1</v>
      </c>
      <c r="BM11" s="6">
        <v>2</v>
      </c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>
        <v>1</v>
      </c>
      <c r="CB11" s="6"/>
      <c r="CC11" s="6"/>
      <c r="CD11" s="6">
        <v>1</v>
      </c>
      <c r="CE11" s="6"/>
      <c r="CF11" s="6"/>
      <c r="CG11" s="6"/>
      <c r="CH11" s="6"/>
      <c r="CI11" s="6"/>
      <c r="CJ11" s="6"/>
      <c r="CK11" s="6">
        <v>2</v>
      </c>
      <c r="CL11" s="8">
        <v>12</v>
      </c>
      <c r="CM11" s="79">
        <f t="shared" si="0"/>
        <v>30</v>
      </c>
      <c r="CN11" s="73"/>
      <c r="CO11" s="69"/>
      <c r="CP11" s="69"/>
      <c r="CQ11" s="69"/>
      <c r="CR11" s="69"/>
    </row>
    <row r="12" spans="1:96" x14ac:dyDescent="0.2">
      <c r="A12" s="133"/>
      <c r="B12" s="145"/>
      <c r="C12" s="112" t="s">
        <v>61</v>
      </c>
      <c r="D12" s="6">
        <v>6</v>
      </c>
      <c r="E12" s="113">
        <v>1.8</v>
      </c>
      <c r="F12" s="102"/>
      <c r="G12" s="7"/>
      <c r="H12" s="6"/>
      <c r="I12" s="6">
        <v>1</v>
      </c>
      <c r="J12" s="6"/>
      <c r="K12" s="8"/>
      <c r="L12" s="40"/>
      <c r="M12" s="28"/>
      <c r="N12" s="28"/>
      <c r="O12" s="28"/>
      <c r="P12" s="28"/>
      <c r="Q12" s="28">
        <v>2</v>
      </c>
      <c r="R12" s="28">
        <v>1</v>
      </c>
      <c r="S12" s="28"/>
      <c r="T12" s="28"/>
      <c r="U12" s="28"/>
      <c r="V12" s="28"/>
      <c r="W12" s="88"/>
      <c r="X12" s="88"/>
      <c r="Y12" s="41"/>
      <c r="Z12" s="62"/>
      <c r="AA12" s="28"/>
      <c r="AB12" s="28"/>
      <c r="AC12" s="28"/>
      <c r="AD12" s="28"/>
      <c r="AE12" s="28"/>
      <c r="AF12" s="28"/>
      <c r="AG12" s="28"/>
      <c r="AH12" s="28"/>
      <c r="AI12" s="41"/>
      <c r="AJ12" s="32">
        <v>9</v>
      </c>
      <c r="AK12" s="6"/>
      <c r="AL12" s="6"/>
      <c r="AM12" s="6"/>
      <c r="AN12" s="6"/>
      <c r="AO12" s="6"/>
      <c r="AP12" s="8"/>
      <c r="AQ12" s="8">
        <v>4</v>
      </c>
      <c r="AR12" s="8"/>
      <c r="AS12" s="8"/>
      <c r="AT12" s="8"/>
      <c r="AU12" s="8"/>
      <c r="AV12" s="6"/>
      <c r="AW12" s="8"/>
      <c r="AX12" s="6"/>
      <c r="AY12" s="6"/>
      <c r="AZ12" s="6"/>
      <c r="BA12" s="6"/>
      <c r="BB12" s="6"/>
      <c r="BC12" s="6"/>
      <c r="BD12" s="6">
        <v>1</v>
      </c>
      <c r="BE12" s="6">
        <v>4</v>
      </c>
      <c r="BF12" s="6">
        <v>2</v>
      </c>
      <c r="BG12" s="6"/>
      <c r="BH12" s="6"/>
      <c r="BI12" s="6">
        <v>1</v>
      </c>
      <c r="BJ12" s="6"/>
      <c r="BK12" s="6"/>
      <c r="BL12" s="6">
        <v>2</v>
      </c>
      <c r="BM12" s="6"/>
      <c r="BN12" s="6"/>
      <c r="BO12" s="6"/>
      <c r="BP12" s="6"/>
      <c r="BQ12" s="6">
        <v>4</v>
      </c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8">
        <v>4</v>
      </c>
      <c r="CM12" s="79">
        <f t="shared" si="0"/>
        <v>30</v>
      </c>
      <c r="CN12" s="73"/>
      <c r="CO12" s="69"/>
      <c r="CP12" s="69"/>
      <c r="CQ12" s="69"/>
      <c r="CR12" s="69"/>
    </row>
    <row r="13" spans="1:96" x14ac:dyDescent="0.2">
      <c r="A13" s="133"/>
      <c r="B13" s="145"/>
      <c r="C13" s="114" t="s">
        <v>62</v>
      </c>
      <c r="D13" s="6">
        <v>6.5</v>
      </c>
      <c r="E13" s="113">
        <v>1.84</v>
      </c>
      <c r="F13" s="102"/>
      <c r="G13" s="7"/>
      <c r="H13" s="6"/>
      <c r="I13" s="6">
        <v>1</v>
      </c>
      <c r="J13" s="6"/>
      <c r="K13" s="8"/>
      <c r="L13" s="40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88"/>
      <c r="X13" s="88"/>
      <c r="Y13" s="41"/>
      <c r="Z13" s="62"/>
      <c r="AA13" s="28"/>
      <c r="AB13" s="28"/>
      <c r="AC13" s="28"/>
      <c r="AD13" s="28"/>
      <c r="AE13" s="28"/>
      <c r="AF13" s="28"/>
      <c r="AG13" s="28"/>
      <c r="AH13" s="28"/>
      <c r="AI13" s="41"/>
      <c r="AJ13" s="32">
        <v>12</v>
      </c>
      <c r="AK13" s="6"/>
      <c r="AL13" s="6">
        <v>4</v>
      </c>
      <c r="AM13" s="6"/>
      <c r="AN13" s="6"/>
      <c r="AO13" s="6"/>
      <c r="AP13" s="8"/>
      <c r="AQ13" s="8">
        <v>3</v>
      </c>
      <c r="AR13" s="8"/>
      <c r="AS13" s="8"/>
      <c r="AT13" s="8"/>
      <c r="AU13" s="8"/>
      <c r="AV13" s="6"/>
      <c r="AW13" s="8"/>
      <c r="AX13" s="6"/>
      <c r="AY13" s="6"/>
      <c r="AZ13" s="6"/>
      <c r="BA13" s="6"/>
      <c r="BB13" s="6"/>
      <c r="BC13" s="6">
        <v>3</v>
      </c>
      <c r="BD13" s="6">
        <v>2</v>
      </c>
      <c r="BE13" s="6">
        <v>1</v>
      </c>
      <c r="BF13" s="6"/>
      <c r="BG13" s="6"/>
      <c r="BH13" s="6"/>
      <c r="BI13" s="6">
        <v>1</v>
      </c>
      <c r="BJ13" s="6"/>
      <c r="BK13" s="6"/>
      <c r="BL13" s="6">
        <v>1</v>
      </c>
      <c r="BM13" s="6"/>
      <c r="BN13" s="6"/>
      <c r="BO13" s="6"/>
      <c r="BP13" s="6"/>
      <c r="BQ13" s="6"/>
      <c r="BR13" s="6"/>
      <c r="BS13" s="6"/>
      <c r="BT13" s="6">
        <v>1</v>
      </c>
      <c r="BU13" s="6">
        <v>1</v>
      </c>
      <c r="BV13" s="6"/>
      <c r="BW13" s="6"/>
      <c r="BX13" s="6"/>
      <c r="BY13" s="6"/>
      <c r="BZ13" s="6"/>
      <c r="CA13" s="6"/>
      <c r="CB13" s="6"/>
      <c r="CC13" s="6">
        <v>1</v>
      </c>
      <c r="CD13" s="6"/>
      <c r="CE13" s="6"/>
      <c r="CF13" s="6"/>
      <c r="CG13" s="6"/>
      <c r="CH13" s="6"/>
      <c r="CI13" s="6"/>
      <c r="CJ13" s="6"/>
      <c r="CK13" s="6">
        <v>2</v>
      </c>
      <c r="CL13" s="8">
        <v>4</v>
      </c>
      <c r="CM13" s="79">
        <f t="shared" si="0"/>
        <v>32</v>
      </c>
      <c r="CN13" s="73"/>
      <c r="CO13" s="69"/>
      <c r="CP13" s="69"/>
      <c r="CQ13" s="69"/>
      <c r="CR13" s="69">
        <v>18</v>
      </c>
    </row>
    <row r="14" spans="1:96" x14ac:dyDescent="0.2">
      <c r="A14" s="133"/>
      <c r="B14" s="145"/>
      <c r="C14" s="115" t="s">
        <v>63</v>
      </c>
      <c r="D14" s="5">
        <v>5</v>
      </c>
      <c r="E14" s="111">
        <v>257.95999999999998</v>
      </c>
      <c r="F14" s="101">
        <v>3</v>
      </c>
      <c r="G14" s="10"/>
      <c r="H14" s="5">
        <v>3</v>
      </c>
      <c r="I14" s="5">
        <v>3</v>
      </c>
      <c r="J14" s="5"/>
      <c r="K14" s="11"/>
      <c r="L14" s="40">
        <v>12</v>
      </c>
      <c r="M14" s="28">
        <v>5</v>
      </c>
      <c r="N14" s="28"/>
      <c r="O14" s="28"/>
      <c r="P14" s="28"/>
      <c r="Q14" s="28">
        <v>3</v>
      </c>
      <c r="R14" s="28"/>
      <c r="S14" s="28"/>
      <c r="T14" s="28"/>
      <c r="U14" s="28"/>
      <c r="V14" s="28"/>
      <c r="W14" s="88">
        <v>4</v>
      </c>
      <c r="X14" s="88"/>
      <c r="Y14" s="41">
        <v>8</v>
      </c>
      <c r="Z14" s="62"/>
      <c r="AA14" s="28"/>
      <c r="AB14" s="28"/>
      <c r="AC14" s="28"/>
      <c r="AD14" s="28"/>
      <c r="AE14" s="28"/>
      <c r="AF14" s="28"/>
      <c r="AG14" s="28"/>
      <c r="AH14" s="28">
        <v>1</v>
      </c>
      <c r="AI14" s="41"/>
      <c r="AJ14" s="31">
        <v>4</v>
      </c>
      <c r="AK14" s="5"/>
      <c r="AL14" s="5">
        <v>2</v>
      </c>
      <c r="AM14" s="5"/>
      <c r="AN14" s="5"/>
      <c r="AO14" s="5"/>
      <c r="AP14" s="11"/>
      <c r="AQ14" s="11">
        <v>1</v>
      </c>
      <c r="AR14" s="11"/>
      <c r="AS14" s="11"/>
      <c r="AT14" s="11"/>
      <c r="AU14" s="11">
        <v>1</v>
      </c>
      <c r="AV14" s="5"/>
      <c r="AW14" s="11"/>
      <c r="AX14" s="5"/>
      <c r="AY14" s="5"/>
      <c r="AZ14" s="5">
        <v>1</v>
      </c>
      <c r="BA14" s="5"/>
      <c r="BB14" s="5"/>
      <c r="BC14" s="5"/>
      <c r="BD14" s="5">
        <v>3</v>
      </c>
      <c r="BE14" s="5">
        <v>4</v>
      </c>
      <c r="BF14" s="5"/>
      <c r="BG14" s="5">
        <v>1</v>
      </c>
      <c r="BH14" s="5"/>
      <c r="BI14" s="5"/>
      <c r="BJ14" s="5"/>
      <c r="BK14" s="5">
        <v>2</v>
      </c>
      <c r="BL14" s="5">
        <v>4</v>
      </c>
      <c r="BM14" s="5"/>
      <c r="BN14" s="5"/>
      <c r="BO14" s="5">
        <v>2</v>
      </c>
      <c r="BP14" s="5"/>
      <c r="BQ14" s="5"/>
      <c r="BR14" s="5">
        <v>3</v>
      </c>
      <c r="BS14" s="5"/>
      <c r="BT14" s="5"/>
      <c r="BU14" s="5"/>
      <c r="BV14" s="5"/>
      <c r="BW14" s="5">
        <v>1</v>
      </c>
      <c r="BX14" s="5"/>
      <c r="BY14" s="5"/>
      <c r="BZ14" s="5"/>
      <c r="CA14" s="5"/>
      <c r="CB14" s="5"/>
      <c r="CC14" s="5"/>
      <c r="CD14" s="5"/>
      <c r="CE14" s="5"/>
      <c r="CF14" s="5"/>
      <c r="CG14" s="5">
        <v>1</v>
      </c>
      <c r="CH14" s="5"/>
      <c r="CI14" s="5"/>
      <c r="CJ14" s="5"/>
      <c r="CK14" s="5"/>
      <c r="CL14" s="11">
        <v>4</v>
      </c>
      <c r="CM14" s="78">
        <f t="shared" si="0"/>
        <v>63</v>
      </c>
      <c r="CN14" s="73"/>
      <c r="CO14" s="69"/>
      <c r="CP14" s="69"/>
      <c r="CQ14" s="69"/>
      <c r="CR14" s="69"/>
    </row>
    <row r="15" spans="1:96" x14ac:dyDescent="0.2">
      <c r="A15" s="133"/>
      <c r="B15" s="145"/>
      <c r="C15" s="112" t="s">
        <v>64</v>
      </c>
      <c r="D15" s="6">
        <v>24.5</v>
      </c>
      <c r="E15" s="113">
        <v>80.2</v>
      </c>
      <c r="F15" s="102">
        <v>2</v>
      </c>
      <c r="G15" s="7"/>
      <c r="H15" s="6">
        <v>29</v>
      </c>
      <c r="I15" s="6">
        <v>21</v>
      </c>
      <c r="J15" s="6"/>
      <c r="K15" s="8"/>
      <c r="L15" s="40">
        <v>14</v>
      </c>
      <c r="M15" s="28">
        <v>5</v>
      </c>
      <c r="N15" s="28"/>
      <c r="O15" s="28"/>
      <c r="P15" s="28"/>
      <c r="Q15" s="28">
        <v>18</v>
      </c>
      <c r="R15" s="28">
        <v>2</v>
      </c>
      <c r="S15" s="28">
        <v>2</v>
      </c>
      <c r="T15" s="28"/>
      <c r="U15" s="28"/>
      <c r="V15" s="28"/>
      <c r="W15" s="88"/>
      <c r="X15" s="88"/>
      <c r="Y15" s="41">
        <v>1</v>
      </c>
      <c r="Z15" s="62"/>
      <c r="AA15" s="28"/>
      <c r="AB15" s="28"/>
      <c r="AC15" s="28"/>
      <c r="AD15" s="28"/>
      <c r="AE15" s="28"/>
      <c r="AF15" s="28"/>
      <c r="AG15" s="28"/>
      <c r="AH15" s="28"/>
      <c r="AI15" s="41">
        <v>1</v>
      </c>
      <c r="AJ15" s="32">
        <v>160</v>
      </c>
      <c r="AK15" s="6">
        <v>29</v>
      </c>
      <c r="AL15" s="6">
        <v>16</v>
      </c>
      <c r="AM15" s="6">
        <v>33</v>
      </c>
      <c r="AN15" s="6">
        <v>2</v>
      </c>
      <c r="AO15" s="6">
        <v>1</v>
      </c>
      <c r="AP15" s="8"/>
      <c r="AQ15" s="8">
        <v>38</v>
      </c>
      <c r="AR15" s="8"/>
      <c r="AS15" s="8"/>
      <c r="AT15" s="8"/>
      <c r="AU15" s="8">
        <v>11</v>
      </c>
      <c r="AV15" s="6"/>
      <c r="AW15" s="8"/>
      <c r="AX15" s="6">
        <v>1</v>
      </c>
      <c r="AY15" s="6">
        <v>2</v>
      </c>
      <c r="AZ15" s="6"/>
      <c r="BA15" s="6"/>
      <c r="BB15" s="6"/>
      <c r="BC15" s="6"/>
      <c r="BD15" s="6">
        <v>17</v>
      </c>
      <c r="BE15" s="6">
        <v>2</v>
      </c>
      <c r="BF15" s="6"/>
      <c r="BG15" s="6">
        <v>30</v>
      </c>
      <c r="BH15" s="6">
        <v>2</v>
      </c>
      <c r="BI15" s="6">
        <v>29</v>
      </c>
      <c r="BJ15" s="6"/>
      <c r="BK15" s="6">
        <v>15</v>
      </c>
      <c r="BL15" s="6">
        <v>51</v>
      </c>
      <c r="BM15" s="6">
        <v>12</v>
      </c>
      <c r="BN15" s="6">
        <v>1</v>
      </c>
      <c r="BO15" s="6"/>
      <c r="BP15" s="6">
        <v>12</v>
      </c>
      <c r="BQ15" s="6">
        <v>65</v>
      </c>
      <c r="BR15" s="6"/>
      <c r="BS15" s="6">
        <v>2</v>
      </c>
      <c r="BT15" s="6">
        <v>1</v>
      </c>
      <c r="BU15" s="6">
        <v>2</v>
      </c>
      <c r="BV15" s="6"/>
      <c r="BW15" s="6">
        <v>3</v>
      </c>
      <c r="BX15" s="6">
        <v>14</v>
      </c>
      <c r="BY15" s="6"/>
      <c r="BZ15" s="6"/>
      <c r="CA15" s="6">
        <v>5</v>
      </c>
      <c r="CB15" s="6">
        <v>1</v>
      </c>
      <c r="CC15" s="6"/>
      <c r="CD15" s="6"/>
      <c r="CE15" s="6"/>
      <c r="CF15" s="6">
        <v>31</v>
      </c>
      <c r="CG15" s="6">
        <v>3</v>
      </c>
      <c r="CH15" s="6"/>
      <c r="CI15" s="6">
        <v>15</v>
      </c>
      <c r="CJ15" s="6"/>
      <c r="CK15" s="6"/>
      <c r="CL15" s="8">
        <v>11</v>
      </c>
      <c r="CM15" s="79">
        <f t="shared" si="0"/>
        <v>649</v>
      </c>
      <c r="CN15" s="73">
        <v>4</v>
      </c>
      <c r="CO15" s="69">
        <v>1</v>
      </c>
      <c r="CP15" s="69"/>
      <c r="CQ15" s="69"/>
      <c r="CR15" s="69"/>
    </row>
    <row r="16" spans="1:96" x14ac:dyDescent="0.2">
      <c r="A16" s="133"/>
      <c r="B16" s="145"/>
      <c r="C16" s="112" t="s">
        <v>87</v>
      </c>
      <c r="D16" s="6">
        <v>42</v>
      </c>
      <c r="E16" s="113">
        <v>9.3699999999999992</v>
      </c>
      <c r="F16" s="102"/>
      <c r="G16" s="7"/>
      <c r="H16" s="6">
        <v>13</v>
      </c>
      <c r="I16" s="6">
        <v>9</v>
      </c>
      <c r="J16" s="6"/>
      <c r="K16" s="8"/>
      <c r="L16" s="40">
        <v>34</v>
      </c>
      <c r="M16" s="28">
        <v>5</v>
      </c>
      <c r="N16" s="28"/>
      <c r="O16" s="28"/>
      <c r="P16" s="28">
        <v>3</v>
      </c>
      <c r="Q16" s="28">
        <v>13</v>
      </c>
      <c r="R16" s="28">
        <v>21</v>
      </c>
      <c r="S16" s="28">
        <v>4</v>
      </c>
      <c r="T16" s="28"/>
      <c r="U16" s="28"/>
      <c r="V16" s="28"/>
      <c r="W16" s="88">
        <v>2</v>
      </c>
      <c r="X16" s="88"/>
      <c r="Y16" s="41"/>
      <c r="Z16" s="62"/>
      <c r="AA16" s="28"/>
      <c r="AB16" s="28"/>
      <c r="AC16" s="28"/>
      <c r="AD16" s="28"/>
      <c r="AE16" s="28"/>
      <c r="AF16" s="28"/>
      <c r="AG16" s="28"/>
      <c r="AH16" s="28">
        <v>3</v>
      </c>
      <c r="AI16" s="41"/>
      <c r="AJ16" s="32">
        <v>119</v>
      </c>
      <c r="AK16" s="6">
        <v>8</v>
      </c>
      <c r="AL16" s="6">
        <v>79</v>
      </c>
      <c r="AM16" s="6">
        <v>6</v>
      </c>
      <c r="AN16" s="6">
        <v>10</v>
      </c>
      <c r="AO16" s="6">
        <v>4</v>
      </c>
      <c r="AP16" s="8"/>
      <c r="AQ16" s="8">
        <v>62</v>
      </c>
      <c r="AR16" s="8"/>
      <c r="AS16" s="8"/>
      <c r="AT16" s="8">
        <v>1</v>
      </c>
      <c r="AU16" s="8">
        <v>4</v>
      </c>
      <c r="AV16" s="6">
        <v>11</v>
      </c>
      <c r="AW16" s="8"/>
      <c r="AX16" s="6">
        <v>19</v>
      </c>
      <c r="AY16" s="6">
        <v>1</v>
      </c>
      <c r="AZ16" s="6">
        <v>8</v>
      </c>
      <c r="BA16" s="6">
        <v>2</v>
      </c>
      <c r="BB16" s="6">
        <v>2</v>
      </c>
      <c r="BC16" s="6">
        <v>5</v>
      </c>
      <c r="BD16" s="6">
        <v>1</v>
      </c>
      <c r="BE16" s="6">
        <v>61</v>
      </c>
      <c r="BF16" s="6">
        <v>2</v>
      </c>
      <c r="BG16" s="6">
        <v>434</v>
      </c>
      <c r="BH16" s="6">
        <v>2</v>
      </c>
      <c r="BI16" s="6">
        <v>104</v>
      </c>
      <c r="BJ16" s="6">
        <v>2</v>
      </c>
      <c r="BK16" s="6">
        <v>49</v>
      </c>
      <c r="BL16" s="6">
        <v>149</v>
      </c>
      <c r="BM16" s="6">
        <v>8</v>
      </c>
      <c r="BN16" s="6"/>
      <c r="BO16" s="6">
        <v>1</v>
      </c>
      <c r="BP16" s="6">
        <v>9</v>
      </c>
      <c r="BQ16" s="6">
        <v>27</v>
      </c>
      <c r="BR16" s="6"/>
      <c r="BS16" s="6">
        <v>9</v>
      </c>
      <c r="BT16" s="6">
        <v>8</v>
      </c>
      <c r="BU16" s="6">
        <v>3</v>
      </c>
      <c r="BV16" s="6"/>
      <c r="BW16" s="6"/>
      <c r="BX16" s="6">
        <v>13</v>
      </c>
      <c r="BY16" s="6"/>
      <c r="BZ16" s="6"/>
      <c r="CA16" s="6"/>
      <c r="CB16" s="6"/>
      <c r="CC16" s="6">
        <v>20</v>
      </c>
      <c r="CD16" s="6"/>
      <c r="CE16" s="6">
        <v>1</v>
      </c>
      <c r="CF16" s="6">
        <v>995</v>
      </c>
      <c r="CG16" s="6"/>
      <c r="CH16" s="6"/>
      <c r="CI16" s="6">
        <v>105</v>
      </c>
      <c r="CJ16" s="6"/>
      <c r="CK16" s="6"/>
      <c r="CL16" s="8">
        <v>288</v>
      </c>
      <c r="CM16" s="79">
        <f t="shared" si="0"/>
        <v>2429</v>
      </c>
      <c r="CN16" s="73"/>
      <c r="CO16" s="69"/>
      <c r="CP16" s="69"/>
      <c r="CQ16" s="69"/>
      <c r="CR16" s="69"/>
    </row>
    <row r="17" spans="1:96" x14ac:dyDescent="0.2">
      <c r="A17" s="133"/>
      <c r="B17" s="145"/>
      <c r="C17" s="112" t="s">
        <v>65</v>
      </c>
      <c r="D17" s="6">
        <v>4.5</v>
      </c>
      <c r="E17" s="113">
        <v>0.49</v>
      </c>
      <c r="F17" s="102"/>
      <c r="G17" s="7"/>
      <c r="H17" s="6"/>
      <c r="I17" s="6">
        <v>2</v>
      </c>
      <c r="J17" s="6"/>
      <c r="K17" s="8"/>
      <c r="L17" s="40"/>
      <c r="M17" s="28"/>
      <c r="N17" s="28"/>
      <c r="O17" s="28"/>
      <c r="P17" s="28"/>
      <c r="Q17" s="28">
        <v>1</v>
      </c>
      <c r="R17" s="28"/>
      <c r="S17" s="28"/>
      <c r="T17" s="28"/>
      <c r="U17" s="28"/>
      <c r="V17" s="28"/>
      <c r="W17" s="88"/>
      <c r="X17" s="88"/>
      <c r="Y17" s="41"/>
      <c r="Z17" s="62"/>
      <c r="AA17" s="28"/>
      <c r="AB17" s="28"/>
      <c r="AC17" s="28"/>
      <c r="AD17" s="28"/>
      <c r="AE17" s="28"/>
      <c r="AF17" s="28"/>
      <c r="AG17" s="28"/>
      <c r="AH17" s="28"/>
      <c r="AI17" s="41"/>
      <c r="AJ17" s="32">
        <v>128</v>
      </c>
      <c r="AK17" s="6">
        <v>6</v>
      </c>
      <c r="AL17" s="6"/>
      <c r="AM17" s="6"/>
      <c r="AN17" s="6">
        <v>6</v>
      </c>
      <c r="AO17" s="6">
        <v>1</v>
      </c>
      <c r="AP17" s="8"/>
      <c r="AQ17" s="8"/>
      <c r="AR17" s="8"/>
      <c r="AS17" s="8"/>
      <c r="AT17" s="8"/>
      <c r="AU17" s="8">
        <v>2</v>
      </c>
      <c r="AV17" s="6"/>
      <c r="AW17" s="8"/>
      <c r="AX17" s="6"/>
      <c r="AY17" s="6"/>
      <c r="AZ17" s="6"/>
      <c r="BA17" s="6"/>
      <c r="BB17" s="6"/>
      <c r="BC17" s="6"/>
      <c r="BD17" s="6">
        <v>1</v>
      </c>
      <c r="BE17" s="6">
        <v>1</v>
      </c>
      <c r="BF17" s="6"/>
      <c r="BG17" s="6">
        <v>4</v>
      </c>
      <c r="BH17" s="6"/>
      <c r="BI17" s="6">
        <v>6</v>
      </c>
      <c r="BJ17" s="6"/>
      <c r="BK17" s="6"/>
      <c r="BL17" s="6">
        <v>11</v>
      </c>
      <c r="BM17" s="6"/>
      <c r="BN17" s="6"/>
      <c r="BO17" s="6"/>
      <c r="BP17" s="6"/>
      <c r="BQ17" s="6">
        <v>6</v>
      </c>
      <c r="BR17" s="6"/>
      <c r="BS17" s="6"/>
      <c r="BT17" s="6"/>
      <c r="BU17" s="6"/>
      <c r="BV17" s="6"/>
      <c r="BW17" s="6"/>
      <c r="BX17" s="6">
        <v>1</v>
      </c>
      <c r="BY17" s="6"/>
      <c r="BZ17" s="6"/>
      <c r="CA17" s="6"/>
      <c r="CB17" s="6"/>
      <c r="CC17" s="6"/>
      <c r="CD17" s="6"/>
      <c r="CE17" s="6"/>
      <c r="CF17" s="6"/>
      <c r="CG17" s="6">
        <v>1</v>
      </c>
      <c r="CH17" s="6"/>
      <c r="CI17" s="6">
        <v>5</v>
      </c>
      <c r="CJ17" s="6">
        <v>21</v>
      </c>
      <c r="CK17" s="6">
        <v>1</v>
      </c>
      <c r="CL17" s="8">
        <v>15</v>
      </c>
      <c r="CM17" s="79">
        <f t="shared" si="0"/>
        <v>202</v>
      </c>
      <c r="CN17" s="73"/>
      <c r="CO17" s="69"/>
      <c r="CP17" s="69"/>
      <c r="CQ17" s="69"/>
      <c r="CR17" s="69"/>
    </row>
    <row r="18" spans="1:96" x14ac:dyDescent="0.2">
      <c r="A18" s="133"/>
      <c r="B18" s="145"/>
      <c r="C18" s="114" t="s">
        <v>66</v>
      </c>
      <c r="D18" s="6">
        <v>6</v>
      </c>
      <c r="E18" s="113">
        <v>3.68</v>
      </c>
      <c r="F18" s="102">
        <v>1</v>
      </c>
      <c r="G18" s="7"/>
      <c r="H18" s="6">
        <v>1</v>
      </c>
      <c r="I18" s="6">
        <v>1</v>
      </c>
      <c r="J18" s="6"/>
      <c r="K18" s="8"/>
      <c r="L18" s="40">
        <v>1</v>
      </c>
      <c r="M18" s="28"/>
      <c r="N18" s="28"/>
      <c r="O18" s="28"/>
      <c r="P18" s="28"/>
      <c r="Q18" s="28">
        <v>1</v>
      </c>
      <c r="R18" s="28">
        <v>1</v>
      </c>
      <c r="S18" s="28"/>
      <c r="T18" s="28"/>
      <c r="U18" s="28"/>
      <c r="V18" s="28"/>
      <c r="W18" s="88"/>
      <c r="X18" s="88"/>
      <c r="Y18" s="41"/>
      <c r="Z18" s="62"/>
      <c r="AA18" s="28"/>
      <c r="AB18" s="28"/>
      <c r="AC18" s="28"/>
      <c r="AD18" s="28"/>
      <c r="AE18" s="28"/>
      <c r="AF18" s="28"/>
      <c r="AG18" s="28"/>
      <c r="AH18" s="28"/>
      <c r="AI18" s="41"/>
      <c r="AJ18" s="32">
        <v>48</v>
      </c>
      <c r="AK18" s="6"/>
      <c r="AL18" s="6">
        <v>10</v>
      </c>
      <c r="AM18" s="6">
        <v>11</v>
      </c>
      <c r="AN18" s="6">
        <v>2</v>
      </c>
      <c r="AO18" s="6">
        <v>2</v>
      </c>
      <c r="AP18" s="8">
        <v>1</v>
      </c>
      <c r="AQ18" s="8">
        <v>2</v>
      </c>
      <c r="AR18" s="8"/>
      <c r="AS18" s="8"/>
      <c r="AT18" s="8"/>
      <c r="AU18" s="8">
        <v>2</v>
      </c>
      <c r="AV18" s="6"/>
      <c r="AW18" s="8"/>
      <c r="AX18" s="6"/>
      <c r="AY18" s="6"/>
      <c r="AZ18" s="6"/>
      <c r="BA18" s="6"/>
      <c r="BB18" s="6"/>
      <c r="BC18" s="6">
        <v>7</v>
      </c>
      <c r="BD18" s="6">
        <v>51</v>
      </c>
      <c r="BE18" s="6"/>
      <c r="BF18" s="6">
        <v>1</v>
      </c>
      <c r="BG18" s="6">
        <v>16</v>
      </c>
      <c r="BH18" s="6"/>
      <c r="BI18" s="6"/>
      <c r="BJ18" s="6">
        <v>1</v>
      </c>
      <c r="BK18" s="6"/>
      <c r="BL18" s="6">
        <v>6</v>
      </c>
      <c r="BM18" s="6"/>
      <c r="BN18" s="6"/>
      <c r="BO18" s="6"/>
      <c r="BP18" s="6"/>
      <c r="BQ18" s="6"/>
      <c r="BR18" s="6">
        <v>1</v>
      </c>
      <c r="BS18" s="6"/>
      <c r="BT18" s="6"/>
      <c r="BU18" s="6"/>
      <c r="BV18" s="6"/>
      <c r="BW18" s="6"/>
      <c r="BX18" s="6">
        <v>2</v>
      </c>
      <c r="BY18" s="6"/>
      <c r="BZ18" s="6"/>
      <c r="CA18" s="6"/>
      <c r="CB18" s="6">
        <v>1</v>
      </c>
      <c r="CC18" s="6">
        <v>65</v>
      </c>
      <c r="CD18" s="6"/>
      <c r="CE18" s="6"/>
      <c r="CF18" s="6"/>
      <c r="CG18" s="6">
        <v>1</v>
      </c>
      <c r="CH18" s="6"/>
      <c r="CI18" s="6">
        <v>2</v>
      </c>
      <c r="CJ18" s="6"/>
      <c r="CK18" s="6">
        <v>3</v>
      </c>
      <c r="CL18" s="8">
        <v>20</v>
      </c>
      <c r="CM18" s="79">
        <f t="shared" si="0"/>
        <v>238</v>
      </c>
      <c r="CN18" s="73"/>
      <c r="CO18" s="69"/>
      <c r="CP18" s="69"/>
      <c r="CQ18" s="69">
        <v>2</v>
      </c>
      <c r="CR18" s="69"/>
    </row>
    <row r="19" spans="1:96" x14ac:dyDescent="0.2">
      <c r="A19" s="133"/>
      <c r="B19" s="145"/>
      <c r="C19" s="115" t="s">
        <v>67</v>
      </c>
      <c r="D19" s="5">
        <v>5.5</v>
      </c>
      <c r="E19" s="111">
        <v>3.68</v>
      </c>
      <c r="F19" s="101">
        <v>2</v>
      </c>
      <c r="G19" s="10"/>
      <c r="H19" s="5">
        <v>6</v>
      </c>
      <c r="I19" s="5">
        <v>72</v>
      </c>
      <c r="J19" s="5"/>
      <c r="K19" s="11"/>
      <c r="L19" s="40">
        <v>16</v>
      </c>
      <c r="M19" s="28">
        <v>18</v>
      </c>
      <c r="N19" s="28"/>
      <c r="O19" s="28"/>
      <c r="P19" s="28"/>
      <c r="Q19" s="28">
        <v>9</v>
      </c>
      <c r="R19" s="28"/>
      <c r="S19" s="28"/>
      <c r="T19" s="28"/>
      <c r="U19" s="28"/>
      <c r="V19" s="28"/>
      <c r="W19" s="88"/>
      <c r="X19" s="88"/>
      <c r="Y19" s="41"/>
      <c r="Z19" s="62"/>
      <c r="AA19" s="28">
        <v>1</v>
      </c>
      <c r="AB19" s="28"/>
      <c r="AC19" s="28"/>
      <c r="AD19" s="28"/>
      <c r="AE19" s="28">
        <v>1</v>
      </c>
      <c r="AF19" s="28"/>
      <c r="AG19" s="28"/>
      <c r="AH19" s="28">
        <v>6</v>
      </c>
      <c r="AI19" s="41"/>
      <c r="AJ19" s="31">
        <v>25</v>
      </c>
      <c r="AK19" s="5"/>
      <c r="AL19" s="5">
        <v>2</v>
      </c>
      <c r="AM19" s="5">
        <v>3</v>
      </c>
      <c r="AN19" s="5"/>
      <c r="AO19" s="5">
        <v>1</v>
      </c>
      <c r="AP19" s="12"/>
      <c r="AQ19" s="11">
        <v>44</v>
      </c>
      <c r="AR19" s="11"/>
      <c r="AS19" s="11"/>
      <c r="AT19" s="11">
        <v>2</v>
      </c>
      <c r="AU19" s="11">
        <v>3</v>
      </c>
      <c r="AV19" s="5">
        <v>2</v>
      </c>
      <c r="AW19" s="11"/>
      <c r="AX19" s="5"/>
      <c r="AY19" s="5"/>
      <c r="AZ19" s="5"/>
      <c r="BA19" s="5"/>
      <c r="BB19" s="5"/>
      <c r="BC19" s="5">
        <v>3</v>
      </c>
      <c r="BD19" s="5">
        <v>5</v>
      </c>
      <c r="BE19" s="5">
        <v>2</v>
      </c>
      <c r="BF19" s="5">
        <v>1</v>
      </c>
      <c r="BG19" s="5">
        <v>1</v>
      </c>
      <c r="BH19" s="5">
        <v>1</v>
      </c>
      <c r="BI19" s="5">
        <v>5</v>
      </c>
      <c r="BJ19" s="5"/>
      <c r="BK19" s="5"/>
      <c r="BL19" s="5">
        <v>1</v>
      </c>
      <c r="BM19" s="5"/>
      <c r="BN19" s="5"/>
      <c r="BO19" s="5"/>
      <c r="BP19" s="5">
        <v>1</v>
      </c>
      <c r="BQ19" s="5">
        <v>2</v>
      </c>
      <c r="BR19" s="5"/>
      <c r="BS19" s="5">
        <v>10</v>
      </c>
      <c r="BT19" s="5"/>
      <c r="BU19" s="5">
        <v>2</v>
      </c>
      <c r="BV19" s="5">
        <v>1</v>
      </c>
      <c r="BW19" s="5"/>
      <c r="BX19" s="5">
        <v>6</v>
      </c>
      <c r="BY19" s="5"/>
      <c r="BZ19" s="5"/>
      <c r="CA19" s="5">
        <v>1</v>
      </c>
      <c r="CB19" s="5"/>
      <c r="CC19" s="5">
        <v>1</v>
      </c>
      <c r="CD19" s="5"/>
      <c r="CE19" s="5"/>
      <c r="CF19" s="5">
        <v>2</v>
      </c>
      <c r="CG19" s="5">
        <v>2</v>
      </c>
      <c r="CH19" s="5"/>
      <c r="CI19" s="5">
        <v>2</v>
      </c>
      <c r="CJ19" s="5">
        <v>1</v>
      </c>
      <c r="CK19" s="5">
        <v>4</v>
      </c>
      <c r="CL19" s="11">
        <v>56</v>
      </c>
      <c r="CM19" s="78">
        <f t="shared" si="0"/>
        <v>187</v>
      </c>
      <c r="CN19" s="73">
        <v>1</v>
      </c>
      <c r="CO19" s="69">
        <v>1</v>
      </c>
      <c r="CP19" s="69"/>
      <c r="CQ19" s="69"/>
      <c r="CR19" s="69"/>
    </row>
    <row r="20" spans="1:96" x14ac:dyDescent="0.2">
      <c r="A20" s="133"/>
      <c r="B20" s="145"/>
      <c r="C20" s="114" t="s">
        <v>68</v>
      </c>
      <c r="D20" s="6">
        <v>5.5</v>
      </c>
      <c r="E20" s="113">
        <v>1.84</v>
      </c>
      <c r="F20" s="102">
        <v>2</v>
      </c>
      <c r="G20" s="7"/>
      <c r="H20" s="6">
        <v>1</v>
      </c>
      <c r="I20" s="6"/>
      <c r="J20" s="6"/>
      <c r="K20" s="8"/>
      <c r="L20" s="40">
        <v>2</v>
      </c>
      <c r="M20" s="28">
        <v>1</v>
      </c>
      <c r="N20" s="28"/>
      <c r="O20" s="28"/>
      <c r="P20" s="28"/>
      <c r="Q20" s="28">
        <v>7</v>
      </c>
      <c r="R20" s="28"/>
      <c r="S20" s="28"/>
      <c r="T20" s="28"/>
      <c r="U20" s="28"/>
      <c r="V20" s="28"/>
      <c r="W20" s="88"/>
      <c r="X20" s="88"/>
      <c r="Y20" s="41"/>
      <c r="Z20" s="62"/>
      <c r="AA20" s="28"/>
      <c r="AB20" s="28"/>
      <c r="AC20" s="28"/>
      <c r="AD20" s="28"/>
      <c r="AE20" s="28"/>
      <c r="AF20" s="28"/>
      <c r="AG20" s="28"/>
      <c r="AH20" s="28"/>
      <c r="AI20" s="41"/>
      <c r="AJ20" s="32">
        <v>19</v>
      </c>
      <c r="AK20" s="6">
        <v>13</v>
      </c>
      <c r="AL20" s="6"/>
      <c r="AM20" s="6"/>
      <c r="AN20" s="6">
        <v>1</v>
      </c>
      <c r="AO20" s="6">
        <v>12</v>
      </c>
      <c r="AP20" s="8">
        <v>3</v>
      </c>
      <c r="AQ20" s="8">
        <v>15</v>
      </c>
      <c r="AR20" s="8"/>
      <c r="AS20" s="8"/>
      <c r="AT20" s="8"/>
      <c r="AU20" s="8"/>
      <c r="AV20" s="6"/>
      <c r="AW20" s="8"/>
      <c r="AX20" s="6">
        <v>1</v>
      </c>
      <c r="AY20" s="6"/>
      <c r="AZ20" s="6"/>
      <c r="BA20" s="6"/>
      <c r="BB20" s="6"/>
      <c r="BC20" s="6">
        <v>1</v>
      </c>
      <c r="BD20" s="6"/>
      <c r="BE20" s="6">
        <v>2</v>
      </c>
      <c r="BF20" s="6"/>
      <c r="BG20" s="6">
        <v>9</v>
      </c>
      <c r="BH20" s="6"/>
      <c r="BI20" s="6">
        <v>6</v>
      </c>
      <c r="BJ20" s="6"/>
      <c r="BK20" s="6">
        <v>1</v>
      </c>
      <c r="BL20" s="6">
        <v>9</v>
      </c>
      <c r="BM20" s="6">
        <v>1</v>
      </c>
      <c r="BN20" s="6"/>
      <c r="BO20" s="6">
        <v>3</v>
      </c>
      <c r="BP20" s="6">
        <v>3</v>
      </c>
      <c r="BQ20" s="6">
        <v>3</v>
      </c>
      <c r="BR20" s="6"/>
      <c r="BS20" s="6">
        <v>3</v>
      </c>
      <c r="BT20" s="6"/>
      <c r="BU20" s="6">
        <v>1</v>
      </c>
      <c r="BV20" s="6">
        <v>1</v>
      </c>
      <c r="BW20" s="6"/>
      <c r="BX20" s="6"/>
      <c r="BY20" s="6"/>
      <c r="BZ20" s="6"/>
      <c r="CA20" s="6"/>
      <c r="CB20" s="6"/>
      <c r="CC20" s="6"/>
      <c r="CD20" s="6"/>
      <c r="CE20" s="6"/>
      <c r="CF20" s="6">
        <v>2</v>
      </c>
      <c r="CG20" s="6"/>
      <c r="CH20" s="6"/>
      <c r="CI20" s="6">
        <v>4</v>
      </c>
      <c r="CJ20" s="6"/>
      <c r="CK20" s="6">
        <v>4</v>
      </c>
      <c r="CL20" s="8">
        <v>34</v>
      </c>
      <c r="CM20" s="79">
        <f t="shared" si="0"/>
        <v>127</v>
      </c>
      <c r="CN20" s="73">
        <v>2</v>
      </c>
      <c r="CO20" s="69"/>
      <c r="CP20" s="69"/>
      <c r="CQ20" s="69"/>
      <c r="CR20" s="69">
        <v>2</v>
      </c>
    </row>
    <row r="21" spans="1:96" x14ac:dyDescent="0.2">
      <c r="A21" s="133"/>
      <c r="B21" s="145"/>
      <c r="C21" s="107" t="s">
        <v>69</v>
      </c>
      <c r="D21" s="5">
        <v>3.5</v>
      </c>
      <c r="E21" s="111">
        <v>1.06</v>
      </c>
      <c r="F21" s="101">
        <v>1</v>
      </c>
      <c r="G21" s="10"/>
      <c r="H21" s="5"/>
      <c r="I21" s="5"/>
      <c r="J21" s="5"/>
      <c r="K21" s="11"/>
      <c r="L21" s="40">
        <v>1</v>
      </c>
      <c r="M21" s="28"/>
      <c r="N21" s="28"/>
      <c r="O21" s="28"/>
      <c r="P21" s="28"/>
      <c r="Q21" s="28">
        <v>2</v>
      </c>
      <c r="R21" s="28"/>
      <c r="S21" s="28">
        <v>1</v>
      </c>
      <c r="T21" s="28"/>
      <c r="U21" s="28"/>
      <c r="V21" s="28"/>
      <c r="W21" s="88"/>
      <c r="X21" s="88"/>
      <c r="Y21" s="41"/>
      <c r="Z21" s="62"/>
      <c r="AA21" s="28"/>
      <c r="AB21" s="28"/>
      <c r="AC21" s="28"/>
      <c r="AD21" s="28"/>
      <c r="AE21" s="28"/>
      <c r="AF21" s="28"/>
      <c r="AG21" s="28"/>
      <c r="AH21" s="28"/>
      <c r="AI21" s="41"/>
      <c r="AJ21" s="31">
        <v>5</v>
      </c>
      <c r="AK21" s="5">
        <v>2</v>
      </c>
      <c r="AL21" s="5"/>
      <c r="AM21" s="5"/>
      <c r="AN21" s="5">
        <v>2</v>
      </c>
      <c r="AO21" s="5"/>
      <c r="AP21" s="11"/>
      <c r="AQ21" s="11">
        <v>1</v>
      </c>
      <c r="AR21" s="11"/>
      <c r="AS21" s="11"/>
      <c r="AT21" s="11"/>
      <c r="AU21" s="11">
        <v>2</v>
      </c>
      <c r="AV21" s="5"/>
      <c r="AW21" s="11"/>
      <c r="AX21" s="5"/>
      <c r="AY21" s="5"/>
      <c r="AZ21" s="5"/>
      <c r="BA21" s="5"/>
      <c r="BB21" s="5"/>
      <c r="BC21" s="5"/>
      <c r="BD21" s="5"/>
      <c r="BE21" s="5"/>
      <c r="BF21" s="5">
        <v>2</v>
      </c>
      <c r="BG21" s="5">
        <v>14</v>
      </c>
      <c r="BH21" s="5"/>
      <c r="BI21" s="5">
        <v>14</v>
      </c>
      <c r="BJ21" s="5"/>
      <c r="BK21" s="5">
        <v>1</v>
      </c>
      <c r="BL21" s="5">
        <v>3</v>
      </c>
      <c r="BM21" s="5">
        <v>1</v>
      </c>
      <c r="BN21" s="5"/>
      <c r="BO21" s="5">
        <v>1</v>
      </c>
      <c r="BP21" s="5"/>
      <c r="BQ21" s="5">
        <v>3</v>
      </c>
      <c r="BR21" s="5"/>
      <c r="BS21" s="5"/>
      <c r="BT21" s="5"/>
      <c r="BU21" s="5"/>
      <c r="BV21" s="5"/>
      <c r="BW21" s="5"/>
      <c r="BX21" s="5">
        <v>1</v>
      </c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>
        <v>1</v>
      </c>
      <c r="CJ21" s="5"/>
      <c r="CK21" s="5"/>
      <c r="CL21" s="11">
        <v>8</v>
      </c>
      <c r="CM21" s="78">
        <f t="shared" si="0"/>
        <v>57</v>
      </c>
      <c r="CN21" s="73">
        <v>1</v>
      </c>
      <c r="CO21" s="69"/>
      <c r="CP21" s="69"/>
      <c r="CQ21" s="69"/>
      <c r="CR21" s="69"/>
    </row>
    <row r="22" spans="1:96" x14ac:dyDescent="0.2">
      <c r="A22" s="133"/>
      <c r="B22" s="145"/>
      <c r="C22" s="107" t="s">
        <v>70</v>
      </c>
      <c r="D22" s="5">
        <v>5.5</v>
      </c>
      <c r="E22" s="111">
        <v>1</v>
      </c>
      <c r="F22" s="101"/>
      <c r="G22" s="10"/>
      <c r="H22" s="5"/>
      <c r="I22" s="5"/>
      <c r="J22" s="5"/>
      <c r="K22" s="11"/>
      <c r="L22" s="40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88"/>
      <c r="X22" s="88"/>
      <c r="Y22" s="41"/>
      <c r="Z22" s="62"/>
      <c r="AA22" s="28"/>
      <c r="AB22" s="28"/>
      <c r="AC22" s="28"/>
      <c r="AD22" s="28"/>
      <c r="AE22" s="28"/>
      <c r="AF22" s="28"/>
      <c r="AG22" s="28"/>
      <c r="AH22" s="28"/>
      <c r="AI22" s="41"/>
      <c r="AJ22" s="31"/>
      <c r="AK22" s="5"/>
      <c r="AL22" s="5"/>
      <c r="AM22" s="5"/>
      <c r="AN22" s="5"/>
      <c r="AO22" s="5"/>
      <c r="AP22" s="11"/>
      <c r="AQ22" s="11"/>
      <c r="AR22" s="11"/>
      <c r="AS22" s="11"/>
      <c r="AT22" s="11"/>
      <c r="AU22" s="11"/>
      <c r="AV22" s="5"/>
      <c r="AW22" s="11"/>
      <c r="AX22" s="5"/>
      <c r="AY22" s="5"/>
      <c r="AZ22" s="5"/>
      <c r="BA22" s="5"/>
      <c r="BB22" s="5"/>
      <c r="BC22" s="5">
        <v>2</v>
      </c>
      <c r="BD22" s="5"/>
      <c r="BE22" s="5"/>
      <c r="BF22" s="5"/>
      <c r="BG22" s="5">
        <v>1</v>
      </c>
      <c r="BH22" s="5"/>
      <c r="BI22" s="5"/>
      <c r="BJ22" s="5"/>
      <c r="BK22" s="5"/>
      <c r="BL22" s="5"/>
      <c r="BM22" s="5"/>
      <c r="BN22" s="5"/>
      <c r="BO22" s="5"/>
      <c r="BP22" s="5">
        <v>1</v>
      </c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11"/>
      <c r="CM22" s="78">
        <f t="shared" si="0"/>
        <v>4</v>
      </c>
      <c r="CN22" s="73"/>
      <c r="CO22" s="69"/>
      <c r="CP22" s="69"/>
      <c r="CQ22" s="69"/>
      <c r="CR22" s="69"/>
    </row>
    <row r="23" spans="1:96" x14ac:dyDescent="0.2">
      <c r="A23" s="133"/>
      <c r="B23" s="145"/>
      <c r="C23" s="114" t="s">
        <v>71</v>
      </c>
      <c r="D23" s="6">
        <v>12.5</v>
      </c>
      <c r="E23" s="113">
        <v>9.76</v>
      </c>
      <c r="F23" s="102">
        <v>1</v>
      </c>
      <c r="G23" s="7"/>
      <c r="H23" s="6">
        <v>6</v>
      </c>
      <c r="I23" s="6"/>
      <c r="J23" s="6"/>
      <c r="K23" s="8"/>
      <c r="L23" s="40">
        <v>1</v>
      </c>
      <c r="M23" s="28">
        <v>5</v>
      </c>
      <c r="N23" s="28"/>
      <c r="O23" s="28"/>
      <c r="P23" s="28"/>
      <c r="Q23" s="28">
        <v>2</v>
      </c>
      <c r="R23" s="28">
        <v>9</v>
      </c>
      <c r="S23" s="28"/>
      <c r="T23" s="28"/>
      <c r="U23" s="28"/>
      <c r="V23" s="28"/>
      <c r="W23" s="88"/>
      <c r="X23" s="88"/>
      <c r="Y23" s="41"/>
      <c r="Z23" s="62"/>
      <c r="AA23" s="28"/>
      <c r="AB23" s="28"/>
      <c r="AC23" s="28"/>
      <c r="AD23" s="28"/>
      <c r="AE23" s="28"/>
      <c r="AF23" s="28"/>
      <c r="AG23" s="28"/>
      <c r="AH23" s="28">
        <v>1</v>
      </c>
      <c r="AI23" s="41"/>
      <c r="AJ23" s="32">
        <v>61</v>
      </c>
      <c r="AK23" s="6">
        <v>3</v>
      </c>
      <c r="AL23" s="6">
        <v>7</v>
      </c>
      <c r="AM23" s="6"/>
      <c r="AN23" s="6">
        <v>1</v>
      </c>
      <c r="AO23" s="6"/>
      <c r="AP23" s="8">
        <v>1</v>
      </c>
      <c r="AQ23" s="8">
        <v>10</v>
      </c>
      <c r="AR23" s="8"/>
      <c r="AS23" s="8">
        <v>1</v>
      </c>
      <c r="AT23" s="8"/>
      <c r="AU23" s="8">
        <v>2</v>
      </c>
      <c r="AV23" s="6"/>
      <c r="AW23" s="8"/>
      <c r="AX23" s="6"/>
      <c r="AY23" s="6">
        <v>7</v>
      </c>
      <c r="AZ23" s="6"/>
      <c r="BA23" s="6"/>
      <c r="BB23" s="6"/>
      <c r="BC23" s="6">
        <v>7</v>
      </c>
      <c r="BD23" s="6"/>
      <c r="BE23" s="6">
        <v>1</v>
      </c>
      <c r="BF23" s="6"/>
      <c r="BG23" s="6">
        <v>15</v>
      </c>
      <c r="BH23" s="6"/>
      <c r="BI23" s="6"/>
      <c r="BJ23" s="6">
        <v>1</v>
      </c>
      <c r="BK23" s="6">
        <v>4</v>
      </c>
      <c r="BL23" s="6">
        <v>44</v>
      </c>
      <c r="BM23" s="6">
        <v>6</v>
      </c>
      <c r="BN23" s="6"/>
      <c r="BO23" s="6"/>
      <c r="BP23" s="6">
        <v>7</v>
      </c>
      <c r="BQ23" s="6">
        <v>73</v>
      </c>
      <c r="BR23" s="6"/>
      <c r="BS23" s="6">
        <v>1</v>
      </c>
      <c r="BT23" s="6">
        <v>4</v>
      </c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>
        <v>1</v>
      </c>
      <c r="CG23" s="6"/>
      <c r="CH23" s="6"/>
      <c r="CI23" s="6">
        <v>8</v>
      </c>
      <c r="CJ23" s="6"/>
      <c r="CK23" s="6">
        <v>3</v>
      </c>
      <c r="CL23" s="8">
        <v>28</v>
      </c>
      <c r="CM23" s="79">
        <f t="shared" si="0"/>
        <v>286</v>
      </c>
      <c r="CN23" s="73">
        <v>3</v>
      </c>
      <c r="CO23" s="69"/>
      <c r="CP23" s="69"/>
      <c r="CQ23" s="69"/>
      <c r="CR23" s="69"/>
    </row>
    <row r="24" spans="1:96" x14ac:dyDescent="0.2">
      <c r="A24" s="133"/>
      <c r="B24" s="145"/>
      <c r="C24" s="107" t="s">
        <v>72</v>
      </c>
      <c r="D24" s="5">
        <v>48</v>
      </c>
      <c r="E24" s="83">
        <v>24.2</v>
      </c>
      <c r="F24" s="31">
        <v>6</v>
      </c>
      <c r="G24" s="5"/>
      <c r="H24" s="5">
        <v>14</v>
      </c>
      <c r="I24" s="5">
        <v>60</v>
      </c>
      <c r="J24" s="5"/>
      <c r="K24" s="11"/>
      <c r="L24" s="40">
        <v>84</v>
      </c>
      <c r="M24" s="28">
        <v>194</v>
      </c>
      <c r="N24" s="28">
        <v>85</v>
      </c>
      <c r="O24" s="28"/>
      <c r="P24" s="28"/>
      <c r="Q24" s="28">
        <v>21</v>
      </c>
      <c r="R24" s="28">
        <v>6</v>
      </c>
      <c r="S24" s="28">
        <v>1</v>
      </c>
      <c r="T24" s="28"/>
      <c r="U24" s="28">
        <v>1</v>
      </c>
      <c r="V24" s="28"/>
      <c r="W24" s="88"/>
      <c r="X24" s="88"/>
      <c r="Y24" s="41"/>
      <c r="Z24" s="62"/>
      <c r="AA24" s="28">
        <v>2</v>
      </c>
      <c r="AB24" s="28"/>
      <c r="AC24" s="28"/>
      <c r="AD24" s="28"/>
      <c r="AE24" s="28">
        <v>1</v>
      </c>
      <c r="AF24" s="28"/>
      <c r="AG24" s="28"/>
      <c r="AH24" s="28">
        <v>1</v>
      </c>
      <c r="AI24" s="41"/>
      <c r="AJ24" s="31">
        <v>4602</v>
      </c>
      <c r="AK24" s="5">
        <v>5480</v>
      </c>
      <c r="AL24" s="5">
        <v>26</v>
      </c>
      <c r="AM24" s="5"/>
      <c r="AN24" s="5">
        <v>1200</v>
      </c>
      <c r="AO24" s="5"/>
      <c r="AP24" s="11"/>
      <c r="AQ24" s="11">
        <v>11</v>
      </c>
      <c r="AR24" s="11">
        <v>1</v>
      </c>
      <c r="AS24" s="11"/>
      <c r="AT24" s="11">
        <v>1</v>
      </c>
      <c r="AU24" s="11">
        <v>1</v>
      </c>
      <c r="AV24" s="5">
        <v>1</v>
      </c>
      <c r="AW24" s="11"/>
      <c r="AX24" s="5">
        <v>4</v>
      </c>
      <c r="AY24" s="5"/>
      <c r="AZ24" s="5"/>
      <c r="BA24" s="5">
        <v>1</v>
      </c>
      <c r="BB24" s="5"/>
      <c r="BC24" s="5">
        <v>3</v>
      </c>
      <c r="BD24" s="5">
        <v>10</v>
      </c>
      <c r="BE24" s="5"/>
      <c r="BF24" s="5"/>
      <c r="BG24" s="5">
        <v>71</v>
      </c>
      <c r="BH24" s="5"/>
      <c r="BI24" s="5">
        <v>316</v>
      </c>
      <c r="BJ24" s="5">
        <v>1</v>
      </c>
      <c r="BK24" s="5"/>
      <c r="BL24" s="5">
        <v>20</v>
      </c>
      <c r="BM24" s="5"/>
      <c r="BN24" s="5">
        <v>3</v>
      </c>
      <c r="BO24" s="5"/>
      <c r="BP24" s="5">
        <v>3</v>
      </c>
      <c r="BQ24" s="5">
        <v>19</v>
      </c>
      <c r="BR24" s="5">
        <v>107</v>
      </c>
      <c r="BS24" s="5">
        <v>614</v>
      </c>
      <c r="BT24" s="5"/>
      <c r="BU24" s="5">
        <v>9</v>
      </c>
      <c r="BV24" s="5">
        <v>5</v>
      </c>
      <c r="BW24" s="5"/>
      <c r="BX24" s="5">
        <v>4</v>
      </c>
      <c r="BY24" s="5"/>
      <c r="BZ24" s="5"/>
      <c r="CA24" s="5">
        <v>3</v>
      </c>
      <c r="CB24" s="5"/>
      <c r="CC24" s="5"/>
      <c r="CD24" s="5"/>
      <c r="CE24" s="5"/>
      <c r="CF24" s="5">
        <v>1</v>
      </c>
      <c r="CG24" s="5">
        <v>3</v>
      </c>
      <c r="CH24" s="5"/>
      <c r="CI24" s="5">
        <v>137</v>
      </c>
      <c r="CJ24" s="5">
        <v>1</v>
      </c>
      <c r="CK24" s="5">
        <v>3</v>
      </c>
      <c r="CL24" s="11">
        <v>53</v>
      </c>
      <c r="CM24" s="78">
        <f t="shared" si="0"/>
        <v>13057</v>
      </c>
      <c r="CN24" s="73">
        <v>73</v>
      </c>
      <c r="CO24" s="69"/>
      <c r="CP24" s="69">
        <v>1</v>
      </c>
      <c r="CQ24" s="69"/>
      <c r="CR24" s="69">
        <v>2</v>
      </c>
    </row>
    <row r="25" spans="1:96" x14ac:dyDescent="0.2">
      <c r="A25" s="133"/>
      <c r="B25" s="145"/>
      <c r="C25" s="114" t="s">
        <v>73</v>
      </c>
      <c r="D25" s="6">
        <v>12</v>
      </c>
      <c r="E25" s="113">
        <v>13.83</v>
      </c>
      <c r="F25" s="32"/>
      <c r="G25" s="6"/>
      <c r="H25" s="6">
        <v>1</v>
      </c>
      <c r="I25" s="6">
        <v>10</v>
      </c>
      <c r="J25" s="6"/>
      <c r="K25" s="8"/>
      <c r="L25" s="40"/>
      <c r="M25" s="28">
        <v>2</v>
      </c>
      <c r="N25" s="28"/>
      <c r="O25" s="28"/>
      <c r="P25" s="28"/>
      <c r="Q25" s="28">
        <v>2</v>
      </c>
      <c r="R25" s="28"/>
      <c r="S25" s="28"/>
      <c r="T25" s="28"/>
      <c r="U25" s="28"/>
      <c r="V25" s="28"/>
      <c r="W25" s="88"/>
      <c r="X25" s="88"/>
      <c r="Y25" s="41"/>
      <c r="Z25" s="62"/>
      <c r="AA25" s="28"/>
      <c r="AB25" s="28"/>
      <c r="AC25" s="28"/>
      <c r="AD25" s="28"/>
      <c r="AE25" s="28"/>
      <c r="AF25" s="28"/>
      <c r="AG25" s="28"/>
      <c r="AH25" s="28"/>
      <c r="AI25" s="41"/>
      <c r="AJ25" s="32">
        <v>9</v>
      </c>
      <c r="AK25" s="6">
        <v>24</v>
      </c>
      <c r="AL25" s="6"/>
      <c r="AM25" s="6"/>
      <c r="AN25" s="6">
        <v>4</v>
      </c>
      <c r="AO25" s="6"/>
      <c r="AP25" s="8"/>
      <c r="AQ25" s="8">
        <v>42</v>
      </c>
      <c r="AR25" s="8"/>
      <c r="AS25" s="8"/>
      <c r="AT25" s="8"/>
      <c r="AU25" s="8"/>
      <c r="AV25" s="6">
        <v>1</v>
      </c>
      <c r="AW25" s="8"/>
      <c r="AX25" s="6"/>
      <c r="AY25" s="6"/>
      <c r="AZ25" s="6"/>
      <c r="BA25" s="6"/>
      <c r="BB25" s="6"/>
      <c r="BC25" s="6"/>
      <c r="BD25" s="6"/>
      <c r="BE25" s="6">
        <v>1</v>
      </c>
      <c r="BF25" s="6"/>
      <c r="BG25" s="6">
        <v>2</v>
      </c>
      <c r="BH25" s="6"/>
      <c r="BI25" s="6"/>
      <c r="BJ25" s="6"/>
      <c r="BK25" s="6">
        <v>1</v>
      </c>
      <c r="BL25" s="6"/>
      <c r="BM25" s="6"/>
      <c r="BN25" s="6">
        <v>1</v>
      </c>
      <c r="BO25" s="6">
        <v>1</v>
      </c>
      <c r="BP25" s="6">
        <v>1</v>
      </c>
      <c r="BQ25" s="6">
        <v>2</v>
      </c>
      <c r="BR25" s="6"/>
      <c r="BS25" s="6">
        <v>1</v>
      </c>
      <c r="BT25" s="6"/>
      <c r="BU25" s="6"/>
      <c r="BV25" s="6"/>
      <c r="BW25" s="6">
        <v>1</v>
      </c>
      <c r="BX25" s="6"/>
      <c r="BY25" s="6"/>
      <c r="BZ25" s="6"/>
      <c r="CA25" s="6"/>
      <c r="CB25" s="6"/>
      <c r="CC25" s="6"/>
      <c r="CD25" s="6"/>
      <c r="CE25" s="6"/>
      <c r="CF25" s="6"/>
      <c r="CG25" s="6">
        <v>1</v>
      </c>
      <c r="CH25" s="6"/>
      <c r="CI25" s="6"/>
      <c r="CJ25" s="6"/>
      <c r="CK25" s="6">
        <v>1</v>
      </c>
      <c r="CL25" s="8">
        <v>6</v>
      </c>
      <c r="CM25" s="79">
        <f t="shared" si="0"/>
        <v>97</v>
      </c>
      <c r="CN25" s="73">
        <v>1</v>
      </c>
      <c r="CO25" s="69"/>
      <c r="CP25" s="69"/>
      <c r="CQ25" s="69"/>
      <c r="CR25" s="69"/>
    </row>
    <row r="26" spans="1:96" ht="16" thickBot="1" x14ac:dyDescent="0.25">
      <c r="A26" s="133"/>
      <c r="B26" s="145"/>
      <c r="C26" s="115" t="s">
        <v>74</v>
      </c>
      <c r="D26" s="5">
        <v>16</v>
      </c>
      <c r="E26" s="111">
        <v>17.64</v>
      </c>
      <c r="F26" s="31"/>
      <c r="G26" s="5"/>
      <c r="H26" s="5">
        <v>1</v>
      </c>
      <c r="I26" s="5"/>
      <c r="J26" s="5"/>
      <c r="K26" s="11"/>
      <c r="L26" s="38">
        <v>1</v>
      </c>
      <c r="M26" s="27"/>
      <c r="N26" s="27"/>
      <c r="O26" s="27"/>
      <c r="P26" s="27"/>
      <c r="Q26" s="27">
        <v>2</v>
      </c>
      <c r="R26" s="27">
        <v>2</v>
      </c>
      <c r="S26" s="27">
        <v>1</v>
      </c>
      <c r="T26" s="27"/>
      <c r="U26" s="27"/>
      <c r="V26" s="27"/>
      <c r="W26" s="89"/>
      <c r="X26" s="89"/>
      <c r="Y26" s="39">
        <v>2</v>
      </c>
      <c r="Z26" s="63">
        <v>1</v>
      </c>
      <c r="AA26" s="27"/>
      <c r="AB26" s="27"/>
      <c r="AC26" s="27"/>
      <c r="AD26" s="27"/>
      <c r="AE26" s="27"/>
      <c r="AF26" s="27"/>
      <c r="AG26" s="27"/>
      <c r="AH26" s="27"/>
      <c r="AI26" s="39"/>
      <c r="AJ26" s="31">
        <v>9</v>
      </c>
      <c r="AK26" s="5">
        <v>1</v>
      </c>
      <c r="AL26" s="5">
        <v>3</v>
      </c>
      <c r="AM26" s="5"/>
      <c r="AN26" s="5"/>
      <c r="AO26" s="5">
        <v>1</v>
      </c>
      <c r="AP26" s="11">
        <v>1</v>
      </c>
      <c r="AQ26" s="11">
        <v>28</v>
      </c>
      <c r="AR26" s="11"/>
      <c r="AS26" s="11"/>
      <c r="AT26" s="11"/>
      <c r="AU26" s="11"/>
      <c r="AV26" s="5"/>
      <c r="AW26" s="11"/>
      <c r="AX26" s="5"/>
      <c r="AY26" s="5"/>
      <c r="AZ26" s="5"/>
      <c r="BA26" s="5"/>
      <c r="BB26" s="5"/>
      <c r="BC26" s="5"/>
      <c r="BD26" s="5"/>
      <c r="BE26" s="5"/>
      <c r="BF26" s="5"/>
      <c r="BG26" s="5">
        <v>2</v>
      </c>
      <c r="BH26" s="5"/>
      <c r="BI26" s="5"/>
      <c r="BJ26" s="5"/>
      <c r="BK26" s="5"/>
      <c r="BL26" s="5"/>
      <c r="BM26" s="5">
        <v>1</v>
      </c>
      <c r="BN26" s="5"/>
      <c r="BO26" s="5"/>
      <c r="BP26" s="5">
        <v>2</v>
      </c>
      <c r="BQ26" s="5"/>
      <c r="BR26" s="5"/>
      <c r="BS26" s="5"/>
      <c r="BT26" s="5"/>
      <c r="BU26" s="5">
        <v>1</v>
      </c>
      <c r="BV26" s="5"/>
      <c r="BW26" s="5"/>
      <c r="BX26" s="5">
        <v>1</v>
      </c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>
        <v>3</v>
      </c>
      <c r="CJ26" s="5"/>
      <c r="CK26" s="5">
        <v>1</v>
      </c>
      <c r="CL26" s="11">
        <v>20</v>
      </c>
      <c r="CM26" s="78">
        <f t="shared" si="0"/>
        <v>63</v>
      </c>
      <c r="CN26" s="73"/>
      <c r="CO26" s="69"/>
      <c r="CP26" s="69"/>
      <c r="CQ26" s="69"/>
      <c r="CR26" s="69"/>
    </row>
    <row r="27" spans="1:96" ht="16" thickBot="1" x14ac:dyDescent="0.25">
      <c r="A27" s="133"/>
      <c r="B27" s="146"/>
      <c r="C27" s="108" t="s">
        <v>55</v>
      </c>
      <c r="D27" s="22">
        <f t="shared" ref="D27:AB27" si="1">SUM(D7:D26)</f>
        <v>357.5</v>
      </c>
      <c r="E27" s="116">
        <f>SUM(E7:E26)</f>
        <v>551.45000000000005</v>
      </c>
      <c r="F27" s="30">
        <f t="shared" si="1"/>
        <v>65</v>
      </c>
      <c r="G27" s="22">
        <f t="shared" si="1"/>
        <v>2</v>
      </c>
      <c r="H27" s="22">
        <f t="shared" si="1"/>
        <v>190</v>
      </c>
      <c r="I27" s="22">
        <f t="shared" si="1"/>
        <v>264</v>
      </c>
      <c r="J27" s="22">
        <f t="shared" si="1"/>
        <v>1</v>
      </c>
      <c r="K27" s="29">
        <f t="shared" si="1"/>
        <v>4</v>
      </c>
      <c r="L27" s="57">
        <f t="shared" si="1"/>
        <v>327</v>
      </c>
      <c r="M27" s="58">
        <f t="shared" si="1"/>
        <v>346</v>
      </c>
      <c r="N27" s="58">
        <f t="shared" si="1"/>
        <v>85</v>
      </c>
      <c r="O27" s="58">
        <f t="shared" si="1"/>
        <v>2</v>
      </c>
      <c r="P27" s="58">
        <v>3</v>
      </c>
      <c r="Q27" s="58">
        <f t="shared" si="1"/>
        <v>151</v>
      </c>
      <c r="R27" s="58">
        <f t="shared" si="1"/>
        <v>68</v>
      </c>
      <c r="S27" s="58">
        <f t="shared" si="1"/>
        <v>21</v>
      </c>
      <c r="T27" s="58"/>
      <c r="U27" s="58">
        <f t="shared" si="1"/>
        <v>2</v>
      </c>
      <c r="V27" s="58">
        <f t="shared" si="1"/>
        <v>1</v>
      </c>
      <c r="W27" s="90">
        <f>SUM(W7:W26)</f>
        <v>6</v>
      </c>
      <c r="X27" s="90"/>
      <c r="Y27" s="59">
        <f>SUM(Y7:Y26)</f>
        <v>11</v>
      </c>
      <c r="Z27" s="64">
        <f t="shared" si="1"/>
        <v>1</v>
      </c>
      <c r="AA27" s="58">
        <f t="shared" si="1"/>
        <v>5</v>
      </c>
      <c r="AB27" s="58">
        <f t="shared" si="1"/>
        <v>1</v>
      </c>
      <c r="AC27" s="58"/>
      <c r="AD27" s="58">
        <f>SUM(AD7:AD26)</f>
        <v>3</v>
      </c>
      <c r="AE27" s="58">
        <f>SUM(AE7:AE26)</f>
        <v>3</v>
      </c>
      <c r="AF27" s="58"/>
      <c r="AG27" s="58"/>
      <c r="AH27" s="58">
        <f t="shared" ref="AH27:CD27" si="2">SUM(AH7:AH26)</f>
        <v>15</v>
      </c>
      <c r="AI27" s="59">
        <f t="shared" si="2"/>
        <v>3</v>
      </c>
      <c r="AJ27" s="30">
        <f t="shared" si="2"/>
        <v>8644</v>
      </c>
      <c r="AK27" s="22">
        <f t="shared" si="2"/>
        <v>5761</v>
      </c>
      <c r="AL27" s="22">
        <f t="shared" si="2"/>
        <v>235</v>
      </c>
      <c r="AM27" s="22">
        <f t="shared" si="2"/>
        <v>180</v>
      </c>
      <c r="AN27" s="22">
        <f t="shared" si="2"/>
        <v>1262</v>
      </c>
      <c r="AO27" s="22">
        <f t="shared" si="2"/>
        <v>31</v>
      </c>
      <c r="AP27" s="29">
        <f t="shared" si="2"/>
        <v>15</v>
      </c>
      <c r="AQ27" s="29">
        <f t="shared" si="2"/>
        <v>700</v>
      </c>
      <c r="AR27" s="29">
        <f t="shared" si="2"/>
        <v>3</v>
      </c>
      <c r="AS27" s="29">
        <f t="shared" si="2"/>
        <v>2</v>
      </c>
      <c r="AT27" s="29">
        <f t="shared" si="2"/>
        <v>6</v>
      </c>
      <c r="AU27" s="29">
        <f t="shared" si="2"/>
        <v>281</v>
      </c>
      <c r="AV27" s="22">
        <f>SUM(AV7:AV26)</f>
        <v>38</v>
      </c>
      <c r="AW27" s="29">
        <f t="shared" si="2"/>
        <v>1</v>
      </c>
      <c r="AX27" s="22">
        <f t="shared" si="2"/>
        <v>27</v>
      </c>
      <c r="AY27" s="22">
        <f t="shared" si="2"/>
        <v>12</v>
      </c>
      <c r="AZ27" s="22">
        <f t="shared" si="2"/>
        <v>18</v>
      </c>
      <c r="BA27" s="22">
        <f t="shared" si="2"/>
        <v>4</v>
      </c>
      <c r="BB27" s="22">
        <v>2</v>
      </c>
      <c r="BC27" s="22">
        <f t="shared" si="2"/>
        <v>170</v>
      </c>
      <c r="BD27" s="22">
        <f t="shared" si="2"/>
        <v>189</v>
      </c>
      <c r="BE27" s="22">
        <f t="shared" si="2"/>
        <v>202</v>
      </c>
      <c r="BF27" s="22">
        <f t="shared" si="2"/>
        <v>12</v>
      </c>
      <c r="BG27" s="22">
        <f t="shared" si="2"/>
        <v>1035</v>
      </c>
      <c r="BH27" s="22">
        <f t="shared" si="2"/>
        <v>10</v>
      </c>
      <c r="BI27" s="22">
        <f t="shared" si="2"/>
        <v>566</v>
      </c>
      <c r="BJ27" s="22">
        <f t="shared" si="2"/>
        <v>35</v>
      </c>
      <c r="BK27" s="22">
        <f t="shared" si="2"/>
        <v>336</v>
      </c>
      <c r="BL27" s="22">
        <f t="shared" si="2"/>
        <v>709</v>
      </c>
      <c r="BM27" s="22">
        <f t="shared" si="2"/>
        <v>47</v>
      </c>
      <c r="BN27" s="22">
        <f t="shared" si="2"/>
        <v>12</v>
      </c>
      <c r="BO27" s="22">
        <f t="shared" si="2"/>
        <v>58</v>
      </c>
      <c r="BP27" s="22">
        <f t="shared" si="2"/>
        <v>39</v>
      </c>
      <c r="BQ27" s="22">
        <f>SUM(BQ7:BQ26)</f>
        <v>904</v>
      </c>
      <c r="BR27" s="22">
        <f>SUM(BR7:BR26)</f>
        <v>141</v>
      </c>
      <c r="BS27" s="22">
        <f t="shared" si="2"/>
        <v>684</v>
      </c>
      <c r="BT27" s="22">
        <f t="shared" si="2"/>
        <v>29</v>
      </c>
      <c r="BU27" s="22">
        <f t="shared" si="2"/>
        <v>126</v>
      </c>
      <c r="BV27" s="22">
        <f t="shared" si="2"/>
        <v>25</v>
      </c>
      <c r="BW27" s="22">
        <f t="shared" si="2"/>
        <v>5</v>
      </c>
      <c r="BX27" s="22">
        <f t="shared" si="2"/>
        <v>53</v>
      </c>
      <c r="BY27" s="22">
        <f t="shared" si="2"/>
        <v>1</v>
      </c>
      <c r="BZ27" s="22">
        <f t="shared" si="2"/>
        <v>8</v>
      </c>
      <c r="CA27" s="22">
        <f t="shared" si="2"/>
        <v>17</v>
      </c>
      <c r="CB27" s="22">
        <f t="shared" si="2"/>
        <v>2</v>
      </c>
      <c r="CC27" s="22">
        <f>SUM(CC7:CC26)</f>
        <v>87</v>
      </c>
      <c r="CD27" s="22">
        <f t="shared" si="2"/>
        <v>3</v>
      </c>
      <c r="CE27" s="22">
        <v>1</v>
      </c>
      <c r="CF27" s="22">
        <f t="shared" ref="CF27:CP27" si="3">SUM(CF7:CF26)</f>
        <v>1136</v>
      </c>
      <c r="CG27" s="22">
        <f t="shared" si="3"/>
        <v>28</v>
      </c>
      <c r="CH27" s="22">
        <f t="shared" si="3"/>
        <v>2</v>
      </c>
      <c r="CI27" s="22">
        <f t="shared" si="3"/>
        <v>366</v>
      </c>
      <c r="CJ27" s="22">
        <f t="shared" si="3"/>
        <v>23</v>
      </c>
      <c r="CK27" s="22">
        <f t="shared" si="3"/>
        <v>81</v>
      </c>
      <c r="CL27" s="29">
        <f t="shared" si="3"/>
        <v>1115</v>
      </c>
      <c r="CM27" s="76">
        <f t="shared" si="0"/>
        <v>25418</v>
      </c>
      <c r="CN27" s="122">
        <f t="shared" si="3"/>
        <v>111</v>
      </c>
      <c r="CO27" s="123">
        <f t="shared" si="3"/>
        <v>6</v>
      </c>
      <c r="CP27" s="123">
        <f t="shared" si="3"/>
        <v>1</v>
      </c>
      <c r="CQ27" s="123">
        <f>SUM(CQ7:CQ26)</f>
        <v>2</v>
      </c>
      <c r="CR27" s="123">
        <f>SUM(CR7:CR26)</f>
        <v>22</v>
      </c>
    </row>
    <row r="28" spans="1:96" ht="16" thickBot="1" x14ac:dyDescent="0.25">
      <c r="A28" s="134"/>
      <c r="B28" s="98"/>
      <c r="C28" s="117" t="s">
        <v>75</v>
      </c>
      <c r="D28" s="46">
        <f t="shared" ref="D28:BS28" si="4">D6+D27</f>
        <v>412.5</v>
      </c>
      <c r="E28" s="118">
        <f t="shared" si="4"/>
        <v>648.16000000000008</v>
      </c>
      <c r="F28" s="48">
        <f t="shared" si="4"/>
        <v>67</v>
      </c>
      <c r="G28" s="43">
        <f t="shared" si="4"/>
        <v>2</v>
      </c>
      <c r="H28" s="43">
        <f t="shared" si="4"/>
        <v>192</v>
      </c>
      <c r="I28" s="43">
        <f t="shared" si="4"/>
        <v>319</v>
      </c>
      <c r="J28" s="43">
        <f t="shared" si="4"/>
        <v>1</v>
      </c>
      <c r="K28" s="44">
        <f t="shared" si="4"/>
        <v>4</v>
      </c>
      <c r="L28" s="45">
        <f t="shared" si="4"/>
        <v>327</v>
      </c>
      <c r="M28" s="46">
        <f t="shared" si="4"/>
        <v>368</v>
      </c>
      <c r="N28" s="46">
        <f t="shared" si="4"/>
        <v>86</v>
      </c>
      <c r="O28" s="46">
        <f t="shared" si="4"/>
        <v>2</v>
      </c>
      <c r="P28" s="46">
        <v>3</v>
      </c>
      <c r="Q28" s="46">
        <f t="shared" si="4"/>
        <v>151</v>
      </c>
      <c r="R28" s="46">
        <f t="shared" si="4"/>
        <v>68</v>
      </c>
      <c r="S28" s="46">
        <f t="shared" si="4"/>
        <v>22</v>
      </c>
      <c r="T28" s="46">
        <v>1</v>
      </c>
      <c r="U28" s="46">
        <f t="shared" si="4"/>
        <v>3</v>
      </c>
      <c r="V28" s="46">
        <f t="shared" si="4"/>
        <v>1</v>
      </c>
      <c r="W28" s="91">
        <v>6</v>
      </c>
      <c r="X28" s="91">
        <v>11</v>
      </c>
      <c r="Y28" s="47">
        <f>Y6+Y27</f>
        <v>11</v>
      </c>
      <c r="Z28" s="65">
        <f t="shared" si="4"/>
        <v>1</v>
      </c>
      <c r="AA28" s="46">
        <f t="shared" si="4"/>
        <v>5</v>
      </c>
      <c r="AB28" s="46">
        <f t="shared" si="4"/>
        <v>1</v>
      </c>
      <c r="AC28" s="46">
        <f t="shared" si="4"/>
        <v>3</v>
      </c>
      <c r="AD28" s="46">
        <f t="shared" si="4"/>
        <v>3</v>
      </c>
      <c r="AE28" s="46">
        <f t="shared" si="4"/>
        <v>4</v>
      </c>
      <c r="AF28" s="46">
        <f t="shared" si="4"/>
        <v>2</v>
      </c>
      <c r="AG28" s="46">
        <f t="shared" si="4"/>
        <v>1</v>
      </c>
      <c r="AH28" s="46">
        <f t="shared" si="4"/>
        <v>31</v>
      </c>
      <c r="AI28" s="47">
        <f t="shared" si="4"/>
        <v>6</v>
      </c>
      <c r="AJ28" s="48">
        <f t="shared" si="4"/>
        <v>8664</v>
      </c>
      <c r="AK28" s="43">
        <f t="shared" si="4"/>
        <v>5762</v>
      </c>
      <c r="AL28" s="43">
        <f t="shared" si="4"/>
        <v>252</v>
      </c>
      <c r="AM28" s="43">
        <f t="shared" si="4"/>
        <v>185</v>
      </c>
      <c r="AN28" s="43">
        <f t="shared" si="4"/>
        <v>1263</v>
      </c>
      <c r="AO28" s="43">
        <f t="shared" si="4"/>
        <v>38</v>
      </c>
      <c r="AP28" s="49">
        <f t="shared" si="4"/>
        <v>15</v>
      </c>
      <c r="AQ28" s="44">
        <f t="shared" si="4"/>
        <v>701</v>
      </c>
      <c r="AR28" s="44">
        <f t="shared" si="4"/>
        <v>3</v>
      </c>
      <c r="AS28" s="44">
        <f t="shared" si="4"/>
        <v>2</v>
      </c>
      <c r="AT28" s="44">
        <f t="shared" si="4"/>
        <v>6</v>
      </c>
      <c r="AU28" s="44">
        <f t="shared" si="4"/>
        <v>281</v>
      </c>
      <c r="AV28" s="43">
        <f>AV6+AV27</f>
        <v>38</v>
      </c>
      <c r="AW28" s="44">
        <f t="shared" si="4"/>
        <v>1</v>
      </c>
      <c r="AX28" s="43">
        <f t="shared" si="4"/>
        <v>27</v>
      </c>
      <c r="AY28" s="43">
        <f t="shared" si="4"/>
        <v>12</v>
      </c>
      <c r="AZ28" s="43">
        <f t="shared" si="4"/>
        <v>64</v>
      </c>
      <c r="BA28" s="43">
        <f t="shared" si="4"/>
        <v>4</v>
      </c>
      <c r="BB28" s="43">
        <v>2</v>
      </c>
      <c r="BC28" s="43">
        <f t="shared" si="4"/>
        <v>171</v>
      </c>
      <c r="BD28" s="43">
        <f t="shared" si="4"/>
        <v>189</v>
      </c>
      <c r="BE28" s="43">
        <f t="shared" si="4"/>
        <v>202</v>
      </c>
      <c r="BF28" s="43">
        <f t="shared" si="4"/>
        <v>12</v>
      </c>
      <c r="BG28" s="43">
        <f t="shared" si="4"/>
        <v>1071</v>
      </c>
      <c r="BH28" s="43">
        <f t="shared" si="4"/>
        <v>10</v>
      </c>
      <c r="BI28" s="43">
        <f t="shared" si="4"/>
        <v>566</v>
      </c>
      <c r="BJ28" s="43">
        <f t="shared" si="4"/>
        <v>35</v>
      </c>
      <c r="BK28" s="43">
        <f t="shared" si="4"/>
        <v>342</v>
      </c>
      <c r="BL28" s="43">
        <f t="shared" si="4"/>
        <v>709</v>
      </c>
      <c r="BM28" s="43">
        <f t="shared" si="4"/>
        <v>47</v>
      </c>
      <c r="BN28" s="43">
        <f t="shared" si="4"/>
        <v>12</v>
      </c>
      <c r="BO28" s="43">
        <f t="shared" si="4"/>
        <v>58</v>
      </c>
      <c r="BP28" s="43">
        <f t="shared" si="4"/>
        <v>41</v>
      </c>
      <c r="BQ28" s="43">
        <f>BQ6+BQ27</f>
        <v>904</v>
      </c>
      <c r="BR28" s="43">
        <v>141</v>
      </c>
      <c r="BS28" s="43">
        <f t="shared" si="4"/>
        <v>690</v>
      </c>
      <c r="BT28" s="43">
        <f t="shared" ref="BT28:CD28" si="5">BT6+BT27</f>
        <v>30</v>
      </c>
      <c r="BU28" s="43">
        <f t="shared" si="5"/>
        <v>127</v>
      </c>
      <c r="BV28" s="43">
        <f t="shared" si="5"/>
        <v>25</v>
      </c>
      <c r="BW28" s="43">
        <f t="shared" si="5"/>
        <v>5</v>
      </c>
      <c r="BX28" s="43">
        <f t="shared" si="5"/>
        <v>54</v>
      </c>
      <c r="BY28" s="43">
        <f t="shared" si="5"/>
        <v>1</v>
      </c>
      <c r="BZ28" s="43">
        <f t="shared" si="5"/>
        <v>8</v>
      </c>
      <c r="CA28" s="43">
        <f t="shared" si="5"/>
        <v>17</v>
      </c>
      <c r="CB28" s="43">
        <f t="shared" si="5"/>
        <v>2</v>
      </c>
      <c r="CC28" s="43">
        <f>CC6+CC27</f>
        <v>87</v>
      </c>
      <c r="CD28" s="43">
        <f t="shared" si="5"/>
        <v>3</v>
      </c>
      <c r="CE28" s="43">
        <v>1</v>
      </c>
      <c r="CF28" s="43">
        <f t="shared" ref="CF28:CL28" si="6">CF6+CF27</f>
        <v>1137</v>
      </c>
      <c r="CG28" s="43">
        <f t="shared" si="6"/>
        <v>29</v>
      </c>
      <c r="CH28" s="43">
        <f t="shared" si="6"/>
        <v>2</v>
      </c>
      <c r="CI28" s="43">
        <f t="shared" si="6"/>
        <v>366</v>
      </c>
      <c r="CJ28" s="43">
        <f t="shared" si="6"/>
        <v>23</v>
      </c>
      <c r="CK28" s="43">
        <f t="shared" si="6"/>
        <v>92</v>
      </c>
      <c r="CL28" s="44">
        <f t="shared" si="6"/>
        <v>1132</v>
      </c>
      <c r="CM28" s="80">
        <f>CM6+CM27</f>
        <v>25646</v>
      </c>
      <c r="CN28" s="9"/>
      <c r="CO28" s="9"/>
      <c r="CP28" s="9"/>
      <c r="CQ28" s="9"/>
      <c r="CR28" s="9"/>
    </row>
  </sheetData>
  <mergeCells count="21">
    <mergeCell ref="A5:A28"/>
    <mergeCell ref="AR2:AT2"/>
    <mergeCell ref="AU2:AX2"/>
    <mergeCell ref="AY2:BA2"/>
    <mergeCell ref="BC2:BD2"/>
    <mergeCell ref="A2:C2"/>
    <mergeCell ref="F2:K2"/>
    <mergeCell ref="L2:V2"/>
    <mergeCell ref="Z2:AI2"/>
    <mergeCell ref="AJ2:AO2"/>
    <mergeCell ref="AP2:AQ2"/>
    <mergeCell ref="B4:B6"/>
    <mergeCell ref="B7:B27"/>
    <mergeCell ref="BE2:BL2"/>
    <mergeCell ref="BM2:BN2"/>
    <mergeCell ref="CN2:CR2"/>
    <mergeCell ref="BO2:BW2"/>
    <mergeCell ref="BX2:BZ2"/>
    <mergeCell ref="CA2:CB2"/>
    <mergeCell ref="CC2:CD2"/>
    <mergeCell ref="CF2:CG2"/>
  </mergeCells>
  <pageMargins left="0.7" right="0.7" top="0.75" bottom="0.75" header="0.3" footer="0.3"/>
  <pageSetup scale="14" orientation="landscape" r:id="rId1"/>
  <colBreaks count="2" manualBreakCount="2">
    <brk id="11" max="1048575" man="1"/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- Qarakhanid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2021-10-01T20:22:51Z</dcterms:modified>
</cp:coreProperties>
</file>