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UDOMÁNY\geoheritage_2019\leadni\"/>
    </mc:Choice>
  </mc:AlternateContent>
  <bookViews>
    <workbookView xWindow="0" yWindow="0" windowWidth="23010" windowHeight="8865"/>
  </bookViews>
  <sheets>
    <sheet name="Fills per geosites" sheetId="1" r:id="rId1"/>
    <sheet name="Variance" sheetId="2" r:id="rId2"/>
    <sheet name="1" sheetId="3" r:id="rId3"/>
    <sheet name="2" sheetId="4" r:id="rId4"/>
    <sheet name="3" sheetId="5" r:id="rId5"/>
    <sheet name="4" sheetId="6" r:id="rId6"/>
    <sheet name="5" sheetId="7" r:id="rId7"/>
    <sheet name="6" sheetId="8" r:id="rId8"/>
    <sheet name="7" sheetId="9" r:id="rId9"/>
    <sheet name="8" sheetId="10" r:id="rId10"/>
    <sheet name="9" sheetId="11" r:id="rId11"/>
  </sheets>
  <externalReferences>
    <externalReference r:id="rId1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7" i="11" l="1"/>
  <c r="B44" i="9"/>
  <c r="B29" i="8"/>
  <c r="B30" i="7"/>
  <c r="B11" i="6"/>
  <c r="B20" i="5"/>
  <c r="B24" i="4"/>
  <c r="B14" i="3"/>
  <c r="B12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AB9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  <c r="AB8" i="2"/>
  <c r="AA8" i="2"/>
  <c r="Z8" i="2"/>
  <c r="Y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B8" i="2"/>
  <c r="AB7" i="2"/>
  <c r="AA7" i="2"/>
  <c r="Z7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B7" i="2"/>
  <c r="AB6" i="2"/>
  <c r="AA6" i="2"/>
  <c r="Z6" i="2"/>
  <c r="Y6" i="2"/>
  <c r="X6" i="2"/>
  <c r="W6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B6" i="2"/>
  <c r="AB5" i="2"/>
  <c r="AA5" i="2"/>
  <c r="Z5" i="2"/>
  <c r="Y5" i="2"/>
  <c r="X5" i="2"/>
  <c r="W5" i="2"/>
  <c r="V5" i="2"/>
  <c r="U5" i="2"/>
  <c r="T5" i="2"/>
  <c r="S5" i="2"/>
  <c r="R5" i="2"/>
  <c r="Q5" i="2"/>
  <c r="P5" i="2"/>
  <c r="O5" i="2"/>
  <c r="N5" i="2"/>
  <c r="M5" i="2"/>
  <c r="L5" i="2"/>
  <c r="K5" i="2"/>
  <c r="J5" i="2"/>
  <c r="I5" i="2"/>
  <c r="H5" i="2"/>
  <c r="G5" i="2"/>
  <c r="F5" i="2"/>
  <c r="E5" i="2"/>
  <c r="D5" i="2"/>
  <c r="C5" i="2"/>
  <c r="B5" i="2"/>
  <c r="AB4" i="2"/>
  <c r="AA4" i="2"/>
  <c r="Z4" i="2"/>
  <c r="Y4" i="2"/>
  <c r="X4" i="2"/>
  <c r="W4" i="2"/>
  <c r="V4" i="2"/>
  <c r="U4" i="2"/>
  <c r="T4" i="2"/>
  <c r="S4" i="2"/>
  <c r="R4" i="2"/>
  <c r="Q4" i="2"/>
  <c r="P4" i="2"/>
  <c r="O4" i="2"/>
  <c r="N4" i="2"/>
  <c r="M4" i="2"/>
  <c r="L4" i="2"/>
  <c r="K4" i="2"/>
  <c r="J4" i="2"/>
  <c r="I4" i="2"/>
  <c r="H4" i="2"/>
  <c r="G4" i="2"/>
  <c r="F4" i="2"/>
  <c r="E4" i="2"/>
  <c r="D4" i="2"/>
  <c r="C4" i="2"/>
  <c r="B4" i="2"/>
  <c r="AB3" i="2"/>
  <c r="AA3" i="2"/>
  <c r="Z3" i="2"/>
  <c r="Y3" i="2"/>
  <c r="Y12" i="2" s="1"/>
  <c r="X3" i="2"/>
  <c r="X12" i="2" s="1"/>
  <c r="W3" i="2"/>
  <c r="W12" i="2" s="1"/>
  <c r="V3" i="2"/>
  <c r="V12" i="2" s="1"/>
  <c r="U3" i="2"/>
  <c r="T3" i="2"/>
  <c r="S3" i="2"/>
  <c r="R3" i="2"/>
  <c r="Q3" i="2"/>
  <c r="P3" i="2"/>
  <c r="O3" i="2"/>
  <c r="N3" i="2"/>
  <c r="M3" i="2"/>
  <c r="M12" i="2" s="1"/>
  <c r="L3" i="2"/>
  <c r="L12" i="2" s="1"/>
  <c r="K3" i="2"/>
  <c r="K12" i="2" s="1"/>
  <c r="J3" i="2"/>
  <c r="J12" i="2" s="1"/>
  <c r="I3" i="2"/>
  <c r="H3" i="2"/>
  <c r="G3" i="2"/>
  <c r="F3" i="2"/>
  <c r="E3" i="2"/>
  <c r="D3" i="2"/>
  <c r="C3" i="2"/>
  <c r="B3" i="2"/>
  <c r="AB2" i="2"/>
  <c r="AB12" i="2" s="1"/>
  <c r="AA2" i="2"/>
  <c r="AA12" i="2" s="1"/>
  <c r="Z2" i="2"/>
  <c r="Z12" i="2" s="1"/>
  <c r="Y2" i="2"/>
  <c r="X2" i="2"/>
  <c r="W2" i="2"/>
  <c r="V2" i="2"/>
  <c r="U2" i="2"/>
  <c r="U12" i="2" s="1"/>
  <c r="T2" i="2"/>
  <c r="T12" i="2" s="1"/>
  <c r="S2" i="2"/>
  <c r="S12" i="2" s="1"/>
  <c r="R2" i="2"/>
  <c r="R12" i="2" s="1"/>
  <c r="Q2" i="2"/>
  <c r="Q12" i="2" s="1"/>
  <c r="P2" i="2"/>
  <c r="P12" i="2" s="1"/>
  <c r="O2" i="2"/>
  <c r="O12" i="2" s="1"/>
  <c r="N2" i="2"/>
  <c r="N12" i="2" s="1"/>
  <c r="M2" i="2"/>
  <c r="L2" i="2"/>
  <c r="K2" i="2"/>
  <c r="J2" i="2"/>
  <c r="I2" i="2"/>
  <c r="I12" i="2" s="1"/>
  <c r="H2" i="2"/>
  <c r="H12" i="2" s="1"/>
  <c r="G2" i="2"/>
  <c r="G12" i="2" s="1"/>
  <c r="F2" i="2"/>
  <c r="F12" i="2" s="1"/>
  <c r="E2" i="2"/>
  <c r="E12" i="2" s="1"/>
  <c r="D2" i="2"/>
  <c r="D12" i="2" s="1"/>
  <c r="C2" i="2"/>
  <c r="C12" i="2" s="1"/>
  <c r="B2" i="2"/>
  <c r="AB97" i="1"/>
  <c r="AA97" i="1"/>
  <c r="Z97" i="1"/>
  <c r="X97" i="1"/>
  <c r="W97" i="1"/>
  <c r="V97" i="1"/>
  <c r="U97" i="1"/>
  <c r="P97" i="1"/>
  <c r="O97" i="1"/>
  <c r="N97" i="1"/>
  <c r="L97" i="1"/>
  <c r="K97" i="1"/>
  <c r="J97" i="1"/>
  <c r="I97" i="1"/>
  <c r="D97" i="1"/>
  <c r="C97" i="1"/>
  <c r="B97" i="1"/>
  <c r="AB96" i="1"/>
  <c r="AA96" i="1"/>
  <c r="AA100" i="1" s="1"/>
  <c r="Z96" i="1"/>
  <c r="Z100" i="1" s="1"/>
  <c r="Y96" i="1"/>
  <c r="Y97" i="1" s="1"/>
  <c r="X96" i="1"/>
  <c r="W96" i="1"/>
  <c r="V96" i="1"/>
  <c r="V100" i="1" s="1"/>
  <c r="U96" i="1"/>
  <c r="T96" i="1"/>
  <c r="T100" i="1" s="1"/>
  <c r="S96" i="1"/>
  <c r="S97" i="1" s="1"/>
  <c r="R96" i="1"/>
  <c r="R97" i="1" s="1"/>
  <c r="Q96" i="1"/>
  <c r="Q97" i="1" s="1"/>
  <c r="P96" i="1"/>
  <c r="O96" i="1"/>
  <c r="O100" i="1" s="1"/>
  <c r="N96" i="1"/>
  <c r="N100" i="1" s="1"/>
  <c r="M96" i="1"/>
  <c r="M97" i="1" s="1"/>
  <c r="L96" i="1"/>
  <c r="K96" i="1"/>
  <c r="J96" i="1"/>
  <c r="J100" i="1" s="1"/>
  <c r="I96" i="1"/>
  <c r="H96" i="1"/>
  <c r="H97" i="1" s="1"/>
  <c r="G96" i="1"/>
  <c r="G97" i="1" s="1"/>
  <c r="F96" i="1"/>
  <c r="F97" i="1" s="1"/>
  <c r="E96" i="1"/>
  <c r="E97" i="1" s="1"/>
  <c r="D96" i="1"/>
  <c r="C96" i="1"/>
  <c r="C100" i="1" s="1"/>
  <c r="B96" i="1"/>
  <c r="B100" i="1" s="1"/>
  <c r="AB86" i="1"/>
  <c r="AA86" i="1"/>
  <c r="V86" i="1"/>
  <c r="U86" i="1"/>
  <c r="T86" i="1"/>
  <c r="R86" i="1"/>
  <c r="Q86" i="1"/>
  <c r="P86" i="1"/>
  <c r="O86" i="1"/>
  <c r="J86" i="1"/>
  <c r="I86" i="1"/>
  <c r="H86" i="1"/>
  <c r="F86" i="1"/>
  <c r="E86" i="1"/>
  <c r="D86" i="1"/>
  <c r="C86" i="1"/>
  <c r="AB85" i="1"/>
  <c r="AB100" i="1" s="1"/>
  <c r="AA85" i="1"/>
  <c r="Z85" i="1"/>
  <c r="Z86" i="1" s="1"/>
  <c r="Y85" i="1"/>
  <c r="Y86" i="1" s="1"/>
  <c r="X85" i="1"/>
  <c r="X100" i="1" s="1"/>
  <c r="W85" i="1"/>
  <c r="W86" i="1" s="1"/>
  <c r="V85" i="1"/>
  <c r="U85" i="1"/>
  <c r="U100" i="1" s="1"/>
  <c r="T85" i="1"/>
  <c r="S85" i="1"/>
  <c r="S86" i="1" s="1"/>
  <c r="R85" i="1"/>
  <c r="Q85" i="1"/>
  <c r="P85" i="1"/>
  <c r="P100" i="1" s="1"/>
  <c r="O85" i="1"/>
  <c r="N85" i="1"/>
  <c r="N86" i="1" s="1"/>
  <c r="M85" i="1"/>
  <c r="M86" i="1" s="1"/>
  <c r="L85" i="1"/>
  <c r="L86" i="1" s="1"/>
  <c r="K85" i="1"/>
  <c r="K86" i="1" s="1"/>
  <c r="J85" i="1"/>
  <c r="I85" i="1"/>
  <c r="I100" i="1" s="1"/>
  <c r="H85" i="1"/>
  <c r="H100" i="1" s="1"/>
  <c r="G85" i="1"/>
  <c r="G86" i="1" s="1"/>
  <c r="F85" i="1"/>
  <c r="E85" i="1"/>
  <c r="D85" i="1"/>
  <c r="D100" i="1" s="1"/>
  <c r="C85" i="1"/>
  <c r="B85" i="1"/>
  <c r="B86" i="1" s="1"/>
  <c r="AB75" i="1"/>
  <c r="AA75" i="1"/>
  <c r="Z75" i="1"/>
  <c r="X75" i="1"/>
  <c r="W75" i="1"/>
  <c r="V75" i="1"/>
  <c r="U75" i="1"/>
  <c r="P75" i="1"/>
  <c r="O75" i="1"/>
  <c r="N75" i="1"/>
  <c r="L75" i="1"/>
  <c r="K75" i="1"/>
  <c r="J75" i="1"/>
  <c r="I75" i="1"/>
  <c r="D75" i="1"/>
  <c r="C75" i="1"/>
  <c r="B75" i="1"/>
  <c r="AB74" i="1"/>
  <c r="AA74" i="1"/>
  <c r="Z74" i="1"/>
  <c r="Y74" i="1"/>
  <c r="Y75" i="1" s="1"/>
  <c r="X74" i="1"/>
  <c r="W74" i="1"/>
  <c r="V74" i="1"/>
  <c r="U74" i="1"/>
  <c r="T74" i="1"/>
  <c r="T75" i="1" s="1"/>
  <c r="S74" i="1"/>
  <c r="S75" i="1" s="1"/>
  <c r="R74" i="1"/>
  <c r="R75" i="1" s="1"/>
  <c r="Q74" i="1"/>
  <c r="Q75" i="1" s="1"/>
  <c r="P74" i="1"/>
  <c r="O74" i="1"/>
  <c r="N74" i="1"/>
  <c r="M74" i="1"/>
  <c r="M75" i="1" s="1"/>
  <c r="L74" i="1"/>
  <c r="K74" i="1"/>
  <c r="J74" i="1"/>
  <c r="I74" i="1"/>
  <c r="H74" i="1"/>
  <c r="H75" i="1" s="1"/>
  <c r="G74" i="1"/>
  <c r="G75" i="1" s="1"/>
  <c r="F74" i="1"/>
  <c r="F75" i="1" s="1"/>
  <c r="E74" i="1"/>
  <c r="E75" i="1" s="1"/>
  <c r="D74" i="1"/>
  <c r="C74" i="1"/>
  <c r="B74" i="1"/>
  <c r="AB64" i="1"/>
  <c r="AA64" i="1"/>
  <c r="V64" i="1"/>
  <c r="U64" i="1"/>
  <c r="T64" i="1"/>
  <c r="R64" i="1"/>
  <c r="Q64" i="1"/>
  <c r="P64" i="1"/>
  <c r="O64" i="1"/>
  <c r="J64" i="1"/>
  <c r="I64" i="1"/>
  <c r="H64" i="1"/>
  <c r="F64" i="1"/>
  <c r="E64" i="1"/>
  <c r="D64" i="1"/>
  <c r="C64" i="1"/>
  <c r="AB63" i="1"/>
  <c r="AA63" i="1"/>
  <c r="Z63" i="1"/>
  <c r="Z64" i="1" s="1"/>
  <c r="Y63" i="1"/>
  <c r="Y64" i="1" s="1"/>
  <c r="X63" i="1"/>
  <c r="X64" i="1" s="1"/>
  <c r="W63" i="1"/>
  <c r="W64" i="1" s="1"/>
  <c r="V63" i="1"/>
  <c r="U63" i="1"/>
  <c r="T63" i="1"/>
  <c r="S63" i="1"/>
  <c r="S64" i="1" s="1"/>
  <c r="R63" i="1"/>
  <c r="Q63" i="1"/>
  <c r="P63" i="1"/>
  <c r="O63" i="1"/>
  <c r="N63" i="1"/>
  <c r="N64" i="1" s="1"/>
  <c r="M63" i="1"/>
  <c r="M64" i="1" s="1"/>
  <c r="L63" i="1"/>
  <c r="L64" i="1" s="1"/>
  <c r="K63" i="1"/>
  <c r="K64" i="1" s="1"/>
  <c r="J63" i="1"/>
  <c r="I63" i="1"/>
  <c r="H63" i="1"/>
  <c r="G63" i="1"/>
  <c r="G64" i="1" s="1"/>
  <c r="F63" i="1"/>
  <c r="E63" i="1"/>
  <c r="D63" i="1"/>
  <c r="C63" i="1"/>
  <c r="B63" i="1"/>
  <c r="B64" i="1" s="1"/>
  <c r="AB53" i="1"/>
  <c r="AA53" i="1"/>
  <c r="Z53" i="1"/>
  <c r="X53" i="1"/>
  <c r="W53" i="1"/>
  <c r="V53" i="1"/>
  <c r="U53" i="1"/>
  <c r="P53" i="1"/>
  <c r="O53" i="1"/>
  <c r="N53" i="1"/>
  <c r="L53" i="1"/>
  <c r="K53" i="1"/>
  <c r="J53" i="1"/>
  <c r="I53" i="1"/>
  <c r="D53" i="1"/>
  <c r="C53" i="1"/>
  <c r="B53" i="1"/>
  <c r="AB52" i="1"/>
  <c r="AA52" i="1"/>
  <c r="Z52" i="1"/>
  <c r="Y52" i="1"/>
  <c r="Y53" i="1" s="1"/>
  <c r="X52" i="1"/>
  <c r="W52" i="1"/>
  <c r="V52" i="1"/>
  <c r="U52" i="1"/>
  <c r="T52" i="1"/>
  <c r="T53" i="1" s="1"/>
  <c r="S52" i="1"/>
  <c r="S53" i="1" s="1"/>
  <c r="R52" i="1"/>
  <c r="R53" i="1" s="1"/>
  <c r="Q52" i="1"/>
  <c r="Q53" i="1" s="1"/>
  <c r="P52" i="1"/>
  <c r="O52" i="1"/>
  <c r="N52" i="1"/>
  <c r="M52" i="1"/>
  <c r="M53" i="1" s="1"/>
  <c r="L52" i="1"/>
  <c r="K52" i="1"/>
  <c r="J52" i="1"/>
  <c r="I52" i="1"/>
  <c r="H52" i="1"/>
  <c r="H53" i="1" s="1"/>
  <c r="G52" i="1"/>
  <c r="G53" i="1" s="1"/>
  <c r="F52" i="1"/>
  <c r="F53" i="1" s="1"/>
  <c r="E52" i="1"/>
  <c r="E53" i="1" s="1"/>
  <c r="D52" i="1"/>
  <c r="C52" i="1"/>
  <c r="B52" i="1"/>
  <c r="AB42" i="1"/>
  <c r="AA42" i="1"/>
  <c r="V42" i="1"/>
  <c r="U42" i="1"/>
  <c r="T42" i="1"/>
  <c r="R42" i="1"/>
  <c r="Q42" i="1"/>
  <c r="P42" i="1"/>
  <c r="O42" i="1"/>
  <c r="J42" i="1"/>
  <c r="I42" i="1"/>
  <c r="H42" i="1"/>
  <c r="F42" i="1"/>
  <c r="E42" i="1"/>
  <c r="D42" i="1"/>
  <c r="C42" i="1"/>
  <c r="AB41" i="1"/>
  <c r="AA41" i="1"/>
  <c r="Z41" i="1"/>
  <c r="Z42" i="1" s="1"/>
  <c r="Y41" i="1"/>
  <c r="Y42" i="1" s="1"/>
  <c r="X41" i="1"/>
  <c r="X42" i="1" s="1"/>
  <c r="W41" i="1"/>
  <c r="W42" i="1" s="1"/>
  <c r="V41" i="1"/>
  <c r="U41" i="1"/>
  <c r="T41" i="1"/>
  <c r="S41" i="1"/>
  <c r="S42" i="1" s="1"/>
  <c r="R41" i="1"/>
  <c r="Q41" i="1"/>
  <c r="P41" i="1"/>
  <c r="O41" i="1"/>
  <c r="N41" i="1"/>
  <c r="N42" i="1" s="1"/>
  <c r="M41" i="1"/>
  <c r="M42" i="1" s="1"/>
  <c r="L41" i="1"/>
  <c r="L42" i="1" s="1"/>
  <c r="K41" i="1"/>
  <c r="K42" i="1" s="1"/>
  <c r="J41" i="1"/>
  <c r="I41" i="1"/>
  <c r="H41" i="1"/>
  <c r="G41" i="1"/>
  <c r="G42" i="1" s="1"/>
  <c r="F41" i="1"/>
  <c r="E41" i="1"/>
  <c r="D41" i="1"/>
  <c r="C41" i="1"/>
  <c r="B41" i="1"/>
  <c r="B42" i="1" s="1"/>
  <c r="AB31" i="1"/>
  <c r="AA31" i="1"/>
  <c r="Z31" i="1"/>
  <c r="X31" i="1"/>
  <c r="W31" i="1"/>
  <c r="V31" i="1"/>
  <c r="U31" i="1"/>
  <c r="P31" i="1"/>
  <c r="O31" i="1"/>
  <c r="N31" i="1"/>
  <c r="L31" i="1"/>
  <c r="K31" i="1"/>
  <c r="J31" i="1"/>
  <c r="I31" i="1"/>
  <c r="D31" i="1"/>
  <c r="C31" i="1"/>
  <c r="B31" i="1"/>
  <c r="AB30" i="1"/>
  <c r="AA30" i="1"/>
  <c r="Z30" i="1"/>
  <c r="Y30" i="1"/>
  <c r="Y31" i="1" s="1"/>
  <c r="X30" i="1"/>
  <c r="W30" i="1"/>
  <c r="V30" i="1"/>
  <c r="U30" i="1"/>
  <c r="T30" i="1"/>
  <c r="T31" i="1" s="1"/>
  <c r="S30" i="1"/>
  <c r="S31" i="1" s="1"/>
  <c r="R30" i="1"/>
  <c r="R31" i="1" s="1"/>
  <c r="Q30" i="1"/>
  <c r="Q31" i="1" s="1"/>
  <c r="P30" i="1"/>
  <c r="O30" i="1"/>
  <c r="N30" i="1"/>
  <c r="M30" i="1"/>
  <c r="M31" i="1" s="1"/>
  <c r="L30" i="1"/>
  <c r="K30" i="1"/>
  <c r="J30" i="1"/>
  <c r="I30" i="1"/>
  <c r="H30" i="1"/>
  <c r="H31" i="1" s="1"/>
  <c r="G30" i="1"/>
  <c r="G31" i="1" s="1"/>
  <c r="F30" i="1"/>
  <c r="F31" i="1" s="1"/>
  <c r="E30" i="1"/>
  <c r="E31" i="1" s="1"/>
  <c r="D30" i="1"/>
  <c r="C30" i="1"/>
  <c r="B30" i="1"/>
  <c r="AB20" i="1"/>
  <c r="AA20" i="1"/>
  <c r="V20" i="1"/>
  <c r="U20" i="1"/>
  <c r="T20" i="1"/>
  <c r="R20" i="1"/>
  <c r="Q20" i="1"/>
  <c r="P20" i="1"/>
  <c r="O20" i="1"/>
  <c r="J20" i="1"/>
  <c r="I20" i="1"/>
  <c r="H20" i="1"/>
  <c r="F20" i="1"/>
  <c r="E20" i="1"/>
  <c r="D20" i="1"/>
  <c r="C20" i="1"/>
  <c r="AB19" i="1"/>
  <c r="AA19" i="1"/>
  <c r="Z19" i="1"/>
  <c r="Z20" i="1" s="1"/>
  <c r="Y19" i="1"/>
  <c r="Y20" i="1" s="1"/>
  <c r="X19" i="1"/>
  <c r="X20" i="1" s="1"/>
  <c r="W19" i="1"/>
  <c r="W20" i="1" s="1"/>
  <c r="V19" i="1"/>
  <c r="U19" i="1"/>
  <c r="T19" i="1"/>
  <c r="S19" i="1"/>
  <c r="S20" i="1" s="1"/>
  <c r="R19" i="1"/>
  <c r="Q19" i="1"/>
  <c r="P19" i="1"/>
  <c r="O19" i="1"/>
  <c r="N19" i="1"/>
  <c r="N20" i="1" s="1"/>
  <c r="M19" i="1"/>
  <c r="M20" i="1" s="1"/>
  <c r="L19" i="1"/>
  <c r="L20" i="1" s="1"/>
  <c r="K19" i="1"/>
  <c r="K20" i="1" s="1"/>
  <c r="J19" i="1"/>
  <c r="I19" i="1"/>
  <c r="H19" i="1"/>
  <c r="G19" i="1"/>
  <c r="G20" i="1" s="1"/>
  <c r="F19" i="1"/>
  <c r="E19" i="1"/>
  <c r="D19" i="1"/>
  <c r="C19" i="1"/>
  <c r="B19" i="1"/>
  <c r="B20" i="1" s="1"/>
  <c r="AB9" i="1"/>
  <c r="AA9" i="1"/>
  <c r="Z9" i="1"/>
  <c r="X9" i="1"/>
  <c r="W9" i="1"/>
  <c r="V9" i="1"/>
  <c r="U9" i="1"/>
  <c r="P9" i="1"/>
  <c r="O9" i="1"/>
  <c r="N9" i="1"/>
  <c r="L9" i="1"/>
  <c r="K9" i="1"/>
  <c r="J9" i="1"/>
  <c r="I9" i="1"/>
  <c r="D9" i="1"/>
  <c r="C9" i="1"/>
  <c r="B9" i="1"/>
  <c r="AB8" i="1"/>
  <c r="AA8" i="1"/>
  <c r="Z8" i="1"/>
  <c r="Y8" i="1"/>
  <c r="Y9" i="1" s="1"/>
  <c r="X8" i="1"/>
  <c r="W8" i="1"/>
  <c r="V8" i="1"/>
  <c r="U8" i="1"/>
  <c r="T8" i="1"/>
  <c r="T9" i="1" s="1"/>
  <c r="S8" i="1"/>
  <c r="S9" i="1" s="1"/>
  <c r="R8" i="1"/>
  <c r="R9" i="1" s="1"/>
  <c r="Q8" i="1"/>
  <c r="Q9" i="1" s="1"/>
  <c r="P8" i="1"/>
  <c r="O8" i="1"/>
  <c r="N8" i="1"/>
  <c r="M8" i="1"/>
  <c r="M9" i="1" s="1"/>
  <c r="L8" i="1"/>
  <c r="K8" i="1"/>
  <c r="J8" i="1"/>
  <c r="I8" i="1"/>
  <c r="H8" i="1"/>
  <c r="H9" i="1" s="1"/>
  <c r="G8" i="1"/>
  <c r="G9" i="1" s="1"/>
  <c r="F8" i="1"/>
  <c r="F9" i="1" s="1"/>
  <c r="E8" i="1"/>
  <c r="E9" i="1" s="1"/>
  <c r="D8" i="1"/>
  <c r="C8" i="1"/>
  <c r="B8" i="1"/>
  <c r="T97" i="1" l="1"/>
  <c r="E100" i="1"/>
  <c r="Q100" i="1"/>
  <c r="L100" i="1"/>
  <c r="F100" i="1"/>
  <c r="R100" i="1"/>
  <c r="G100" i="1"/>
  <c r="S100" i="1"/>
  <c r="K100" i="1"/>
  <c r="W100" i="1"/>
  <c r="Y100" i="1"/>
  <c r="X86" i="1"/>
  <c r="M100" i="1"/>
</calcChain>
</file>

<file path=xl/sharedStrings.xml><?xml version="1.0" encoding="utf-8"?>
<sst xmlns="http://schemas.openxmlformats.org/spreadsheetml/2006/main" count="601" uniqueCount="110">
  <si>
    <t>1. Metarhyolite</t>
  </si>
  <si>
    <t>Im:</t>
  </si>
  <si>
    <t>2. Lake Köcsi</t>
  </si>
  <si>
    <t>3. Vöröskő Nature Trail</t>
  </si>
  <si>
    <t>4. P/T key section</t>
  </si>
  <si>
    <t>5. Miske Cliff</t>
  </si>
  <si>
    <t>6. Forrás Hill</t>
  </si>
  <si>
    <t>7. Ember Cliff</t>
  </si>
  <si>
    <t>8. Lóczy Cave</t>
  </si>
  <si>
    <t>9. Koloska Valley</t>
  </si>
  <si>
    <t>Name of geosite:</t>
  </si>
  <si>
    <t>Number of indicator:</t>
  </si>
  <si>
    <t>MV1</t>
  </si>
  <si>
    <t>MV2</t>
  </si>
  <si>
    <t>MV3</t>
  </si>
  <si>
    <t>MV4</t>
  </si>
  <si>
    <t>MV5</t>
  </si>
  <si>
    <t>MV6</t>
  </si>
  <si>
    <t>MV7</t>
  </si>
  <si>
    <t>MV8</t>
  </si>
  <si>
    <t>MV9</t>
  </si>
  <si>
    <t>MV10</t>
  </si>
  <si>
    <t>MV11</t>
  </si>
  <si>
    <t>MV12</t>
  </si>
  <si>
    <t>AV1</t>
  </si>
  <si>
    <t>AV2</t>
  </si>
  <si>
    <t>AV3</t>
  </si>
  <si>
    <t>AV4</t>
  </si>
  <si>
    <t>AV5</t>
  </si>
  <si>
    <t>AV6</t>
  </si>
  <si>
    <t>AV7</t>
  </si>
  <si>
    <t>AV8</t>
  </si>
  <si>
    <t>AV9</t>
  </si>
  <si>
    <t>AV10</t>
  </si>
  <si>
    <t>AV11</t>
  </si>
  <si>
    <t>AV12</t>
  </si>
  <si>
    <t>AV13</t>
  </si>
  <si>
    <t>AV14</t>
  </si>
  <si>
    <t>AV15</t>
  </si>
  <si>
    <t>Number of fills:</t>
  </si>
  <si>
    <t>Total answers:</t>
  </si>
  <si>
    <t>Variance</t>
  </si>
  <si>
    <t>Indicators:</t>
  </si>
  <si>
    <t>MV</t>
  </si>
  <si>
    <t>AV</t>
  </si>
  <si>
    <t>FILL1</t>
  </si>
  <si>
    <t>FILL2</t>
  </si>
  <si>
    <t>FILL3</t>
  </si>
  <si>
    <t>FILL4</t>
  </si>
  <si>
    <t>FILL5</t>
  </si>
  <si>
    <t>FILL6</t>
  </si>
  <si>
    <t>FILL7</t>
  </si>
  <si>
    <t>FILL8</t>
  </si>
  <si>
    <t>FILL9</t>
  </si>
  <si>
    <t>FILL10</t>
  </si>
  <si>
    <t>FILL11</t>
  </si>
  <si>
    <t>FILL12</t>
  </si>
  <si>
    <t>FILL13</t>
  </si>
  <si>
    <t>FILL14</t>
  </si>
  <si>
    <t>FILL15</t>
  </si>
  <si>
    <t>FILL16</t>
  </si>
  <si>
    <t>FILL17</t>
  </si>
  <si>
    <t>FILL18</t>
  </si>
  <si>
    <t>FILL19</t>
  </si>
  <si>
    <t>FILL20</t>
  </si>
  <si>
    <t>FILL21</t>
  </si>
  <si>
    <t>FILL22</t>
  </si>
  <si>
    <t>FILL23</t>
  </si>
  <si>
    <t>FILL24</t>
  </si>
  <si>
    <t>FILL25</t>
  </si>
  <si>
    <t>FILL26</t>
  </si>
  <si>
    <t>FILL27</t>
  </si>
  <si>
    <t>FILL28</t>
  </si>
  <si>
    <t>FILL29</t>
  </si>
  <si>
    <t>FILL30</t>
  </si>
  <si>
    <t>FILL31</t>
  </si>
  <si>
    <t>FILL32</t>
  </si>
  <si>
    <t>FILL33</t>
  </si>
  <si>
    <t>FILL34</t>
  </si>
  <si>
    <t>FILL35</t>
  </si>
  <si>
    <t>FILL36</t>
  </si>
  <si>
    <t>FILL37</t>
  </si>
  <si>
    <t>FILL38</t>
  </si>
  <si>
    <t>FILL39</t>
  </si>
  <si>
    <t>FILL40</t>
  </si>
  <si>
    <t>FILL41</t>
  </si>
  <si>
    <t>FILL42</t>
  </si>
  <si>
    <t>FILL43</t>
  </si>
  <si>
    <t>FILL44</t>
  </si>
  <si>
    <t>FILL45</t>
  </si>
  <si>
    <t>FILL46</t>
  </si>
  <si>
    <t>FILL47</t>
  </si>
  <si>
    <t>FILL48</t>
  </si>
  <si>
    <t>FILL49</t>
  </si>
  <si>
    <t>FILL50</t>
  </si>
  <si>
    <t>FILL51</t>
  </si>
  <si>
    <t>FILL52</t>
  </si>
  <si>
    <t>FILL53</t>
  </si>
  <si>
    <t>FILL54</t>
  </si>
  <si>
    <t>FILL55</t>
  </si>
  <si>
    <t>FILL56</t>
  </si>
  <si>
    <t>FILL57</t>
  </si>
  <si>
    <t>FILL58</t>
  </si>
  <si>
    <t>FILL59</t>
  </si>
  <si>
    <t>FILL60</t>
  </si>
  <si>
    <t>FILL61</t>
  </si>
  <si>
    <t>FILL62</t>
  </si>
  <si>
    <t>FILL63</t>
  </si>
  <si>
    <t>FILL64</t>
  </si>
  <si>
    <t>VAR.P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</si>
</sst>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 style="medium">
        <color theme="5"/>
      </right>
      <top/>
      <bottom/>
      <diagonal/>
    </border>
    <border>
      <left style="medium">
        <color theme="5"/>
      </left>
      <right/>
      <top style="medium">
        <color theme="5"/>
      </top>
      <bottom/>
      <diagonal/>
    </border>
    <border>
      <left/>
      <right/>
      <top style="medium">
        <color theme="5"/>
      </top>
      <bottom/>
      <diagonal/>
    </border>
    <border>
      <left/>
      <right style="medium">
        <color theme="5"/>
      </right>
      <top/>
      <bottom style="thin">
        <color theme="5"/>
      </bottom>
      <diagonal/>
    </border>
    <border>
      <left/>
      <right style="thin">
        <color theme="5"/>
      </right>
      <top style="medium">
        <color theme="5"/>
      </top>
      <bottom style="thin">
        <color theme="5"/>
      </bottom>
      <diagonal/>
    </border>
    <border>
      <left/>
      <right style="medium">
        <color theme="5"/>
      </right>
      <top style="thin">
        <color theme="5"/>
      </top>
      <bottom style="thin">
        <color theme="5"/>
      </bottom>
      <diagonal/>
    </border>
    <border>
      <left/>
      <right style="medium">
        <color theme="5"/>
      </right>
      <top style="thin">
        <color theme="5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Border="1"/>
    <xf numFmtId="0" fontId="1" fillId="3" borderId="0" xfId="0" applyFont="1" applyFill="1" applyBorder="1"/>
    <xf numFmtId="0" fontId="0" fillId="3" borderId="0" xfId="0" applyFill="1" applyBorder="1"/>
    <xf numFmtId="0" fontId="0" fillId="3" borderId="1" xfId="0" applyFill="1" applyBorder="1"/>
    <xf numFmtId="0" fontId="0" fillId="2" borderId="2" xfId="0" applyFill="1" applyBorder="1" applyAlignment="1">
      <alignment horizontal="left"/>
    </xf>
    <xf numFmtId="0" fontId="0" fillId="0" borderId="0" xfId="0" applyBorder="1"/>
    <xf numFmtId="0" fontId="0" fillId="0" borderId="0" xfId="0" applyFill="1" applyBorder="1"/>
    <xf numFmtId="0" fontId="0" fillId="2" borderId="2" xfId="0" applyFill="1" applyBorder="1"/>
    <xf numFmtId="0" fontId="0" fillId="0" borderId="3" xfId="0" applyBorder="1"/>
    <xf numFmtId="0" fontId="0" fillId="0" borderId="4" xfId="0" applyBorder="1"/>
    <xf numFmtId="0" fontId="0" fillId="4" borderId="3" xfId="0" applyFill="1" applyBorder="1"/>
    <xf numFmtId="0" fontId="0" fillId="4" borderId="4" xfId="0" applyFill="1" applyBorder="1"/>
    <xf numFmtId="0" fontId="1" fillId="5" borderId="0" xfId="0" applyFont="1" applyFill="1"/>
    <xf numFmtId="0" fontId="1" fillId="5" borderId="0" xfId="0" applyFont="1" applyFill="1" applyAlignment="1">
      <alignment horizontal="center"/>
    </xf>
    <xf numFmtId="0" fontId="0" fillId="2" borderId="5" xfId="0" applyFill="1" applyBorder="1"/>
    <xf numFmtId="164" fontId="0" fillId="4" borderId="6" xfId="0" applyNumberFormat="1" applyFill="1" applyBorder="1" applyAlignment="1">
      <alignment horizontal="left"/>
    </xf>
    <xf numFmtId="0" fontId="0" fillId="2" borderId="7" xfId="0" applyFill="1" applyBorder="1"/>
    <xf numFmtId="0" fontId="0" fillId="2" borderId="8" xfId="0" applyFill="1" applyBorder="1"/>
    <xf numFmtId="2" fontId="0" fillId="5" borderId="0" xfId="0" applyNumberFormat="1" applyFill="1"/>
    <xf numFmtId="0" fontId="0" fillId="0" borderId="0" xfId="0" applyFill="1"/>
    <xf numFmtId="0" fontId="0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1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([1]Táblázatok!$B$1,[1]Táblázatok!$B$12,[1]Táblázatok!$B$23,[1]Táblázatok!$B$34,[1]Táblázatok!$B$45,[1]Táblázatok!$B$56,[1]Táblázatok!$B$67,[1]Táblázatok!$B$78,[1]Táblázatok!$B$89)</c:f>
              <c:strCache>
                <c:ptCount val="9"/>
                <c:pt idx="0">
                  <c:v>1. Metarhyolite</c:v>
                </c:pt>
                <c:pt idx="1">
                  <c:v>2. Lake Köcsi</c:v>
                </c:pt>
                <c:pt idx="2">
                  <c:v>3. Vöröskő Nature Trail</c:v>
                </c:pt>
                <c:pt idx="3">
                  <c:v>4. P/T key section</c:v>
                </c:pt>
                <c:pt idx="4">
                  <c:v>5. Miske Cliff</c:v>
                </c:pt>
                <c:pt idx="5">
                  <c:v>6. Forrás Hill</c:v>
                </c:pt>
                <c:pt idx="6">
                  <c:v>7. Ember Cliff</c:v>
                </c:pt>
                <c:pt idx="7">
                  <c:v>8. Lóczy Cave</c:v>
                </c:pt>
                <c:pt idx="8">
                  <c:v>9. Koloska Valley</c:v>
                </c:pt>
              </c:strCache>
            </c:strRef>
          </c:cat>
          <c:val>
            <c:numRef>
              <c:f>([1]Táblázatok!$B$8,[1]Táblázatok!$B$19,[1]Táblázatok!$B$30,[1]Táblázatok!$B$41,[1]Táblázatok!$B$52,[1]Táblázatok!$B$63,[1]Táblázatok!$B$74,[1]Táblázatok!$B$85,[1]Táblázatok!$B$96)</c:f>
              <c:numCache>
                <c:formatCode>General</c:formatCode>
                <c:ptCount val="9"/>
                <c:pt idx="0">
                  <c:v>11</c:v>
                </c:pt>
                <c:pt idx="1">
                  <c:v>21</c:v>
                </c:pt>
                <c:pt idx="2">
                  <c:v>17</c:v>
                </c:pt>
                <c:pt idx="3">
                  <c:v>8</c:v>
                </c:pt>
                <c:pt idx="4">
                  <c:v>27</c:v>
                </c:pt>
                <c:pt idx="5">
                  <c:v>26</c:v>
                </c:pt>
                <c:pt idx="6">
                  <c:v>41</c:v>
                </c:pt>
                <c:pt idx="7">
                  <c:v>32</c:v>
                </c:pt>
                <c:pt idx="8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11-4695-9BE4-1E83C0BA6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9123328"/>
        <c:axId val="559124640"/>
      </c:barChart>
      <c:catAx>
        <c:axId val="559123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559124640"/>
        <c:crosses val="autoZero"/>
        <c:auto val="1"/>
        <c:lblAlgn val="ctr"/>
        <c:lblOffset val="100"/>
        <c:noMultiLvlLbl val="0"/>
      </c:catAx>
      <c:valAx>
        <c:axId val="559124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559123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600" b="1"/>
              <a:t>9. Koloska Valley</a:t>
            </a:r>
            <a:endParaRPr lang="en-US" sz="16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'[1]9K'!$E$69:$E$132</c:f>
              <c:strCache>
                <c:ptCount val="64"/>
                <c:pt idx="0">
                  <c:v>6,5625</c:v>
                </c:pt>
                <c:pt idx="1">
                  <c:v>7,3125</c:v>
                </c:pt>
                <c:pt idx="2">
                  <c:v>9,0625</c:v>
                </c:pt>
                <c:pt idx="3">
                  <c:v>8,3125</c:v>
                </c:pt>
                <c:pt idx="4">
                  <c:v>6,25</c:v>
                </c:pt>
                <c:pt idx="5">
                  <c:v>5,0625</c:v>
                </c:pt>
                <c:pt idx="6">
                  <c:v>6,3125</c:v>
                </c:pt>
                <c:pt idx="7">
                  <c:v>6,4375</c:v>
                </c:pt>
                <c:pt idx="8">
                  <c:v>7,1875</c:v>
                </c:pt>
                <c:pt idx="9">
                  <c:v>8,5</c:v>
                </c:pt>
                <c:pt idx="10">
                  <c:v>7,875</c:v>
                </c:pt>
                <c:pt idx="11">
                  <c:v>6,1875</c:v>
                </c:pt>
                <c:pt idx="12">
                  <c:v>6</c:v>
                </c:pt>
                <c:pt idx="13">
                  <c:v>6,1875</c:v>
                </c:pt>
                <c:pt idx="14">
                  <c:v>8,5</c:v>
                </c:pt>
                <c:pt idx="15">
                  <c:v>5,25</c:v>
                </c:pt>
                <c:pt idx="16">
                  <c:v>6,9375</c:v>
                </c:pt>
                <c:pt idx="17">
                  <c:v>2,875</c:v>
                </c:pt>
                <c:pt idx="18">
                  <c:v>6,375</c:v>
                </c:pt>
                <c:pt idx="19">
                  <c:v>7,1875</c:v>
                </c:pt>
                <c:pt idx="20">
                  <c:v>6,6875</c:v>
                </c:pt>
                <c:pt idx="21">
                  <c:v>6,3125</c:v>
                </c:pt>
                <c:pt idx="22">
                  <c:v>7</c:v>
                </c:pt>
                <c:pt idx="23">
                  <c:v>8,75</c:v>
                </c:pt>
                <c:pt idx="24">
                  <c:v>6,9375</c:v>
                </c:pt>
                <c:pt idx="25">
                  <c:v>8,125</c:v>
                </c:pt>
                <c:pt idx="26">
                  <c:v>8,3125</c:v>
                </c:pt>
                <c:pt idx="27">
                  <c:v>7</c:v>
                </c:pt>
                <c:pt idx="28">
                  <c:v>6,5</c:v>
                </c:pt>
                <c:pt idx="29">
                  <c:v>6,1875</c:v>
                </c:pt>
                <c:pt idx="30">
                  <c:v>8,0625</c:v>
                </c:pt>
                <c:pt idx="31">
                  <c:v>8</c:v>
                </c:pt>
                <c:pt idx="32">
                  <c:v>8,1875</c:v>
                </c:pt>
                <c:pt idx="33">
                  <c:v>6,8125</c:v>
                </c:pt>
                <c:pt idx="34">
                  <c:v>8,125</c:v>
                </c:pt>
                <c:pt idx="35">
                  <c:v>5,4375</c:v>
                </c:pt>
                <c:pt idx="36">
                  <c:v>3,9375</c:v>
                </c:pt>
                <c:pt idx="37">
                  <c:v>6,75</c:v>
                </c:pt>
                <c:pt idx="38">
                  <c:v>8,125</c:v>
                </c:pt>
                <c:pt idx="39">
                  <c:v>8,25</c:v>
                </c:pt>
                <c:pt idx="40">
                  <c:v>7,375</c:v>
                </c:pt>
                <c:pt idx="41">
                  <c:v>6,25</c:v>
                </c:pt>
                <c:pt idx="42">
                  <c:v>7,5</c:v>
                </c:pt>
                <c:pt idx="43">
                  <c:v>7,75</c:v>
                </c:pt>
                <c:pt idx="44">
                  <c:v>7,375</c:v>
                </c:pt>
                <c:pt idx="45">
                  <c:v>6,5</c:v>
                </c:pt>
                <c:pt idx="46">
                  <c:v>7,125</c:v>
                </c:pt>
                <c:pt idx="47">
                  <c:v>8,3125</c:v>
                </c:pt>
                <c:pt idx="48">
                  <c:v>6,75</c:v>
                </c:pt>
                <c:pt idx="49">
                  <c:v>8,25</c:v>
                </c:pt>
                <c:pt idx="50">
                  <c:v>6,125</c:v>
                </c:pt>
                <c:pt idx="51">
                  <c:v>6,125</c:v>
                </c:pt>
                <c:pt idx="52">
                  <c:v>7,1875</c:v>
                </c:pt>
                <c:pt idx="53">
                  <c:v>8,5</c:v>
                </c:pt>
                <c:pt idx="54">
                  <c:v>6,5</c:v>
                </c:pt>
                <c:pt idx="55">
                  <c:v>6,875</c:v>
                </c:pt>
                <c:pt idx="56">
                  <c:v>6,75</c:v>
                </c:pt>
                <c:pt idx="57">
                  <c:v>5,9375</c:v>
                </c:pt>
                <c:pt idx="58">
                  <c:v>4,5625</c:v>
                </c:pt>
                <c:pt idx="59">
                  <c:v>5,0625</c:v>
                </c:pt>
                <c:pt idx="60">
                  <c:v>4,875</c:v>
                </c:pt>
                <c:pt idx="61">
                  <c:v>9,5</c:v>
                </c:pt>
                <c:pt idx="62">
                  <c:v>6,9375</c:v>
                </c:pt>
                <c:pt idx="63">
                  <c:v>9,5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38100" cap="rnd">
                <a:solidFill>
                  <a:srgbClr val="FF0000"/>
                </a:solidFill>
                <a:prstDash val="solid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6688027777777779"/>
                  <c:y val="-0.2683713888888889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2000" b="1" i="0" u="none" strike="noStrike" kern="1200" baseline="0">
                        <a:solidFill>
                          <a:sysClr val="windowText" lastClr="000000">
                            <a:lumMod val="65000"/>
                            <a:lumOff val="35000"/>
                          </a:sys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hu-HU" sz="2000" b="1" baseline="0"/>
                      <a:t>S</a:t>
                    </a:r>
                    <a:r>
                      <a:rPr lang="en-US" sz="2000" b="1" baseline="0"/>
                      <a:t> = 0</a:t>
                    </a:r>
                    <a:r>
                      <a:rPr lang="hu-HU" sz="2000" b="1" baseline="0"/>
                      <a:t>.</a:t>
                    </a:r>
                    <a:r>
                      <a:rPr lang="en-US" sz="2000" b="1" baseline="0"/>
                      <a:t>797</a:t>
                    </a:r>
                    <a:br>
                      <a:rPr lang="en-US" sz="2000" b="1" baseline="0"/>
                    </a:br>
                    <a:r>
                      <a:rPr lang="en-US" sz="2000" b="1" baseline="0"/>
                      <a:t>R² = 0</a:t>
                    </a:r>
                    <a:r>
                      <a:rPr lang="hu-HU" sz="2000" b="1" baseline="0"/>
                      <a:t>.</a:t>
                    </a:r>
                    <a:r>
                      <a:rPr lang="en-US" sz="2000" b="1" baseline="0"/>
                      <a:t>353</a:t>
                    </a:r>
                    <a:endParaRPr lang="hu-HU" sz="2000" b="1" baseline="0"/>
                  </a:p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2000" b="1">
                        <a:solidFill>
                          <a:sysClr val="windowText" lastClr="000000">
                            <a:lumMod val="65000"/>
                            <a:lumOff val="35000"/>
                          </a:sysClr>
                        </a:solidFill>
                      </a:defRPr>
                    </a:pPr>
                    <a:r>
                      <a:rPr lang="en-US" sz="2000" b="1" i="0" baseline="0">
                        <a:effectLst/>
                      </a:rPr>
                      <a:t>σ²</a:t>
                    </a:r>
                    <a:r>
                      <a:rPr lang="hu-HU" sz="2000" b="1" i="0" baseline="0">
                        <a:effectLst/>
                      </a:rPr>
                      <a:t>=3.2255</a:t>
                    </a:r>
                    <a:endParaRPr lang="hu-HU" sz="2000">
                      <a:effectLst/>
                    </a:endParaRP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2000" b="1" i="0" u="none" strike="noStrike" kern="1200" baseline="0">
                      <a:solidFill>
                        <a:sysClr val="windowText" lastClr="000000">
                          <a:lumMod val="65000"/>
                          <a:lumOff val="35000"/>
                        </a:sys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u-HU"/>
                </a:p>
              </c:txPr>
            </c:trendlineLbl>
          </c:trendline>
          <c:xVal>
            <c:numRef>
              <c:f>'[1]9K'!$E$69:$E$132</c:f>
              <c:numCache>
                <c:formatCode>General</c:formatCode>
                <c:ptCount val="64"/>
                <c:pt idx="0">
                  <c:v>6.5625</c:v>
                </c:pt>
                <c:pt idx="1">
                  <c:v>7.3125</c:v>
                </c:pt>
                <c:pt idx="2">
                  <c:v>9.0625</c:v>
                </c:pt>
                <c:pt idx="3">
                  <c:v>8.3125</c:v>
                </c:pt>
                <c:pt idx="4">
                  <c:v>6.25</c:v>
                </c:pt>
                <c:pt idx="5">
                  <c:v>5.0625</c:v>
                </c:pt>
                <c:pt idx="6">
                  <c:v>6.3125</c:v>
                </c:pt>
                <c:pt idx="7">
                  <c:v>6.4375</c:v>
                </c:pt>
                <c:pt idx="8">
                  <c:v>7.1875</c:v>
                </c:pt>
                <c:pt idx="9">
                  <c:v>8.5</c:v>
                </c:pt>
                <c:pt idx="10">
                  <c:v>7.875</c:v>
                </c:pt>
                <c:pt idx="11">
                  <c:v>6.1875</c:v>
                </c:pt>
                <c:pt idx="12">
                  <c:v>6</c:v>
                </c:pt>
                <c:pt idx="13">
                  <c:v>6.1875</c:v>
                </c:pt>
                <c:pt idx="14">
                  <c:v>8.5</c:v>
                </c:pt>
                <c:pt idx="15">
                  <c:v>5.25</c:v>
                </c:pt>
                <c:pt idx="16">
                  <c:v>6.9375</c:v>
                </c:pt>
                <c:pt idx="17">
                  <c:v>2.875</c:v>
                </c:pt>
                <c:pt idx="18">
                  <c:v>6.375</c:v>
                </c:pt>
                <c:pt idx="19">
                  <c:v>7.1875</c:v>
                </c:pt>
                <c:pt idx="20">
                  <c:v>6.6875</c:v>
                </c:pt>
                <c:pt idx="21">
                  <c:v>6.3125</c:v>
                </c:pt>
                <c:pt idx="22">
                  <c:v>7</c:v>
                </c:pt>
                <c:pt idx="23">
                  <c:v>8.75</c:v>
                </c:pt>
                <c:pt idx="24">
                  <c:v>6.9375</c:v>
                </c:pt>
                <c:pt idx="25">
                  <c:v>8.125</c:v>
                </c:pt>
                <c:pt idx="26">
                  <c:v>8.3125</c:v>
                </c:pt>
                <c:pt idx="27">
                  <c:v>7</c:v>
                </c:pt>
                <c:pt idx="28">
                  <c:v>6.5</c:v>
                </c:pt>
                <c:pt idx="29">
                  <c:v>6.1875</c:v>
                </c:pt>
                <c:pt idx="30">
                  <c:v>8.0625</c:v>
                </c:pt>
                <c:pt idx="31">
                  <c:v>8</c:v>
                </c:pt>
                <c:pt idx="32">
                  <c:v>8.1875</c:v>
                </c:pt>
                <c:pt idx="33">
                  <c:v>6.8125</c:v>
                </c:pt>
                <c:pt idx="34">
                  <c:v>8.125</c:v>
                </c:pt>
                <c:pt idx="35">
                  <c:v>5.4375</c:v>
                </c:pt>
                <c:pt idx="36">
                  <c:v>3.9375</c:v>
                </c:pt>
                <c:pt idx="37">
                  <c:v>6.75</c:v>
                </c:pt>
                <c:pt idx="38">
                  <c:v>8.125</c:v>
                </c:pt>
                <c:pt idx="39">
                  <c:v>8.25</c:v>
                </c:pt>
                <c:pt idx="40">
                  <c:v>7.375</c:v>
                </c:pt>
                <c:pt idx="41">
                  <c:v>6.25</c:v>
                </c:pt>
                <c:pt idx="42">
                  <c:v>7.5</c:v>
                </c:pt>
                <c:pt idx="43">
                  <c:v>7.75</c:v>
                </c:pt>
                <c:pt idx="44">
                  <c:v>7.375</c:v>
                </c:pt>
                <c:pt idx="45">
                  <c:v>6.5</c:v>
                </c:pt>
                <c:pt idx="46">
                  <c:v>7.125</c:v>
                </c:pt>
                <c:pt idx="47">
                  <c:v>8.3125</c:v>
                </c:pt>
                <c:pt idx="48">
                  <c:v>6.75</c:v>
                </c:pt>
                <c:pt idx="49">
                  <c:v>8.25</c:v>
                </c:pt>
                <c:pt idx="50">
                  <c:v>6.125</c:v>
                </c:pt>
                <c:pt idx="51">
                  <c:v>6.125</c:v>
                </c:pt>
                <c:pt idx="52">
                  <c:v>7.1875</c:v>
                </c:pt>
                <c:pt idx="53">
                  <c:v>8.5</c:v>
                </c:pt>
                <c:pt idx="54">
                  <c:v>6.5</c:v>
                </c:pt>
                <c:pt idx="55">
                  <c:v>6.875</c:v>
                </c:pt>
                <c:pt idx="56">
                  <c:v>6.75</c:v>
                </c:pt>
                <c:pt idx="57">
                  <c:v>5.9375</c:v>
                </c:pt>
                <c:pt idx="58">
                  <c:v>4.5625</c:v>
                </c:pt>
                <c:pt idx="59">
                  <c:v>5.0625</c:v>
                </c:pt>
                <c:pt idx="60">
                  <c:v>4.875</c:v>
                </c:pt>
                <c:pt idx="61">
                  <c:v>9.5</c:v>
                </c:pt>
                <c:pt idx="62">
                  <c:v>6.9375</c:v>
                </c:pt>
                <c:pt idx="63">
                  <c:v>9.5</c:v>
                </c:pt>
              </c:numCache>
            </c:numRef>
          </c:xVal>
          <c:yVal>
            <c:numRef>
              <c:f>'[1]9K'!$F$69:$F$132</c:f>
              <c:numCache>
                <c:formatCode>General</c:formatCode>
                <c:ptCount val="64"/>
                <c:pt idx="0">
                  <c:v>5.5625</c:v>
                </c:pt>
                <c:pt idx="1">
                  <c:v>5</c:v>
                </c:pt>
                <c:pt idx="2">
                  <c:v>7.5</c:v>
                </c:pt>
                <c:pt idx="3">
                  <c:v>5.3125</c:v>
                </c:pt>
                <c:pt idx="4">
                  <c:v>7</c:v>
                </c:pt>
                <c:pt idx="5">
                  <c:v>5.75</c:v>
                </c:pt>
                <c:pt idx="6">
                  <c:v>3.9375</c:v>
                </c:pt>
                <c:pt idx="7">
                  <c:v>4.5</c:v>
                </c:pt>
                <c:pt idx="8">
                  <c:v>2.6875</c:v>
                </c:pt>
                <c:pt idx="9">
                  <c:v>5.3125</c:v>
                </c:pt>
                <c:pt idx="10">
                  <c:v>8.6875</c:v>
                </c:pt>
                <c:pt idx="11">
                  <c:v>3.6875</c:v>
                </c:pt>
                <c:pt idx="12">
                  <c:v>1.5625</c:v>
                </c:pt>
                <c:pt idx="13">
                  <c:v>4.4375</c:v>
                </c:pt>
                <c:pt idx="14">
                  <c:v>5.9375</c:v>
                </c:pt>
                <c:pt idx="15">
                  <c:v>1.9375</c:v>
                </c:pt>
                <c:pt idx="16">
                  <c:v>4.75</c:v>
                </c:pt>
                <c:pt idx="17">
                  <c:v>2.1875</c:v>
                </c:pt>
                <c:pt idx="18">
                  <c:v>4.4375</c:v>
                </c:pt>
                <c:pt idx="19">
                  <c:v>5.375</c:v>
                </c:pt>
                <c:pt idx="20">
                  <c:v>7.5625</c:v>
                </c:pt>
                <c:pt idx="21">
                  <c:v>3.4375</c:v>
                </c:pt>
                <c:pt idx="22">
                  <c:v>4.9375</c:v>
                </c:pt>
                <c:pt idx="23">
                  <c:v>9.25</c:v>
                </c:pt>
                <c:pt idx="24">
                  <c:v>4.5625</c:v>
                </c:pt>
                <c:pt idx="25">
                  <c:v>5.6875</c:v>
                </c:pt>
                <c:pt idx="26">
                  <c:v>5.6875</c:v>
                </c:pt>
                <c:pt idx="27">
                  <c:v>5.8125</c:v>
                </c:pt>
                <c:pt idx="28">
                  <c:v>4</c:v>
                </c:pt>
                <c:pt idx="29">
                  <c:v>3.875</c:v>
                </c:pt>
                <c:pt idx="30">
                  <c:v>4.625</c:v>
                </c:pt>
                <c:pt idx="31">
                  <c:v>5.75</c:v>
                </c:pt>
                <c:pt idx="32">
                  <c:v>3.5</c:v>
                </c:pt>
                <c:pt idx="33">
                  <c:v>5</c:v>
                </c:pt>
                <c:pt idx="34">
                  <c:v>5.125</c:v>
                </c:pt>
                <c:pt idx="35">
                  <c:v>2.5</c:v>
                </c:pt>
                <c:pt idx="36">
                  <c:v>0.5</c:v>
                </c:pt>
                <c:pt idx="37">
                  <c:v>4.0625</c:v>
                </c:pt>
                <c:pt idx="38">
                  <c:v>7.5</c:v>
                </c:pt>
                <c:pt idx="39">
                  <c:v>4.3125</c:v>
                </c:pt>
                <c:pt idx="40">
                  <c:v>4.375</c:v>
                </c:pt>
                <c:pt idx="41">
                  <c:v>4.0625</c:v>
                </c:pt>
                <c:pt idx="42">
                  <c:v>3.3125</c:v>
                </c:pt>
                <c:pt idx="43">
                  <c:v>6</c:v>
                </c:pt>
                <c:pt idx="44">
                  <c:v>6</c:v>
                </c:pt>
                <c:pt idx="45">
                  <c:v>4.25</c:v>
                </c:pt>
                <c:pt idx="46">
                  <c:v>4.0625</c:v>
                </c:pt>
                <c:pt idx="47">
                  <c:v>5.5</c:v>
                </c:pt>
                <c:pt idx="48">
                  <c:v>3.0625</c:v>
                </c:pt>
                <c:pt idx="49">
                  <c:v>6.625</c:v>
                </c:pt>
                <c:pt idx="50">
                  <c:v>5.0625</c:v>
                </c:pt>
                <c:pt idx="51">
                  <c:v>5.0625</c:v>
                </c:pt>
                <c:pt idx="52">
                  <c:v>4.125</c:v>
                </c:pt>
                <c:pt idx="53">
                  <c:v>5</c:v>
                </c:pt>
                <c:pt idx="54">
                  <c:v>5</c:v>
                </c:pt>
                <c:pt idx="55">
                  <c:v>7.125</c:v>
                </c:pt>
                <c:pt idx="56">
                  <c:v>5.9375</c:v>
                </c:pt>
                <c:pt idx="57">
                  <c:v>5.5</c:v>
                </c:pt>
                <c:pt idx="58">
                  <c:v>5.5</c:v>
                </c:pt>
                <c:pt idx="59">
                  <c:v>5.5</c:v>
                </c:pt>
                <c:pt idx="60">
                  <c:v>3</c:v>
                </c:pt>
                <c:pt idx="61">
                  <c:v>9.75</c:v>
                </c:pt>
                <c:pt idx="62">
                  <c:v>5.8125</c:v>
                </c:pt>
                <c:pt idx="63">
                  <c:v>7.4375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421-4F84-B564-700292353B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6800136"/>
        <c:axId val="496804400"/>
      </c:scatterChart>
      <c:valAx>
        <c:axId val="496800136"/>
        <c:scaling>
          <c:orientation val="minMax"/>
          <c:max val="1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496804400"/>
        <c:crosses val="autoZero"/>
        <c:crossBetween val="midCat"/>
      </c:valAx>
      <c:valAx>
        <c:axId val="496804400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4968001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600" b="1"/>
              <a:t>1. Metarhyolite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38100" cap="rnd">
                <a:solidFill>
                  <a:srgbClr val="FF0000"/>
                </a:solidFill>
                <a:prstDash val="solid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4.6769722222222219E-2"/>
                  <c:y val="-0.28044444444444444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2000" b="1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hu-HU" sz="2000" b="1" baseline="0"/>
                      <a:t>S</a:t>
                    </a:r>
                    <a:r>
                      <a:rPr lang="en-US" sz="2000" b="1" baseline="0"/>
                      <a:t> = 1</a:t>
                    </a:r>
                    <a:r>
                      <a:rPr lang="hu-HU" sz="2000" b="1" baseline="0"/>
                      <a:t>.</a:t>
                    </a:r>
                    <a:r>
                      <a:rPr lang="en-US" sz="2000" b="1" baseline="0"/>
                      <a:t>2171</a:t>
                    </a:r>
                    <a:br>
                      <a:rPr lang="en-US" sz="2000" b="1" baseline="0"/>
                    </a:br>
                    <a:r>
                      <a:rPr lang="en-US" sz="2000" b="1" baseline="0"/>
                      <a:t>R² = 0</a:t>
                    </a:r>
                    <a:r>
                      <a:rPr lang="hu-HU" sz="2000" b="1" baseline="0"/>
                      <a:t>.</a:t>
                    </a:r>
                    <a:r>
                      <a:rPr lang="en-US" sz="2000" b="1" baseline="0"/>
                      <a:t>4809</a:t>
                    </a:r>
                    <a:endParaRPr lang="hu-HU" sz="2000" b="1" baseline="0"/>
                  </a:p>
                  <a:p>
                    <a:pPr>
                      <a:defRPr sz="2000" b="1"/>
                    </a:pPr>
                    <a:r>
                      <a:rPr lang="en-US" sz="2000" b="1" baseline="0">
                        <a:latin typeface="+mn-lt"/>
                        <a:cs typeface="Times New Roman" panose="02020603050405020304" pitchFamily="18" charset="0"/>
                      </a:rPr>
                      <a:t>σ</a:t>
                    </a:r>
                    <a:r>
                      <a:rPr lang="en-US" sz="2000" b="1" i="0" u="none" strike="noStrike" baseline="0">
                        <a:effectLst/>
                        <a:latin typeface="+mn-lt"/>
                      </a:rPr>
                      <a:t>²</a:t>
                    </a:r>
                    <a:r>
                      <a:rPr lang="hu-HU" sz="2000" b="1" i="0" u="none" strike="noStrike" baseline="0">
                        <a:effectLst/>
                        <a:latin typeface="+mn-lt"/>
                      </a:rPr>
                      <a:t>=2.2953</a:t>
                    </a:r>
                    <a:endParaRPr lang="en-US" sz="2000" b="1">
                      <a:latin typeface="+mn-lt"/>
                    </a:endParaRP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20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u-HU"/>
                </a:p>
              </c:txPr>
            </c:trendlineLbl>
          </c:trendline>
          <c:xVal>
            <c:numRef>
              <c:f>'[1]1M'!$E$16:$E$26</c:f>
              <c:numCache>
                <c:formatCode>General</c:formatCode>
                <c:ptCount val="11"/>
                <c:pt idx="0">
                  <c:v>6</c:v>
                </c:pt>
                <c:pt idx="1">
                  <c:v>6.1875</c:v>
                </c:pt>
                <c:pt idx="2">
                  <c:v>7</c:v>
                </c:pt>
                <c:pt idx="3">
                  <c:v>5.375</c:v>
                </c:pt>
                <c:pt idx="4">
                  <c:v>5.625</c:v>
                </c:pt>
                <c:pt idx="5">
                  <c:v>5.3125</c:v>
                </c:pt>
                <c:pt idx="6">
                  <c:v>5.875</c:v>
                </c:pt>
                <c:pt idx="7">
                  <c:v>3</c:v>
                </c:pt>
                <c:pt idx="8">
                  <c:v>5.0625</c:v>
                </c:pt>
                <c:pt idx="9">
                  <c:v>6.3125</c:v>
                </c:pt>
                <c:pt idx="10">
                  <c:v>4.1875</c:v>
                </c:pt>
              </c:numCache>
            </c:numRef>
          </c:xVal>
          <c:yVal>
            <c:numRef>
              <c:f>'[1]1M'!$F$16:$F$26</c:f>
              <c:numCache>
                <c:formatCode>General</c:formatCode>
                <c:ptCount val="11"/>
                <c:pt idx="0">
                  <c:v>8.6875</c:v>
                </c:pt>
                <c:pt idx="1">
                  <c:v>6.25</c:v>
                </c:pt>
                <c:pt idx="2">
                  <c:v>5.75</c:v>
                </c:pt>
                <c:pt idx="3">
                  <c:v>4.5</c:v>
                </c:pt>
                <c:pt idx="4">
                  <c:v>4.1875</c:v>
                </c:pt>
                <c:pt idx="5">
                  <c:v>5.375</c:v>
                </c:pt>
                <c:pt idx="6">
                  <c:v>4.4375</c:v>
                </c:pt>
                <c:pt idx="7">
                  <c:v>0.6875</c:v>
                </c:pt>
                <c:pt idx="8">
                  <c:v>5.5</c:v>
                </c:pt>
                <c:pt idx="9">
                  <c:v>4.375</c:v>
                </c:pt>
                <c:pt idx="10">
                  <c:v>4.1875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8DD-464F-802F-7DE5EA44A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6800136"/>
        <c:axId val="496804400"/>
      </c:scatterChart>
      <c:valAx>
        <c:axId val="496800136"/>
        <c:scaling>
          <c:orientation val="minMax"/>
          <c:max val="1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496804400"/>
        <c:crosses val="autoZero"/>
        <c:crossBetween val="midCat"/>
      </c:valAx>
      <c:valAx>
        <c:axId val="496804400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4968001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600" b="1" i="0"/>
              <a:t>2. Lake Köcsi</a:t>
            </a:r>
            <a:endParaRPr lang="en-US" sz="1600" b="1" i="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'[1]2K'!$E$26:$E$46</c:f>
              <c:strCache>
                <c:ptCount val="21"/>
                <c:pt idx="0">
                  <c:v>5,8125</c:v>
                </c:pt>
                <c:pt idx="1">
                  <c:v>6,0625</c:v>
                </c:pt>
                <c:pt idx="2">
                  <c:v>5,25</c:v>
                </c:pt>
                <c:pt idx="3">
                  <c:v>7,875</c:v>
                </c:pt>
                <c:pt idx="4">
                  <c:v>8,625</c:v>
                </c:pt>
                <c:pt idx="5">
                  <c:v>5,25</c:v>
                </c:pt>
                <c:pt idx="6">
                  <c:v>8,5</c:v>
                </c:pt>
                <c:pt idx="7">
                  <c:v>5,9375</c:v>
                </c:pt>
                <c:pt idx="8">
                  <c:v>6,8125</c:v>
                </c:pt>
                <c:pt idx="9">
                  <c:v>7,125</c:v>
                </c:pt>
                <c:pt idx="10">
                  <c:v>7,375</c:v>
                </c:pt>
                <c:pt idx="11">
                  <c:v>6,0625</c:v>
                </c:pt>
                <c:pt idx="12">
                  <c:v>6,4375</c:v>
                </c:pt>
                <c:pt idx="13">
                  <c:v>6,4375</c:v>
                </c:pt>
                <c:pt idx="14">
                  <c:v>6,0625</c:v>
                </c:pt>
                <c:pt idx="15">
                  <c:v>6,4375</c:v>
                </c:pt>
                <c:pt idx="16">
                  <c:v>8,4375</c:v>
                </c:pt>
                <c:pt idx="17">
                  <c:v>6,125</c:v>
                </c:pt>
                <c:pt idx="18">
                  <c:v>4,875</c:v>
                </c:pt>
                <c:pt idx="19">
                  <c:v>9</c:v>
                </c:pt>
                <c:pt idx="20">
                  <c:v>5,3125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38100" cap="rnd">
                <a:solidFill>
                  <a:srgbClr val="FF0000"/>
                </a:solidFill>
                <a:prstDash val="solid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9084000000000001"/>
                  <c:y val="-0.26794972222222224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2000" b="1" i="0" u="none" strike="noStrike" kern="1200" baseline="0">
                        <a:solidFill>
                          <a:sysClr val="windowText" lastClr="000000">
                            <a:lumMod val="65000"/>
                            <a:lumOff val="35000"/>
                          </a:sys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hu-HU" sz="2000" b="1" baseline="0"/>
                      <a:t>S</a:t>
                    </a:r>
                    <a:r>
                      <a:rPr lang="en-US" sz="2000" b="1" baseline="0"/>
                      <a:t> = 0</a:t>
                    </a:r>
                    <a:r>
                      <a:rPr lang="hu-HU" sz="2000" b="1" baseline="0"/>
                      <a:t>.</a:t>
                    </a:r>
                    <a:r>
                      <a:rPr lang="en-US" sz="2000" b="1" baseline="0"/>
                      <a:t>768</a:t>
                    </a:r>
                    <a:br>
                      <a:rPr lang="en-US" sz="2000" b="1" baseline="0"/>
                    </a:br>
                    <a:r>
                      <a:rPr lang="en-US" sz="2000" b="1" baseline="0"/>
                      <a:t>R² = 0</a:t>
                    </a:r>
                    <a:r>
                      <a:rPr lang="hu-HU" sz="2000" b="1" baseline="0"/>
                      <a:t>.</a:t>
                    </a:r>
                    <a:r>
                      <a:rPr lang="en-US" sz="2000" b="1" baseline="0"/>
                      <a:t>2277</a:t>
                    </a:r>
                    <a:endParaRPr lang="hu-HU" sz="2000" b="1" baseline="0"/>
                  </a:p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2000" b="1">
                        <a:solidFill>
                          <a:sysClr val="windowText" lastClr="000000">
                            <a:lumMod val="65000"/>
                            <a:lumOff val="35000"/>
                          </a:sysClr>
                        </a:solidFill>
                      </a:defRPr>
                    </a:pPr>
                    <a:r>
                      <a:rPr lang="en-US" sz="2000" b="1" i="0" baseline="0">
                        <a:effectLst/>
                      </a:rPr>
                      <a:t>σ²</a:t>
                    </a:r>
                    <a:r>
                      <a:rPr lang="hu-HU" sz="2000" b="1" i="0" baseline="0">
                        <a:effectLst/>
                      </a:rPr>
                      <a:t>=3.0541</a:t>
                    </a:r>
                    <a:endParaRPr lang="hu-HU" sz="2000">
                      <a:effectLst/>
                    </a:endParaRP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2000" b="1" i="0" u="none" strike="noStrike" kern="1200" baseline="0">
                      <a:solidFill>
                        <a:sysClr val="windowText" lastClr="000000">
                          <a:lumMod val="65000"/>
                          <a:lumOff val="35000"/>
                        </a:sys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u-HU"/>
                </a:p>
              </c:txPr>
            </c:trendlineLbl>
          </c:trendline>
          <c:xVal>
            <c:numRef>
              <c:f>'[1]2K'!$E$26:$E$46</c:f>
              <c:numCache>
                <c:formatCode>General</c:formatCode>
                <c:ptCount val="21"/>
                <c:pt idx="0">
                  <c:v>5.8125</c:v>
                </c:pt>
                <c:pt idx="1">
                  <c:v>6.0625</c:v>
                </c:pt>
                <c:pt idx="2">
                  <c:v>5.25</c:v>
                </c:pt>
                <c:pt idx="3">
                  <c:v>7.875</c:v>
                </c:pt>
                <c:pt idx="4">
                  <c:v>8.625</c:v>
                </c:pt>
                <c:pt idx="5">
                  <c:v>5.25</c:v>
                </c:pt>
                <c:pt idx="6">
                  <c:v>8.5</c:v>
                </c:pt>
                <c:pt idx="7">
                  <c:v>5.9375</c:v>
                </c:pt>
                <c:pt idx="8">
                  <c:v>6.8125</c:v>
                </c:pt>
                <c:pt idx="9">
                  <c:v>7.125</c:v>
                </c:pt>
                <c:pt idx="10">
                  <c:v>7.375</c:v>
                </c:pt>
                <c:pt idx="11">
                  <c:v>6.0625</c:v>
                </c:pt>
                <c:pt idx="12">
                  <c:v>6.4375</c:v>
                </c:pt>
                <c:pt idx="13">
                  <c:v>6.4375</c:v>
                </c:pt>
                <c:pt idx="14">
                  <c:v>6.0625</c:v>
                </c:pt>
                <c:pt idx="15">
                  <c:v>6.4375</c:v>
                </c:pt>
                <c:pt idx="16">
                  <c:v>8.4375</c:v>
                </c:pt>
                <c:pt idx="17">
                  <c:v>6.125</c:v>
                </c:pt>
                <c:pt idx="18">
                  <c:v>4.875</c:v>
                </c:pt>
                <c:pt idx="19">
                  <c:v>9</c:v>
                </c:pt>
                <c:pt idx="20">
                  <c:v>5.3125</c:v>
                </c:pt>
              </c:numCache>
            </c:numRef>
          </c:xVal>
          <c:yVal>
            <c:numRef>
              <c:f>'[1]2K'!$F$26:$F$46</c:f>
              <c:numCache>
                <c:formatCode>General</c:formatCode>
                <c:ptCount val="21"/>
                <c:pt idx="0">
                  <c:v>6.8125</c:v>
                </c:pt>
                <c:pt idx="1">
                  <c:v>4.625</c:v>
                </c:pt>
                <c:pt idx="2">
                  <c:v>6.75</c:v>
                </c:pt>
                <c:pt idx="3">
                  <c:v>9.1875</c:v>
                </c:pt>
                <c:pt idx="4">
                  <c:v>7.125</c:v>
                </c:pt>
                <c:pt idx="5">
                  <c:v>5.8125</c:v>
                </c:pt>
                <c:pt idx="6">
                  <c:v>8.625</c:v>
                </c:pt>
                <c:pt idx="7">
                  <c:v>3.5625</c:v>
                </c:pt>
                <c:pt idx="8">
                  <c:v>3.5625</c:v>
                </c:pt>
                <c:pt idx="9">
                  <c:v>7.4375</c:v>
                </c:pt>
                <c:pt idx="10">
                  <c:v>2.1875</c:v>
                </c:pt>
                <c:pt idx="11">
                  <c:v>4.3125</c:v>
                </c:pt>
                <c:pt idx="12">
                  <c:v>5.625</c:v>
                </c:pt>
                <c:pt idx="13">
                  <c:v>5.125</c:v>
                </c:pt>
                <c:pt idx="14">
                  <c:v>4.5625</c:v>
                </c:pt>
                <c:pt idx="15">
                  <c:v>2.5625</c:v>
                </c:pt>
                <c:pt idx="16">
                  <c:v>5.8125</c:v>
                </c:pt>
                <c:pt idx="17">
                  <c:v>4.375</c:v>
                </c:pt>
                <c:pt idx="18">
                  <c:v>3.0625</c:v>
                </c:pt>
                <c:pt idx="19">
                  <c:v>6.125</c:v>
                </c:pt>
                <c:pt idx="20">
                  <c:v>2.75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1E-42B6-9CCB-0FE10ED37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6800136"/>
        <c:axId val="496804400"/>
      </c:scatterChart>
      <c:valAx>
        <c:axId val="496800136"/>
        <c:scaling>
          <c:orientation val="minMax"/>
          <c:max val="1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496804400"/>
        <c:crosses val="autoZero"/>
        <c:crossBetween val="midCat"/>
      </c:valAx>
      <c:valAx>
        <c:axId val="496804400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4968001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600" b="1"/>
              <a:t>3. Vöröskő Nature Trail</a:t>
            </a:r>
            <a:endParaRPr lang="en-US" sz="16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38100" cap="rnd">
                <a:solidFill>
                  <a:srgbClr val="FF0000"/>
                </a:solidFill>
                <a:prstDash val="solid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8.5433055555555554E-2"/>
                  <c:y val="-0.26152916666666665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2000" b="1" i="0" u="none" strike="noStrike" kern="1200" baseline="0">
                        <a:solidFill>
                          <a:sysClr val="windowText" lastClr="000000">
                            <a:lumMod val="65000"/>
                            <a:lumOff val="35000"/>
                          </a:sys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hu-HU" sz="2000" b="1" baseline="0"/>
                      <a:t>S</a:t>
                    </a:r>
                    <a:r>
                      <a:rPr lang="en-US" sz="2000" b="1" baseline="0"/>
                      <a:t> = 0</a:t>
                    </a:r>
                    <a:r>
                      <a:rPr lang="hu-HU" sz="2000" b="1" baseline="0"/>
                      <a:t>.</a:t>
                    </a:r>
                    <a:r>
                      <a:rPr lang="en-US" sz="2000" b="1" baseline="0"/>
                      <a:t>6436</a:t>
                    </a:r>
                    <a:br>
                      <a:rPr lang="en-US" sz="2000" b="1" baseline="0"/>
                    </a:br>
                    <a:r>
                      <a:rPr lang="en-US" sz="2000" b="1" baseline="0"/>
                      <a:t>R² = 0</a:t>
                    </a:r>
                    <a:r>
                      <a:rPr lang="hu-HU" sz="2000" b="1" baseline="0"/>
                      <a:t>.</a:t>
                    </a:r>
                    <a:r>
                      <a:rPr lang="en-US" sz="2000" b="1" baseline="0"/>
                      <a:t>3192</a:t>
                    </a:r>
                    <a:endParaRPr lang="hu-HU" sz="2000" b="1" baseline="0"/>
                  </a:p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2000" b="1">
                        <a:solidFill>
                          <a:sysClr val="windowText" lastClr="000000">
                            <a:lumMod val="65000"/>
                            <a:lumOff val="35000"/>
                          </a:sysClr>
                        </a:solidFill>
                      </a:defRPr>
                    </a:pPr>
                    <a:r>
                      <a:rPr lang="en-US" sz="2000" b="1" i="0" baseline="0">
                        <a:effectLst/>
                      </a:rPr>
                      <a:t>σ²</a:t>
                    </a:r>
                    <a:r>
                      <a:rPr lang="hu-HU" sz="2000" b="1" i="0" baseline="0">
                        <a:effectLst/>
                      </a:rPr>
                      <a:t>=1.1079</a:t>
                    </a:r>
                    <a:endParaRPr lang="hu-HU" sz="2400">
                      <a:effectLst/>
                    </a:endParaRP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2000" b="1" i="0" u="none" strike="noStrike" kern="1200" baseline="0">
                      <a:solidFill>
                        <a:sysClr val="windowText" lastClr="000000">
                          <a:lumMod val="65000"/>
                          <a:lumOff val="35000"/>
                        </a:sys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u-HU"/>
                </a:p>
              </c:txPr>
            </c:trendlineLbl>
          </c:trendline>
          <c:xVal>
            <c:numRef>
              <c:f>'[1]3V'!$E$22:$E$38</c:f>
              <c:numCache>
                <c:formatCode>General</c:formatCode>
                <c:ptCount val="17"/>
                <c:pt idx="0">
                  <c:v>7</c:v>
                </c:pt>
                <c:pt idx="1">
                  <c:v>6.1875</c:v>
                </c:pt>
                <c:pt idx="2">
                  <c:v>5.625</c:v>
                </c:pt>
                <c:pt idx="3">
                  <c:v>5.75</c:v>
                </c:pt>
                <c:pt idx="4">
                  <c:v>2.8125</c:v>
                </c:pt>
                <c:pt idx="5">
                  <c:v>5.75</c:v>
                </c:pt>
                <c:pt idx="6">
                  <c:v>6.5</c:v>
                </c:pt>
                <c:pt idx="7">
                  <c:v>5.125</c:v>
                </c:pt>
                <c:pt idx="8">
                  <c:v>6.4375</c:v>
                </c:pt>
                <c:pt idx="9">
                  <c:v>6</c:v>
                </c:pt>
                <c:pt idx="10">
                  <c:v>6.25</c:v>
                </c:pt>
                <c:pt idx="11">
                  <c:v>7.5</c:v>
                </c:pt>
                <c:pt idx="12">
                  <c:v>5.75</c:v>
                </c:pt>
                <c:pt idx="13">
                  <c:v>6.9375</c:v>
                </c:pt>
                <c:pt idx="14">
                  <c:v>6</c:v>
                </c:pt>
                <c:pt idx="15">
                  <c:v>5.875</c:v>
                </c:pt>
                <c:pt idx="16">
                  <c:v>6.4375</c:v>
                </c:pt>
              </c:numCache>
            </c:numRef>
          </c:xVal>
          <c:yVal>
            <c:numRef>
              <c:f>'[1]3V'!$F$22:$F$38</c:f>
              <c:numCache>
                <c:formatCode>General</c:formatCode>
                <c:ptCount val="17"/>
                <c:pt idx="0">
                  <c:v>6.5</c:v>
                </c:pt>
                <c:pt idx="1">
                  <c:v>6.0625</c:v>
                </c:pt>
                <c:pt idx="2">
                  <c:v>5.3125</c:v>
                </c:pt>
                <c:pt idx="3">
                  <c:v>7.4375</c:v>
                </c:pt>
                <c:pt idx="4">
                  <c:v>4.375</c:v>
                </c:pt>
                <c:pt idx="5">
                  <c:v>5.5625</c:v>
                </c:pt>
                <c:pt idx="6">
                  <c:v>4.5</c:v>
                </c:pt>
                <c:pt idx="7">
                  <c:v>4.125</c:v>
                </c:pt>
                <c:pt idx="8">
                  <c:v>6.75</c:v>
                </c:pt>
                <c:pt idx="9">
                  <c:v>7.4375</c:v>
                </c:pt>
                <c:pt idx="10">
                  <c:v>7.625</c:v>
                </c:pt>
                <c:pt idx="11">
                  <c:v>7.1875</c:v>
                </c:pt>
                <c:pt idx="12">
                  <c:v>6.9375</c:v>
                </c:pt>
                <c:pt idx="13">
                  <c:v>7.4375</c:v>
                </c:pt>
                <c:pt idx="14">
                  <c:v>7</c:v>
                </c:pt>
                <c:pt idx="15">
                  <c:v>5.9375</c:v>
                </c:pt>
                <c:pt idx="16">
                  <c:v>6.3125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B27-4D18-A6FF-47C3446EA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6800136"/>
        <c:axId val="496804400"/>
      </c:scatterChart>
      <c:valAx>
        <c:axId val="496800136"/>
        <c:scaling>
          <c:orientation val="minMax"/>
          <c:max val="1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496804400"/>
        <c:crosses val="autoZero"/>
        <c:crossBetween val="midCat"/>
      </c:valAx>
      <c:valAx>
        <c:axId val="496804400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4968001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600" b="1"/>
              <a:t>4. P/T key section</a:t>
            </a:r>
            <a:endParaRPr lang="en-US" sz="16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38100" cap="rnd">
                <a:solidFill>
                  <a:srgbClr val="FF0000"/>
                </a:solidFill>
                <a:prstDash val="solid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0998527777777778"/>
                  <c:y val="-0.4035836111111111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2000" b="1" i="0" u="none" strike="noStrike" kern="1200" baseline="0">
                        <a:solidFill>
                          <a:sysClr val="windowText" lastClr="000000">
                            <a:lumMod val="65000"/>
                            <a:lumOff val="35000"/>
                          </a:sys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hu-HU" sz="2000" b="1" baseline="0"/>
                      <a:t>S</a:t>
                    </a:r>
                    <a:r>
                      <a:rPr lang="en-US" sz="2000" b="1" baseline="0"/>
                      <a:t> = 0</a:t>
                    </a:r>
                    <a:r>
                      <a:rPr lang="hu-HU" sz="2000" b="1" baseline="0"/>
                      <a:t>.</a:t>
                    </a:r>
                    <a:r>
                      <a:rPr lang="en-US" sz="2000" b="1" baseline="0"/>
                      <a:t>0073</a:t>
                    </a:r>
                    <a:br>
                      <a:rPr lang="en-US" sz="2000" b="1" baseline="0"/>
                    </a:br>
                    <a:r>
                      <a:rPr lang="en-US" sz="2000" b="1" baseline="0"/>
                      <a:t>R² = </a:t>
                    </a:r>
                    <a:r>
                      <a:rPr lang="hu-HU" sz="2000" b="1" baseline="0"/>
                      <a:t>0.0007</a:t>
                    </a:r>
                  </a:p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2000" b="1">
                        <a:solidFill>
                          <a:sysClr val="windowText" lastClr="000000">
                            <a:lumMod val="65000"/>
                            <a:lumOff val="35000"/>
                          </a:sysClr>
                        </a:solidFill>
                      </a:defRPr>
                    </a:pPr>
                    <a:r>
                      <a:rPr lang="en-US" sz="2000" b="1" i="0" baseline="0">
                        <a:effectLst/>
                      </a:rPr>
                      <a:t>σ²</a:t>
                    </a:r>
                    <a:r>
                      <a:rPr lang="hu-HU" sz="2000" b="1" i="0" baseline="0">
                        <a:effectLst/>
                      </a:rPr>
                      <a:t>=1.8188</a:t>
                    </a:r>
                    <a:endParaRPr lang="hu-HU" sz="2400">
                      <a:effectLst/>
                    </a:endParaRP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2000" b="1" i="0" u="none" strike="noStrike" kern="1200" baseline="0">
                      <a:solidFill>
                        <a:sysClr val="windowText" lastClr="000000">
                          <a:lumMod val="65000"/>
                          <a:lumOff val="35000"/>
                        </a:sys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u-HU"/>
                </a:p>
              </c:txPr>
            </c:trendlineLbl>
          </c:trendline>
          <c:xVal>
            <c:numRef>
              <c:f>'[1]4PT'!$E$13:$E$20</c:f>
              <c:numCache>
                <c:formatCode>General</c:formatCode>
                <c:ptCount val="8"/>
                <c:pt idx="0">
                  <c:v>6.5625</c:v>
                </c:pt>
                <c:pt idx="1">
                  <c:v>5.125</c:v>
                </c:pt>
                <c:pt idx="2">
                  <c:v>6.8125</c:v>
                </c:pt>
                <c:pt idx="3">
                  <c:v>7</c:v>
                </c:pt>
                <c:pt idx="4">
                  <c:v>5.1875</c:v>
                </c:pt>
                <c:pt idx="5">
                  <c:v>6</c:v>
                </c:pt>
                <c:pt idx="6">
                  <c:v>6.875</c:v>
                </c:pt>
                <c:pt idx="7">
                  <c:v>8</c:v>
                </c:pt>
              </c:numCache>
            </c:numRef>
          </c:xVal>
          <c:yVal>
            <c:numRef>
              <c:f>'[1]4PT'!$F$13:$F$20</c:f>
              <c:numCache>
                <c:formatCode>General</c:formatCode>
                <c:ptCount val="8"/>
                <c:pt idx="0">
                  <c:v>4.625</c:v>
                </c:pt>
                <c:pt idx="1">
                  <c:v>5.25</c:v>
                </c:pt>
                <c:pt idx="2">
                  <c:v>3.8125</c:v>
                </c:pt>
                <c:pt idx="3">
                  <c:v>4</c:v>
                </c:pt>
                <c:pt idx="4">
                  <c:v>3.1875</c:v>
                </c:pt>
                <c:pt idx="5">
                  <c:v>5.5</c:v>
                </c:pt>
                <c:pt idx="6">
                  <c:v>3.5</c:v>
                </c:pt>
                <c:pt idx="7">
                  <c:v>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8A3-4DA3-8F7C-1CEDC0207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6800136"/>
        <c:axId val="496804400"/>
      </c:scatterChart>
      <c:valAx>
        <c:axId val="496800136"/>
        <c:scaling>
          <c:orientation val="minMax"/>
          <c:max val="1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496804400"/>
        <c:crosses val="autoZero"/>
        <c:crossBetween val="midCat"/>
      </c:valAx>
      <c:valAx>
        <c:axId val="496804400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4968001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600" b="1"/>
              <a:t>5. Miske Cliff</a:t>
            </a:r>
            <a:endParaRPr lang="en-US" sz="16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38100" cap="rnd">
                <a:solidFill>
                  <a:srgbClr val="FF0000"/>
                </a:solidFill>
                <a:prstDash val="solid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2582472222222221"/>
                  <c:y val="-0.44357277777777776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2000" b="1" i="0" u="none" strike="noStrike" kern="1200" baseline="0">
                        <a:solidFill>
                          <a:sysClr val="windowText" lastClr="000000">
                            <a:lumMod val="65000"/>
                            <a:lumOff val="35000"/>
                          </a:sys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hu-HU" sz="2000" b="1" baseline="0"/>
                      <a:t>S</a:t>
                    </a:r>
                    <a:r>
                      <a:rPr lang="en-US" sz="2000" b="1" baseline="0"/>
                      <a:t> = 0</a:t>
                    </a:r>
                    <a:r>
                      <a:rPr lang="hu-HU" sz="2000" b="1" baseline="0"/>
                      <a:t>.</a:t>
                    </a:r>
                    <a:r>
                      <a:rPr lang="en-US" sz="2000" b="1" baseline="0"/>
                      <a:t>3237</a:t>
                    </a:r>
                    <a:br>
                      <a:rPr lang="en-US" sz="2000" b="1" baseline="0"/>
                    </a:br>
                    <a:r>
                      <a:rPr lang="en-US" sz="2000" b="1" baseline="0"/>
                      <a:t>R² = 0</a:t>
                    </a:r>
                    <a:r>
                      <a:rPr lang="hu-HU" sz="2000" b="1" baseline="0"/>
                      <a:t>.</a:t>
                    </a:r>
                    <a:r>
                      <a:rPr lang="en-US" sz="2000" b="1" baseline="0"/>
                      <a:t>0658</a:t>
                    </a:r>
                    <a:endParaRPr lang="hu-HU" sz="2000" b="1" baseline="0"/>
                  </a:p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2000" b="1">
                        <a:solidFill>
                          <a:sysClr val="windowText" lastClr="000000">
                            <a:lumMod val="65000"/>
                            <a:lumOff val="35000"/>
                          </a:sysClr>
                        </a:solidFill>
                      </a:defRPr>
                    </a:pPr>
                    <a:r>
                      <a:rPr lang="en-US" sz="2000" b="1" i="0" baseline="0">
                        <a:effectLst/>
                      </a:rPr>
                      <a:t>σ²</a:t>
                    </a:r>
                    <a:r>
                      <a:rPr lang="hu-HU" sz="2000" b="1" i="0" baseline="0">
                        <a:effectLst/>
                      </a:rPr>
                      <a:t>=3.8497</a:t>
                    </a:r>
                    <a:endParaRPr lang="hu-HU" sz="2000">
                      <a:effectLst/>
                    </a:endParaRP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2000" b="1" i="0" u="none" strike="noStrike" kern="1200" baseline="0">
                      <a:solidFill>
                        <a:sysClr val="windowText" lastClr="000000">
                          <a:lumMod val="65000"/>
                          <a:lumOff val="35000"/>
                        </a:sys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u-HU"/>
                </a:p>
              </c:txPr>
            </c:trendlineLbl>
          </c:trendline>
          <c:xVal>
            <c:numRef>
              <c:f>'[1]5M'!$E$32:$E$58</c:f>
              <c:numCache>
                <c:formatCode>General</c:formatCode>
                <c:ptCount val="27"/>
                <c:pt idx="0">
                  <c:v>5.875</c:v>
                </c:pt>
                <c:pt idx="1">
                  <c:v>7.1875</c:v>
                </c:pt>
                <c:pt idx="2">
                  <c:v>7.1875</c:v>
                </c:pt>
                <c:pt idx="3">
                  <c:v>5.5625</c:v>
                </c:pt>
                <c:pt idx="4">
                  <c:v>6.1875</c:v>
                </c:pt>
                <c:pt idx="5">
                  <c:v>6.3125</c:v>
                </c:pt>
                <c:pt idx="6">
                  <c:v>7.25</c:v>
                </c:pt>
                <c:pt idx="7">
                  <c:v>6.9375</c:v>
                </c:pt>
                <c:pt idx="8">
                  <c:v>6.0625</c:v>
                </c:pt>
                <c:pt idx="9">
                  <c:v>6</c:v>
                </c:pt>
                <c:pt idx="10">
                  <c:v>6.875</c:v>
                </c:pt>
                <c:pt idx="11">
                  <c:v>7.3125</c:v>
                </c:pt>
                <c:pt idx="12">
                  <c:v>6.625</c:v>
                </c:pt>
                <c:pt idx="13">
                  <c:v>5.3125</c:v>
                </c:pt>
                <c:pt idx="14">
                  <c:v>3.25</c:v>
                </c:pt>
                <c:pt idx="15">
                  <c:v>6.8125</c:v>
                </c:pt>
                <c:pt idx="16">
                  <c:v>6</c:v>
                </c:pt>
                <c:pt idx="17">
                  <c:v>5.5625</c:v>
                </c:pt>
                <c:pt idx="18">
                  <c:v>5.875</c:v>
                </c:pt>
                <c:pt idx="19">
                  <c:v>5.875</c:v>
                </c:pt>
                <c:pt idx="20">
                  <c:v>5.375</c:v>
                </c:pt>
                <c:pt idx="21">
                  <c:v>8.125</c:v>
                </c:pt>
                <c:pt idx="22">
                  <c:v>7.25</c:v>
                </c:pt>
                <c:pt idx="23">
                  <c:v>5.625</c:v>
                </c:pt>
                <c:pt idx="24">
                  <c:v>6.625</c:v>
                </c:pt>
                <c:pt idx="25">
                  <c:v>5</c:v>
                </c:pt>
                <c:pt idx="26">
                  <c:v>6.8125</c:v>
                </c:pt>
              </c:numCache>
            </c:numRef>
          </c:xVal>
          <c:yVal>
            <c:numRef>
              <c:f>'[1]5M'!$F$32:$F$58</c:f>
              <c:numCache>
                <c:formatCode>General</c:formatCode>
                <c:ptCount val="27"/>
                <c:pt idx="0">
                  <c:v>4.125</c:v>
                </c:pt>
                <c:pt idx="1">
                  <c:v>4.0625</c:v>
                </c:pt>
                <c:pt idx="2">
                  <c:v>4.0625</c:v>
                </c:pt>
                <c:pt idx="3">
                  <c:v>3.625</c:v>
                </c:pt>
                <c:pt idx="4">
                  <c:v>4.0625</c:v>
                </c:pt>
                <c:pt idx="5">
                  <c:v>4.375</c:v>
                </c:pt>
                <c:pt idx="6">
                  <c:v>0</c:v>
                </c:pt>
                <c:pt idx="7">
                  <c:v>3.125</c:v>
                </c:pt>
                <c:pt idx="8">
                  <c:v>3.625</c:v>
                </c:pt>
                <c:pt idx="9">
                  <c:v>3.8125</c:v>
                </c:pt>
                <c:pt idx="10">
                  <c:v>1.5</c:v>
                </c:pt>
                <c:pt idx="11">
                  <c:v>4.125</c:v>
                </c:pt>
                <c:pt idx="12">
                  <c:v>3.8125</c:v>
                </c:pt>
                <c:pt idx="13">
                  <c:v>1.8125</c:v>
                </c:pt>
                <c:pt idx="14">
                  <c:v>1.1875</c:v>
                </c:pt>
                <c:pt idx="15">
                  <c:v>4.5</c:v>
                </c:pt>
                <c:pt idx="16">
                  <c:v>3.5625</c:v>
                </c:pt>
                <c:pt idx="17">
                  <c:v>2.25</c:v>
                </c:pt>
                <c:pt idx="18">
                  <c:v>3.5625</c:v>
                </c:pt>
                <c:pt idx="19">
                  <c:v>3.5625</c:v>
                </c:pt>
                <c:pt idx="20">
                  <c:v>0.6875</c:v>
                </c:pt>
                <c:pt idx="21">
                  <c:v>2.375</c:v>
                </c:pt>
                <c:pt idx="22">
                  <c:v>1.9375</c:v>
                </c:pt>
                <c:pt idx="23">
                  <c:v>2.0625</c:v>
                </c:pt>
                <c:pt idx="24">
                  <c:v>3.3125</c:v>
                </c:pt>
                <c:pt idx="25">
                  <c:v>1.9375</c:v>
                </c:pt>
                <c:pt idx="26">
                  <c:v>3.375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883-4A2A-99E4-5469F6DC7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6800136"/>
        <c:axId val="496804400"/>
      </c:scatterChart>
      <c:valAx>
        <c:axId val="496800136"/>
        <c:scaling>
          <c:orientation val="minMax"/>
          <c:max val="1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496804400"/>
        <c:crosses val="autoZero"/>
        <c:crossBetween val="midCat"/>
      </c:valAx>
      <c:valAx>
        <c:axId val="496804400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4968001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/>
              <a:t>6. Forrás Hill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38100" cap="rnd">
                <a:solidFill>
                  <a:srgbClr val="FF0000"/>
                </a:solidFill>
                <a:prstDash val="solid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0840777777777778"/>
                  <c:y val="-0.31668472222222221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2000" b="1" i="0" u="none" strike="noStrike" kern="1200" baseline="0">
                        <a:solidFill>
                          <a:sysClr val="windowText" lastClr="000000">
                            <a:lumMod val="65000"/>
                            <a:lumOff val="35000"/>
                          </a:sys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hu-HU" sz="2000" b="1" baseline="0"/>
                      <a:t>S</a:t>
                    </a:r>
                    <a:r>
                      <a:rPr lang="en-US" sz="2000" b="1" baseline="0"/>
                      <a:t> = 0</a:t>
                    </a:r>
                    <a:r>
                      <a:rPr lang="hu-HU" sz="2000" b="1" baseline="0"/>
                      <a:t>.</a:t>
                    </a:r>
                    <a:r>
                      <a:rPr lang="en-US" sz="2000" b="1" baseline="0"/>
                      <a:t>1556</a:t>
                    </a:r>
                    <a:br>
                      <a:rPr lang="en-US" sz="2000" b="1" baseline="0"/>
                    </a:br>
                    <a:r>
                      <a:rPr lang="en-US" sz="2000" b="1" baseline="0"/>
                      <a:t>R² = 0</a:t>
                    </a:r>
                    <a:r>
                      <a:rPr lang="hu-HU" sz="2000" b="1" baseline="0"/>
                      <a:t>.</a:t>
                    </a:r>
                    <a:r>
                      <a:rPr lang="en-US" sz="2000" b="1" baseline="0"/>
                      <a:t>0118</a:t>
                    </a:r>
                    <a:endParaRPr lang="hu-HU" sz="2000" b="1" baseline="0"/>
                  </a:p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2000" b="1">
                        <a:solidFill>
                          <a:sysClr val="windowText" lastClr="000000">
                            <a:lumMod val="65000"/>
                            <a:lumOff val="35000"/>
                          </a:sysClr>
                        </a:solidFill>
                      </a:defRPr>
                    </a:pPr>
                    <a:r>
                      <a:rPr lang="en-US" sz="2000" b="1" i="0" baseline="0">
                        <a:effectLst/>
                      </a:rPr>
                      <a:t>σ²</a:t>
                    </a:r>
                    <a:r>
                      <a:rPr lang="hu-HU" sz="2000" b="1" i="0" baseline="0">
                        <a:effectLst/>
                      </a:rPr>
                      <a:t>=1.8856</a:t>
                    </a:r>
                    <a:endParaRPr lang="hu-HU" sz="2000">
                      <a:effectLst/>
                    </a:endParaRP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2000" b="1" i="0" u="none" strike="noStrike" kern="1200" baseline="0">
                      <a:solidFill>
                        <a:sysClr val="windowText" lastClr="000000">
                          <a:lumMod val="65000"/>
                          <a:lumOff val="35000"/>
                        </a:sys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u-HU"/>
                </a:p>
              </c:txPr>
            </c:trendlineLbl>
          </c:trendline>
          <c:xVal>
            <c:numRef>
              <c:f>'[1]6F'!$E$31:$E$56</c:f>
              <c:numCache>
                <c:formatCode>General</c:formatCode>
                <c:ptCount val="26"/>
                <c:pt idx="0">
                  <c:v>7</c:v>
                </c:pt>
                <c:pt idx="1">
                  <c:v>7.0625</c:v>
                </c:pt>
                <c:pt idx="2">
                  <c:v>7.25</c:v>
                </c:pt>
                <c:pt idx="3">
                  <c:v>5.875</c:v>
                </c:pt>
                <c:pt idx="4">
                  <c:v>7.375</c:v>
                </c:pt>
                <c:pt idx="5">
                  <c:v>6.875</c:v>
                </c:pt>
                <c:pt idx="6">
                  <c:v>6.875</c:v>
                </c:pt>
                <c:pt idx="7">
                  <c:v>8.125</c:v>
                </c:pt>
                <c:pt idx="8">
                  <c:v>9.25</c:v>
                </c:pt>
                <c:pt idx="9">
                  <c:v>7.125</c:v>
                </c:pt>
                <c:pt idx="10">
                  <c:v>6.0625</c:v>
                </c:pt>
                <c:pt idx="11">
                  <c:v>6.5625</c:v>
                </c:pt>
                <c:pt idx="12">
                  <c:v>6.1875</c:v>
                </c:pt>
                <c:pt idx="13">
                  <c:v>6.6875</c:v>
                </c:pt>
                <c:pt idx="14">
                  <c:v>8.5</c:v>
                </c:pt>
                <c:pt idx="15">
                  <c:v>6.875</c:v>
                </c:pt>
                <c:pt idx="16">
                  <c:v>7.9375</c:v>
                </c:pt>
                <c:pt idx="17">
                  <c:v>7.8125</c:v>
                </c:pt>
                <c:pt idx="18">
                  <c:v>5.4375</c:v>
                </c:pt>
                <c:pt idx="19">
                  <c:v>5.25</c:v>
                </c:pt>
                <c:pt idx="20">
                  <c:v>6.0625</c:v>
                </c:pt>
                <c:pt idx="21">
                  <c:v>7.8125</c:v>
                </c:pt>
                <c:pt idx="22">
                  <c:v>7.875</c:v>
                </c:pt>
                <c:pt idx="23">
                  <c:v>8.25</c:v>
                </c:pt>
                <c:pt idx="24">
                  <c:v>8.0625</c:v>
                </c:pt>
                <c:pt idx="25">
                  <c:v>5.8125</c:v>
                </c:pt>
              </c:numCache>
            </c:numRef>
          </c:xVal>
          <c:yVal>
            <c:numRef>
              <c:f>'[1]6F'!$F$31:$F$56</c:f>
              <c:numCache>
                <c:formatCode>General</c:formatCode>
                <c:ptCount val="26"/>
                <c:pt idx="0">
                  <c:v>4.8125</c:v>
                </c:pt>
                <c:pt idx="1">
                  <c:v>7.0625</c:v>
                </c:pt>
                <c:pt idx="2">
                  <c:v>5.6875</c:v>
                </c:pt>
                <c:pt idx="3">
                  <c:v>5.1875</c:v>
                </c:pt>
                <c:pt idx="4">
                  <c:v>5.0625</c:v>
                </c:pt>
                <c:pt idx="5">
                  <c:v>6.125</c:v>
                </c:pt>
                <c:pt idx="6">
                  <c:v>6.125</c:v>
                </c:pt>
                <c:pt idx="7">
                  <c:v>3.75</c:v>
                </c:pt>
                <c:pt idx="8">
                  <c:v>7.8125</c:v>
                </c:pt>
                <c:pt idx="9">
                  <c:v>7</c:v>
                </c:pt>
                <c:pt idx="10">
                  <c:v>6.6875</c:v>
                </c:pt>
                <c:pt idx="11">
                  <c:v>7</c:v>
                </c:pt>
                <c:pt idx="12">
                  <c:v>7.3125</c:v>
                </c:pt>
                <c:pt idx="13">
                  <c:v>7.3125</c:v>
                </c:pt>
                <c:pt idx="14">
                  <c:v>6.75</c:v>
                </c:pt>
                <c:pt idx="15">
                  <c:v>7.1875</c:v>
                </c:pt>
                <c:pt idx="16">
                  <c:v>6.6875</c:v>
                </c:pt>
                <c:pt idx="17">
                  <c:v>5.5625</c:v>
                </c:pt>
                <c:pt idx="18">
                  <c:v>7</c:v>
                </c:pt>
                <c:pt idx="19">
                  <c:v>2.375</c:v>
                </c:pt>
                <c:pt idx="20">
                  <c:v>3.0625</c:v>
                </c:pt>
                <c:pt idx="21">
                  <c:v>4.125</c:v>
                </c:pt>
                <c:pt idx="22">
                  <c:v>3.8125</c:v>
                </c:pt>
                <c:pt idx="23">
                  <c:v>5.25</c:v>
                </c:pt>
                <c:pt idx="24">
                  <c:v>5.9375</c:v>
                </c:pt>
                <c:pt idx="25">
                  <c:v>6.375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38D-4DC4-AE33-3E23BC745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6800136"/>
        <c:axId val="496804400"/>
      </c:scatterChart>
      <c:valAx>
        <c:axId val="496800136"/>
        <c:scaling>
          <c:orientation val="minMax"/>
          <c:max val="1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496804400"/>
        <c:crosses val="autoZero"/>
        <c:crossBetween val="midCat"/>
      </c:valAx>
      <c:valAx>
        <c:axId val="496804400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4968001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/>
              <a:t>7. Ember Cliff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38100" cap="rnd">
                <a:solidFill>
                  <a:srgbClr val="FF0000"/>
                </a:solidFill>
                <a:prstDash val="solid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1704083333333333"/>
                  <c:y val="-0.38882388888888891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2000" b="1" i="0" u="none" strike="noStrike" kern="1200" baseline="0">
                        <a:solidFill>
                          <a:sysClr val="windowText" lastClr="000000">
                            <a:lumMod val="65000"/>
                            <a:lumOff val="35000"/>
                          </a:sys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hu-HU" sz="2000" b="1" baseline="0"/>
                      <a:t>S</a:t>
                    </a:r>
                    <a:r>
                      <a:rPr lang="en-US" sz="2000" b="1" baseline="0"/>
                      <a:t> = 0</a:t>
                    </a:r>
                    <a:r>
                      <a:rPr lang="hu-HU" sz="2000" b="1" baseline="0"/>
                      <a:t>.</a:t>
                    </a:r>
                    <a:r>
                      <a:rPr lang="en-US" sz="2000" b="1" baseline="0"/>
                      <a:t>8628</a:t>
                    </a:r>
                    <a:br>
                      <a:rPr lang="en-US" sz="2000" b="1" baseline="0"/>
                    </a:br>
                    <a:r>
                      <a:rPr lang="en-US" sz="2000" b="1" baseline="0"/>
                      <a:t>R² = 0</a:t>
                    </a:r>
                    <a:r>
                      <a:rPr lang="hu-HU" sz="2000" b="1" baseline="0"/>
                      <a:t>.</a:t>
                    </a:r>
                    <a:r>
                      <a:rPr lang="en-US" sz="2000" b="1" baseline="0"/>
                      <a:t>3856</a:t>
                    </a:r>
                    <a:endParaRPr lang="hu-HU" sz="2000" b="1" baseline="0"/>
                  </a:p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2000" b="1">
                        <a:solidFill>
                          <a:sysClr val="windowText" lastClr="000000">
                            <a:lumMod val="65000"/>
                            <a:lumOff val="35000"/>
                          </a:sysClr>
                        </a:solidFill>
                      </a:defRPr>
                    </a:pPr>
                    <a:r>
                      <a:rPr lang="en-US" sz="2000" b="1" i="0" baseline="0">
                        <a:effectLst/>
                      </a:rPr>
                      <a:t>σ²</a:t>
                    </a:r>
                    <a:r>
                      <a:rPr lang="hu-HU" sz="2000" b="1" i="0" baseline="0">
                        <a:effectLst/>
                      </a:rPr>
                      <a:t>=4.1175</a:t>
                    </a:r>
                    <a:endParaRPr lang="hu-HU" sz="2000">
                      <a:effectLst/>
                    </a:endParaRP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2000" b="1" i="0" u="none" strike="noStrike" kern="1200" baseline="0">
                      <a:solidFill>
                        <a:sysClr val="windowText" lastClr="000000">
                          <a:lumMod val="65000"/>
                          <a:lumOff val="35000"/>
                        </a:sys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u-HU"/>
                </a:p>
              </c:txPr>
            </c:trendlineLbl>
          </c:trendline>
          <c:xVal>
            <c:numRef>
              <c:f>'[1]7E'!$E$46:$E$86</c:f>
              <c:numCache>
                <c:formatCode>General</c:formatCode>
                <c:ptCount val="41"/>
                <c:pt idx="0">
                  <c:v>5.3125</c:v>
                </c:pt>
                <c:pt idx="1">
                  <c:v>7.5625</c:v>
                </c:pt>
                <c:pt idx="2">
                  <c:v>5.5</c:v>
                </c:pt>
                <c:pt idx="3">
                  <c:v>4.9375</c:v>
                </c:pt>
                <c:pt idx="4">
                  <c:v>5</c:v>
                </c:pt>
                <c:pt idx="5">
                  <c:v>4.3125</c:v>
                </c:pt>
                <c:pt idx="6">
                  <c:v>6.4375</c:v>
                </c:pt>
                <c:pt idx="7">
                  <c:v>4.75</c:v>
                </c:pt>
                <c:pt idx="8">
                  <c:v>5.6875</c:v>
                </c:pt>
                <c:pt idx="9">
                  <c:v>8</c:v>
                </c:pt>
                <c:pt idx="10">
                  <c:v>6.3125</c:v>
                </c:pt>
                <c:pt idx="11">
                  <c:v>5.9375</c:v>
                </c:pt>
                <c:pt idx="12">
                  <c:v>5.5625</c:v>
                </c:pt>
                <c:pt idx="13">
                  <c:v>8</c:v>
                </c:pt>
                <c:pt idx="14">
                  <c:v>8</c:v>
                </c:pt>
                <c:pt idx="15">
                  <c:v>6.5</c:v>
                </c:pt>
                <c:pt idx="16">
                  <c:v>7.4375</c:v>
                </c:pt>
                <c:pt idx="17">
                  <c:v>6.75</c:v>
                </c:pt>
                <c:pt idx="18">
                  <c:v>5.875</c:v>
                </c:pt>
                <c:pt idx="19">
                  <c:v>6.125</c:v>
                </c:pt>
                <c:pt idx="20">
                  <c:v>6.6875</c:v>
                </c:pt>
                <c:pt idx="21">
                  <c:v>4.125</c:v>
                </c:pt>
                <c:pt idx="22">
                  <c:v>3.875</c:v>
                </c:pt>
                <c:pt idx="23">
                  <c:v>4</c:v>
                </c:pt>
                <c:pt idx="24">
                  <c:v>6</c:v>
                </c:pt>
                <c:pt idx="25">
                  <c:v>4.625</c:v>
                </c:pt>
                <c:pt idx="26">
                  <c:v>6.375</c:v>
                </c:pt>
                <c:pt idx="27">
                  <c:v>6.0625</c:v>
                </c:pt>
                <c:pt idx="28">
                  <c:v>5.375</c:v>
                </c:pt>
                <c:pt idx="29">
                  <c:v>4.5</c:v>
                </c:pt>
                <c:pt idx="30">
                  <c:v>5.875</c:v>
                </c:pt>
                <c:pt idx="31">
                  <c:v>4.75</c:v>
                </c:pt>
                <c:pt idx="32">
                  <c:v>5.6875</c:v>
                </c:pt>
                <c:pt idx="33">
                  <c:v>6.3125</c:v>
                </c:pt>
                <c:pt idx="34">
                  <c:v>7.5</c:v>
                </c:pt>
                <c:pt idx="35">
                  <c:v>5.9375</c:v>
                </c:pt>
                <c:pt idx="36">
                  <c:v>4.1875</c:v>
                </c:pt>
                <c:pt idx="37">
                  <c:v>5.9375</c:v>
                </c:pt>
                <c:pt idx="38">
                  <c:v>5.8125</c:v>
                </c:pt>
                <c:pt idx="39">
                  <c:v>6.8125</c:v>
                </c:pt>
                <c:pt idx="40">
                  <c:v>4.9375</c:v>
                </c:pt>
              </c:numCache>
            </c:numRef>
          </c:xVal>
          <c:yVal>
            <c:numRef>
              <c:f>'[1]7E'!$F$46:$F$86</c:f>
              <c:numCache>
                <c:formatCode>General</c:formatCode>
                <c:ptCount val="41"/>
                <c:pt idx="0">
                  <c:v>4.375</c:v>
                </c:pt>
                <c:pt idx="1">
                  <c:v>2.8125</c:v>
                </c:pt>
                <c:pt idx="2">
                  <c:v>3</c:v>
                </c:pt>
                <c:pt idx="3">
                  <c:v>1.625</c:v>
                </c:pt>
                <c:pt idx="4">
                  <c:v>2</c:v>
                </c:pt>
                <c:pt idx="5">
                  <c:v>3.25</c:v>
                </c:pt>
                <c:pt idx="6">
                  <c:v>2.0625</c:v>
                </c:pt>
                <c:pt idx="7">
                  <c:v>3.125</c:v>
                </c:pt>
                <c:pt idx="8">
                  <c:v>2</c:v>
                </c:pt>
                <c:pt idx="9">
                  <c:v>6.75</c:v>
                </c:pt>
                <c:pt idx="10">
                  <c:v>1.125</c:v>
                </c:pt>
                <c:pt idx="11">
                  <c:v>2.5625</c:v>
                </c:pt>
                <c:pt idx="12">
                  <c:v>1.6875</c:v>
                </c:pt>
                <c:pt idx="13">
                  <c:v>7.25</c:v>
                </c:pt>
                <c:pt idx="14">
                  <c:v>5.375</c:v>
                </c:pt>
                <c:pt idx="15">
                  <c:v>4.1875</c:v>
                </c:pt>
                <c:pt idx="16">
                  <c:v>2.875</c:v>
                </c:pt>
                <c:pt idx="17">
                  <c:v>2.5</c:v>
                </c:pt>
                <c:pt idx="18">
                  <c:v>4.5625</c:v>
                </c:pt>
                <c:pt idx="19">
                  <c:v>1.4375</c:v>
                </c:pt>
                <c:pt idx="20">
                  <c:v>2.8125</c:v>
                </c:pt>
                <c:pt idx="21">
                  <c:v>0.5625</c:v>
                </c:pt>
                <c:pt idx="22">
                  <c:v>1</c:v>
                </c:pt>
                <c:pt idx="23">
                  <c:v>2.375</c:v>
                </c:pt>
                <c:pt idx="24">
                  <c:v>3.375</c:v>
                </c:pt>
                <c:pt idx="25">
                  <c:v>2.5</c:v>
                </c:pt>
                <c:pt idx="26">
                  <c:v>2.5</c:v>
                </c:pt>
                <c:pt idx="27">
                  <c:v>2.8125</c:v>
                </c:pt>
                <c:pt idx="28">
                  <c:v>2.625</c:v>
                </c:pt>
                <c:pt idx="29">
                  <c:v>6.25E-2</c:v>
                </c:pt>
                <c:pt idx="30">
                  <c:v>1.6875</c:v>
                </c:pt>
                <c:pt idx="31">
                  <c:v>1.5</c:v>
                </c:pt>
                <c:pt idx="32">
                  <c:v>3.625</c:v>
                </c:pt>
                <c:pt idx="33">
                  <c:v>3.5</c:v>
                </c:pt>
                <c:pt idx="34">
                  <c:v>4.3125</c:v>
                </c:pt>
                <c:pt idx="35">
                  <c:v>5.5625</c:v>
                </c:pt>
                <c:pt idx="36">
                  <c:v>0.8125</c:v>
                </c:pt>
                <c:pt idx="37">
                  <c:v>2.625</c:v>
                </c:pt>
                <c:pt idx="38">
                  <c:v>2.875</c:v>
                </c:pt>
                <c:pt idx="39">
                  <c:v>1.8125</c:v>
                </c:pt>
                <c:pt idx="40">
                  <c:v>1.125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89B-48FB-818A-C1AAFB8BC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6800136"/>
        <c:axId val="496804400"/>
      </c:scatterChart>
      <c:valAx>
        <c:axId val="496800136"/>
        <c:scaling>
          <c:orientation val="minMax"/>
          <c:max val="1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496804400"/>
        <c:crosses val="autoZero"/>
        <c:crossBetween val="midCat"/>
      </c:valAx>
      <c:valAx>
        <c:axId val="496804400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4968001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/>
              <a:t>8</a:t>
            </a:r>
            <a:r>
              <a:rPr lang="hu-HU" sz="1600" b="1"/>
              <a:t>. Lóczy Cave</a:t>
            </a:r>
            <a:endParaRPr lang="en-US" sz="16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38100" cap="rnd">
                <a:solidFill>
                  <a:srgbClr val="FF0000"/>
                </a:solidFill>
                <a:prstDash val="solid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3828722222222223"/>
                  <c:y val="-0.19591527777777779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2000" b="1" i="0" u="none" strike="noStrike" kern="1200" baseline="0">
                        <a:solidFill>
                          <a:sysClr val="windowText" lastClr="000000">
                            <a:lumMod val="65000"/>
                            <a:lumOff val="35000"/>
                          </a:sys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hu-HU" sz="2000" b="1" baseline="0"/>
                      <a:t>S</a:t>
                    </a:r>
                    <a:r>
                      <a:rPr lang="en-US" sz="2000" b="1" baseline="0"/>
                      <a:t> = 0</a:t>
                    </a:r>
                    <a:r>
                      <a:rPr lang="hu-HU" sz="2000" b="1" baseline="0"/>
                      <a:t>.</a:t>
                    </a:r>
                    <a:r>
                      <a:rPr lang="en-US" sz="2000" b="1" baseline="0"/>
                      <a:t>4919</a:t>
                    </a:r>
                    <a:endParaRPr lang="hu-HU" sz="2000" b="1" baseline="0"/>
                  </a:p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2000" b="1">
                        <a:solidFill>
                          <a:sysClr val="windowText" lastClr="000000">
                            <a:lumMod val="65000"/>
                            <a:lumOff val="35000"/>
                          </a:sysClr>
                        </a:solidFill>
                      </a:defRPr>
                    </a:pPr>
                    <a:r>
                      <a:rPr lang="hu-HU" sz="2000" b="1" baseline="0"/>
                      <a:t>R</a:t>
                    </a:r>
                    <a:r>
                      <a:rPr lang="en-US" sz="2000" b="1" baseline="0"/>
                      <a:t>² = 0</a:t>
                    </a:r>
                    <a:r>
                      <a:rPr lang="hu-HU" sz="2000" b="1" baseline="0"/>
                      <a:t>.</a:t>
                    </a:r>
                    <a:r>
                      <a:rPr lang="en-US" sz="2000" b="1" baseline="0"/>
                      <a:t>0913</a:t>
                    </a:r>
                    <a:endParaRPr lang="hu-HU" sz="2000" b="1" baseline="0"/>
                  </a:p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2000" b="1">
                        <a:solidFill>
                          <a:sysClr val="windowText" lastClr="000000">
                            <a:lumMod val="65000"/>
                            <a:lumOff val="35000"/>
                          </a:sysClr>
                        </a:solidFill>
                      </a:defRPr>
                    </a:pPr>
                    <a:r>
                      <a:rPr lang="en-US" sz="2000" b="1" i="0" baseline="0">
                        <a:effectLst/>
                      </a:rPr>
                      <a:t>σ²</a:t>
                    </a:r>
                    <a:r>
                      <a:rPr lang="hu-HU" sz="2000" b="1" i="0" baseline="0">
                        <a:effectLst/>
                      </a:rPr>
                      <a:t>=1.9602</a:t>
                    </a:r>
                    <a:endParaRPr lang="hu-HU" sz="2000">
                      <a:effectLst/>
                    </a:endParaRP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2000" b="1" i="0" u="none" strike="noStrike" kern="1200" baseline="0">
                      <a:solidFill>
                        <a:sysClr val="windowText" lastClr="000000">
                          <a:lumMod val="65000"/>
                          <a:lumOff val="35000"/>
                        </a:sys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u-HU"/>
                </a:p>
              </c:txPr>
            </c:trendlineLbl>
          </c:trendline>
          <c:xVal>
            <c:numRef>
              <c:f>'[1]8L'!$E$37:$E$68</c:f>
              <c:numCache>
                <c:formatCode>General</c:formatCode>
                <c:ptCount val="32"/>
                <c:pt idx="0">
                  <c:v>7.875</c:v>
                </c:pt>
                <c:pt idx="1">
                  <c:v>6.6875</c:v>
                </c:pt>
                <c:pt idx="2">
                  <c:v>6.3125</c:v>
                </c:pt>
                <c:pt idx="3">
                  <c:v>7.625</c:v>
                </c:pt>
                <c:pt idx="4">
                  <c:v>5.5</c:v>
                </c:pt>
                <c:pt idx="5">
                  <c:v>8.3125</c:v>
                </c:pt>
                <c:pt idx="6">
                  <c:v>8.8125</c:v>
                </c:pt>
                <c:pt idx="7">
                  <c:v>6.8125</c:v>
                </c:pt>
                <c:pt idx="8">
                  <c:v>7.0625</c:v>
                </c:pt>
                <c:pt idx="9">
                  <c:v>6.9375</c:v>
                </c:pt>
                <c:pt idx="10">
                  <c:v>7.4375</c:v>
                </c:pt>
                <c:pt idx="11">
                  <c:v>7.8125</c:v>
                </c:pt>
                <c:pt idx="12">
                  <c:v>6.3125</c:v>
                </c:pt>
                <c:pt idx="13">
                  <c:v>7.5</c:v>
                </c:pt>
                <c:pt idx="14">
                  <c:v>7.6875</c:v>
                </c:pt>
                <c:pt idx="15">
                  <c:v>7.4375</c:v>
                </c:pt>
                <c:pt idx="16">
                  <c:v>7.5</c:v>
                </c:pt>
                <c:pt idx="17">
                  <c:v>7.6875</c:v>
                </c:pt>
                <c:pt idx="18">
                  <c:v>6.75</c:v>
                </c:pt>
                <c:pt idx="19">
                  <c:v>8.3125</c:v>
                </c:pt>
                <c:pt idx="20">
                  <c:v>5.8125</c:v>
                </c:pt>
                <c:pt idx="21">
                  <c:v>6.625</c:v>
                </c:pt>
                <c:pt idx="22">
                  <c:v>9.375</c:v>
                </c:pt>
                <c:pt idx="23">
                  <c:v>5.3125</c:v>
                </c:pt>
                <c:pt idx="24">
                  <c:v>7.875</c:v>
                </c:pt>
                <c:pt idx="25">
                  <c:v>7.8125</c:v>
                </c:pt>
                <c:pt idx="26">
                  <c:v>8</c:v>
                </c:pt>
                <c:pt idx="27">
                  <c:v>5.8125</c:v>
                </c:pt>
                <c:pt idx="28">
                  <c:v>6.1875</c:v>
                </c:pt>
                <c:pt idx="29">
                  <c:v>8.25</c:v>
                </c:pt>
                <c:pt idx="30">
                  <c:v>6.375</c:v>
                </c:pt>
                <c:pt idx="31">
                  <c:v>9.625</c:v>
                </c:pt>
              </c:numCache>
            </c:numRef>
          </c:xVal>
          <c:yVal>
            <c:numRef>
              <c:f>'[1]8L'!$F$37:$F$68</c:f>
              <c:numCache>
                <c:formatCode>General</c:formatCode>
                <c:ptCount val="32"/>
                <c:pt idx="0">
                  <c:v>7</c:v>
                </c:pt>
                <c:pt idx="1">
                  <c:v>6.75</c:v>
                </c:pt>
                <c:pt idx="2">
                  <c:v>9.5625</c:v>
                </c:pt>
                <c:pt idx="3">
                  <c:v>5.75</c:v>
                </c:pt>
                <c:pt idx="4">
                  <c:v>7.5</c:v>
                </c:pt>
                <c:pt idx="5">
                  <c:v>4.5</c:v>
                </c:pt>
                <c:pt idx="6">
                  <c:v>6.375</c:v>
                </c:pt>
                <c:pt idx="7">
                  <c:v>5.5</c:v>
                </c:pt>
                <c:pt idx="8">
                  <c:v>4.625</c:v>
                </c:pt>
                <c:pt idx="9">
                  <c:v>6.625</c:v>
                </c:pt>
                <c:pt idx="10">
                  <c:v>7.1875</c:v>
                </c:pt>
                <c:pt idx="11">
                  <c:v>7.5625</c:v>
                </c:pt>
                <c:pt idx="12">
                  <c:v>9.125</c:v>
                </c:pt>
                <c:pt idx="13">
                  <c:v>6.6875</c:v>
                </c:pt>
                <c:pt idx="14">
                  <c:v>9.625</c:v>
                </c:pt>
                <c:pt idx="15">
                  <c:v>8.5</c:v>
                </c:pt>
                <c:pt idx="16">
                  <c:v>10.4375</c:v>
                </c:pt>
                <c:pt idx="17">
                  <c:v>9.5625</c:v>
                </c:pt>
                <c:pt idx="18">
                  <c:v>9.3125</c:v>
                </c:pt>
                <c:pt idx="19">
                  <c:v>8.375</c:v>
                </c:pt>
                <c:pt idx="20">
                  <c:v>5.8125</c:v>
                </c:pt>
                <c:pt idx="21">
                  <c:v>6.0625</c:v>
                </c:pt>
                <c:pt idx="22">
                  <c:v>10.625</c:v>
                </c:pt>
                <c:pt idx="23">
                  <c:v>4.4375</c:v>
                </c:pt>
                <c:pt idx="24">
                  <c:v>7.5625</c:v>
                </c:pt>
                <c:pt idx="25">
                  <c:v>5.5625</c:v>
                </c:pt>
                <c:pt idx="26">
                  <c:v>7.625</c:v>
                </c:pt>
                <c:pt idx="27">
                  <c:v>5.4375</c:v>
                </c:pt>
                <c:pt idx="28">
                  <c:v>6.1875</c:v>
                </c:pt>
                <c:pt idx="29">
                  <c:v>8.5</c:v>
                </c:pt>
                <c:pt idx="30">
                  <c:v>7.5</c:v>
                </c:pt>
                <c:pt idx="31">
                  <c:v>7.9375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747-4A7B-9A81-E5C146155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6800136"/>
        <c:axId val="496804400"/>
      </c:scatterChart>
      <c:valAx>
        <c:axId val="496800136"/>
        <c:scaling>
          <c:orientation val="minMax"/>
          <c:max val="1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496804400"/>
        <c:crosses val="autoZero"/>
        <c:crossBetween val="midCat"/>
      </c:valAx>
      <c:valAx>
        <c:axId val="496804400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4968001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102</xdr:row>
      <xdr:rowOff>0</xdr:rowOff>
    </xdr:from>
    <xdr:to>
      <xdr:col>18</xdr:col>
      <xdr:colOff>103095</xdr:colOff>
      <xdr:row>124</xdr:row>
      <xdr:rowOff>36635</xdr:rowOff>
    </xdr:to>
    <xdr:graphicFrame macro="">
      <xdr:nvGraphicFramePr>
        <xdr:cNvPr id="2" name="Diagra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12</xdr:col>
      <xdr:colOff>552000</xdr:colOff>
      <xdr:row>18</xdr:row>
      <xdr:rowOff>171000</xdr:rowOff>
    </xdr:to>
    <xdr:graphicFrame macro="">
      <xdr:nvGraphicFramePr>
        <xdr:cNvPr id="2" name="Diagra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12</xdr:col>
      <xdr:colOff>552000</xdr:colOff>
      <xdr:row>18</xdr:row>
      <xdr:rowOff>171000</xdr:rowOff>
    </xdr:to>
    <xdr:graphicFrame macro="">
      <xdr:nvGraphicFramePr>
        <xdr:cNvPr id="3" name="Diagra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12</xdr:col>
      <xdr:colOff>552000</xdr:colOff>
      <xdr:row>18</xdr:row>
      <xdr:rowOff>171000</xdr:rowOff>
    </xdr:to>
    <xdr:graphicFrame macro="">
      <xdr:nvGraphicFramePr>
        <xdr:cNvPr id="3" name="Diagra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12</xdr:col>
      <xdr:colOff>552000</xdr:colOff>
      <xdr:row>18</xdr:row>
      <xdr:rowOff>171000</xdr:rowOff>
    </xdr:to>
    <xdr:graphicFrame macro="">
      <xdr:nvGraphicFramePr>
        <xdr:cNvPr id="3" name="Diagra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12</xdr:col>
      <xdr:colOff>552000</xdr:colOff>
      <xdr:row>18</xdr:row>
      <xdr:rowOff>171000</xdr:rowOff>
    </xdr:to>
    <xdr:graphicFrame macro="">
      <xdr:nvGraphicFramePr>
        <xdr:cNvPr id="3" name="Diagra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12</xdr:col>
      <xdr:colOff>552000</xdr:colOff>
      <xdr:row>18</xdr:row>
      <xdr:rowOff>171000</xdr:rowOff>
    </xdr:to>
    <xdr:graphicFrame macro="">
      <xdr:nvGraphicFramePr>
        <xdr:cNvPr id="3" name="Diagra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12</xdr:col>
      <xdr:colOff>552000</xdr:colOff>
      <xdr:row>18</xdr:row>
      <xdr:rowOff>171000</xdr:rowOff>
    </xdr:to>
    <xdr:graphicFrame macro="">
      <xdr:nvGraphicFramePr>
        <xdr:cNvPr id="3" name="Diagra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12</xdr:col>
      <xdr:colOff>552000</xdr:colOff>
      <xdr:row>18</xdr:row>
      <xdr:rowOff>171000</xdr:rowOff>
    </xdr:to>
    <xdr:graphicFrame macro="">
      <xdr:nvGraphicFramePr>
        <xdr:cNvPr id="2" name="Diagra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12</xdr:col>
      <xdr:colOff>552000</xdr:colOff>
      <xdr:row>18</xdr:row>
      <xdr:rowOff>171000</xdr:rowOff>
    </xdr:to>
    <xdr:graphicFrame macro="">
      <xdr:nvGraphicFramePr>
        <xdr:cNvPr id="2" name="Diagra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UDOM&#193;NY/geoheritage_2019/KERDOIVEK_bfelv_mod191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áblázatok"/>
      <sheetName val="Összes Im"/>
      <sheetName val="Meredekség"/>
      <sheetName val="Paraméterek szórása"/>
      <sheetName val="1M"/>
      <sheetName val="2K"/>
      <sheetName val="3V"/>
      <sheetName val="4PT"/>
      <sheetName val="5M"/>
      <sheetName val="6F"/>
      <sheetName val="7E"/>
      <sheetName val="8L"/>
      <sheetName val="9K"/>
    </sheetNames>
    <sheetDataSet>
      <sheetData sheetId="0">
        <row r="1">
          <cell r="B1" t="str">
            <v>1. Metarhyolite</v>
          </cell>
        </row>
        <row r="8">
          <cell r="B8">
            <v>11</v>
          </cell>
        </row>
        <row r="12">
          <cell r="B12" t="str">
            <v>2. Lake Köcsi</v>
          </cell>
        </row>
        <row r="19">
          <cell r="B19">
            <v>21</v>
          </cell>
        </row>
        <row r="23">
          <cell r="B23" t="str">
            <v>3. Vöröskő Nature Trail</v>
          </cell>
        </row>
        <row r="30">
          <cell r="B30">
            <v>17</v>
          </cell>
        </row>
        <row r="34">
          <cell r="B34" t="str">
            <v>4. P/T key section</v>
          </cell>
        </row>
        <row r="41">
          <cell r="B41">
            <v>8</v>
          </cell>
        </row>
        <row r="45">
          <cell r="B45" t="str">
            <v>5. Miske Cliff</v>
          </cell>
        </row>
        <row r="52">
          <cell r="B52">
            <v>27</v>
          </cell>
        </row>
        <row r="56">
          <cell r="B56" t="str">
            <v>6. Forrás Hill</v>
          </cell>
        </row>
        <row r="63">
          <cell r="B63">
            <v>26</v>
          </cell>
        </row>
        <row r="67">
          <cell r="B67" t="str">
            <v>7. Ember Cliff</v>
          </cell>
        </row>
        <row r="74">
          <cell r="B74">
            <v>41</v>
          </cell>
        </row>
        <row r="78">
          <cell r="B78" t="str">
            <v>8. Lóczy Cave</v>
          </cell>
        </row>
        <row r="85">
          <cell r="B85">
            <v>32</v>
          </cell>
        </row>
        <row r="89">
          <cell r="B89" t="str">
            <v>9. Koloska Valley</v>
          </cell>
        </row>
        <row r="96">
          <cell r="B96">
            <v>64</v>
          </cell>
        </row>
      </sheetData>
      <sheetData sheetId="1">
        <row r="2">
          <cell r="B2">
            <v>0.95454545454545459</v>
          </cell>
          <cell r="C2">
            <v>0.88636363636363635</v>
          </cell>
          <cell r="D2">
            <v>0.75</v>
          </cell>
          <cell r="E2">
            <v>0.84090909090909094</v>
          </cell>
          <cell r="F2">
            <v>0.86363636363636365</v>
          </cell>
          <cell r="G2">
            <v>0.59090909090909094</v>
          </cell>
          <cell r="H2">
            <v>0.625</v>
          </cell>
          <cell r="I2">
            <v>0.68181818181818177</v>
          </cell>
          <cell r="J2">
            <v>0.84090909090909094</v>
          </cell>
          <cell r="K2">
            <v>0.79545454545454541</v>
          </cell>
          <cell r="L2">
            <v>0.86363636363636365</v>
          </cell>
          <cell r="M2">
            <v>0.52500000000000002</v>
          </cell>
          <cell r="N2">
            <v>0.56818181818181823</v>
          </cell>
          <cell r="O2">
            <v>0.56818181818181823</v>
          </cell>
          <cell r="P2">
            <v>0.54545454545454541</v>
          </cell>
          <cell r="Q2">
            <v>0.47727272727272729</v>
          </cell>
          <cell r="R2">
            <v>0.5</v>
          </cell>
          <cell r="S2">
            <v>0.38636363636363635</v>
          </cell>
          <cell r="T2">
            <v>0.63636363636363635</v>
          </cell>
          <cell r="U2">
            <v>0.63636363636363635</v>
          </cell>
          <cell r="V2">
            <v>0.52272727272727271</v>
          </cell>
          <cell r="W2">
            <v>0.90909090909090906</v>
          </cell>
          <cell r="X2">
            <v>0.45454545454545453</v>
          </cell>
          <cell r="Y2">
            <v>0.63636363636363635</v>
          </cell>
          <cell r="Z2">
            <v>0.61363636363636365</v>
          </cell>
          <cell r="AA2">
            <v>0.38636363636363635</v>
          </cell>
          <cell r="AB2">
            <v>0.40909090909090912</v>
          </cell>
        </row>
        <row r="3">
          <cell r="B3">
            <v>0.63095238095238093</v>
          </cell>
          <cell r="C3">
            <v>0.76190476190476186</v>
          </cell>
          <cell r="D3">
            <v>0.4642857142857143</v>
          </cell>
          <cell r="E3">
            <v>0.8928571428571429</v>
          </cell>
          <cell r="F3">
            <v>0.77380952380952384</v>
          </cell>
          <cell r="G3">
            <v>0.65476190476190477</v>
          </cell>
          <cell r="H3">
            <v>0.65476190476190477</v>
          </cell>
          <cell r="I3">
            <v>0.75</v>
          </cell>
          <cell r="J3">
            <v>0.8928571428571429</v>
          </cell>
          <cell r="K3">
            <v>0.66666666666666663</v>
          </cell>
          <cell r="L3">
            <v>0.80952380952380953</v>
          </cell>
          <cell r="M3">
            <v>0.45238095238095238</v>
          </cell>
          <cell r="N3">
            <v>0.48809523809523808</v>
          </cell>
          <cell r="O3">
            <v>0.58333333333333337</v>
          </cell>
          <cell r="P3">
            <v>0.39285714285714285</v>
          </cell>
          <cell r="Q3">
            <v>0.51190476190476186</v>
          </cell>
          <cell r="R3">
            <v>0.5</v>
          </cell>
          <cell r="S3">
            <v>0.45238095238095238</v>
          </cell>
          <cell r="T3">
            <v>0.5357142857142857</v>
          </cell>
          <cell r="U3">
            <v>0.41666666666666669</v>
          </cell>
          <cell r="V3">
            <v>0.36904761904761907</v>
          </cell>
          <cell r="W3">
            <v>0.83333333333333337</v>
          </cell>
          <cell r="X3">
            <v>0.41666666666666669</v>
          </cell>
          <cell r="Y3">
            <v>0.75</v>
          </cell>
          <cell r="Z3">
            <v>0.375</v>
          </cell>
          <cell r="AA3">
            <v>0.34523809523809523</v>
          </cell>
          <cell r="AB3">
            <v>0.35714285714285715</v>
          </cell>
        </row>
        <row r="4">
          <cell r="B4">
            <v>0.77941176470588236</v>
          </cell>
          <cell r="C4">
            <v>0.8125</v>
          </cell>
          <cell r="D4">
            <v>0.65625</v>
          </cell>
          <cell r="E4">
            <v>0.890625</v>
          </cell>
          <cell r="F4">
            <v>0.78125</v>
          </cell>
          <cell r="G4">
            <v>0.6029411764705882</v>
          </cell>
          <cell r="H4">
            <v>0.63235294117647056</v>
          </cell>
          <cell r="I4">
            <v>0.70588235294117652</v>
          </cell>
          <cell r="J4">
            <v>0.86764705882352944</v>
          </cell>
          <cell r="K4">
            <v>0.6875</v>
          </cell>
          <cell r="L4">
            <v>0.95588235294117652</v>
          </cell>
          <cell r="M4">
            <v>0.5</v>
          </cell>
          <cell r="N4">
            <v>0.63235294117647056</v>
          </cell>
          <cell r="O4">
            <v>0.63235294117647056</v>
          </cell>
          <cell r="P4">
            <v>0.6029411764705882</v>
          </cell>
          <cell r="Q4">
            <v>0.61764705882352944</v>
          </cell>
          <cell r="R4">
            <v>0.72058823529411764</v>
          </cell>
          <cell r="S4">
            <v>0.55882352941176472</v>
          </cell>
          <cell r="T4">
            <v>0.55882352941176472</v>
          </cell>
          <cell r="U4">
            <v>0.69117647058823528</v>
          </cell>
          <cell r="V4">
            <v>0.66176470588235292</v>
          </cell>
          <cell r="W4">
            <v>0.92647058823529416</v>
          </cell>
          <cell r="X4">
            <v>0.44117647058823528</v>
          </cell>
          <cell r="Y4">
            <v>0.67647058823529416</v>
          </cell>
          <cell r="Z4">
            <v>0.65625</v>
          </cell>
          <cell r="AA4">
            <v>0.41176470588235292</v>
          </cell>
          <cell r="AB4">
            <v>0.39705882352941174</v>
          </cell>
        </row>
        <row r="5">
          <cell r="B5">
            <v>0.90625</v>
          </cell>
          <cell r="C5">
            <v>0.9375</v>
          </cell>
          <cell r="D5">
            <v>0.8125</v>
          </cell>
          <cell r="E5">
            <v>1</v>
          </cell>
          <cell r="F5">
            <v>0.78125</v>
          </cell>
          <cell r="G5">
            <v>0.46875</v>
          </cell>
          <cell r="H5">
            <v>0.46875</v>
          </cell>
          <cell r="I5">
            <v>0.65625</v>
          </cell>
          <cell r="J5">
            <v>0.875</v>
          </cell>
          <cell r="K5">
            <v>0.8125</v>
          </cell>
          <cell r="L5">
            <v>0.84375</v>
          </cell>
          <cell r="M5">
            <v>0.625</v>
          </cell>
          <cell r="N5">
            <v>0.6875</v>
          </cell>
          <cell r="O5">
            <v>0.5</v>
          </cell>
          <cell r="P5">
            <v>0.53125</v>
          </cell>
          <cell r="Q5">
            <v>0.625</v>
          </cell>
          <cell r="R5">
            <v>0.5</v>
          </cell>
          <cell r="S5">
            <v>0.5</v>
          </cell>
          <cell r="T5">
            <v>0.5625</v>
          </cell>
          <cell r="U5">
            <v>0.4375</v>
          </cell>
          <cell r="V5">
            <v>0.375</v>
          </cell>
          <cell r="W5">
            <v>0.96875</v>
          </cell>
          <cell r="X5">
            <v>0.1875</v>
          </cell>
          <cell r="Y5">
            <v>0.53125</v>
          </cell>
          <cell r="Z5">
            <v>0.40625</v>
          </cell>
          <cell r="AA5">
            <v>0.25</v>
          </cell>
          <cell r="AB5">
            <v>0.28125</v>
          </cell>
        </row>
        <row r="6">
          <cell r="B6">
            <v>0.77777777777777779</v>
          </cell>
          <cell r="C6">
            <v>0.66666666666666663</v>
          </cell>
          <cell r="D6">
            <v>0.52777777777777779</v>
          </cell>
          <cell r="E6">
            <v>0.78703703703703709</v>
          </cell>
          <cell r="F6">
            <v>0.7592592592592593</v>
          </cell>
          <cell r="G6">
            <v>0.59259259259259256</v>
          </cell>
          <cell r="H6">
            <v>0.82407407407407407</v>
          </cell>
          <cell r="I6">
            <v>0.81481481481481477</v>
          </cell>
          <cell r="J6">
            <v>0.83333333333333337</v>
          </cell>
          <cell r="K6">
            <v>0.67592592592592593</v>
          </cell>
          <cell r="L6">
            <v>0.85185185185185186</v>
          </cell>
          <cell r="M6">
            <v>0.64814814814814814</v>
          </cell>
          <cell r="N6">
            <v>0.37962962962962965</v>
          </cell>
          <cell r="O6">
            <v>0.5092592592592593</v>
          </cell>
          <cell r="P6">
            <v>0.37037037037037035</v>
          </cell>
          <cell r="Q6">
            <v>0.58333333333333337</v>
          </cell>
          <cell r="R6">
            <v>0.31481481481481483</v>
          </cell>
          <cell r="S6">
            <v>0.34259259259259262</v>
          </cell>
          <cell r="T6">
            <v>0.40740740740740738</v>
          </cell>
          <cell r="U6">
            <v>0.37962962962962965</v>
          </cell>
          <cell r="V6">
            <v>0.33333333333333331</v>
          </cell>
          <cell r="W6">
            <v>0.77777777777777779</v>
          </cell>
          <cell r="X6">
            <v>0.25</v>
          </cell>
          <cell r="Y6">
            <v>0.37962962962962965</v>
          </cell>
          <cell r="Z6">
            <v>0.28703703703703703</v>
          </cell>
          <cell r="AA6">
            <v>0.31481481481481483</v>
          </cell>
          <cell r="AB6">
            <v>0.27777777777777779</v>
          </cell>
        </row>
        <row r="7">
          <cell r="B7">
            <v>0.79807692307692313</v>
          </cell>
          <cell r="C7">
            <v>0.76923076923076927</v>
          </cell>
          <cell r="D7">
            <v>0.64423076923076927</v>
          </cell>
          <cell r="E7">
            <v>0.91346153846153844</v>
          </cell>
          <cell r="F7">
            <v>0.625</v>
          </cell>
          <cell r="G7">
            <v>0.55769230769230771</v>
          </cell>
          <cell r="H7">
            <v>0.58653846153846156</v>
          </cell>
          <cell r="I7">
            <v>0.60576923076923073</v>
          </cell>
          <cell r="J7">
            <v>0.91346153846153844</v>
          </cell>
          <cell r="K7">
            <v>0.75961538461538458</v>
          </cell>
          <cell r="L7">
            <v>0.80769230769230771</v>
          </cell>
          <cell r="M7">
            <v>0.53846153846153844</v>
          </cell>
          <cell r="N7">
            <v>0.55769230769230771</v>
          </cell>
          <cell r="O7">
            <v>0.57692307692307687</v>
          </cell>
          <cell r="P7">
            <v>0.46153846153846156</v>
          </cell>
          <cell r="Q7">
            <v>0.44230769230769229</v>
          </cell>
          <cell r="R7">
            <v>0.59615384615384615</v>
          </cell>
          <cell r="S7">
            <v>0.50961538461538458</v>
          </cell>
          <cell r="T7">
            <v>0.54807692307692313</v>
          </cell>
          <cell r="U7">
            <v>0.50961538461538458</v>
          </cell>
          <cell r="V7">
            <v>0.54807692307692313</v>
          </cell>
          <cell r="W7">
            <v>0.9553571428571429</v>
          </cell>
          <cell r="X7">
            <v>0.38461538461538464</v>
          </cell>
          <cell r="Y7">
            <v>0.67307692307692313</v>
          </cell>
          <cell r="Z7">
            <v>0.58653846153846156</v>
          </cell>
          <cell r="AA7">
            <v>0.4</v>
          </cell>
          <cell r="AB7">
            <v>0.42307692307692307</v>
          </cell>
        </row>
        <row r="8">
          <cell r="B8">
            <v>0.71951219512195119</v>
          </cell>
          <cell r="C8">
            <v>0.68902439024390238</v>
          </cell>
          <cell r="D8">
            <v>0.58536585365853655</v>
          </cell>
          <cell r="E8">
            <v>0.81097560975609762</v>
          </cell>
          <cell r="F8">
            <v>0.69512195121951215</v>
          </cell>
          <cell r="G8">
            <v>0.58536585365853655</v>
          </cell>
          <cell r="H8">
            <v>0.71341463414634143</v>
          </cell>
          <cell r="I8">
            <v>0.82317073170731703</v>
          </cell>
          <cell r="J8">
            <v>0.84146341463414631</v>
          </cell>
          <cell r="K8">
            <v>0.76829268292682928</v>
          </cell>
          <cell r="L8">
            <v>0.80487804878048785</v>
          </cell>
          <cell r="M8">
            <v>0.50609756097560976</v>
          </cell>
          <cell r="N8">
            <v>0.29268292682926828</v>
          </cell>
          <cell r="O8">
            <v>0.4451219512195122</v>
          </cell>
          <cell r="P8">
            <v>0.29268292682926828</v>
          </cell>
          <cell r="Q8">
            <v>0.48170731707317072</v>
          </cell>
          <cell r="R8">
            <v>0.38414634146341464</v>
          </cell>
          <cell r="S8">
            <v>0.34146341463414637</v>
          </cell>
          <cell r="T8">
            <v>0.46951219512195119</v>
          </cell>
          <cell r="U8">
            <v>0.42073170731707316</v>
          </cell>
          <cell r="V8">
            <v>0.3902439024390244</v>
          </cell>
          <cell r="W8">
            <v>0.81707317073170727</v>
          </cell>
          <cell r="X8">
            <v>0.37804878048780488</v>
          </cell>
          <cell r="Y8">
            <v>0.53658536585365857</v>
          </cell>
          <cell r="Z8">
            <v>0.37804878048780488</v>
          </cell>
          <cell r="AA8">
            <v>0.35365853658536583</v>
          </cell>
          <cell r="AB8">
            <v>0.36585365853658536</v>
          </cell>
        </row>
        <row r="9">
          <cell r="B9">
            <v>0.7109375</v>
          </cell>
          <cell r="C9">
            <v>0.671875</v>
          </cell>
          <cell r="D9">
            <v>0.546875</v>
          </cell>
          <cell r="E9">
            <v>0.84375</v>
          </cell>
          <cell r="F9">
            <v>0.6640625</v>
          </cell>
          <cell r="G9">
            <v>0.640625</v>
          </cell>
          <cell r="H9">
            <v>0.703125</v>
          </cell>
          <cell r="I9">
            <v>0.7265625</v>
          </cell>
          <cell r="J9">
            <v>0.9453125</v>
          </cell>
          <cell r="K9">
            <v>0.7890625</v>
          </cell>
          <cell r="L9">
            <v>0.8125</v>
          </cell>
          <cell r="M9">
            <v>0.8359375</v>
          </cell>
          <cell r="N9">
            <v>0.625</v>
          </cell>
          <cell r="O9">
            <v>0.578125</v>
          </cell>
          <cell r="P9">
            <v>0.484375</v>
          </cell>
          <cell r="Q9">
            <v>0.453125</v>
          </cell>
          <cell r="R9">
            <v>0.578125</v>
          </cell>
          <cell r="S9">
            <v>0.5234375</v>
          </cell>
          <cell r="T9">
            <v>0.609375</v>
          </cell>
          <cell r="U9">
            <v>0.625</v>
          </cell>
          <cell r="V9">
            <v>0.703125</v>
          </cell>
          <cell r="W9">
            <v>0.875</v>
          </cell>
          <cell r="X9">
            <v>0.5078125</v>
          </cell>
          <cell r="Y9">
            <v>0.828125</v>
          </cell>
          <cell r="Z9">
            <v>0.8046875</v>
          </cell>
          <cell r="AA9">
            <v>0.3515625</v>
          </cell>
          <cell r="AB9">
            <v>0.3515625</v>
          </cell>
        </row>
        <row r="10">
          <cell r="B10">
            <v>0.76953125</v>
          </cell>
          <cell r="C10">
            <v>0.68253968253968256</v>
          </cell>
          <cell r="D10">
            <v>0.54296875</v>
          </cell>
          <cell r="E10">
            <v>0.80952380952380953</v>
          </cell>
          <cell r="F10">
            <v>0.7890625</v>
          </cell>
          <cell r="G10">
            <v>0.6171875</v>
          </cell>
          <cell r="H10">
            <v>0.81048387096774188</v>
          </cell>
          <cell r="I10">
            <v>0.671875</v>
          </cell>
          <cell r="J10">
            <v>0.8928571428571429</v>
          </cell>
          <cell r="K10">
            <v>0.72177419354838712</v>
          </cell>
          <cell r="L10">
            <v>0.828125</v>
          </cell>
          <cell r="M10">
            <v>0.55859375</v>
          </cell>
          <cell r="N10">
            <v>0.4921875</v>
          </cell>
          <cell r="O10">
            <v>0.48046875</v>
          </cell>
          <cell r="P10">
            <v>0.390625</v>
          </cell>
          <cell r="Q10">
            <v>0.5234375</v>
          </cell>
          <cell r="R10">
            <v>0.44140625</v>
          </cell>
          <cell r="S10">
            <v>0.41015625</v>
          </cell>
          <cell r="T10">
            <v>0.5078125</v>
          </cell>
          <cell r="U10">
            <v>0.41015625</v>
          </cell>
          <cell r="V10">
            <v>0.45634920634920634</v>
          </cell>
          <cell r="W10">
            <v>0.88888888888888884</v>
          </cell>
          <cell r="X10">
            <v>0.4140625</v>
          </cell>
          <cell r="Y10">
            <v>0.8046875</v>
          </cell>
          <cell r="Z10">
            <v>0.4375</v>
          </cell>
          <cell r="AA10">
            <v>0.4140625</v>
          </cell>
          <cell r="AB10">
            <v>0.3984375</v>
          </cell>
        </row>
      </sheetData>
      <sheetData sheetId="2"/>
      <sheetData sheetId="3"/>
      <sheetData sheetId="4">
        <row r="16">
          <cell r="E16">
            <v>6</v>
          </cell>
          <cell r="F16">
            <v>8.6875</v>
          </cell>
        </row>
        <row r="17">
          <cell r="E17">
            <v>6.1875</v>
          </cell>
          <cell r="F17">
            <v>6.25</v>
          </cell>
        </row>
        <row r="18">
          <cell r="E18">
            <v>7</v>
          </cell>
          <cell r="F18">
            <v>5.75</v>
          </cell>
        </row>
        <row r="19">
          <cell r="E19">
            <v>5.375</v>
          </cell>
          <cell r="F19">
            <v>4.5</v>
          </cell>
        </row>
        <row r="20">
          <cell r="E20">
            <v>5.625</v>
          </cell>
          <cell r="F20">
            <v>4.1875</v>
          </cell>
        </row>
        <row r="21">
          <cell r="E21">
            <v>5.3125</v>
          </cell>
          <cell r="F21">
            <v>5.375</v>
          </cell>
        </row>
        <row r="22">
          <cell r="E22">
            <v>5.875</v>
          </cell>
          <cell r="F22">
            <v>4.4375</v>
          </cell>
        </row>
        <row r="23">
          <cell r="E23">
            <v>3</v>
          </cell>
          <cell r="F23">
            <v>0.6875</v>
          </cell>
        </row>
        <row r="24">
          <cell r="E24">
            <v>5.0625</v>
          </cell>
          <cell r="F24">
            <v>5.5</v>
          </cell>
        </row>
        <row r="25">
          <cell r="E25">
            <v>6.3125</v>
          </cell>
          <cell r="F25">
            <v>4.375</v>
          </cell>
        </row>
        <row r="26">
          <cell r="E26">
            <v>4.1875</v>
          </cell>
          <cell r="F26">
            <v>4.1875</v>
          </cell>
        </row>
      </sheetData>
      <sheetData sheetId="5">
        <row r="26">
          <cell r="E26">
            <v>5.8125</v>
          </cell>
          <cell r="F26">
            <v>6.8125</v>
          </cell>
        </row>
        <row r="27">
          <cell r="E27">
            <v>6.0625</v>
          </cell>
          <cell r="F27">
            <v>4.625</v>
          </cell>
        </row>
        <row r="28">
          <cell r="E28">
            <v>5.25</v>
          </cell>
          <cell r="F28">
            <v>6.75</v>
          </cell>
        </row>
        <row r="29">
          <cell r="E29">
            <v>7.875</v>
          </cell>
          <cell r="F29">
            <v>9.1875</v>
          </cell>
        </row>
        <row r="30">
          <cell r="E30">
            <v>8.625</v>
          </cell>
          <cell r="F30">
            <v>7.125</v>
          </cell>
        </row>
        <row r="31">
          <cell r="E31">
            <v>5.25</v>
          </cell>
          <cell r="F31">
            <v>5.8125</v>
          </cell>
        </row>
        <row r="32">
          <cell r="E32">
            <v>8.5</v>
          </cell>
          <cell r="F32">
            <v>8.625</v>
          </cell>
        </row>
        <row r="33">
          <cell r="E33">
            <v>5.9375</v>
          </cell>
          <cell r="F33">
            <v>3.5625</v>
          </cell>
        </row>
        <row r="34">
          <cell r="E34">
            <v>6.8125</v>
          </cell>
          <cell r="F34">
            <v>3.5625</v>
          </cell>
        </row>
        <row r="35">
          <cell r="E35">
            <v>7.125</v>
          </cell>
          <cell r="F35">
            <v>7.4375</v>
          </cell>
        </row>
        <row r="36">
          <cell r="E36">
            <v>7.375</v>
          </cell>
          <cell r="F36">
            <v>2.1875</v>
          </cell>
        </row>
        <row r="37">
          <cell r="E37">
            <v>6.0625</v>
          </cell>
          <cell r="F37">
            <v>4.3125</v>
          </cell>
        </row>
        <row r="38">
          <cell r="E38">
            <v>6.4375</v>
          </cell>
          <cell r="F38">
            <v>5.625</v>
          </cell>
        </row>
        <row r="39">
          <cell r="E39">
            <v>6.4375</v>
          </cell>
          <cell r="F39">
            <v>5.125</v>
          </cell>
        </row>
        <row r="40">
          <cell r="E40">
            <v>6.0625</v>
          </cell>
          <cell r="F40">
            <v>4.5625</v>
          </cell>
        </row>
        <row r="41">
          <cell r="E41">
            <v>6.4375</v>
          </cell>
          <cell r="F41">
            <v>2.5625</v>
          </cell>
        </row>
        <row r="42">
          <cell r="E42">
            <v>8.4375</v>
          </cell>
          <cell r="F42">
            <v>5.8125</v>
          </cell>
        </row>
        <row r="43">
          <cell r="E43">
            <v>6.125</v>
          </cell>
          <cell r="F43">
            <v>4.375</v>
          </cell>
        </row>
        <row r="44">
          <cell r="E44">
            <v>4.875</v>
          </cell>
          <cell r="F44">
            <v>3.0625</v>
          </cell>
        </row>
        <row r="45">
          <cell r="E45">
            <v>9</v>
          </cell>
          <cell r="F45">
            <v>6.125</v>
          </cell>
        </row>
        <row r="46">
          <cell r="E46">
            <v>5.3125</v>
          </cell>
          <cell r="F46">
            <v>2.75</v>
          </cell>
        </row>
      </sheetData>
      <sheetData sheetId="6">
        <row r="22">
          <cell r="E22">
            <v>7</v>
          </cell>
          <cell r="F22">
            <v>6.5</v>
          </cell>
        </row>
        <row r="23">
          <cell r="E23">
            <v>6.1875</v>
          </cell>
          <cell r="F23">
            <v>6.0625</v>
          </cell>
        </row>
        <row r="24">
          <cell r="E24">
            <v>5.625</v>
          </cell>
          <cell r="F24">
            <v>5.3125</v>
          </cell>
        </row>
        <row r="25">
          <cell r="E25">
            <v>5.75</v>
          </cell>
          <cell r="F25">
            <v>7.4375</v>
          </cell>
        </row>
        <row r="26">
          <cell r="E26">
            <v>2.8125</v>
          </cell>
          <cell r="F26">
            <v>4.375</v>
          </cell>
        </row>
        <row r="27">
          <cell r="E27">
            <v>5.75</v>
          </cell>
          <cell r="F27">
            <v>5.5625</v>
          </cell>
        </row>
        <row r="28">
          <cell r="E28">
            <v>6.5</v>
          </cell>
          <cell r="F28">
            <v>4.5</v>
          </cell>
        </row>
        <row r="29">
          <cell r="E29">
            <v>5.125</v>
          </cell>
          <cell r="F29">
            <v>4.125</v>
          </cell>
        </row>
        <row r="30">
          <cell r="E30">
            <v>6.4375</v>
          </cell>
          <cell r="F30">
            <v>6.75</v>
          </cell>
        </row>
        <row r="31">
          <cell r="E31">
            <v>6</v>
          </cell>
          <cell r="F31">
            <v>7.4375</v>
          </cell>
        </row>
        <row r="32">
          <cell r="E32">
            <v>6.25</v>
          </cell>
          <cell r="F32">
            <v>7.625</v>
          </cell>
        </row>
        <row r="33">
          <cell r="E33">
            <v>7.5</v>
          </cell>
          <cell r="F33">
            <v>7.1875</v>
          </cell>
        </row>
        <row r="34">
          <cell r="E34">
            <v>5.75</v>
          </cell>
          <cell r="F34">
            <v>6.9375</v>
          </cell>
        </row>
        <row r="35">
          <cell r="E35">
            <v>6.9375</v>
          </cell>
          <cell r="F35">
            <v>7.4375</v>
          </cell>
        </row>
        <row r="36">
          <cell r="E36">
            <v>6</v>
          </cell>
          <cell r="F36">
            <v>7</v>
          </cell>
        </row>
        <row r="37">
          <cell r="E37">
            <v>5.875</v>
          </cell>
          <cell r="F37">
            <v>5.9375</v>
          </cell>
        </row>
        <row r="38">
          <cell r="E38">
            <v>6.4375</v>
          </cell>
          <cell r="F38">
            <v>6.3125</v>
          </cell>
        </row>
      </sheetData>
      <sheetData sheetId="7">
        <row r="13">
          <cell r="E13">
            <v>6.5625</v>
          </cell>
          <cell r="F13">
            <v>4.625</v>
          </cell>
        </row>
        <row r="14">
          <cell r="E14">
            <v>5.125</v>
          </cell>
          <cell r="F14">
            <v>5.25</v>
          </cell>
        </row>
        <row r="15">
          <cell r="E15">
            <v>6.8125</v>
          </cell>
          <cell r="F15">
            <v>3.8125</v>
          </cell>
        </row>
        <row r="16">
          <cell r="E16">
            <v>7</v>
          </cell>
          <cell r="F16">
            <v>4</v>
          </cell>
        </row>
        <row r="17">
          <cell r="E17">
            <v>5.1875</v>
          </cell>
          <cell r="F17">
            <v>3.1875</v>
          </cell>
        </row>
        <row r="18">
          <cell r="E18">
            <v>6</v>
          </cell>
          <cell r="F18">
            <v>5.5</v>
          </cell>
        </row>
        <row r="19">
          <cell r="E19">
            <v>6.875</v>
          </cell>
          <cell r="F19">
            <v>3.5</v>
          </cell>
        </row>
        <row r="20">
          <cell r="E20">
            <v>8</v>
          </cell>
          <cell r="F20">
            <v>5</v>
          </cell>
        </row>
      </sheetData>
      <sheetData sheetId="8">
        <row r="32">
          <cell r="E32">
            <v>5.875</v>
          </cell>
          <cell r="F32">
            <v>4.125</v>
          </cell>
        </row>
        <row r="33">
          <cell r="E33">
            <v>7.1875</v>
          </cell>
          <cell r="F33">
            <v>4.0625</v>
          </cell>
        </row>
        <row r="34">
          <cell r="E34">
            <v>7.1875</v>
          </cell>
          <cell r="F34">
            <v>4.0625</v>
          </cell>
        </row>
        <row r="35">
          <cell r="E35">
            <v>5.5625</v>
          </cell>
          <cell r="F35">
            <v>3.625</v>
          </cell>
        </row>
        <row r="36">
          <cell r="E36">
            <v>6.1875</v>
          </cell>
          <cell r="F36">
            <v>4.0625</v>
          </cell>
        </row>
        <row r="37">
          <cell r="E37">
            <v>6.3125</v>
          </cell>
          <cell r="F37">
            <v>4.375</v>
          </cell>
        </row>
        <row r="38">
          <cell r="E38">
            <v>7.25</v>
          </cell>
          <cell r="F38">
            <v>0</v>
          </cell>
        </row>
        <row r="39">
          <cell r="E39">
            <v>6.9375</v>
          </cell>
          <cell r="F39">
            <v>3.125</v>
          </cell>
        </row>
        <row r="40">
          <cell r="E40">
            <v>6.0625</v>
          </cell>
          <cell r="F40">
            <v>3.625</v>
          </cell>
        </row>
        <row r="41">
          <cell r="E41">
            <v>6</v>
          </cell>
          <cell r="F41">
            <v>3.8125</v>
          </cell>
        </row>
        <row r="42">
          <cell r="E42">
            <v>6.875</v>
          </cell>
          <cell r="F42">
            <v>1.5</v>
          </cell>
        </row>
        <row r="43">
          <cell r="E43">
            <v>7.3125</v>
          </cell>
          <cell r="F43">
            <v>4.125</v>
          </cell>
        </row>
        <row r="44">
          <cell r="E44">
            <v>6.625</v>
          </cell>
          <cell r="F44">
            <v>3.8125</v>
          </cell>
        </row>
        <row r="45">
          <cell r="E45">
            <v>5.3125</v>
          </cell>
          <cell r="F45">
            <v>1.8125</v>
          </cell>
        </row>
        <row r="46">
          <cell r="E46">
            <v>3.25</v>
          </cell>
          <cell r="F46">
            <v>1.1875</v>
          </cell>
        </row>
        <row r="47">
          <cell r="E47">
            <v>6.8125</v>
          </cell>
          <cell r="F47">
            <v>4.5</v>
          </cell>
        </row>
        <row r="48">
          <cell r="E48">
            <v>6</v>
          </cell>
          <cell r="F48">
            <v>3.5625</v>
          </cell>
        </row>
        <row r="49">
          <cell r="E49">
            <v>5.5625</v>
          </cell>
          <cell r="F49">
            <v>2.25</v>
          </cell>
        </row>
        <row r="50">
          <cell r="E50">
            <v>5.875</v>
          </cell>
          <cell r="F50">
            <v>3.5625</v>
          </cell>
        </row>
        <row r="51">
          <cell r="E51">
            <v>5.875</v>
          </cell>
          <cell r="F51">
            <v>3.5625</v>
          </cell>
        </row>
        <row r="52">
          <cell r="E52">
            <v>5.375</v>
          </cell>
          <cell r="F52">
            <v>0.6875</v>
          </cell>
        </row>
        <row r="53">
          <cell r="E53">
            <v>8.125</v>
          </cell>
          <cell r="F53">
            <v>2.375</v>
          </cell>
        </row>
        <row r="54">
          <cell r="E54">
            <v>7.25</v>
          </cell>
          <cell r="F54">
            <v>1.9375</v>
          </cell>
        </row>
        <row r="55">
          <cell r="E55">
            <v>5.625</v>
          </cell>
          <cell r="F55">
            <v>2.0625</v>
          </cell>
        </row>
        <row r="56">
          <cell r="E56">
            <v>6.625</v>
          </cell>
          <cell r="F56">
            <v>3.3125</v>
          </cell>
        </row>
        <row r="57">
          <cell r="E57">
            <v>5</v>
          </cell>
          <cell r="F57">
            <v>1.9375</v>
          </cell>
        </row>
        <row r="58">
          <cell r="E58">
            <v>6.8125</v>
          </cell>
          <cell r="F58">
            <v>3.375</v>
          </cell>
        </row>
      </sheetData>
      <sheetData sheetId="9">
        <row r="31">
          <cell r="E31">
            <v>7</v>
          </cell>
          <cell r="F31">
            <v>4.8125</v>
          </cell>
        </row>
        <row r="32">
          <cell r="E32">
            <v>7.0625</v>
          </cell>
          <cell r="F32">
            <v>7.0625</v>
          </cell>
        </row>
        <row r="33">
          <cell r="E33">
            <v>7.25</v>
          </cell>
          <cell r="F33">
            <v>5.6875</v>
          </cell>
        </row>
        <row r="34">
          <cell r="E34">
            <v>5.875</v>
          </cell>
          <cell r="F34">
            <v>5.1875</v>
          </cell>
        </row>
        <row r="35">
          <cell r="E35">
            <v>7.375</v>
          </cell>
          <cell r="F35">
            <v>5.0625</v>
          </cell>
        </row>
        <row r="36">
          <cell r="E36">
            <v>6.875</v>
          </cell>
          <cell r="F36">
            <v>6.125</v>
          </cell>
        </row>
        <row r="37">
          <cell r="E37">
            <v>6.875</v>
          </cell>
          <cell r="F37">
            <v>6.125</v>
          </cell>
        </row>
        <row r="38">
          <cell r="E38">
            <v>8.125</v>
          </cell>
          <cell r="F38">
            <v>3.75</v>
          </cell>
        </row>
        <row r="39">
          <cell r="E39">
            <v>9.25</v>
          </cell>
          <cell r="F39">
            <v>7.8125</v>
          </cell>
        </row>
        <row r="40">
          <cell r="E40">
            <v>7.125</v>
          </cell>
          <cell r="F40">
            <v>7</v>
          </cell>
        </row>
        <row r="41">
          <cell r="E41">
            <v>6.0625</v>
          </cell>
          <cell r="F41">
            <v>6.6875</v>
          </cell>
        </row>
        <row r="42">
          <cell r="E42">
            <v>6.5625</v>
          </cell>
          <cell r="F42">
            <v>7</v>
          </cell>
        </row>
        <row r="43">
          <cell r="E43">
            <v>6.1875</v>
          </cell>
          <cell r="F43">
            <v>7.3125</v>
          </cell>
        </row>
        <row r="44">
          <cell r="E44">
            <v>6.6875</v>
          </cell>
          <cell r="F44">
            <v>7.3125</v>
          </cell>
        </row>
        <row r="45">
          <cell r="E45">
            <v>8.5</v>
          </cell>
          <cell r="F45">
            <v>6.75</v>
          </cell>
        </row>
        <row r="46">
          <cell r="E46">
            <v>6.875</v>
          </cell>
          <cell r="F46">
            <v>7.1875</v>
          </cell>
        </row>
        <row r="47">
          <cell r="E47">
            <v>7.9375</v>
          </cell>
          <cell r="F47">
            <v>6.6875</v>
          </cell>
        </row>
        <row r="48">
          <cell r="E48">
            <v>7.8125</v>
          </cell>
          <cell r="F48">
            <v>5.5625</v>
          </cell>
        </row>
        <row r="49">
          <cell r="E49">
            <v>5.4375</v>
          </cell>
          <cell r="F49">
            <v>7</v>
          </cell>
        </row>
        <row r="50">
          <cell r="E50">
            <v>5.25</v>
          </cell>
          <cell r="F50">
            <v>2.375</v>
          </cell>
        </row>
        <row r="51">
          <cell r="E51">
            <v>6.0625</v>
          </cell>
          <cell r="F51">
            <v>3.0625</v>
          </cell>
        </row>
        <row r="52">
          <cell r="E52">
            <v>7.8125</v>
          </cell>
          <cell r="F52">
            <v>4.125</v>
          </cell>
        </row>
        <row r="53">
          <cell r="E53">
            <v>7.875</v>
          </cell>
          <cell r="F53">
            <v>3.8125</v>
          </cell>
        </row>
        <row r="54">
          <cell r="E54">
            <v>8.25</v>
          </cell>
          <cell r="F54">
            <v>5.25</v>
          </cell>
        </row>
        <row r="55">
          <cell r="E55">
            <v>8.0625</v>
          </cell>
          <cell r="F55">
            <v>5.9375</v>
          </cell>
        </row>
        <row r="56">
          <cell r="E56">
            <v>5.8125</v>
          </cell>
          <cell r="F56">
            <v>6.375</v>
          </cell>
        </row>
      </sheetData>
      <sheetData sheetId="10">
        <row r="46">
          <cell r="E46">
            <v>5.3125</v>
          </cell>
          <cell r="F46">
            <v>4.375</v>
          </cell>
        </row>
        <row r="47">
          <cell r="E47">
            <v>7.5625</v>
          </cell>
          <cell r="F47">
            <v>2.8125</v>
          </cell>
        </row>
        <row r="48">
          <cell r="E48">
            <v>5.5</v>
          </cell>
          <cell r="F48">
            <v>3</v>
          </cell>
        </row>
        <row r="49">
          <cell r="E49">
            <v>4.9375</v>
          </cell>
          <cell r="F49">
            <v>1.625</v>
          </cell>
        </row>
        <row r="50">
          <cell r="E50">
            <v>5</v>
          </cell>
          <cell r="F50">
            <v>2</v>
          </cell>
        </row>
        <row r="51">
          <cell r="E51">
            <v>4.3125</v>
          </cell>
          <cell r="F51">
            <v>3.25</v>
          </cell>
        </row>
        <row r="52">
          <cell r="E52">
            <v>6.4375</v>
          </cell>
          <cell r="F52">
            <v>2.0625</v>
          </cell>
        </row>
        <row r="53">
          <cell r="E53">
            <v>4.75</v>
          </cell>
          <cell r="F53">
            <v>3.125</v>
          </cell>
        </row>
        <row r="54">
          <cell r="E54">
            <v>5.6875</v>
          </cell>
          <cell r="F54">
            <v>2</v>
          </cell>
        </row>
        <row r="55">
          <cell r="E55">
            <v>8</v>
          </cell>
          <cell r="F55">
            <v>6.75</v>
          </cell>
        </row>
        <row r="56">
          <cell r="E56">
            <v>6.3125</v>
          </cell>
          <cell r="F56">
            <v>1.125</v>
          </cell>
        </row>
        <row r="57">
          <cell r="E57">
            <v>5.9375</v>
          </cell>
          <cell r="F57">
            <v>2.5625</v>
          </cell>
        </row>
        <row r="58">
          <cell r="E58">
            <v>5.5625</v>
          </cell>
          <cell r="F58">
            <v>1.6875</v>
          </cell>
        </row>
        <row r="59">
          <cell r="E59">
            <v>8</v>
          </cell>
          <cell r="F59">
            <v>7.25</v>
          </cell>
        </row>
        <row r="60">
          <cell r="E60">
            <v>8</v>
          </cell>
          <cell r="F60">
            <v>5.375</v>
          </cell>
        </row>
        <row r="61">
          <cell r="E61">
            <v>6.5</v>
          </cell>
          <cell r="F61">
            <v>4.1875</v>
          </cell>
        </row>
        <row r="62">
          <cell r="E62">
            <v>7.4375</v>
          </cell>
          <cell r="F62">
            <v>2.875</v>
          </cell>
        </row>
        <row r="63">
          <cell r="E63">
            <v>6.75</v>
          </cell>
          <cell r="F63">
            <v>2.5</v>
          </cell>
        </row>
        <row r="64">
          <cell r="E64">
            <v>5.875</v>
          </cell>
          <cell r="F64">
            <v>4.5625</v>
          </cell>
        </row>
        <row r="65">
          <cell r="E65">
            <v>6.125</v>
          </cell>
          <cell r="F65">
            <v>1.4375</v>
          </cell>
        </row>
        <row r="66">
          <cell r="E66">
            <v>6.6875</v>
          </cell>
          <cell r="F66">
            <v>2.8125</v>
          </cell>
        </row>
        <row r="67">
          <cell r="E67">
            <v>4.125</v>
          </cell>
          <cell r="F67">
            <v>0.5625</v>
          </cell>
        </row>
        <row r="68">
          <cell r="E68">
            <v>3.875</v>
          </cell>
          <cell r="F68">
            <v>1</v>
          </cell>
        </row>
        <row r="69">
          <cell r="E69">
            <v>4</v>
          </cell>
          <cell r="F69">
            <v>2.375</v>
          </cell>
        </row>
        <row r="70">
          <cell r="E70">
            <v>6</v>
          </cell>
          <cell r="F70">
            <v>3.375</v>
          </cell>
        </row>
        <row r="71">
          <cell r="E71">
            <v>4.625</v>
          </cell>
          <cell r="F71">
            <v>2.5</v>
          </cell>
        </row>
        <row r="72">
          <cell r="E72">
            <v>6.375</v>
          </cell>
          <cell r="F72">
            <v>2.5</v>
          </cell>
        </row>
        <row r="73">
          <cell r="E73">
            <v>6.0625</v>
          </cell>
          <cell r="F73">
            <v>2.8125</v>
          </cell>
        </row>
        <row r="74">
          <cell r="E74">
            <v>5.375</v>
          </cell>
          <cell r="F74">
            <v>2.625</v>
          </cell>
        </row>
        <row r="75">
          <cell r="E75">
            <v>4.5</v>
          </cell>
          <cell r="F75">
            <v>6.25E-2</v>
          </cell>
        </row>
        <row r="76">
          <cell r="E76">
            <v>5.875</v>
          </cell>
          <cell r="F76">
            <v>1.6875</v>
          </cell>
        </row>
        <row r="77">
          <cell r="E77">
            <v>4.75</v>
          </cell>
          <cell r="F77">
            <v>1.5</v>
          </cell>
        </row>
        <row r="78">
          <cell r="E78">
            <v>5.6875</v>
          </cell>
          <cell r="F78">
            <v>3.625</v>
          </cell>
        </row>
        <row r="79">
          <cell r="E79">
            <v>6.3125</v>
          </cell>
          <cell r="F79">
            <v>3.5</v>
          </cell>
        </row>
        <row r="80">
          <cell r="E80">
            <v>7.5</v>
          </cell>
          <cell r="F80">
            <v>4.3125</v>
          </cell>
        </row>
        <row r="81">
          <cell r="E81">
            <v>5.9375</v>
          </cell>
          <cell r="F81">
            <v>5.5625</v>
          </cell>
        </row>
        <row r="82">
          <cell r="E82">
            <v>4.1875</v>
          </cell>
          <cell r="F82">
            <v>0.8125</v>
          </cell>
        </row>
        <row r="83">
          <cell r="E83">
            <v>5.9375</v>
          </cell>
          <cell r="F83">
            <v>2.625</v>
          </cell>
        </row>
        <row r="84">
          <cell r="E84">
            <v>5.8125</v>
          </cell>
          <cell r="F84">
            <v>2.875</v>
          </cell>
        </row>
        <row r="85">
          <cell r="E85">
            <v>6.8125</v>
          </cell>
          <cell r="F85">
            <v>1.8125</v>
          </cell>
        </row>
        <row r="86">
          <cell r="E86">
            <v>4.9375</v>
          </cell>
          <cell r="F86">
            <v>1.125</v>
          </cell>
        </row>
      </sheetData>
      <sheetData sheetId="11">
        <row r="37">
          <cell r="E37">
            <v>7.875</v>
          </cell>
          <cell r="F37">
            <v>7</v>
          </cell>
        </row>
        <row r="38">
          <cell r="E38">
            <v>6.6875</v>
          </cell>
          <cell r="F38">
            <v>6.75</v>
          </cell>
        </row>
        <row r="39">
          <cell r="E39">
            <v>6.3125</v>
          </cell>
          <cell r="F39">
            <v>9.5625</v>
          </cell>
        </row>
        <row r="40">
          <cell r="E40">
            <v>7.625</v>
          </cell>
          <cell r="F40">
            <v>5.75</v>
          </cell>
        </row>
        <row r="41">
          <cell r="E41">
            <v>5.5</v>
          </cell>
          <cell r="F41">
            <v>7.5</v>
          </cell>
        </row>
        <row r="42">
          <cell r="E42">
            <v>8.3125</v>
          </cell>
          <cell r="F42">
            <v>4.5</v>
          </cell>
        </row>
        <row r="43">
          <cell r="E43">
            <v>8.8125</v>
          </cell>
          <cell r="F43">
            <v>6.375</v>
          </cell>
        </row>
        <row r="44">
          <cell r="E44">
            <v>6.8125</v>
          </cell>
          <cell r="F44">
            <v>5.5</v>
          </cell>
        </row>
        <row r="45">
          <cell r="E45">
            <v>7.0625</v>
          </cell>
          <cell r="F45">
            <v>4.625</v>
          </cell>
        </row>
        <row r="46">
          <cell r="E46">
            <v>6.9375</v>
          </cell>
          <cell r="F46">
            <v>6.625</v>
          </cell>
        </row>
        <row r="47">
          <cell r="E47">
            <v>7.4375</v>
          </cell>
          <cell r="F47">
            <v>7.1875</v>
          </cell>
        </row>
        <row r="48">
          <cell r="E48">
            <v>7.8125</v>
          </cell>
          <cell r="F48">
            <v>7.5625</v>
          </cell>
        </row>
        <row r="49">
          <cell r="E49">
            <v>6.3125</v>
          </cell>
          <cell r="F49">
            <v>9.125</v>
          </cell>
        </row>
        <row r="50">
          <cell r="E50">
            <v>7.5</v>
          </cell>
          <cell r="F50">
            <v>6.6875</v>
          </cell>
        </row>
        <row r="51">
          <cell r="E51">
            <v>7.6875</v>
          </cell>
          <cell r="F51">
            <v>9.625</v>
          </cell>
        </row>
        <row r="52">
          <cell r="E52">
            <v>7.4375</v>
          </cell>
          <cell r="F52">
            <v>8.5</v>
          </cell>
        </row>
        <row r="53">
          <cell r="E53">
            <v>7.5</v>
          </cell>
          <cell r="F53">
            <v>10.4375</v>
          </cell>
        </row>
        <row r="54">
          <cell r="E54">
            <v>7.6875</v>
          </cell>
          <cell r="F54">
            <v>9.5625</v>
          </cell>
        </row>
        <row r="55">
          <cell r="E55">
            <v>6.75</v>
          </cell>
          <cell r="F55">
            <v>9.3125</v>
          </cell>
        </row>
        <row r="56">
          <cell r="E56">
            <v>8.3125</v>
          </cell>
          <cell r="F56">
            <v>8.375</v>
          </cell>
        </row>
        <row r="57">
          <cell r="E57">
            <v>5.8125</v>
          </cell>
          <cell r="F57">
            <v>5.8125</v>
          </cell>
        </row>
        <row r="58">
          <cell r="E58">
            <v>6.625</v>
          </cell>
          <cell r="F58">
            <v>6.0625</v>
          </cell>
        </row>
        <row r="59">
          <cell r="E59">
            <v>9.375</v>
          </cell>
          <cell r="F59">
            <v>10.625</v>
          </cell>
        </row>
        <row r="60">
          <cell r="E60">
            <v>5.3125</v>
          </cell>
          <cell r="F60">
            <v>4.4375</v>
          </cell>
        </row>
        <row r="61">
          <cell r="E61">
            <v>7.875</v>
          </cell>
          <cell r="F61">
            <v>7.5625</v>
          </cell>
        </row>
        <row r="62">
          <cell r="E62">
            <v>7.8125</v>
          </cell>
          <cell r="F62">
            <v>5.5625</v>
          </cell>
        </row>
        <row r="63">
          <cell r="E63">
            <v>8</v>
          </cell>
          <cell r="F63">
            <v>7.625</v>
          </cell>
        </row>
        <row r="64">
          <cell r="E64">
            <v>5.8125</v>
          </cell>
          <cell r="F64">
            <v>5.4375</v>
          </cell>
        </row>
        <row r="65">
          <cell r="E65">
            <v>6.1875</v>
          </cell>
          <cell r="F65">
            <v>6.1875</v>
          </cell>
        </row>
        <row r="66">
          <cell r="E66">
            <v>8.25</v>
          </cell>
          <cell r="F66">
            <v>8.5</v>
          </cell>
        </row>
        <row r="67">
          <cell r="E67">
            <v>6.375</v>
          </cell>
          <cell r="F67">
            <v>7.5</v>
          </cell>
        </row>
        <row r="68">
          <cell r="E68">
            <v>9.625</v>
          </cell>
          <cell r="F68">
            <v>7.9375</v>
          </cell>
        </row>
      </sheetData>
      <sheetData sheetId="12">
        <row r="69">
          <cell r="E69">
            <v>6.5625</v>
          </cell>
          <cell r="F69">
            <v>5.5625</v>
          </cell>
        </row>
        <row r="70">
          <cell r="E70">
            <v>7.3125</v>
          </cell>
          <cell r="F70">
            <v>5</v>
          </cell>
        </row>
        <row r="71">
          <cell r="E71">
            <v>9.0625</v>
          </cell>
          <cell r="F71">
            <v>7.5</v>
          </cell>
        </row>
        <row r="72">
          <cell r="E72">
            <v>8.3125</v>
          </cell>
          <cell r="F72">
            <v>5.3125</v>
          </cell>
        </row>
        <row r="73">
          <cell r="E73">
            <v>6.25</v>
          </cell>
          <cell r="F73">
            <v>7</v>
          </cell>
        </row>
        <row r="74">
          <cell r="E74">
            <v>5.0625</v>
          </cell>
          <cell r="F74">
            <v>5.75</v>
          </cell>
        </row>
        <row r="75">
          <cell r="E75">
            <v>6.3125</v>
          </cell>
          <cell r="F75">
            <v>3.9375</v>
          </cell>
        </row>
        <row r="76">
          <cell r="E76">
            <v>6.4375</v>
          </cell>
          <cell r="F76">
            <v>4.5</v>
          </cell>
        </row>
        <row r="77">
          <cell r="E77">
            <v>7.1875</v>
          </cell>
          <cell r="F77">
            <v>2.6875</v>
          </cell>
        </row>
        <row r="78">
          <cell r="E78">
            <v>8.5</v>
          </cell>
          <cell r="F78">
            <v>5.3125</v>
          </cell>
        </row>
        <row r="79">
          <cell r="E79">
            <v>7.875</v>
          </cell>
          <cell r="F79">
            <v>8.6875</v>
          </cell>
        </row>
        <row r="80">
          <cell r="E80">
            <v>6.1875</v>
          </cell>
          <cell r="F80">
            <v>3.6875</v>
          </cell>
        </row>
        <row r="81">
          <cell r="E81">
            <v>6</v>
          </cell>
          <cell r="F81">
            <v>1.5625</v>
          </cell>
        </row>
        <row r="82">
          <cell r="E82">
            <v>6.1875</v>
          </cell>
          <cell r="F82">
            <v>4.4375</v>
          </cell>
        </row>
        <row r="83">
          <cell r="E83">
            <v>8.5</v>
          </cell>
          <cell r="F83">
            <v>5.9375</v>
          </cell>
        </row>
        <row r="84">
          <cell r="E84">
            <v>5.25</v>
          </cell>
          <cell r="F84">
            <v>1.9375</v>
          </cell>
        </row>
        <row r="85">
          <cell r="E85">
            <v>6.9375</v>
          </cell>
          <cell r="F85">
            <v>4.75</v>
          </cell>
        </row>
        <row r="86">
          <cell r="E86">
            <v>2.875</v>
          </cell>
          <cell r="F86">
            <v>2.1875</v>
          </cell>
        </row>
        <row r="87">
          <cell r="E87">
            <v>6.375</v>
          </cell>
          <cell r="F87">
            <v>4.4375</v>
          </cell>
        </row>
        <row r="88">
          <cell r="E88">
            <v>7.1875</v>
          </cell>
          <cell r="F88">
            <v>5.375</v>
          </cell>
        </row>
        <row r="89">
          <cell r="E89">
            <v>6.6875</v>
          </cell>
          <cell r="F89">
            <v>7.5625</v>
          </cell>
        </row>
        <row r="90">
          <cell r="E90">
            <v>6.3125</v>
          </cell>
          <cell r="F90">
            <v>3.4375</v>
          </cell>
        </row>
        <row r="91">
          <cell r="E91">
            <v>7</v>
          </cell>
          <cell r="F91">
            <v>4.9375</v>
          </cell>
        </row>
        <row r="92">
          <cell r="E92">
            <v>8.75</v>
          </cell>
          <cell r="F92">
            <v>9.25</v>
          </cell>
        </row>
        <row r="93">
          <cell r="E93">
            <v>6.9375</v>
          </cell>
          <cell r="F93">
            <v>4.5625</v>
          </cell>
        </row>
        <row r="94">
          <cell r="E94">
            <v>8.125</v>
          </cell>
          <cell r="F94">
            <v>5.6875</v>
          </cell>
        </row>
        <row r="95">
          <cell r="E95">
            <v>8.3125</v>
          </cell>
          <cell r="F95">
            <v>5.6875</v>
          </cell>
        </row>
        <row r="96">
          <cell r="E96">
            <v>7</v>
          </cell>
          <cell r="F96">
            <v>5.8125</v>
          </cell>
        </row>
        <row r="97">
          <cell r="E97">
            <v>6.5</v>
          </cell>
          <cell r="F97">
            <v>4</v>
          </cell>
        </row>
        <row r="98">
          <cell r="E98">
            <v>6.1875</v>
          </cell>
          <cell r="F98">
            <v>3.875</v>
          </cell>
        </row>
        <row r="99">
          <cell r="E99">
            <v>8.0625</v>
          </cell>
          <cell r="F99">
            <v>4.625</v>
          </cell>
        </row>
        <row r="100">
          <cell r="E100">
            <v>8</v>
          </cell>
          <cell r="F100">
            <v>5.75</v>
          </cell>
        </row>
        <row r="101">
          <cell r="E101">
            <v>8.1875</v>
          </cell>
          <cell r="F101">
            <v>3.5</v>
          </cell>
        </row>
        <row r="102">
          <cell r="E102">
            <v>6.8125</v>
          </cell>
          <cell r="F102">
            <v>5</v>
          </cell>
        </row>
        <row r="103">
          <cell r="E103">
            <v>8.125</v>
          </cell>
          <cell r="F103">
            <v>5.125</v>
          </cell>
        </row>
        <row r="104">
          <cell r="E104">
            <v>5.4375</v>
          </cell>
          <cell r="F104">
            <v>2.5</v>
          </cell>
        </row>
        <row r="105">
          <cell r="E105">
            <v>3.9375</v>
          </cell>
          <cell r="F105">
            <v>0.5</v>
          </cell>
        </row>
        <row r="106">
          <cell r="E106">
            <v>6.75</v>
          </cell>
          <cell r="F106">
            <v>4.0625</v>
          </cell>
        </row>
        <row r="107">
          <cell r="E107">
            <v>8.125</v>
          </cell>
          <cell r="F107">
            <v>7.5</v>
          </cell>
        </row>
        <row r="108">
          <cell r="E108">
            <v>8.25</v>
          </cell>
          <cell r="F108">
            <v>4.3125</v>
          </cell>
        </row>
        <row r="109">
          <cell r="E109">
            <v>7.375</v>
          </cell>
          <cell r="F109">
            <v>4.375</v>
          </cell>
        </row>
        <row r="110">
          <cell r="E110">
            <v>6.25</v>
          </cell>
          <cell r="F110">
            <v>4.0625</v>
          </cell>
        </row>
        <row r="111">
          <cell r="E111">
            <v>7.5</v>
          </cell>
          <cell r="F111">
            <v>3.3125</v>
          </cell>
        </row>
        <row r="112">
          <cell r="E112">
            <v>7.75</v>
          </cell>
          <cell r="F112">
            <v>6</v>
          </cell>
        </row>
        <row r="113">
          <cell r="E113">
            <v>7.375</v>
          </cell>
          <cell r="F113">
            <v>6</v>
          </cell>
        </row>
        <row r="114">
          <cell r="E114">
            <v>6.5</v>
          </cell>
          <cell r="F114">
            <v>4.25</v>
          </cell>
        </row>
        <row r="115">
          <cell r="E115">
            <v>7.125</v>
          </cell>
          <cell r="F115">
            <v>4.0625</v>
          </cell>
        </row>
        <row r="116">
          <cell r="E116">
            <v>8.3125</v>
          </cell>
          <cell r="F116">
            <v>5.5</v>
          </cell>
        </row>
        <row r="117">
          <cell r="E117">
            <v>6.75</v>
          </cell>
          <cell r="F117">
            <v>3.0625</v>
          </cell>
        </row>
        <row r="118">
          <cell r="E118">
            <v>8.25</v>
          </cell>
          <cell r="F118">
            <v>6.625</v>
          </cell>
        </row>
        <row r="119">
          <cell r="E119">
            <v>6.125</v>
          </cell>
          <cell r="F119">
            <v>5.0625</v>
          </cell>
        </row>
        <row r="120">
          <cell r="E120">
            <v>6.125</v>
          </cell>
          <cell r="F120">
            <v>5.0625</v>
          </cell>
        </row>
        <row r="121">
          <cell r="E121">
            <v>7.1875</v>
          </cell>
          <cell r="F121">
            <v>4.125</v>
          </cell>
        </row>
        <row r="122">
          <cell r="E122">
            <v>8.5</v>
          </cell>
          <cell r="F122">
            <v>5</v>
          </cell>
        </row>
        <row r="123">
          <cell r="E123">
            <v>6.5</v>
          </cell>
          <cell r="F123">
            <v>5</v>
          </cell>
        </row>
        <row r="124">
          <cell r="E124">
            <v>6.875</v>
          </cell>
          <cell r="F124">
            <v>7.125</v>
          </cell>
        </row>
        <row r="125">
          <cell r="E125">
            <v>6.75</v>
          </cell>
          <cell r="F125">
            <v>5.9375</v>
          </cell>
        </row>
        <row r="126">
          <cell r="E126">
            <v>5.9375</v>
          </cell>
          <cell r="F126">
            <v>5.5</v>
          </cell>
        </row>
        <row r="127">
          <cell r="E127">
            <v>4.5625</v>
          </cell>
          <cell r="F127">
            <v>5.5</v>
          </cell>
        </row>
        <row r="128">
          <cell r="E128">
            <v>5.0625</v>
          </cell>
          <cell r="F128">
            <v>5.5</v>
          </cell>
        </row>
        <row r="129">
          <cell r="E129">
            <v>4.875</v>
          </cell>
          <cell r="F129">
            <v>3</v>
          </cell>
        </row>
        <row r="130">
          <cell r="E130">
            <v>9.5</v>
          </cell>
          <cell r="F130">
            <v>9.75</v>
          </cell>
        </row>
        <row r="131">
          <cell r="E131">
            <v>6.9375</v>
          </cell>
          <cell r="F131">
            <v>5.8125</v>
          </cell>
        </row>
        <row r="132">
          <cell r="E132">
            <v>9.5</v>
          </cell>
          <cell r="F132">
            <v>7.4375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"/>
  <sheetViews>
    <sheetView tabSelected="1" zoomScale="85" zoomScaleNormal="85" workbookViewId="0">
      <selection activeCell="C102" sqref="C102"/>
    </sheetView>
  </sheetViews>
  <sheetFormatPr defaultRowHeight="15" x14ac:dyDescent="0.25"/>
  <cols>
    <col min="1" max="1" width="20.28515625" bestFit="1" customWidth="1"/>
  </cols>
  <sheetData>
    <row r="1" spans="1:28" x14ac:dyDescent="0.25">
      <c r="A1" s="1" t="s">
        <v>10</v>
      </c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5.75" thickBot="1" x14ac:dyDescent="0.3">
      <c r="A2" s="1" t="s">
        <v>11</v>
      </c>
      <c r="B2" s="4" t="s">
        <v>12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 t="s">
        <v>19</v>
      </c>
      <c r="J2" s="4" t="s">
        <v>20</v>
      </c>
      <c r="K2" s="4" t="s">
        <v>21</v>
      </c>
      <c r="L2" s="4" t="s">
        <v>22</v>
      </c>
      <c r="M2" s="4" t="s">
        <v>23</v>
      </c>
      <c r="N2" s="4" t="s">
        <v>24</v>
      </c>
      <c r="O2" s="4" t="s">
        <v>25</v>
      </c>
      <c r="P2" s="4" t="s">
        <v>26</v>
      </c>
      <c r="Q2" s="4" t="s">
        <v>27</v>
      </c>
      <c r="R2" s="4" t="s">
        <v>28</v>
      </c>
      <c r="S2" s="4" t="s">
        <v>29</v>
      </c>
      <c r="T2" s="4" t="s">
        <v>30</v>
      </c>
      <c r="U2" s="4" t="s">
        <v>31</v>
      </c>
      <c r="V2" s="4" t="s">
        <v>32</v>
      </c>
      <c r="W2" s="4" t="s">
        <v>33</v>
      </c>
      <c r="X2" s="4" t="s">
        <v>34</v>
      </c>
      <c r="Y2" s="4" t="s">
        <v>35</v>
      </c>
      <c r="Z2" s="4" t="s">
        <v>36</v>
      </c>
      <c r="AA2" s="4" t="s">
        <v>37</v>
      </c>
      <c r="AB2" s="4" t="s">
        <v>38</v>
      </c>
    </row>
    <row r="3" spans="1:28" x14ac:dyDescent="0.25">
      <c r="A3" s="5">
        <v>0</v>
      </c>
      <c r="B3" s="6"/>
      <c r="C3" s="6"/>
      <c r="D3" s="6">
        <v>1</v>
      </c>
      <c r="E3" s="6"/>
      <c r="F3" s="6"/>
      <c r="G3" s="6">
        <v>1</v>
      </c>
      <c r="H3" s="6">
        <v>1</v>
      </c>
      <c r="I3" s="6"/>
      <c r="J3" s="6"/>
      <c r="K3" s="6"/>
      <c r="L3" s="6"/>
      <c r="M3" s="6">
        <v>1</v>
      </c>
      <c r="N3" s="6">
        <v>1</v>
      </c>
      <c r="O3" s="6"/>
      <c r="P3" s="6">
        <v>1</v>
      </c>
      <c r="Q3" s="6"/>
      <c r="R3" s="7">
        <v>1</v>
      </c>
      <c r="S3" s="7">
        <v>3</v>
      </c>
      <c r="T3" s="6"/>
      <c r="U3" s="7">
        <v>1</v>
      </c>
      <c r="V3" s="7">
        <v>1</v>
      </c>
      <c r="W3" s="6"/>
      <c r="X3" s="7">
        <v>1</v>
      </c>
      <c r="Y3" s="7">
        <v>1</v>
      </c>
      <c r="Z3" s="6"/>
      <c r="AA3" s="7">
        <v>1</v>
      </c>
      <c r="AB3" s="7">
        <v>2</v>
      </c>
    </row>
    <row r="4" spans="1:28" x14ac:dyDescent="0.25">
      <c r="A4" s="5">
        <v>0.25</v>
      </c>
      <c r="B4" s="6"/>
      <c r="C4" s="6"/>
      <c r="D4" s="6"/>
      <c r="E4" s="6"/>
      <c r="F4" s="6"/>
      <c r="G4" s="6">
        <v>1</v>
      </c>
      <c r="H4" s="6">
        <v>1</v>
      </c>
      <c r="I4" s="6">
        <v>3</v>
      </c>
      <c r="J4" s="6"/>
      <c r="K4" s="7">
        <v>1</v>
      </c>
      <c r="L4" s="6"/>
      <c r="M4" s="7">
        <v>1</v>
      </c>
      <c r="N4" s="7">
        <v>2</v>
      </c>
      <c r="O4" s="7">
        <v>2</v>
      </c>
      <c r="P4" s="7">
        <v>2</v>
      </c>
      <c r="Q4" s="7">
        <v>2</v>
      </c>
      <c r="R4" s="7">
        <v>2</v>
      </c>
      <c r="S4" s="7">
        <v>3</v>
      </c>
      <c r="T4" s="7">
        <v>2</v>
      </c>
      <c r="U4" s="7">
        <v>2</v>
      </c>
      <c r="V4" s="7">
        <v>3</v>
      </c>
      <c r="W4" s="6"/>
      <c r="X4" s="7">
        <v>2</v>
      </c>
      <c r="Y4" s="7">
        <v>1</v>
      </c>
      <c r="Z4" s="7">
        <v>3</v>
      </c>
      <c r="AA4" s="7">
        <v>4</v>
      </c>
      <c r="AB4" s="7">
        <v>3</v>
      </c>
    </row>
    <row r="5" spans="1:28" x14ac:dyDescent="0.25">
      <c r="A5" s="5">
        <v>0.5</v>
      </c>
      <c r="B5" s="6"/>
      <c r="C5" s="6">
        <v>1</v>
      </c>
      <c r="D5" s="6">
        <v>1</v>
      </c>
      <c r="E5" s="6">
        <v>3</v>
      </c>
      <c r="F5" s="6"/>
      <c r="G5" s="7">
        <v>3</v>
      </c>
      <c r="H5" s="7">
        <v>3</v>
      </c>
      <c r="I5" s="7">
        <v>1</v>
      </c>
      <c r="J5" s="7">
        <v>2</v>
      </c>
      <c r="K5" s="7">
        <v>1</v>
      </c>
      <c r="L5" s="7">
        <v>2</v>
      </c>
      <c r="M5" s="7">
        <v>5</v>
      </c>
      <c r="N5" s="7">
        <v>3</v>
      </c>
      <c r="O5" s="7">
        <v>5</v>
      </c>
      <c r="P5" s="7">
        <v>3</v>
      </c>
      <c r="Q5" s="7">
        <v>8</v>
      </c>
      <c r="R5" s="7">
        <v>4</v>
      </c>
      <c r="S5" s="7">
        <v>2</v>
      </c>
      <c r="T5" s="7">
        <v>4</v>
      </c>
      <c r="U5" s="7">
        <v>1</v>
      </c>
      <c r="V5" s="7">
        <v>2</v>
      </c>
      <c r="W5" s="6"/>
      <c r="X5" s="7">
        <v>6</v>
      </c>
      <c r="Y5" s="7">
        <v>3</v>
      </c>
      <c r="Z5" s="7">
        <v>2</v>
      </c>
      <c r="AA5" s="7">
        <v>5</v>
      </c>
      <c r="AB5" s="7">
        <v>4</v>
      </c>
    </row>
    <row r="6" spans="1:28" x14ac:dyDescent="0.25">
      <c r="A6" s="5">
        <v>0.75</v>
      </c>
      <c r="B6" s="6">
        <v>2</v>
      </c>
      <c r="C6" s="6">
        <v>3</v>
      </c>
      <c r="D6" s="6">
        <v>5</v>
      </c>
      <c r="E6" s="7">
        <v>1</v>
      </c>
      <c r="F6" s="7">
        <v>6</v>
      </c>
      <c r="G6" s="7">
        <v>5</v>
      </c>
      <c r="H6" s="7">
        <v>2</v>
      </c>
      <c r="I6" s="7">
        <v>3</v>
      </c>
      <c r="J6" s="7">
        <v>3</v>
      </c>
      <c r="K6" s="7">
        <v>4</v>
      </c>
      <c r="L6" s="7">
        <v>2</v>
      </c>
      <c r="M6" s="7">
        <v>2</v>
      </c>
      <c r="N6" s="7">
        <v>3</v>
      </c>
      <c r="O6" s="7">
        <v>3</v>
      </c>
      <c r="P6" s="7">
        <v>4</v>
      </c>
      <c r="Q6" s="7">
        <v>1</v>
      </c>
      <c r="R6" s="7">
        <v>4</v>
      </c>
      <c r="S6" s="7">
        <v>2</v>
      </c>
      <c r="T6" s="7">
        <v>2</v>
      </c>
      <c r="U6" s="7">
        <v>4</v>
      </c>
      <c r="V6" s="7">
        <v>4</v>
      </c>
      <c r="W6" s="7">
        <v>4</v>
      </c>
      <c r="X6" s="7">
        <v>2</v>
      </c>
      <c r="Y6" s="7">
        <v>3</v>
      </c>
      <c r="Z6" s="7">
        <v>4</v>
      </c>
      <c r="AA6" s="7">
        <v>1</v>
      </c>
      <c r="AB6" s="7">
        <v>1</v>
      </c>
    </row>
    <row r="7" spans="1:28" ht="15.75" thickBot="1" x14ac:dyDescent="0.3">
      <c r="A7" s="5">
        <v>1</v>
      </c>
      <c r="B7" s="6">
        <v>9</v>
      </c>
      <c r="C7" s="6">
        <v>7</v>
      </c>
      <c r="D7" s="6">
        <v>4</v>
      </c>
      <c r="E7" s="7">
        <v>7</v>
      </c>
      <c r="F7" s="7">
        <v>5</v>
      </c>
      <c r="G7" s="7">
        <v>1</v>
      </c>
      <c r="H7" s="7">
        <v>3</v>
      </c>
      <c r="I7" s="7">
        <v>4</v>
      </c>
      <c r="J7" s="7">
        <v>6</v>
      </c>
      <c r="K7" s="7">
        <v>5</v>
      </c>
      <c r="L7" s="7">
        <v>7</v>
      </c>
      <c r="M7" s="7">
        <v>1</v>
      </c>
      <c r="N7" s="7">
        <v>2</v>
      </c>
      <c r="O7" s="7">
        <v>1</v>
      </c>
      <c r="P7" s="7">
        <v>1</v>
      </c>
      <c r="Q7" s="6"/>
      <c r="R7" s="6"/>
      <c r="S7" s="7">
        <v>1</v>
      </c>
      <c r="T7" s="7">
        <v>3</v>
      </c>
      <c r="U7" s="7">
        <v>3</v>
      </c>
      <c r="V7" s="7">
        <v>1</v>
      </c>
      <c r="W7" s="7">
        <v>7</v>
      </c>
      <c r="X7" s="6"/>
      <c r="Y7" s="7">
        <v>3</v>
      </c>
      <c r="Z7" s="7">
        <v>2</v>
      </c>
      <c r="AA7" s="6"/>
      <c r="AB7" s="7">
        <v>1</v>
      </c>
    </row>
    <row r="8" spans="1:28" ht="15.75" thickBot="1" x14ac:dyDescent="0.3">
      <c r="A8" s="8" t="s">
        <v>39</v>
      </c>
      <c r="B8" s="9">
        <f>SUM(B3:B7)</f>
        <v>11</v>
      </c>
      <c r="C8" s="10">
        <f t="shared" ref="C8:AB8" si="0">SUM(C3:C7)</f>
        <v>11</v>
      </c>
      <c r="D8" s="10">
        <f t="shared" si="0"/>
        <v>11</v>
      </c>
      <c r="E8" s="10">
        <f t="shared" si="0"/>
        <v>11</v>
      </c>
      <c r="F8" s="10">
        <f t="shared" si="0"/>
        <v>11</v>
      </c>
      <c r="G8" s="10">
        <f t="shared" si="0"/>
        <v>11</v>
      </c>
      <c r="H8" s="10">
        <f t="shared" si="0"/>
        <v>10</v>
      </c>
      <c r="I8" s="10">
        <f t="shared" si="0"/>
        <v>11</v>
      </c>
      <c r="J8" s="10">
        <f t="shared" si="0"/>
        <v>11</v>
      </c>
      <c r="K8" s="10">
        <f t="shared" si="0"/>
        <v>11</v>
      </c>
      <c r="L8" s="10">
        <f t="shared" si="0"/>
        <v>11</v>
      </c>
      <c r="M8" s="10">
        <f t="shared" si="0"/>
        <v>10</v>
      </c>
      <c r="N8" s="10">
        <f t="shared" si="0"/>
        <v>11</v>
      </c>
      <c r="O8" s="10">
        <f t="shared" si="0"/>
        <v>11</v>
      </c>
      <c r="P8" s="10">
        <f t="shared" si="0"/>
        <v>11</v>
      </c>
      <c r="Q8" s="10">
        <f t="shared" si="0"/>
        <v>11</v>
      </c>
      <c r="R8" s="10">
        <f t="shared" si="0"/>
        <v>11</v>
      </c>
      <c r="S8" s="10">
        <f t="shared" si="0"/>
        <v>11</v>
      </c>
      <c r="T8" s="10">
        <f t="shared" si="0"/>
        <v>11</v>
      </c>
      <c r="U8" s="10">
        <f t="shared" si="0"/>
        <v>11</v>
      </c>
      <c r="V8" s="10">
        <f t="shared" si="0"/>
        <v>11</v>
      </c>
      <c r="W8" s="10">
        <f t="shared" si="0"/>
        <v>11</v>
      </c>
      <c r="X8" s="10">
        <f t="shared" si="0"/>
        <v>11</v>
      </c>
      <c r="Y8" s="10">
        <f t="shared" si="0"/>
        <v>11</v>
      </c>
      <c r="Z8" s="10">
        <f t="shared" si="0"/>
        <v>11</v>
      </c>
      <c r="AA8" s="10">
        <f t="shared" si="0"/>
        <v>11</v>
      </c>
      <c r="AB8" s="10">
        <f t="shared" si="0"/>
        <v>11</v>
      </c>
    </row>
    <row r="9" spans="1:28" x14ac:dyDescent="0.25">
      <c r="A9" s="1" t="s">
        <v>1</v>
      </c>
      <c r="B9" s="11">
        <f>(B3*$A3+B4*$A4+B5*$A5+B6*$A6+B7*$A7)/B8</f>
        <v>0.95454545454545459</v>
      </c>
      <c r="C9" s="12">
        <f t="shared" ref="C9:R9" si="1">(C3*$A3+C4*$A4+C5*$A5+C6*$A6+C7*$A7)/C8</f>
        <v>0.88636363636363635</v>
      </c>
      <c r="D9" s="12">
        <f t="shared" si="1"/>
        <v>0.75</v>
      </c>
      <c r="E9" s="12">
        <f t="shared" si="1"/>
        <v>0.84090909090909094</v>
      </c>
      <c r="F9" s="12">
        <f t="shared" si="1"/>
        <v>0.86363636363636365</v>
      </c>
      <c r="G9" s="12">
        <f t="shared" si="1"/>
        <v>0.59090909090909094</v>
      </c>
      <c r="H9" s="12">
        <f t="shared" si="1"/>
        <v>0.625</v>
      </c>
      <c r="I9" s="12">
        <f t="shared" si="1"/>
        <v>0.68181818181818177</v>
      </c>
      <c r="J9" s="12">
        <f t="shared" si="1"/>
        <v>0.84090909090909094</v>
      </c>
      <c r="K9" s="12">
        <f t="shared" si="1"/>
        <v>0.79545454545454541</v>
      </c>
      <c r="L9" s="12">
        <f t="shared" si="1"/>
        <v>0.86363636363636365</v>
      </c>
      <c r="M9" s="12">
        <f t="shared" si="1"/>
        <v>0.52500000000000002</v>
      </c>
      <c r="N9" s="12">
        <f t="shared" si="1"/>
        <v>0.56818181818181823</v>
      </c>
      <c r="O9" s="12">
        <f t="shared" si="1"/>
        <v>0.56818181818181823</v>
      </c>
      <c r="P9" s="12">
        <f t="shared" si="1"/>
        <v>0.54545454545454541</v>
      </c>
      <c r="Q9" s="12">
        <f t="shared" si="1"/>
        <v>0.47727272727272729</v>
      </c>
      <c r="R9" s="12">
        <f t="shared" si="1"/>
        <v>0.5</v>
      </c>
      <c r="S9" s="12">
        <f>(S3*$A3+S4*$A4+S5*$A5+S6*$A6+S7*$A7)/S8</f>
        <v>0.38636363636363635</v>
      </c>
      <c r="T9" s="12">
        <f t="shared" ref="T9:AB9" si="2">(T3*$A3+T4*$A4+T5*$A5+T6*$A6+T7*$A7)/T8</f>
        <v>0.63636363636363635</v>
      </c>
      <c r="U9" s="12">
        <f t="shared" si="2"/>
        <v>0.63636363636363635</v>
      </c>
      <c r="V9" s="12">
        <f t="shared" si="2"/>
        <v>0.52272727272727271</v>
      </c>
      <c r="W9" s="12">
        <f t="shared" si="2"/>
        <v>0.90909090909090906</v>
      </c>
      <c r="X9" s="12">
        <f t="shared" si="2"/>
        <v>0.45454545454545453</v>
      </c>
      <c r="Y9" s="12">
        <f t="shared" si="2"/>
        <v>0.63636363636363635</v>
      </c>
      <c r="Z9" s="12">
        <f t="shared" si="2"/>
        <v>0.61363636363636365</v>
      </c>
      <c r="AA9" s="12">
        <f t="shared" si="2"/>
        <v>0.38636363636363635</v>
      </c>
      <c r="AB9" s="12">
        <f t="shared" si="2"/>
        <v>0.40909090909090912</v>
      </c>
    </row>
    <row r="12" spans="1:28" x14ac:dyDescent="0.25">
      <c r="A12" s="1" t="s">
        <v>10</v>
      </c>
      <c r="B12" s="2" t="s">
        <v>2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15.75" thickBot="1" x14ac:dyDescent="0.3">
      <c r="A13" s="1" t="s">
        <v>11</v>
      </c>
      <c r="B13" s="4" t="s">
        <v>12</v>
      </c>
      <c r="C13" s="4" t="s">
        <v>13</v>
      </c>
      <c r="D13" s="4" t="s">
        <v>14</v>
      </c>
      <c r="E13" s="4" t="s">
        <v>15</v>
      </c>
      <c r="F13" s="4" t="s">
        <v>16</v>
      </c>
      <c r="G13" s="4" t="s">
        <v>17</v>
      </c>
      <c r="H13" s="4" t="s">
        <v>18</v>
      </c>
      <c r="I13" s="4" t="s">
        <v>19</v>
      </c>
      <c r="J13" s="4" t="s">
        <v>20</v>
      </c>
      <c r="K13" s="4" t="s">
        <v>21</v>
      </c>
      <c r="L13" s="4" t="s">
        <v>22</v>
      </c>
      <c r="M13" s="4" t="s">
        <v>23</v>
      </c>
      <c r="N13" s="4" t="s">
        <v>24</v>
      </c>
      <c r="O13" s="4" t="s">
        <v>25</v>
      </c>
      <c r="P13" s="4" t="s">
        <v>26</v>
      </c>
      <c r="Q13" s="4" t="s">
        <v>27</v>
      </c>
      <c r="R13" s="4" t="s">
        <v>28</v>
      </c>
      <c r="S13" s="4" t="s">
        <v>29</v>
      </c>
      <c r="T13" s="4" t="s">
        <v>30</v>
      </c>
      <c r="U13" s="4" t="s">
        <v>31</v>
      </c>
      <c r="V13" s="4" t="s">
        <v>32</v>
      </c>
      <c r="W13" s="4" t="s">
        <v>33</v>
      </c>
      <c r="X13" s="4" t="s">
        <v>34</v>
      </c>
      <c r="Y13" s="4" t="s">
        <v>35</v>
      </c>
      <c r="Z13" s="4" t="s">
        <v>36</v>
      </c>
      <c r="AA13" s="4" t="s">
        <v>37</v>
      </c>
      <c r="AB13" s="4" t="s">
        <v>38</v>
      </c>
    </row>
    <row r="14" spans="1:28" x14ac:dyDescent="0.25">
      <c r="A14" s="5">
        <v>0</v>
      </c>
      <c r="B14" s="6">
        <v>1</v>
      </c>
      <c r="C14" s="6"/>
      <c r="D14" s="6">
        <v>4</v>
      </c>
      <c r="E14" s="6"/>
      <c r="F14" s="6"/>
      <c r="G14" s="6">
        <v>2</v>
      </c>
      <c r="H14" s="6"/>
      <c r="I14" s="6"/>
      <c r="J14" s="6"/>
      <c r="K14" s="6">
        <v>2</v>
      </c>
      <c r="L14" s="6"/>
      <c r="M14" s="6">
        <v>3</v>
      </c>
      <c r="N14" s="6">
        <v>6</v>
      </c>
      <c r="O14" s="6">
        <v>2</v>
      </c>
      <c r="P14" s="7">
        <v>4</v>
      </c>
      <c r="Q14" s="7">
        <v>2</v>
      </c>
      <c r="R14" s="7">
        <v>3</v>
      </c>
      <c r="S14" s="7">
        <v>6</v>
      </c>
      <c r="T14" s="7">
        <v>1</v>
      </c>
      <c r="U14" s="7">
        <v>5</v>
      </c>
      <c r="V14" s="7">
        <v>6</v>
      </c>
      <c r="W14" s="7">
        <v>1</v>
      </c>
      <c r="X14" s="7">
        <v>4</v>
      </c>
      <c r="Y14" s="7"/>
      <c r="Z14" s="7">
        <v>5</v>
      </c>
      <c r="AA14" s="7">
        <v>7</v>
      </c>
      <c r="AB14" s="7">
        <v>7</v>
      </c>
    </row>
    <row r="15" spans="1:28" x14ac:dyDescent="0.25">
      <c r="A15" s="5">
        <v>0.25</v>
      </c>
      <c r="B15" s="6">
        <v>3</v>
      </c>
      <c r="C15" s="6">
        <v>1</v>
      </c>
      <c r="D15" s="6">
        <v>6</v>
      </c>
      <c r="E15" s="7">
        <v>1</v>
      </c>
      <c r="F15" s="7">
        <v>3</v>
      </c>
      <c r="G15" s="7">
        <v>1</v>
      </c>
      <c r="H15" s="7">
        <v>3</v>
      </c>
      <c r="I15" s="7">
        <v>2</v>
      </c>
      <c r="J15" s="6"/>
      <c r="K15" s="7">
        <v>3</v>
      </c>
      <c r="L15" s="7">
        <v>2</v>
      </c>
      <c r="M15" s="7">
        <v>5</v>
      </c>
      <c r="N15" s="7">
        <v>2</v>
      </c>
      <c r="O15" s="7">
        <v>2</v>
      </c>
      <c r="P15" s="7">
        <v>8</v>
      </c>
      <c r="Q15" s="7">
        <v>4</v>
      </c>
      <c r="R15" s="7">
        <v>4</v>
      </c>
      <c r="S15" s="7">
        <v>4</v>
      </c>
      <c r="T15" s="7">
        <v>7</v>
      </c>
      <c r="U15" s="7">
        <v>4</v>
      </c>
      <c r="V15" s="7">
        <v>5</v>
      </c>
      <c r="W15" s="6"/>
      <c r="X15" s="7">
        <v>4</v>
      </c>
      <c r="Y15" s="7">
        <v>3</v>
      </c>
      <c r="Z15" s="7">
        <v>4</v>
      </c>
      <c r="AA15" s="7">
        <v>6</v>
      </c>
      <c r="AB15" s="7">
        <v>5</v>
      </c>
    </row>
    <row r="16" spans="1:28" x14ac:dyDescent="0.25">
      <c r="A16" s="5">
        <v>0.5</v>
      </c>
      <c r="B16" s="6">
        <v>7</v>
      </c>
      <c r="C16" s="6">
        <v>6</v>
      </c>
      <c r="D16" s="6">
        <v>4</v>
      </c>
      <c r="E16" s="6"/>
      <c r="F16" s="7">
        <v>2</v>
      </c>
      <c r="G16" s="7">
        <v>4</v>
      </c>
      <c r="H16" s="7">
        <v>8</v>
      </c>
      <c r="I16" s="7">
        <v>4</v>
      </c>
      <c r="J16" s="7">
        <v>1</v>
      </c>
      <c r="K16" s="7">
        <v>4</v>
      </c>
      <c r="L16" s="7">
        <v>1</v>
      </c>
      <c r="M16" s="7">
        <v>8</v>
      </c>
      <c r="N16" s="7">
        <v>4</v>
      </c>
      <c r="O16" s="7">
        <v>7</v>
      </c>
      <c r="P16" s="7">
        <v>3</v>
      </c>
      <c r="Q16" s="7">
        <v>7</v>
      </c>
      <c r="R16" s="7">
        <v>5</v>
      </c>
      <c r="S16" s="7">
        <v>3</v>
      </c>
      <c r="T16" s="7">
        <v>5</v>
      </c>
      <c r="U16" s="7">
        <v>8</v>
      </c>
      <c r="V16" s="7">
        <v>7</v>
      </c>
      <c r="W16" s="6"/>
      <c r="X16" s="7">
        <v>9</v>
      </c>
      <c r="Y16" s="7">
        <v>4</v>
      </c>
      <c r="Z16" s="7">
        <v>4</v>
      </c>
      <c r="AA16" s="7">
        <v>3</v>
      </c>
      <c r="AB16" s="7">
        <v>4</v>
      </c>
    </row>
    <row r="17" spans="1:28" x14ac:dyDescent="0.25">
      <c r="A17" s="5">
        <v>0.75</v>
      </c>
      <c r="B17" s="6">
        <v>4</v>
      </c>
      <c r="C17" s="6">
        <v>5</v>
      </c>
      <c r="D17" s="6">
        <v>3</v>
      </c>
      <c r="E17" s="7">
        <v>6</v>
      </c>
      <c r="F17" s="7">
        <v>6</v>
      </c>
      <c r="G17" s="7">
        <v>10</v>
      </c>
      <c r="H17" s="7">
        <v>4</v>
      </c>
      <c r="I17" s="7">
        <v>7</v>
      </c>
      <c r="J17" s="7">
        <v>7</v>
      </c>
      <c r="K17" s="7">
        <v>3</v>
      </c>
      <c r="L17" s="7">
        <v>8</v>
      </c>
      <c r="M17" s="7">
        <v>3</v>
      </c>
      <c r="N17" s="7">
        <v>5</v>
      </c>
      <c r="O17" s="7">
        <v>7</v>
      </c>
      <c r="P17" s="7">
        <v>5</v>
      </c>
      <c r="Q17" s="7">
        <v>7</v>
      </c>
      <c r="R17" s="7">
        <v>8</v>
      </c>
      <c r="S17" s="7">
        <v>4</v>
      </c>
      <c r="T17" s="7">
        <v>4</v>
      </c>
      <c r="U17" s="7">
        <v>1</v>
      </c>
      <c r="V17" s="7"/>
      <c r="W17" s="7">
        <v>10</v>
      </c>
      <c r="X17" s="7">
        <v>3</v>
      </c>
      <c r="Y17" s="7">
        <v>4</v>
      </c>
      <c r="Z17" s="7">
        <v>5</v>
      </c>
      <c r="AA17" s="7">
        <v>3</v>
      </c>
      <c r="AB17" s="7">
        <v>3</v>
      </c>
    </row>
    <row r="18" spans="1:28" ht="15.75" thickBot="1" x14ac:dyDescent="0.3">
      <c r="A18" s="5">
        <v>1</v>
      </c>
      <c r="B18" s="6">
        <v>6</v>
      </c>
      <c r="C18" s="6">
        <v>9</v>
      </c>
      <c r="D18" s="6">
        <v>4</v>
      </c>
      <c r="E18" s="7">
        <v>14</v>
      </c>
      <c r="F18" s="7">
        <v>10</v>
      </c>
      <c r="G18" s="7">
        <v>4</v>
      </c>
      <c r="H18" s="7">
        <v>6</v>
      </c>
      <c r="I18" s="7">
        <v>8</v>
      </c>
      <c r="J18" s="7">
        <v>13</v>
      </c>
      <c r="K18" s="7">
        <v>9</v>
      </c>
      <c r="L18" s="7">
        <v>10</v>
      </c>
      <c r="M18" s="7">
        <v>2</v>
      </c>
      <c r="N18" s="7">
        <v>4</v>
      </c>
      <c r="O18" s="7">
        <v>3</v>
      </c>
      <c r="P18" s="7">
        <v>1</v>
      </c>
      <c r="Q18" s="7">
        <v>1</v>
      </c>
      <c r="R18" s="7">
        <v>1</v>
      </c>
      <c r="S18" s="7">
        <v>4</v>
      </c>
      <c r="T18" s="7">
        <v>4</v>
      </c>
      <c r="U18" s="7">
        <v>3</v>
      </c>
      <c r="V18" s="7">
        <v>3</v>
      </c>
      <c r="W18" s="7">
        <v>10</v>
      </c>
      <c r="X18" s="7">
        <v>1</v>
      </c>
      <c r="Y18" s="7">
        <v>10</v>
      </c>
      <c r="Z18" s="7"/>
      <c r="AA18" s="7">
        <v>2</v>
      </c>
      <c r="AB18" s="7">
        <v>2</v>
      </c>
    </row>
    <row r="19" spans="1:28" ht="15.75" thickBot="1" x14ac:dyDescent="0.3">
      <c r="A19" s="8" t="s">
        <v>39</v>
      </c>
      <c r="B19" s="9">
        <f>SUM(B14:B18)</f>
        <v>21</v>
      </c>
      <c r="C19" s="10">
        <f t="shared" ref="C19:AB19" si="3">SUM(C14:C18)</f>
        <v>21</v>
      </c>
      <c r="D19" s="10">
        <f t="shared" si="3"/>
        <v>21</v>
      </c>
      <c r="E19" s="10">
        <f t="shared" si="3"/>
        <v>21</v>
      </c>
      <c r="F19" s="10">
        <f t="shared" si="3"/>
        <v>21</v>
      </c>
      <c r="G19" s="10">
        <f t="shared" si="3"/>
        <v>21</v>
      </c>
      <c r="H19" s="10">
        <f t="shared" si="3"/>
        <v>21</v>
      </c>
      <c r="I19" s="10">
        <f t="shared" si="3"/>
        <v>21</v>
      </c>
      <c r="J19" s="10">
        <f t="shared" si="3"/>
        <v>21</v>
      </c>
      <c r="K19" s="10">
        <f t="shared" si="3"/>
        <v>21</v>
      </c>
      <c r="L19" s="10">
        <f t="shared" si="3"/>
        <v>21</v>
      </c>
      <c r="M19" s="10">
        <f t="shared" si="3"/>
        <v>21</v>
      </c>
      <c r="N19" s="10">
        <f t="shared" si="3"/>
        <v>21</v>
      </c>
      <c r="O19" s="10">
        <f t="shared" si="3"/>
        <v>21</v>
      </c>
      <c r="P19" s="10">
        <f t="shared" si="3"/>
        <v>21</v>
      </c>
      <c r="Q19" s="10">
        <f t="shared" si="3"/>
        <v>21</v>
      </c>
      <c r="R19" s="10">
        <f t="shared" si="3"/>
        <v>21</v>
      </c>
      <c r="S19" s="10">
        <f t="shared" si="3"/>
        <v>21</v>
      </c>
      <c r="T19" s="10">
        <f t="shared" si="3"/>
        <v>21</v>
      </c>
      <c r="U19" s="10">
        <f t="shared" si="3"/>
        <v>21</v>
      </c>
      <c r="V19" s="10">
        <f t="shared" si="3"/>
        <v>21</v>
      </c>
      <c r="W19" s="10">
        <f t="shared" si="3"/>
        <v>21</v>
      </c>
      <c r="X19" s="10">
        <f t="shared" si="3"/>
        <v>21</v>
      </c>
      <c r="Y19" s="10">
        <f t="shared" si="3"/>
        <v>21</v>
      </c>
      <c r="Z19" s="10">
        <f t="shared" si="3"/>
        <v>18</v>
      </c>
      <c r="AA19" s="10">
        <f t="shared" si="3"/>
        <v>21</v>
      </c>
      <c r="AB19" s="10">
        <f t="shared" si="3"/>
        <v>21</v>
      </c>
    </row>
    <row r="20" spans="1:28" x14ac:dyDescent="0.25">
      <c r="A20" s="1" t="s">
        <v>1</v>
      </c>
      <c r="B20" s="11">
        <f>(B14*$A14+B15*$A15+B16*$A16+B17*$A17+B18*$A18)/B19</f>
        <v>0.63095238095238093</v>
      </c>
      <c r="C20" s="12">
        <f t="shared" ref="C20:R20" si="4">(C14*$A14+C15*$A15+C16*$A16+C17*$A17+C18*$A18)/C19</f>
        <v>0.76190476190476186</v>
      </c>
      <c r="D20" s="12">
        <f t="shared" si="4"/>
        <v>0.4642857142857143</v>
      </c>
      <c r="E20" s="12">
        <f t="shared" si="4"/>
        <v>0.8928571428571429</v>
      </c>
      <c r="F20" s="12">
        <f t="shared" si="4"/>
        <v>0.77380952380952384</v>
      </c>
      <c r="G20" s="12">
        <f t="shared" si="4"/>
        <v>0.65476190476190477</v>
      </c>
      <c r="H20" s="12">
        <f t="shared" si="4"/>
        <v>0.65476190476190477</v>
      </c>
      <c r="I20" s="12">
        <f t="shared" si="4"/>
        <v>0.75</v>
      </c>
      <c r="J20" s="12">
        <f t="shared" si="4"/>
        <v>0.8928571428571429</v>
      </c>
      <c r="K20" s="12">
        <f t="shared" si="4"/>
        <v>0.66666666666666663</v>
      </c>
      <c r="L20" s="12">
        <f t="shared" si="4"/>
        <v>0.80952380952380953</v>
      </c>
      <c r="M20" s="12">
        <f t="shared" si="4"/>
        <v>0.45238095238095238</v>
      </c>
      <c r="N20" s="12">
        <f t="shared" si="4"/>
        <v>0.48809523809523808</v>
      </c>
      <c r="O20" s="12">
        <f t="shared" si="4"/>
        <v>0.58333333333333337</v>
      </c>
      <c r="P20" s="12">
        <f t="shared" si="4"/>
        <v>0.39285714285714285</v>
      </c>
      <c r="Q20" s="12">
        <f t="shared" si="4"/>
        <v>0.51190476190476186</v>
      </c>
      <c r="R20" s="12">
        <f t="shared" si="4"/>
        <v>0.5</v>
      </c>
      <c r="S20" s="12">
        <f>(S14*$A14+S15*$A15+S16*$A16+S17*$A17+S18*$A18)/S19</f>
        <v>0.45238095238095238</v>
      </c>
      <c r="T20" s="12">
        <f t="shared" ref="T20:AB20" si="5">(T14*$A14+T15*$A15+T16*$A16+T17*$A17+T18*$A18)/T19</f>
        <v>0.5357142857142857</v>
      </c>
      <c r="U20" s="12">
        <f t="shared" si="5"/>
        <v>0.41666666666666669</v>
      </c>
      <c r="V20" s="12">
        <f t="shared" si="5"/>
        <v>0.36904761904761907</v>
      </c>
      <c r="W20" s="12">
        <f t="shared" si="5"/>
        <v>0.83333333333333337</v>
      </c>
      <c r="X20" s="12">
        <f t="shared" si="5"/>
        <v>0.41666666666666669</v>
      </c>
      <c r="Y20" s="12">
        <f t="shared" si="5"/>
        <v>0.75</v>
      </c>
      <c r="Z20" s="12">
        <f t="shared" si="5"/>
        <v>0.375</v>
      </c>
      <c r="AA20" s="12">
        <f t="shared" si="5"/>
        <v>0.34523809523809523</v>
      </c>
      <c r="AB20" s="12">
        <f t="shared" si="5"/>
        <v>0.35714285714285715</v>
      </c>
    </row>
    <row r="23" spans="1:28" x14ac:dyDescent="0.25">
      <c r="A23" s="1" t="s">
        <v>10</v>
      </c>
      <c r="B23" s="2" t="s">
        <v>3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5.75" thickBot="1" x14ac:dyDescent="0.3">
      <c r="A24" s="1" t="s">
        <v>11</v>
      </c>
      <c r="B24" s="4" t="s">
        <v>12</v>
      </c>
      <c r="C24" s="4" t="s">
        <v>13</v>
      </c>
      <c r="D24" s="4" t="s">
        <v>14</v>
      </c>
      <c r="E24" s="4" t="s">
        <v>15</v>
      </c>
      <c r="F24" s="4" t="s">
        <v>16</v>
      </c>
      <c r="G24" s="4" t="s">
        <v>17</v>
      </c>
      <c r="H24" s="4" t="s">
        <v>18</v>
      </c>
      <c r="I24" s="4" t="s">
        <v>19</v>
      </c>
      <c r="J24" s="4" t="s">
        <v>20</v>
      </c>
      <c r="K24" s="4" t="s">
        <v>21</v>
      </c>
      <c r="L24" s="4" t="s">
        <v>22</v>
      </c>
      <c r="M24" s="4" t="s">
        <v>23</v>
      </c>
      <c r="N24" s="4" t="s">
        <v>24</v>
      </c>
      <c r="O24" s="4" t="s">
        <v>25</v>
      </c>
      <c r="P24" s="4" t="s">
        <v>26</v>
      </c>
      <c r="Q24" s="4" t="s">
        <v>27</v>
      </c>
      <c r="R24" s="4" t="s">
        <v>28</v>
      </c>
      <c r="S24" s="4" t="s">
        <v>29</v>
      </c>
      <c r="T24" s="4" t="s">
        <v>30</v>
      </c>
      <c r="U24" s="4" t="s">
        <v>31</v>
      </c>
      <c r="V24" s="4" t="s">
        <v>32</v>
      </c>
      <c r="W24" s="4" t="s">
        <v>33</v>
      </c>
      <c r="X24" s="4" t="s">
        <v>34</v>
      </c>
      <c r="Y24" s="4" t="s">
        <v>35</v>
      </c>
      <c r="Z24" s="4" t="s">
        <v>36</v>
      </c>
      <c r="AA24" s="4" t="s">
        <v>37</v>
      </c>
      <c r="AB24" s="4" t="s">
        <v>38</v>
      </c>
    </row>
    <row r="25" spans="1:28" x14ac:dyDescent="0.25">
      <c r="A25" s="5">
        <v>0</v>
      </c>
      <c r="B25" s="6"/>
      <c r="C25" s="6"/>
      <c r="D25" s="6"/>
      <c r="E25" s="6"/>
      <c r="F25" s="6"/>
      <c r="G25" s="6"/>
      <c r="H25" s="6">
        <v>1</v>
      </c>
      <c r="I25" s="6"/>
      <c r="J25" s="6"/>
      <c r="K25" s="6">
        <v>1</v>
      </c>
      <c r="L25" s="6"/>
      <c r="M25" s="6"/>
      <c r="N25" s="6">
        <v>1</v>
      </c>
      <c r="O25" s="6">
        <v>1</v>
      </c>
      <c r="P25" s="7"/>
      <c r="Q25" s="7"/>
      <c r="R25" s="7"/>
      <c r="S25" s="7">
        <v>1</v>
      </c>
      <c r="T25" s="6"/>
      <c r="U25" s="7"/>
      <c r="V25" s="7"/>
      <c r="W25" s="6"/>
      <c r="X25" s="7">
        <v>1</v>
      </c>
      <c r="Y25" s="7"/>
      <c r="Z25" s="7"/>
      <c r="AA25" s="7">
        <v>2</v>
      </c>
      <c r="AB25" s="7">
        <v>2</v>
      </c>
    </row>
    <row r="26" spans="1:28" x14ac:dyDescent="0.25">
      <c r="A26" s="5">
        <v>0.25</v>
      </c>
      <c r="B26" s="6"/>
      <c r="C26" s="6"/>
      <c r="D26" s="6">
        <v>3</v>
      </c>
      <c r="E26" s="7"/>
      <c r="F26" s="7"/>
      <c r="G26" s="7">
        <v>4</v>
      </c>
      <c r="H26" s="7">
        <v>1</v>
      </c>
      <c r="I26" s="7"/>
      <c r="J26" s="6"/>
      <c r="K26" s="7"/>
      <c r="L26" s="7"/>
      <c r="M26" s="7">
        <v>4</v>
      </c>
      <c r="N26" s="7"/>
      <c r="O26" s="7">
        <v>1</v>
      </c>
      <c r="P26" s="7">
        <v>2</v>
      </c>
      <c r="Q26" s="7">
        <v>2</v>
      </c>
      <c r="R26" s="7"/>
      <c r="S26" s="7">
        <v>2</v>
      </c>
      <c r="T26" s="7">
        <v>2</v>
      </c>
      <c r="U26" s="7">
        <v>3</v>
      </c>
      <c r="V26" s="7">
        <v>2</v>
      </c>
      <c r="W26" s="6"/>
      <c r="X26" s="7">
        <v>5</v>
      </c>
      <c r="Y26" s="7">
        <v>4</v>
      </c>
      <c r="Z26" s="7">
        <v>3</v>
      </c>
      <c r="AA26" s="7">
        <v>3</v>
      </c>
      <c r="AB26" s="7">
        <v>3</v>
      </c>
    </row>
    <row r="27" spans="1:28" x14ac:dyDescent="0.25">
      <c r="A27" s="5">
        <v>0.5</v>
      </c>
      <c r="B27" s="6">
        <v>5</v>
      </c>
      <c r="C27" s="6">
        <v>2</v>
      </c>
      <c r="D27" s="6">
        <v>3</v>
      </c>
      <c r="E27" s="7">
        <v>1</v>
      </c>
      <c r="F27" s="7">
        <v>3</v>
      </c>
      <c r="G27" s="7">
        <v>4</v>
      </c>
      <c r="H27" s="7">
        <v>5</v>
      </c>
      <c r="I27" s="7">
        <v>6</v>
      </c>
      <c r="J27" s="7">
        <v>1</v>
      </c>
      <c r="K27" s="7">
        <v>4</v>
      </c>
      <c r="L27" s="7"/>
      <c r="M27" s="7">
        <v>10</v>
      </c>
      <c r="N27" s="7">
        <v>8</v>
      </c>
      <c r="O27" s="7">
        <v>5</v>
      </c>
      <c r="P27" s="7">
        <v>8</v>
      </c>
      <c r="Q27" s="7">
        <v>8</v>
      </c>
      <c r="R27" s="7">
        <v>5</v>
      </c>
      <c r="S27" s="7">
        <v>7</v>
      </c>
      <c r="T27" s="7">
        <v>9</v>
      </c>
      <c r="U27" s="7">
        <v>2</v>
      </c>
      <c r="V27" s="7">
        <v>5</v>
      </c>
      <c r="W27" s="7">
        <v>1</v>
      </c>
      <c r="X27" s="7">
        <v>8</v>
      </c>
      <c r="Y27" s="7">
        <v>1</v>
      </c>
      <c r="Z27" s="7">
        <v>3</v>
      </c>
      <c r="AA27" s="7">
        <v>11</v>
      </c>
      <c r="AB27" s="7">
        <v>12</v>
      </c>
    </row>
    <row r="28" spans="1:28" x14ac:dyDescent="0.25">
      <c r="A28" s="5">
        <v>0.75</v>
      </c>
      <c r="B28" s="6">
        <v>5</v>
      </c>
      <c r="C28" s="6">
        <v>8</v>
      </c>
      <c r="D28" s="6">
        <v>7</v>
      </c>
      <c r="E28" s="7">
        <v>5</v>
      </c>
      <c r="F28" s="7">
        <v>8</v>
      </c>
      <c r="G28" s="7">
        <v>7</v>
      </c>
      <c r="H28" s="7">
        <v>8</v>
      </c>
      <c r="I28" s="7">
        <v>8</v>
      </c>
      <c r="J28" s="7">
        <v>7</v>
      </c>
      <c r="K28" s="7">
        <v>8</v>
      </c>
      <c r="L28" s="7">
        <v>3</v>
      </c>
      <c r="M28" s="7">
        <v>2</v>
      </c>
      <c r="N28" s="7">
        <v>5</v>
      </c>
      <c r="O28" s="7">
        <v>8</v>
      </c>
      <c r="P28" s="7">
        <v>5</v>
      </c>
      <c r="Q28" s="7">
        <v>4</v>
      </c>
      <c r="R28" s="7">
        <v>9</v>
      </c>
      <c r="S28" s="7">
        <v>6</v>
      </c>
      <c r="T28" s="7">
        <v>6</v>
      </c>
      <c r="U28" s="7">
        <v>8</v>
      </c>
      <c r="V28" s="7">
        <v>7</v>
      </c>
      <c r="W28" s="7">
        <v>3</v>
      </c>
      <c r="X28" s="7">
        <v>3</v>
      </c>
      <c r="Y28" s="7">
        <v>8</v>
      </c>
      <c r="Z28" s="7">
        <v>7</v>
      </c>
      <c r="AA28" s="7">
        <v>1</v>
      </c>
      <c r="AB28" s="7"/>
    </row>
    <row r="29" spans="1:28" ht="15.75" thickBot="1" x14ac:dyDescent="0.3">
      <c r="A29" s="5">
        <v>1</v>
      </c>
      <c r="B29" s="6">
        <v>7</v>
      </c>
      <c r="C29" s="6">
        <v>6</v>
      </c>
      <c r="D29" s="6">
        <v>3</v>
      </c>
      <c r="E29" s="7">
        <v>10</v>
      </c>
      <c r="F29" s="7">
        <v>5</v>
      </c>
      <c r="G29" s="7">
        <v>2</v>
      </c>
      <c r="H29" s="7">
        <v>2</v>
      </c>
      <c r="I29" s="7">
        <v>3</v>
      </c>
      <c r="J29" s="7">
        <v>9</v>
      </c>
      <c r="K29" s="7">
        <v>3</v>
      </c>
      <c r="L29" s="7">
        <v>14</v>
      </c>
      <c r="M29" s="7">
        <v>1</v>
      </c>
      <c r="N29" s="7">
        <v>3</v>
      </c>
      <c r="O29" s="7">
        <v>2</v>
      </c>
      <c r="P29" s="7">
        <v>2</v>
      </c>
      <c r="Q29" s="7">
        <v>3</v>
      </c>
      <c r="R29" s="7">
        <v>3</v>
      </c>
      <c r="S29" s="7">
        <v>1</v>
      </c>
      <c r="T29" s="7"/>
      <c r="U29" s="7">
        <v>4</v>
      </c>
      <c r="V29" s="7">
        <v>3</v>
      </c>
      <c r="W29" s="7">
        <v>13</v>
      </c>
      <c r="X29" s="7"/>
      <c r="Y29" s="7">
        <v>4</v>
      </c>
      <c r="Z29" s="7">
        <v>3</v>
      </c>
      <c r="AA29" s="7"/>
      <c r="AB29" s="7"/>
    </row>
    <row r="30" spans="1:28" ht="15.75" thickBot="1" x14ac:dyDescent="0.3">
      <c r="A30" s="8" t="s">
        <v>39</v>
      </c>
      <c r="B30" s="9">
        <f>SUM(B25:B29)</f>
        <v>17</v>
      </c>
      <c r="C30" s="10">
        <f t="shared" ref="C30:AB30" si="6">SUM(C25:C29)</f>
        <v>16</v>
      </c>
      <c r="D30" s="10">
        <f t="shared" si="6"/>
        <v>16</v>
      </c>
      <c r="E30" s="10">
        <f t="shared" si="6"/>
        <v>16</v>
      </c>
      <c r="F30" s="10">
        <f t="shared" si="6"/>
        <v>16</v>
      </c>
      <c r="G30" s="10">
        <f t="shared" si="6"/>
        <v>17</v>
      </c>
      <c r="H30" s="10">
        <f t="shared" si="6"/>
        <v>17</v>
      </c>
      <c r="I30" s="10">
        <f t="shared" si="6"/>
        <v>17</v>
      </c>
      <c r="J30" s="10">
        <f t="shared" si="6"/>
        <v>17</v>
      </c>
      <c r="K30" s="10">
        <f t="shared" si="6"/>
        <v>16</v>
      </c>
      <c r="L30" s="10">
        <f t="shared" si="6"/>
        <v>17</v>
      </c>
      <c r="M30" s="10">
        <f t="shared" si="6"/>
        <v>17</v>
      </c>
      <c r="N30" s="10">
        <f t="shared" si="6"/>
        <v>17</v>
      </c>
      <c r="O30" s="10">
        <f t="shared" si="6"/>
        <v>17</v>
      </c>
      <c r="P30" s="10">
        <f t="shared" si="6"/>
        <v>17</v>
      </c>
      <c r="Q30" s="10">
        <f t="shared" si="6"/>
        <v>17</v>
      </c>
      <c r="R30" s="10">
        <f t="shared" si="6"/>
        <v>17</v>
      </c>
      <c r="S30" s="10">
        <f t="shared" si="6"/>
        <v>17</v>
      </c>
      <c r="T30" s="10">
        <f t="shared" si="6"/>
        <v>17</v>
      </c>
      <c r="U30" s="10">
        <f t="shared" si="6"/>
        <v>17</v>
      </c>
      <c r="V30" s="10">
        <f t="shared" si="6"/>
        <v>17</v>
      </c>
      <c r="W30" s="10">
        <f t="shared" si="6"/>
        <v>17</v>
      </c>
      <c r="X30" s="10">
        <f t="shared" si="6"/>
        <v>17</v>
      </c>
      <c r="Y30" s="10">
        <f t="shared" si="6"/>
        <v>17</v>
      </c>
      <c r="Z30" s="10">
        <f t="shared" si="6"/>
        <v>16</v>
      </c>
      <c r="AA30" s="10">
        <f t="shared" si="6"/>
        <v>17</v>
      </c>
      <c r="AB30" s="10">
        <f t="shared" si="6"/>
        <v>17</v>
      </c>
    </row>
    <row r="31" spans="1:28" x14ac:dyDescent="0.25">
      <c r="A31" s="1" t="s">
        <v>1</v>
      </c>
      <c r="B31" s="11">
        <f>(B25*$A25+B26*$A26+B27*$A27+B28*$A28+B29*$A29)/B30</f>
        <v>0.77941176470588236</v>
      </c>
      <c r="C31" s="12">
        <f t="shared" ref="C31:R31" si="7">(C25*$A25+C26*$A26+C27*$A27+C28*$A28+C29*$A29)/C30</f>
        <v>0.8125</v>
      </c>
      <c r="D31" s="12">
        <f t="shared" si="7"/>
        <v>0.65625</v>
      </c>
      <c r="E31" s="12">
        <f t="shared" si="7"/>
        <v>0.890625</v>
      </c>
      <c r="F31" s="12">
        <f t="shared" si="7"/>
        <v>0.78125</v>
      </c>
      <c r="G31" s="12">
        <f t="shared" si="7"/>
        <v>0.6029411764705882</v>
      </c>
      <c r="H31" s="12">
        <f t="shared" si="7"/>
        <v>0.63235294117647056</v>
      </c>
      <c r="I31" s="12">
        <f t="shared" si="7"/>
        <v>0.70588235294117652</v>
      </c>
      <c r="J31" s="12">
        <f t="shared" si="7"/>
        <v>0.86764705882352944</v>
      </c>
      <c r="K31" s="12">
        <f t="shared" si="7"/>
        <v>0.6875</v>
      </c>
      <c r="L31" s="12">
        <f t="shared" si="7"/>
        <v>0.95588235294117652</v>
      </c>
      <c r="M31" s="12">
        <f t="shared" si="7"/>
        <v>0.5</v>
      </c>
      <c r="N31" s="12">
        <f t="shared" si="7"/>
        <v>0.63235294117647056</v>
      </c>
      <c r="O31" s="12">
        <f t="shared" si="7"/>
        <v>0.63235294117647056</v>
      </c>
      <c r="P31" s="12">
        <f t="shared" si="7"/>
        <v>0.6029411764705882</v>
      </c>
      <c r="Q31" s="12">
        <f t="shared" si="7"/>
        <v>0.61764705882352944</v>
      </c>
      <c r="R31" s="12">
        <f t="shared" si="7"/>
        <v>0.72058823529411764</v>
      </c>
      <c r="S31" s="12">
        <f>(S25*$A25+S26*$A26+S27*$A27+S28*$A28+S29*$A29)/S30</f>
        <v>0.55882352941176472</v>
      </c>
      <c r="T31" s="12">
        <f t="shared" ref="T31:AB31" si="8">(T25*$A25+T26*$A26+T27*$A27+T28*$A28+T29*$A29)/T30</f>
        <v>0.55882352941176472</v>
      </c>
      <c r="U31" s="12">
        <f t="shared" si="8"/>
        <v>0.69117647058823528</v>
      </c>
      <c r="V31" s="12">
        <f t="shared" si="8"/>
        <v>0.66176470588235292</v>
      </c>
      <c r="W31" s="12">
        <f t="shared" si="8"/>
        <v>0.92647058823529416</v>
      </c>
      <c r="X31" s="12">
        <f t="shared" si="8"/>
        <v>0.44117647058823528</v>
      </c>
      <c r="Y31" s="12">
        <f t="shared" si="8"/>
        <v>0.67647058823529416</v>
      </c>
      <c r="Z31" s="12">
        <f t="shared" si="8"/>
        <v>0.65625</v>
      </c>
      <c r="AA31" s="12">
        <f t="shared" si="8"/>
        <v>0.41176470588235292</v>
      </c>
      <c r="AB31" s="12">
        <f t="shared" si="8"/>
        <v>0.39705882352941174</v>
      </c>
    </row>
    <row r="34" spans="1:28" x14ac:dyDescent="0.25">
      <c r="A34" s="1" t="s">
        <v>10</v>
      </c>
      <c r="B34" s="2" t="s">
        <v>4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5.75" thickBot="1" x14ac:dyDescent="0.3">
      <c r="A35" s="1" t="s">
        <v>11</v>
      </c>
      <c r="B35" s="4" t="s">
        <v>12</v>
      </c>
      <c r="C35" s="4" t="s">
        <v>13</v>
      </c>
      <c r="D35" s="4" t="s">
        <v>14</v>
      </c>
      <c r="E35" s="4" t="s">
        <v>15</v>
      </c>
      <c r="F35" s="4" t="s">
        <v>16</v>
      </c>
      <c r="G35" s="4" t="s">
        <v>17</v>
      </c>
      <c r="H35" s="4" t="s">
        <v>18</v>
      </c>
      <c r="I35" s="4" t="s">
        <v>19</v>
      </c>
      <c r="J35" s="4" t="s">
        <v>20</v>
      </c>
      <c r="K35" s="4" t="s">
        <v>21</v>
      </c>
      <c r="L35" s="4" t="s">
        <v>22</v>
      </c>
      <c r="M35" s="4" t="s">
        <v>23</v>
      </c>
      <c r="N35" s="4" t="s">
        <v>24</v>
      </c>
      <c r="O35" s="4" t="s">
        <v>25</v>
      </c>
      <c r="P35" s="4" t="s">
        <v>26</v>
      </c>
      <c r="Q35" s="4" t="s">
        <v>27</v>
      </c>
      <c r="R35" s="4" t="s">
        <v>28</v>
      </c>
      <c r="S35" s="4" t="s">
        <v>29</v>
      </c>
      <c r="T35" s="4" t="s">
        <v>30</v>
      </c>
      <c r="U35" s="4" t="s">
        <v>31</v>
      </c>
      <c r="V35" s="4" t="s">
        <v>32</v>
      </c>
      <c r="W35" s="4" t="s">
        <v>33</v>
      </c>
      <c r="X35" s="4" t="s">
        <v>34</v>
      </c>
      <c r="Y35" s="4" t="s">
        <v>35</v>
      </c>
      <c r="Z35" s="4" t="s">
        <v>36</v>
      </c>
      <c r="AA35" s="4" t="s">
        <v>37</v>
      </c>
      <c r="AB35" s="4" t="s">
        <v>38</v>
      </c>
    </row>
    <row r="36" spans="1:28" x14ac:dyDescent="0.25">
      <c r="A36" s="5">
        <v>0</v>
      </c>
      <c r="B36" s="6"/>
      <c r="C36" s="6"/>
      <c r="D36" s="6">
        <v>1</v>
      </c>
      <c r="E36" s="6"/>
      <c r="F36" s="6"/>
      <c r="G36" s="6">
        <v>1</v>
      </c>
      <c r="H36" s="6">
        <v>1</v>
      </c>
      <c r="I36" s="6"/>
      <c r="J36" s="6"/>
      <c r="K36" s="6"/>
      <c r="L36" s="6"/>
      <c r="M36" s="6">
        <v>1</v>
      </c>
      <c r="N36" s="6">
        <v>1</v>
      </c>
      <c r="O36" s="6">
        <v>2</v>
      </c>
      <c r="P36" s="7">
        <v>2</v>
      </c>
      <c r="Q36" s="7">
        <v>1</v>
      </c>
      <c r="R36" s="7">
        <v>1</v>
      </c>
      <c r="S36" s="7"/>
      <c r="T36" s="6"/>
      <c r="U36" s="7">
        <v>1</v>
      </c>
      <c r="V36" s="7">
        <v>2</v>
      </c>
      <c r="W36" s="6"/>
      <c r="X36" s="7">
        <v>3</v>
      </c>
      <c r="Y36" s="7">
        <v>1</v>
      </c>
      <c r="Z36" s="7">
        <v>1</v>
      </c>
      <c r="AA36" s="7">
        <v>2</v>
      </c>
      <c r="AB36" s="7">
        <v>2</v>
      </c>
    </row>
    <row r="37" spans="1:28" x14ac:dyDescent="0.25">
      <c r="A37" s="5">
        <v>0.25</v>
      </c>
      <c r="B37" s="6"/>
      <c r="C37" s="6"/>
      <c r="D37" s="6"/>
      <c r="E37" s="7"/>
      <c r="F37" s="7"/>
      <c r="G37" s="7">
        <v>1</v>
      </c>
      <c r="H37" s="7">
        <v>2</v>
      </c>
      <c r="I37" s="7">
        <v>1</v>
      </c>
      <c r="J37" s="6"/>
      <c r="K37" s="7">
        <v>1</v>
      </c>
      <c r="L37" s="7">
        <v>1</v>
      </c>
      <c r="M37" s="7"/>
      <c r="N37" s="7"/>
      <c r="O37" s="7"/>
      <c r="P37" s="7"/>
      <c r="Q37" s="7">
        <v>1</v>
      </c>
      <c r="R37" s="7">
        <v>1</v>
      </c>
      <c r="S37" s="7">
        <v>3</v>
      </c>
      <c r="T37" s="7">
        <v>1</v>
      </c>
      <c r="U37" s="7">
        <v>3</v>
      </c>
      <c r="V37" s="7">
        <v>1</v>
      </c>
      <c r="W37" s="6"/>
      <c r="X37" s="7">
        <v>4</v>
      </c>
      <c r="Y37" s="7">
        <v>1</v>
      </c>
      <c r="Z37" s="7">
        <v>4</v>
      </c>
      <c r="AA37" s="7">
        <v>4</v>
      </c>
      <c r="AB37" s="7">
        <v>3</v>
      </c>
    </row>
    <row r="38" spans="1:28" x14ac:dyDescent="0.25">
      <c r="A38" s="5">
        <v>0.5</v>
      </c>
      <c r="B38" s="6">
        <v>1</v>
      </c>
      <c r="C38" s="6"/>
      <c r="D38" s="6"/>
      <c r="E38" s="7"/>
      <c r="F38" s="7">
        <v>3</v>
      </c>
      <c r="G38" s="7">
        <v>5</v>
      </c>
      <c r="H38" s="7">
        <v>3</v>
      </c>
      <c r="I38" s="7">
        <v>3</v>
      </c>
      <c r="J38" s="7">
        <v>1</v>
      </c>
      <c r="K38" s="7">
        <v>1</v>
      </c>
      <c r="L38" s="7"/>
      <c r="M38" s="7">
        <v>4</v>
      </c>
      <c r="N38" s="7">
        <v>2</v>
      </c>
      <c r="O38" s="7">
        <v>3</v>
      </c>
      <c r="P38" s="7">
        <v>2</v>
      </c>
      <c r="Q38" s="7"/>
      <c r="R38" s="7">
        <v>3</v>
      </c>
      <c r="S38" s="7">
        <v>3</v>
      </c>
      <c r="T38" s="7">
        <v>5</v>
      </c>
      <c r="U38" s="7">
        <v>2</v>
      </c>
      <c r="V38" s="7">
        <v>4</v>
      </c>
      <c r="W38" s="7"/>
      <c r="X38" s="7">
        <v>1</v>
      </c>
      <c r="Y38" s="7">
        <v>4</v>
      </c>
      <c r="Z38" s="7">
        <v>1</v>
      </c>
      <c r="AA38" s="7">
        <v>2</v>
      </c>
      <c r="AB38" s="7">
        <v>3</v>
      </c>
    </row>
    <row r="39" spans="1:28" x14ac:dyDescent="0.25">
      <c r="A39" s="5">
        <v>0.75</v>
      </c>
      <c r="B39" s="6">
        <v>1</v>
      </c>
      <c r="C39" s="6">
        <v>2</v>
      </c>
      <c r="D39" s="6">
        <v>2</v>
      </c>
      <c r="E39" s="7"/>
      <c r="F39" s="7">
        <v>1</v>
      </c>
      <c r="G39" s="7"/>
      <c r="H39" s="7">
        <v>1</v>
      </c>
      <c r="I39" s="7">
        <v>2</v>
      </c>
      <c r="J39" s="7">
        <v>2</v>
      </c>
      <c r="K39" s="7">
        <v>1</v>
      </c>
      <c r="L39" s="7">
        <v>2</v>
      </c>
      <c r="M39" s="7"/>
      <c r="N39" s="7">
        <v>2</v>
      </c>
      <c r="O39" s="7">
        <v>2</v>
      </c>
      <c r="P39" s="7">
        <v>3</v>
      </c>
      <c r="Q39" s="7">
        <v>5</v>
      </c>
      <c r="R39" s="7">
        <v>3</v>
      </c>
      <c r="S39" s="7">
        <v>1</v>
      </c>
      <c r="T39" s="7">
        <v>1</v>
      </c>
      <c r="U39" s="7">
        <v>1</v>
      </c>
      <c r="V39" s="7">
        <v>1</v>
      </c>
      <c r="W39" s="7">
        <v>1</v>
      </c>
      <c r="X39" s="7"/>
      <c r="Y39" s="7"/>
      <c r="Z39" s="7">
        <v>1</v>
      </c>
      <c r="AA39" s="7"/>
      <c r="AB39" s="7"/>
    </row>
    <row r="40" spans="1:28" ht="15.75" thickBot="1" x14ac:dyDescent="0.3">
      <c r="A40" s="5">
        <v>1</v>
      </c>
      <c r="B40" s="6">
        <v>6</v>
      </c>
      <c r="C40" s="6">
        <v>6</v>
      </c>
      <c r="D40" s="6">
        <v>5</v>
      </c>
      <c r="E40" s="7">
        <v>8</v>
      </c>
      <c r="F40" s="7">
        <v>4</v>
      </c>
      <c r="G40" s="7">
        <v>1</v>
      </c>
      <c r="H40" s="7">
        <v>1</v>
      </c>
      <c r="I40" s="7">
        <v>2</v>
      </c>
      <c r="J40" s="7">
        <v>5</v>
      </c>
      <c r="K40" s="7">
        <v>5</v>
      </c>
      <c r="L40" s="7">
        <v>5</v>
      </c>
      <c r="M40" s="7">
        <v>3</v>
      </c>
      <c r="N40" s="7">
        <v>3</v>
      </c>
      <c r="O40" s="7">
        <v>1</v>
      </c>
      <c r="P40" s="7">
        <v>1</v>
      </c>
      <c r="Q40" s="7">
        <v>1</v>
      </c>
      <c r="R40" s="7"/>
      <c r="S40" s="7">
        <v>1</v>
      </c>
      <c r="T40" s="7">
        <v>1</v>
      </c>
      <c r="U40" s="7">
        <v>1</v>
      </c>
      <c r="V40" s="7"/>
      <c r="W40" s="7">
        <v>7</v>
      </c>
      <c r="X40" s="7"/>
      <c r="Y40" s="7">
        <v>2</v>
      </c>
      <c r="Z40" s="7">
        <v>1</v>
      </c>
      <c r="AA40" s="7"/>
      <c r="AB40" s="7"/>
    </row>
    <row r="41" spans="1:28" ht="15.75" thickBot="1" x14ac:dyDescent="0.3">
      <c r="A41" s="8" t="s">
        <v>39</v>
      </c>
      <c r="B41" s="9">
        <f>SUM(B36:B40)</f>
        <v>8</v>
      </c>
      <c r="C41" s="10">
        <f t="shared" ref="C41:AB41" si="9">SUM(C36:C40)</f>
        <v>8</v>
      </c>
      <c r="D41" s="10">
        <f t="shared" si="9"/>
        <v>8</v>
      </c>
      <c r="E41" s="10">
        <f t="shared" si="9"/>
        <v>8</v>
      </c>
      <c r="F41" s="10">
        <f t="shared" si="9"/>
        <v>8</v>
      </c>
      <c r="G41" s="10">
        <f t="shared" si="9"/>
        <v>8</v>
      </c>
      <c r="H41" s="10">
        <f t="shared" si="9"/>
        <v>8</v>
      </c>
      <c r="I41" s="10">
        <f t="shared" si="9"/>
        <v>8</v>
      </c>
      <c r="J41" s="10">
        <f t="shared" si="9"/>
        <v>8</v>
      </c>
      <c r="K41" s="10">
        <f t="shared" si="9"/>
        <v>8</v>
      </c>
      <c r="L41" s="10">
        <f t="shared" si="9"/>
        <v>8</v>
      </c>
      <c r="M41" s="10">
        <f t="shared" si="9"/>
        <v>8</v>
      </c>
      <c r="N41" s="10">
        <f t="shared" si="9"/>
        <v>8</v>
      </c>
      <c r="O41" s="10">
        <f t="shared" si="9"/>
        <v>8</v>
      </c>
      <c r="P41" s="10">
        <f t="shared" si="9"/>
        <v>8</v>
      </c>
      <c r="Q41" s="10">
        <f t="shared" si="9"/>
        <v>8</v>
      </c>
      <c r="R41" s="10">
        <f t="shared" si="9"/>
        <v>8</v>
      </c>
      <c r="S41" s="10">
        <f t="shared" si="9"/>
        <v>8</v>
      </c>
      <c r="T41" s="10">
        <f t="shared" si="9"/>
        <v>8</v>
      </c>
      <c r="U41" s="10">
        <f t="shared" si="9"/>
        <v>8</v>
      </c>
      <c r="V41" s="10">
        <f t="shared" si="9"/>
        <v>8</v>
      </c>
      <c r="W41" s="10">
        <f t="shared" si="9"/>
        <v>8</v>
      </c>
      <c r="X41" s="10">
        <f t="shared" si="9"/>
        <v>8</v>
      </c>
      <c r="Y41" s="10">
        <f t="shared" si="9"/>
        <v>8</v>
      </c>
      <c r="Z41" s="10">
        <f t="shared" si="9"/>
        <v>8</v>
      </c>
      <c r="AA41" s="10">
        <f t="shared" si="9"/>
        <v>8</v>
      </c>
      <c r="AB41" s="10">
        <f t="shared" si="9"/>
        <v>8</v>
      </c>
    </row>
    <row r="42" spans="1:28" x14ac:dyDescent="0.25">
      <c r="A42" s="1" t="s">
        <v>1</v>
      </c>
      <c r="B42" s="11">
        <f>(B36*$A36+B37*$A37+B38*$A38+B39*$A39+B40*$A40)/B41</f>
        <v>0.90625</v>
      </c>
      <c r="C42" s="12">
        <f t="shared" ref="C42:R42" si="10">(C36*$A36+C37*$A37+C38*$A38+C39*$A39+C40*$A40)/C41</f>
        <v>0.9375</v>
      </c>
      <c r="D42" s="12">
        <f t="shared" si="10"/>
        <v>0.8125</v>
      </c>
      <c r="E42" s="12">
        <f t="shared" si="10"/>
        <v>1</v>
      </c>
      <c r="F42" s="12">
        <f t="shared" si="10"/>
        <v>0.78125</v>
      </c>
      <c r="G42" s="12">
        <f t="shared" si="10"/>
        <v>0.46875</v>
      </c>
      <c r="H42" s="12">
        <f t="shared" si="10"/>
        <v>0.46875</v>
      </c>
      <c r="I42" s="12">
        <f t="shared" si="10"/>
        <v>0.65625</v>
      </c>
      <c r="J42" s="12">
        <f t="shared" si="10"/>
        <v>0.875</v>
      </c>
      <c r="K42" s="12">
        <f t="shared" si="10"/>
        <v>0.8125</v>
      </c>
      <c r="L42" s="12">
        <f t="shared" si="10"/>
        <v>0.84375</v>
      </c>
      <c r="M42" s="12">
        <f t="shared" si="10"/>
        <v>0.625</v>
      </c>
      <c r="N42" s="12">
        <f t="shared" si="10"/>
        <v>0.6875</v>
      </c>
      <c r="O42" s="12">
        <f t="shared" si="10"/>
        <v>0.5</v>
      </c>
      <c r="P42" s="12">
        <f t="shared" si="10"/>
        <v>0.53125</v>
      </c>
      <c r="Q42" s="12">
        <f t="shared" si="10"/>
        <v>0.625</v>
      </c>
      <c r="R42" s="12">
        <f t="shared" si="10"/>
        <v>0.5</v>
      </c>
      <c r="S42" s="12">
        <f>(S36*$A36+S37*$A37+S38*$A38+S39*$A39+S40*$A40)/S41</f>
        <v>0.5</v>
      </c>
      <c r="T42" s="12">
        <f t="shared" ref="T42:AB42" si="11">(T36*$A36+T37*$A37+T38*$A38+T39*$A39+T40*$A40)/T41</f>
        <v>0.5625</v>
      </c>
      <c r="U42" s="12">
        <f t="shared" si="11"/>
        <v>0.4375</v>
      </c>
      <c r="V42" s="12">
        <f t="shared" si="11"/>
        <v>0.375</v>
      </c>
      <c r="W42" s="12">
        <f t="shared" si="11"/>
        <v>0.96875</v>
      </c>
      <c r="X42" s="12">
        <f t="shared" si="11"/>
        <v>0.1875</v>
      </c>
      <c r="Y42" s="12">
        <f t="shared" si="11"/>
        <v>0.53125</v>
      </c>
      <c r="Z42" s="12">
        <f t="shared" si="11"/>
        <v>0.40625</v>
      </c>
      <c r="AA42" s="12">
        <f t="shared" si="11"/>
        <v>0.25</v>
      </c>
      <c r="AB42" s="12">
        <f t="shared" si="11"/>
        <v>0.28125</v>
      </c>
    </row>
    <row r="45" spans="1:28" x14ac:dyDescent="0.25">
      <c r="A45" s="1" t="s">
        <v>10</v>
      </c>
      <c r="B45" s="2" t="s">
        <v>5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5.75" thickBot="1" x14ac:dyDescent="0.3">
      <c r="A46" s="1" t="s">
        <v>11</v>
      </c>
      <c r="B46" s="4" t="s">
        <v>12</v>
      </c>
      <c r="C46" s="4" t="s">
        <v>13</v>
      </c>
      <c r="D46" s="4" t="s">
        <v>14</v>
      </c>
      <c r="E46" s="4" t="s">
        <v>15</v>
      </c>
      <c r="F46" s="4" t="s">
        <v>16</v>
      </c>
      <c r="G46" s="4" t="s">
        <v>17</v>
      </c>
      <c r="H46" s="4" t="s">
        <v>18</v>
      </c>
      <c r="I46" s="4" t="s">
        <v>19</v>
      </c>
      <c r="J46" s="4" t="s">
        <v>20</v>
      </c>
      <c r="K46" s="4" t="s">
        <v>21</v>
      </c>
      <c r="L46" s="4" t="s">
        <v>22</v>
      </c>
      <c r="M46" s="4" t="s">
        <v>23</v>
      </c>
      <c r="N46" s="4" t="s">
        <v>24</v>
      </c>
      <c r="O46" s="4" t="s">
        <v>25</v>
      </c>
      <c r="P46" s="4" t="s">
        <v>26</v>
      </c>
      <c r="Q46" s="4" t="s">
        <v>27</v>
      </c>
      <c r="R46" s="4" t="s">
        <v>28</v>
      </c>
      <c r="S46" s="4" t="s">
        <v>29</v>
      </c>
      <c r="T46" s="4" t="s">
        <v>30</v>
      </c>
      <c r="U46" s="4" t="s">
        <v>31</v>
      </c>
      <c r="V46" s="4" t="s">
        <v>32</v>
      </c>
      <c r="W46" s="4" t="s">
        <v>33</v>
      </c>
      <c r="X46" s="4" t="s">
        <v>34</v>
      </c>
      <c r="Y46" s="4" t="s">
        <v>35</v>
      </c>
      <c r="Z46" s="4" t="s">
        <v>36</v>
      </c>
      <c r="AA46" s="4" t="s">
        <v>37</v>
      </c>
      <c r="AB46" s="4" t="s">
        <v>38</v>
      </c>
    </row>
    <row r="47" spans="1:28" x14ac:dyDescent="0.25">
      <c r="A47" s="5">
        <v>0</v>
      </c>
      <c r="B47" s="6"/>
      <c r="C47" s="6">
        <v>4</v>
      </c>
      <c r="D47" s="6">
        <v>5</v>
      </c>
      <c r="E47" s="6"/>
      <c r="F47" s="7">
        <v>1</v>
      </c>
      <c r="G47" s="7">
        <v>2</v>
      </c>
      <c r="H47" s="6">
        <v>1</v>
      </c>
      <c r="I47" s="6"/>
      <c r="J47" s="6">
        <v>1</v>
      </c>
      <c r="K47" s="7">
        <v>3</v>
      </c>
      <c r="L47" s="6"/>
      <c r="M47" s="6">
        <v>2</v>
      </c>
      <c r="N47" s="6">
        <v>6</v>
      </c>
      <c r="O47" s="7">
        <v>2</v>
      </c>
      <c r="P47" s="7">
        <v>7</v>
      </c>
      <c r="Q47" s="7"/>
      <c r="R47" s="7">
        <v>5</v>
      </c>
      <c r="S47" s="7">
        <v>6</v>
      </c>
      <c r="T47" s="7">
        <v>6</v>
      </c>
      <c r="U47" s="7">
        <v>9</v>
      </c>
      <c r="V47" s="7">
        <v>8</v>
      </c>
      <c r="W47" s="7">
        <v>1</v>
      </c>
      <c r="X47" s="7">
        <v>12</v>
      </c>
      <c r="Y47" s="7">
        <v>9</v>
      </c>
      <c r="Z47" s="7">
        <v>10</v>
      </c>
      <c r="AA47" s="7">
        <v>6</v>
      </c>
      <c r="AB47" s="7">
        <v>7</v>
      </c>
    </row>
    <row r="48" spans="1:28" x14ac:dyDescent="0.25">
      <c r="A48" s="5">
        <v>0.25</v>
      </c>
      <c r="B48" s="6">
        <v>1</v>
      </c>
      <c r="C48" s="6"/>
      <c r="D48" s="6">
        <v>3</v>
      </c>
      <c r="E48" s="7">
        <v>1</v>
      </c>
      <c r="F48" s="7">
        <v>2</v>
      </c>
      <c r="G48" s="7">
        <v>6</v>
      </c>
      <c r="H48" s="7">
        <v>2</v>
      </c>
      <c r="I48" s="7">
        <v>1</v>
      </c>
      <c r="J48" s="6"/>
      <c r="K48" s="7">
        <v>3</v>
      </c>
      <c r="L48" s="7">
        <v>1</v>
      </c>
      <c r="M48" s="7">
        <v>1</v>
      </c>
      <c r="N48" s="7">
        <v>10</v>
      </c>
      <c r="O48" s="7">
        <v>5</v>
      </c>
      <c r="P48" s="7">
        <v>7</v>
      </c>
      <c r="Q48" s="7">
        <v>6</v>
      </c>
      <c r="R48" s="7">
        <v>12</v>
      </c>
      <c r="S48" s="7">
        <v>11</v>
      </c>
      <c r="T48" s="7">
        <v>5</v>
      </c>
      <c r="U48" s="7">
        <v>5</v>
      </c>
      <c r="V48" s="7">
        <v>7</v>
      </c>
      <c r="W48" s="7">
        <v>1</v>
      </c>
      <c r="X48" s="7">
        <v>6</v>
      </c>
      <c r="Y48" s="7">
        <v>5</v>
      </c>
      <c r="Z48" s="7">
        <v>4</v>
      </c>
      <c r="AA48" s="7">
        <v>9</v>
      </c>
      <c r="AB48" s="7">
        <v>12</v>
      </c>
    </row>
    <row r="49" spans="1:28" x14ac:dyDescent="0.25">
      <c r="A49" s="5">
        <v>0.5</v>
      </c>
      <c r="B49" s="6">
        <v>6</v>
      </c>
      <c r="C49" s="6">
        <v>8</v>
      </c>
      <c r="D49" s="6">
        <v>10</v>
      </c>
      <c r="E49" s="7">
        <v>6</v>
      </c>
      <c r="F49" s="7">
        <v>5</v>
      </c>
      <c r="G49" s="7">
        <v>6</v>
      </c>
      <c r="H49" s="7"/>
      <c r="I49" s="7">
        <v>5</v>
      </c>
      <c r="J49" s="7">
        <v>3</v>
      </c>
      <c r="K49" s="7">
        <v>5</v>
      </c>
      <c r="L49" s="7">
        <v>4</v>
      </c>
      <c r="M49" s="7">
        <v>9</v>
      </c>
      <c r="N49" s="7">
        <v>5</v>
      </c>
      <c r="O49" s="7">
        <v>13</v>
      </c>
      <c r="P49" s="7">
        <v>7</v>
      </c>
      <c r="Q49" s="7">
        <v>9</v>
      </c>
      <c r="R49" s="7">
        <v>9</v>
      </c>
      <c r="S49" s="7">
        <v>5</v>
      </c>
      <c r="T49" s="7">
        <v>11</v>
      </c>
      <c r="U49" s="7">
        <v>5</v>
      </c>
      <c r="V49" s="7">
        <v>8</v>
      </c>
      <c r="W49" s="7">
        <v>4</v>
      </c>
      <c r="X49" s="7">
        <v>6</v>
      </c>
      <c r="Y49" s="7">
        <v>6</v>
      </c>
      <c r="Z49" s="7">
        <v>12</v>
      </c>
      <c r="AA49" s="7">
        <v>11</v>
      </c>
      <c r="AB49" s="7">
        <v>6</v>
      </c>
    </row>
    <row r="50" spans="1:28" x14ac:dyDescent="0.25">
      <c r="A50" s="5">
        <v>0.75</v>
      </c>
      <c r="B50" s="6">
        <v>9</v>
      </c>
      <c r="C50" s="6">
        <v>4</v>
      </c>
      <c r="D50" s="6">
        <v>2</v>
      </c>
      <c r="E50" s="7">
        <v>8</v>
      </c>
      <c r="F50" s="7">
        <v>6</v>
      </c>
      <c r="G50" s="7">
        <v>6</v>
      </c>
      <c r="H50" s="7">
        <v>9</v>
      </c>
      <c r="I50" s="7">
        <v>7</v>
      </c>
      <c r="J50" s="7">
        <v>8</v>
      </c>
      <c r="K50" s="7">
        <v>4</v>
      </c>
      <c r="L50" s="7">
        <v>5</v>
      </c>
      <c r="M50" s="7">
        <v>9</v>
      </c>
      <c r="N50" s="7">
        <v>3</v>
      </c>
      <c r="O50" s="7">
        <v>4</v>
      </c>
      <c r="P50" s="7">
        <v>5</v>
      </c>
      <c r="Q50" s="7">
        <v>9</v>
      </c>
      <c r="R50" s="7"/>
      <c r="S50" s="7">
        <v>4</v>
      </c>
      <c r="T50" s="7">
        <v>3</v>
      </c>
      <c r="U50" s="7">
        <v>6</v>
      </c>
      <c r="V50" s="7">
        <v>3</v>
      </c>
      <c r="W50" s="7">
        <v>9</v>
      </c>
      <c r="X50" s="7">
        <v>3</v>
      </c>
      <c r="Y50" s="7">
        <v>4</v>
      </c>
      <c r="Z50" s="7">
        <v>1</v>
      </c>
      <c r="AA50" s="7">
        <v>1</v>
      </c>
      <c r="AB50" s="7">
        <v>2</v>
      </c>
    </row>
    <row r="51" spans="1:28" ht="15.75" thickBot="1" x14ac:dyDescent="0.3">
      <c r="A51" s="5">
        <v>1</v>
      </c>
      <c r="B51" s="6">
        <v>11</v>
      </c>
      <c r="C51" s="6">
        <v>11</v>
      </c>
      <c r="D51" s="6">
        <v>7</v>
      </c>
      <c r="E51" s="7">
        <v>12</v>
      </c>
      <c r="F51" s="7">
        <v>13</v>
      </c>
      <c r="G51" s="7">
        <v>7</v>
      </c>
      <c r="H51" s="7">
        <v>15</v>
      </c>
      <c r="I51" s="7">
        <v>14</v>
      </c>
      <c r="J51" s="7">
        <v>15</v>
      </c>
      <c r="K51" s="7">
        <v>12</v>
      </c>
      <c r="L51" s="7">
        <v>17</v>
      </c>
      <c r="M51" s="7">
        <v>6</v>
      </c>
      <c r="N51" s="7">
        <v>3</v>
      </c>
      <c r="O51" s="7">
        <v>3</v>
      </c>
      <c r="P51" s="7">
        <v>1</v>
      </c>
      <c r="Q51" s="7">
        <v>3</v>
      </c>
      <c r="R51" s="7">
        <v>1</v>
      </c>
      <c r="S51" s="7">
        <v>1</v>
      </c>
      <c r="T51" s="7">
        <v>2</v>
      </c>
      <c r="U51" s="7">
        <v>2</v>
      </c>
      <c r="V51" s="7">
        <v>1</v>
      </c>
      <c r="W51" s="7">
        <v>12</v>
      </c>
      <c r="X51" s="7"/>
      <c r="Y51" s="7">
        <v>3</v>
      </c>
      <c r="Z51" s="7"/>
      <c r="AA51" s="7"/>
      <c r="AB51" s="7"/>
    </row>
    <row r="52" spans="1:28" ht="15.75" thickBot="1" x14ac:dyDescent="0.3">
      <c r="A52" s="8" t="s">
        <v>39</v>
      </c>
      <c r="B52" s="9">
        <f>SUM(B47:B51)</f>
        <v>27</v>
      </c>
      <c r="C52" s="10">
        <f t="shared" ref="C52:AB52" si="12">SUM(C47:C51)</f>
        <v>27</v>
      </c>
      <c r="D52" s="10">
        <f t="shared" si="12"/>
        <v>27</v>
      </c>
      <c r="E52" s="10">
        <f t="shared" si="12"/>
        <v>27</v>
      </c>
      <c r="F52" s="10">
        <f t="shared" si="12"/>
        <v>27</v>
      </c>
      <c r="G52" s="10">
        <f t="shared" si="12"/>
        <v>27</v>
      </c>
      <c r="H52" s="10">
        <f t="shared" si="12"/>
        <v>27</v>
      </c>
      <c r="I52" s="10">
        <f t="shared" si="12"/>
        <v>27</v>
      </c>
      <c r="J52" s="10">
        <f t="shared" si="12"/>
        <v>27</v>
      </c>
      <c r="K52" s="10">
        <f t="shared" si="12"/>
        <v>27</v>
      </c>
      <c r="L52" s="10">
        <f t="shared" si="12"/>
        <v>27</v>
      </c>
      <c r="M52" s="10">
        <f t="shared" si="12"/>
        <v>27</v>
      </c>
      <c r="N52" s="10">
        <f t="shared" si="12"/>
        <v>27</v>
      </c>
      <c r="O52" s="10">
        <f t="shared" si="12"/>
        <v>27</v>
      </c>
      <c r="P52" s="10">
        <f t="shared" si="12"/>
        <v>27</v>
      </c>
      <c r="Q52" s="10">
        <f t="shared" si="12"/>
        <v>27</v>
      </c>
      <c r="R52" s="10">
        <f t="shared" si="12"/>
        <v>27</v>
      </c>
      <c r="S52" s="10">
        <f t="shared" si="12"/>
        <v>27</v>
      </c>
      <c r="T52" s="10">
        <f t="shared" si="12"/>
        <v>27</v>
      </c>
      <c r="U52" s="10">
        <f t="shared" si="12"/>
        <v>27</v>
      </c>
      <c r="V52" s="10">
        <f t="shared" si="12"/>
        <v>27</v>
      </c>
      <c r="W52" s="10">
        <f t="shared" si="12"/>
        <v>27</v>
      </c>
      <c r="X52" s="10">
        <f t="shared" si="12"/>
        <v>27</v>
      </c>
      <c r="Y52" s="10">
        <f t="shared" si="12"/>
        <v>27</v>
      </c>
      <c r="Z52" s="10">
        <f t="shared" si="12"/>
        <v>27</v>
      </c>
      <c r="AA52" s="10">
        <f t="shared" si="12"/>
        <v>27</v>
      </c>
      <c r="AB52" s="10">
        <f t="shared" si="12"/>
        <v>27</v>
      </c>
    </row>
    <row r="53" spans="1:28" x14ac:dyDescent="0.25">
      <c r="A53" s="1" t="s">
        <v>1</v>
      </c>
      <c r="B53" s="11">
        <f>(B47*$A47+B48*$A48+B49*$A49+B50*$A50+B51*$A51)/B52</f>
        <v>0.77777777777777779</v>
      </c>
      <c r="C53" s="12">
        <f t="shared" ref="C53:R53" si="13">(C47*$A47+C48*$A48+C49*$A49+C50*$A50+C51*$A51)/C52</f>
        <v>0.66666666666666663</v>
      </c>
      <c r="D53" s="12">
        <f t="shared" si="13"/>
        <v>0.52777777777777779</v>
      </c>
      <c r="E53" s="12">
        <f t="shared" si="13"/>
        <v>0.78703703703703709</v>
      </c>
      <c r="F53" s="12">
        <f t="shared" si="13"/>
        <v>0.7592592592592593</v>
      </c>
      <c r="G53" s="12">
        <f t="shared" si="13"/>
        <v>0.59259259259259256</v>
      </c>
      <c r="H53" s="12">
        <f t="shared" si="13"/>
        <v>0.82407407407407407</v>
      </c>
      <c r="I53" s="12">
        <f t="shared" si="13"/>
        <v>0.81481481481481477</v>
      </c>
      <c r="J53" s="12">
        <f t="shared" si="13"/>
        <v>0.83333333333333337</v>
      </c>
      <c r="K53" s="12">
        <f t="shared" si="13"/>
        <v>0.67592592592592593</v>
      </c>
      <c r="L53" s="12">
        <f t="shared" si="13"/>
        <v>0.85185185185185186</v>
      </c>
      <c r="M53" s="12">
        <f t="shared" si="13"/>
        <v>0.64814814814814814</v>
      </c>
      <c r="N53" s="12">
        <f t="shared" si="13"/>
        <v>0.37962962962962965</v>
      </c>
      <c r="O53" s="12">
        <f t="shared" si="13"/>
        <v>0.5092592592592593</v>
      </c>
      <c r="P53" s="12">
        <f t="shared" si="13"/>
        <v>0.37037037037037035</v>
      </c>
      <c r="Q53" s="12">
        <f t="shared" si="13"/>
        <v>0.58333333333333337</v>
      </c>
      <c r="R53" s="12">
        <f t="shared" si="13"/>
        <v>0.31481481481481483</v>
      </c>
      <c r="S53" s="12">
        <f>(S47*$A47+S48*$A48+S49*$A49+S50*$A50+S51*$A51)/S52</f>
        <v>0.34259259259259262</v>
      </c>
      <c r="T53" s="12">
        <f t="shared" ref="T53:AB53" si="14">(T47*$A47+T48*$A48+T49*$A49+T50*$A50+T51*$A51)/T52</f>
        <v>0.40740740740740738</v>
      </c>
      <c r="U53" s="12">
        <f t="shared" si="14"/>
        <v>0.37962962962962965</v>
      </c>
      <c r="V53" s="12">
        <f t="shared" si="14"/>
        <v>0.33333333333333331</v>
      </c>
      <c r="W53" s="12">
        <f t="shared" si="14"/>
        <v>0.77777777777777779</v>
      </c>
      <c r="X53" s="12">
        <f t="shared" si="14"/>
        <v>0.25</v>
      </c>
      <c r="Y53" s="12">
        <f t="shared" si="14"/>
        <v>0.37962962962962965</v>
      </c>
      <c r="Z53" s="12">
        <f t="shared" si="14"/>
        <v>0.28703703703703703</v>
      </c>
      <c r="AA53" s="12">
        <f t="shared" si="14"/>
        <v>0.31481481481481483</v>
      </c>
      <c r="AB53" s="12">
        <f t="shared" si="14"/>
        <v>0.27777777777777779</v>
      </c>
    </row>
    <row r="56" spans="1:28" x14ac:dyDescent="0.25">
      <c r="A56" s="1" t="s">
        <v>10</v>
      </c>
      <c r="B56" s="2" t="s">
        <v>6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5.75" thickBot="1" x14ac:dyDescent="0.3">
      <c r="A57" s="1" t="s">
        <v>11</v>
      </c>
      <c r="B57" s="4" t="s">
        <v>12</v>
      </c>
      <c r="C57" s="4" t="s">
        <v>13</v>
      </c>
      <c r="D57" s="4" t="s">
        <v>14</v>
      </c>
      <c r="E57" s="4" t="s">
        <v>15</v>
      </c>
      <c r="F57" s="4" t="s">
        <v>16</v>
      </c>
      <c r="G57" s="4" t="s">
        <v>17</v>
      </c>
      <c r="H57" s="4" t="s">
        <v>18</v>
      </c>
      <c r="I57" s="4" t="s">
        <v>19</v>
      </c>
      <c r="J57" s="4" t="s">
        <v>20</v>
      </c>
      <c r="K57" s="4" t="s">
        <v>21</v>
      </c>
      <c r="L57" s="4" t="s">
        <v>22</v>
      </c>
      <c r="M57" s="4" t="s">
        <v>23</v>
      </c>
      <c r="N57" s="4" t="s">
        <v>24</v>
      </c>
      <c r="O57" s="4" t="s">
        <v>25</v>
      </c>
      <c r="P57" s="4" t="s">
        <v>26</v>
      </c>
      <c r="Q57" s="4" t="s">
        <v>27</v>
      </c>
      <c r="R57" s="4" t="s">
        <v>28</v>
      </c>
      <c r="S57" s="4" t="s">
        <v>29</v>
      </c>
      <c r="T57" s="4" t="s">
        <v>30</v>
      </c>
      <c r="U57" s="4" t="s">
        <v>31</v>
      </c>
      <c r="V57" s="4" t="s">
        <v>32</v>
      </c>
      <c r="W57" s="4" t="s">
        <v>33</v>
      </c>
      <c r="X57" s="4" t="s">
        <v>34</v>
      </c>
      <c r="Y57" s="4" t="s">
        <v>35</v>
      </c>
      <c r="Z57" s="4" t="s">
        <v>36</v>
      </c>
      <c r="AA57" s="4" t="s">
        <v>37</v>
      </c>
      <c r="AB57" s="4" t="s">
        <v>38</v>
      </c>
    </row>
    <row r="58" spans="1:28" x14ac:dyDescent="0.25">
      <c r="A58" s="5">
        <v>0</v>
      </c>
      <c r="B58" s="6">
        <v>1</v>
      </c>
      <c r="C58" s="6">
        <v>1</v>
      </c>
      <c r="D58" s="6">
        <v>2</v>
      </c>
      <c r="E58" s="6"/>
      <c r="F58" s="7">
        <v>1</v>
      </c>
      <c r="G58" s="7">
        <v>1</v>
      </c>
      <c r="H58" s="6">
        <v>2</v>
      </c>
      <c r="I58" s="6">
        <v>1</v>
      </c>
      <c r="J58" s="6"/>
      <c r="K58" s="6"/>
      <c r="L58" s="6"/>
      <c r="M58" s="6">
        <v>1</v>
      </c>
      <c r="N58" s="6">
        <v>4</v>
      </c>
      <c r="O58" s="7">
        <v>1</v>
      </c>
      <c r="P58" s="7">
        <v>5</v>
      </c>
      <c r="Q58" s="7">
        <v>4</v>
      </c>
      <c r="R58" s="7">
        <v>1</v>
      </c>
      <c r="S58" s="7">
        <v>1</v>
      </c>
      <c r="T58" s="7">
        <v>2</v>
      </c>
      <c r="U58" s="7">
        <v>7</v>
      </c>
      <c r="V58" s="7">
        <v>3</v>
      </c>
      <c r="W58" s="7"/>
      <c r="X58" s="7">
        <v>5</v>
      </c>
      <c r="Y58" s="7"/>
      <c r="Z58" s="7">
        <v>5</v>
      </c>
      <c r="AA58" s="7">
        <v>3</v>
      </c>
      <c r="AB58" s="7">
        <v>4</v>
      </c>
    </row>
    <row r="59" spans="1:28" x14ac:dyDescent="0.25">
      <c r="A59" s="5">
        <v>0.25</v>
      </c>
      <c r="B59" s="6">
        <v>1</v>
      </c>
      <c r="C59" s="6"/>
      <c r="D59" s="6">
        <v>3</v>
      </c>
      <c r="E59" s="7"/>
      <c r="F59" s="7">
        <v>2</v>
      </c>
      <c r="G59" s="7">
        <v>3</v>
      </c>
      <c r="H59" s="7">
        <v>3</v>
      </c>
      <c r="I59" s="7">
        <v>3</v>
      </c>
      <c r="J59" s="6"/>
      <c r="K59" s="7"/>
      <c r="L59" s="7"/>
      <c r="M59" s="7">
        <v>9</v>
      </c>
      <c r="N59" s="7">
        <v>2</v>
      </c>
      <c r="O59" s="7">
        <v>4</v>
      </c>
      <c r="P59" s="7">
        <v>3</v>
      </c>
      <c r="Q59" s="7">
        <v>7</v>
      </c>
      <c r="R59" s="7">
        <v>4</v>
      </c>
      <c r="S59" s="7">
        <v>7</v>
      </c>
      <c r="T59" s="7">
        <v>3</v>
      </c>
      <c r="U59" s="7">
        <v>2</v>
      </c>
      <c r="V59" s="7">
        <v>4</v>
      </c>
      <c r="W59" s="7"/>
      <c r="X59" s="7">
        <v>6</v>
      </c>
      <c r="Y59" s="7">
        <v>5</v>
      </c>
      <c r="Z59" s="7">
        <v>1</v>
      </c>
      <c r="AA59" s="7">
        <v>6</v>
      </c>
      <c r="AB59" s="7">
        <v>5</v>
      </c>
    </row>
    <row r="60" spans="1:28" x14ac:dyDescent="0.25">
      <c r="A60" s="5">
        <v>0.5</v>
      </c>
      <c r="B60" s="6">
        <v>4</v>
      </c>
      <c r="C60" s="6">
        <v>5</v>
      </c>
      <c r="D60" s="6">
        <v>7</v>
      </c>
      <c r="E60" s="7">
        <v>1</v>
      </c>
      <c r="F60" s="7">
        <v>10</v>
      </c>
      <c r="G60" s="7">
        <v>13</v>
      </c>
      <c r="H60" s="7">
        <v>9</v>
      </c>
      <c r="I60" s="7">
        <v>12</v>
      </c>
      <c r="J60" s="7"/>
      <c r="K60" s="7">
        <v>11</v>
      </c>
      <c r="L60" s="7">
        <v>7</v>
      </c>
      <c r="M60" s="7">
        <v>6</v>
      </c>
      <c r="N60" s="7">
        <v>9</v>
      </c>
      <c r="O60" s="7">
        <v>10</v>
      </c>
      <c r="P60" s="7">
        <v>10</v>
      </c>
      <c r="Q60" s="7">
        <v>7</v>
      </c>
      <c r="R60" s="7">
        <v>10</v>
      </c>
      <c r="S60" s="7">
        <v>10</v>
      </c>
      <c r="T60" s="7">
        <v>12</v>
      </c>
      <c r="U60" s="7">
        <v>5</v>
      </c>
      <c r="V60" s="7">
        <v>5</v>
      </c>
      <c r="W60" s="7"/>
      <c r="X60" s="7">
        <v>11</v>
      </c>
      <c r="Y60" s="7">
        <v>3</v>
      </c>
      <c r="Z60" s="7">
        <v>6</v>
      </c>
      <c r="AA60" s="7">
        <v>14</v>
      </c>
      <c r="AB60" s="7">
        <v>12</v>
      </c>
    </row>
    <row r="61" spans="1:28" x14ac:dyDescent="0.25">
      <c r="A61" s="5">
        <v>0.75</v>
      </c>
      <c r="B61" s="6">
        <v>6</v>
      </c>
      <c r="C61" s="6">
        <v>10</v>
      </c>
      <c r="D61" s="6">
        <v>6</v>
      </c>
      <c r="E61" s="7">
        <v>7</v>
      </c>
      <c r="F61" s="7">
        <v>9</v>
      </c>
      <c r="G61" s="7">
        <v>7</v>
      </c>
      <c r="H61" s="7">
        <v>8</v>
      </c>
      <c r="I61" s="7">
        <v>4</v>
      </c>
      <c r="J61" s="7">
        <v>9</v>
      </c>
      <c r="K61" s="7">
        <v>3</v>
      </c>
      <c r="L61" s="7">
        <v>6</v>
      </c>
      <c r="M61" s="7">
        <v>5</v>
      </c>
      <c r="N61" s="7">
        <v>6</v>
      </c>
      <c r="O61" s="7">
        <v>8</v>
      </c>
      <c r="P61" s="7">
        <v>7</v>
      </c>
      <c r="Q61" s="7">
        <v>7</v>
      </c>
      <c r="R61" s="7">
        <v>6</v>
      </c>
      <c r="S61" s="7">
        <v>6</v>
      </c>
      <c r="T61" s="7">
        <v>6</v>
      </c>
      <c r="U61" s="7">
        <v>7</v>
      </c>
      <c r="V61" s="7">
        <v>13</v>
      </c>
      <c r="W61" s="7">
        <v>5</v>
      </c>
      <c r="X61" s="7">
        <v>4</v>
      </c>
      <c r="Y61" s="7">
        <v>13</v>
      </c>
      <c r="Z61" s="7">
        <v>8</v>
      </c>
      <c r="AA61" s="7">
        <v>2</v>
      </c>
      <c r="AB61" s="7">
        <v>5</v>
      </c>
    </row>
    <row r="62" spans="1:28" ht="15.75" thickBot="1" x14ac:dyDescent="0.3">
      <c r="A62" s="5">
        <v>1</v>
      </c>
      <c r="B62" s="6">
        <v>14</v>
      </c>
      <c r="C62" s="6">
        <v>10</v>
      </c>
      <c r="D62" s="6">
        <v>8</v>
      </c>
      <c r="E62" s="7">
        <v>18</v>
      </c>
      <c r="F62" s="7">
        <v>4</v>
      </c>
      <c r="G62" s="7">
        <v>2</v>
      </c>
      <c r="H62" s="7">
        <v>4</v>
      </c>
      <c r="I62" s="7">
        <v>6</v>
      </c>
      <c r="J62" s="7">
        <v>17</v>
      </c>
      <c r="K62" s="7">
        <v>12</v>
      </c>
      <c r="L62" s="7">
        <v>13</v>
      </c>
      <c r="M62" s="7">
        <v>5</v>
      </c>
      <c r="N62" s="7">
        <v>5</v>
      </c>
      <c r="O62" s="7">
        <v>3</v>
      </c>
      <c r="P62" s="7">
        <v>1</v>
      </c>
      <c r="Q62" s="7">
        <v>1</v>
      </c>
      <c r="R62" s="7">
        <v>5</v>
      </c>
      <c r="S62" s="7">
        <v>2</v>
      </c>
      <c r="T62" s="7">
        <v>3</v>
      </c>
      <c r="U62" s="7">
        <v>5</v>
      </c>
      <c r="V62" s="7">
        <v>1</v>
      </c>
      <c r="W62" s="7">
        <v>23</v>
      </c>
      <c r="X62" s="7"/>
      <c r="Y62" s="7">
        <v>5</v>
      </c>
      <c r="Z62" s="7">
        <v>6</v>
      </c>
      <c r="AA62" s="7"/>
      <c r="AB62" s="7"/>
    </row>
    <row r="63" spans="1:28" ht="15.75" thickBot="1" x14ac:dyDescent="0.3">
      <c r="A63" s="8" t="s">
        <v>39</v>
      </c>
      <c r="B63" s="9">
        <f>SUM(B58:B62)</f>
        <v>26</v>
      </c>
      <c r="C63" s="10">
        <f>SUM(C58:C62)</f>
        <v>26</v>
      </c>
      <c r="D63" s="10">
        <f t="shared" ref="D63:AB63" si="15">SUM(D58:D62)</f>
        <v>26</v>
      </c>
      <c r="E63" s="10">
        <f t="shared" si="15"/>
        <v>26</v>
      </c>
      <c r="F63" s="10">
        <f t="shared" si="15"/>
        <v>26</v>
      </c>
      <c r="G63" s="10">
        <f t="shared" si="15"/>
        <v>26</v>
      </c>
      <c r="H63" s="10">
        <f t="shared" si="15"/>
        <v>26</v>
      </c>
      <c r="I63" s="10">
        <f t="shared" si="15"/>
        <v>26</v>
      </c>
      <c r="J63" s="10">
        <f t="shared" si="15"/>
        <v>26</v>
      </c>
      <c r="K63" s="10">
        <f t="shared" si="15"/>
        <v>26</v>
      </c>
      <c r="L63" s="10">
        <f t="shared" si="15"/>
        <v>26</v>
      </c>
      <c r="M63" s="10">
        <f t="shared" si="15"/>
        <v>26</v>
      </c>
      <c r="N63" s="10">
        <f t="shared" si="15"/>
        <v>26</v>
      </c>
      <c r="O63" s="10">
        <f t="shared" si="15"/>
        <v>26</v>
      </c>
      <c r="P63" s="10">
        <f t="shared" si="15"/>
        <v>26</v>
      </c>
      <c r="Q63" s="10">
        <f t="shared" si="15"/>
        <v>26</v>
      </c>
      <c r="R63" s="10">
        <f t="shared" si="15"/>
        <v>26</v>
      </c>
      <c r="S63" s="10">
        <f t="shared" si="15"/>
        <v>26</v>
      </c>
      <c r="T63" s="10">
        <f t="shared" si="15"/>
        <v>26</v>
      </c>
      <c r="U63" s="10">
        <f t="shared" si="15"/>
        <v>26</v>
      </c>
      <c r="V63" s="10">
        <f t="shared" si="15"/>
        <v>26</v>
      </c>
      <c r="W63" s="10">
        <f t="shared" si="15"/>
        <v>28</v>
      </c>
      <c r="X63" s="10">
        <f t="shared" si="15"/>
        <v>26</v>
      </c>
      <c r="Y63" s="10">
        <f t="shared" si="15"/>
        <v>26</v>
      </c>
      <c r="Z63" s="10">
        <f t="shared" si="15"/>
        <v>26</v>
      </c>
      <c r="AA63" s="10">
        <f t="shared" si="15"/>
        <v>25</v>
      </c>
      <c r="AB63" s="10">
        <f t="shared" si="15"/>
        <v>26</v>
      </c>
    </row>
    <row r="64" spans="1:28" x14ac:dyDescent="0.25">
      <c r="A64" s="1" t="s">
        <v>1</v>
      </c>
      <c r="B64" s="11">
        <f>(B58*$A58+B59*$A59+B60*$A60+B61*$A61+B62*$A62)/B63</f>
        <v>0.79807692307692313</v>
      </c>
      <c r="C64" s="12">
        <f t="shared" ref="C64:R64" si="16">(C58*$A58+C59*$A59+C60*$A60+C61*$A61+C62*$A62)/C63</f>
        <v>0.76923076923076927</v>
      </c>
      <c r="D64" s="12">
        <f t="shared" si="16"/>
        <v>0.64423076923076927</v>
      </c>
      <c r="E64" s="12">
        <f t="shared" si="16"/>
        <v>0.91346153846153844</v>
      </c>
      <c r="F64" s="12">
        <f t="shared" si="16"/>
        <v>0.625</v>
      </c>
      <c r="G64" s="12">
        <f t="shared" si="16"/>
        <v>0.55769230769230771</v>
      </c>
      <c r="H64" s="12">
        <f t="shared" si="16"/>
        <v>0.58653846153846156</v>
      </c>
      <c r="I64" s="12">
        <f t="shared" si="16"/>
        <v>0.60576923076923073</v>
      </c>
      <c r="J64" s="12">
        <f t="shared" si="16"/>
        <v>0.91346153846153844</v>
      </c>
      <c r="K64" s="12">
        <f t="shared" si="16"/>
        <v>0.75961538461538458</v>
      </c>
      <c r="L64" s="12">
        <f t="shared" si="16"/>
        <v>0.80769230769230771</v>
      </c>
      <c r="M64" s="12">
        <f t="shared" si="16"/>
        <v>0.53846153846153844</v>
      </c>
      <c r="N64" s="12">
        <f t="shared" si="16"/>
        <v>0.55769230769230771</v>
      </c>
      <c r="O64" s="12">
        <f t="shared" si="16"/>
        <v>0.57692307692307687</v>
      </c>
      <c r="P64" s="12">
        <f t="shared" si="16"/>
        <v>0.46153846153846156</v>
      </c>
      <c r="Q64" s="12">
        <f t="shared" si="16"/>
        <v>0.44230769230769229</v>
      </c>
      <c r="R64" s="12">
        <f t="shared" si="16"/>
        <v>0.59615384615384615</v>
      </c>
      <c r="S64" s="12">
        <f>(S58*$A58+S59*$A59+S60*$A60+S61*$A61+S62*$A62)/S63</f>
        <v>0.50961538461538458</v>
      </c>
      <c r="T64" s="12">
        <f t="shared" ref="T64:AB64" si="17">(T58*$A58+T59*$A59+T60*$A60+T61*$A61+T62*$A62)/T63</f>
        <v>0.54807692307692313</v>
      </c>
      <c r="U64" s="12">
        <f t="shared" si="17"/>
        <v>0.50961538461538458</v>
      </c>
      <c r="V64" s="12">
        <f t="shared" si="17"/>
        <v>0.54807692307692313</v>
      </c>
      <c r="W64" s="12">
        <f t="shared" si="17"/>
        <v>0.9553571428571429</v>
      </c>
      <c r="X64" s="12">
        <f t="shared" si="17"/>
        <v>0.38461538461538464</v>
      </c>
      <c r="Y64" s="12">
        <f t="shared" si="17"/>
        <v>0.67307692307692313</v>
      </c>
      <c r="Z64" s="12">
        <f t="shared" si="17"/>
        <v>0.58653846153846156</v>
      </c>
      <c r="AA64" s="12">
        <f t="shared" si="17"/>
        <v>0.4</v>
      </c>
      <c r="AB64" s="12">
        <f t="shared" si="17"/>
        <v>0.42307692307692307</v>
      </c>
    </row>
    <row r="67" spans="1:28" x14ac:dyDescent="0.25">
      <c r="A67" s="1" t="s">
        <v>10</v>
      </c>
      <c r="B67" s="2" t="s">
        <v>7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5.75" thickBot="1" x14ac:dyDescent="0.3">
      <c r="A68" s="1" t="s">
        <v>11</v>
      </c>
      <c r="B68" s="4" t="s">
        <v>12</v>
      </c>
      <c r="C68" s="4" t="s">
        <v>13</v>
      </c>
      <c r="D68" s="4" t="s">
        <v>14</v>
      </c>
      <c r="E68" s="4" t="s">
        <v>15</v>
      </c>
      <c r="F68" s="4" t="s">
        <v>16</v>
      </c>
      <c r="G68" s="4" t="s">
        <v>17</v>
      </c>
      <c r="H68" s="4" t="s">
        <v>18</v>
      </c>
      <c r="I68" s="4" t="s">
        <v>19</v>
      </c>
      <c r="J68" s="4" t="s">
        <v>20</v>
      </c>
      <c r="K68" s="4" t="s">
        <v>21</v>
      </c>
      <c r="L68" s="4" t="s">
        <v>22</v>
      </c>
      <c r="M68" s="4" t="s">
        <v>23</v>
      </c>
      <c r="N68" s="4" t="s">
        <v>24</v>
      </c>
      <c r="O68" s="4" t="s">
        <v>25</v>
      </c>
      <c r="P68" s="4" t="s">
        <v>26</v>
      </c>
      <c r="Q68" s="4" t="s">
        <v>27</v>
      </c>
      <c r="R68" s="4" t="s">
        <v>28</v>
      </c>
      <c r="S68" s="4" t="s">
        <v>29</v>
      </c>
      <c r="T68" s="4" t="s">
        <v>30</v>
      </c>
      <c r="U68" s="4" t="s">
        <v>31</v>
      </c>
      <c r="V68" s="4" t="s">
        <v>32</v>
      </c>
      <c r="W68" s="4" t="s">
        <v>33</v>
      </c>
      <c r="X68" s="4" t="s">
        <v>34</v>
      </c>
      <c r="Y68" s="4" t="s">
        <v>35</v>
      </c>
      <c r="Z68" s="4" t="s">
        <v>36</v>
      </c>
      <c r="AA68" s="4" t="s">
        <v>37</v>
      </c>
      <c r="AB68" s="4" t="s">
        <v>38</v>
      </c>
    </row>
    <row r="69" spans="1:28" x14ac:dyDescent="0.25">
      <c r="A69" s="5">
        <v>0</v>
      </c>
      <c r="B69" s="6">
        <v>3</v>
      </c>
      <c r="C69" s="6">
        <v>2</v>
      </c>
      <c r="D69" s="6">
        <v>5</v>
      </c>
      <c r="E69" s="6"/>
      <c r="F69" s="7">
        <v>1</v>
      </c>
      <c r="G69" s="6">
        <v>3</v>
      </c>
      <c r="H69" s="7">
        <v>1</v>
      </c>
      <c r="I69" s="6"/>
      <c r="J69" s="6"/>
      <c r="K69" s="7">
        <v>2</v>
      </c>
      <c r="L69" s="7">
        <v>1</v>
      </c>
      <c r="M69" s="6">
        <v>8</v>
      </c>
      <c r="N69" s="6">
        <v>18</v>
      </c>
      <c r="O69" s="7">
        <v>6</v>
      </c>
      <c r="P69" s="7">
        <v>16</v>
      </c>
      <c r="Q69" s="7">
        <v>3</v>
      </c>
      <c r="R69" s="7">
        <v>7</v>
      </c>
      <c r="S69" s="7">
        <v>10</v>
      </c>
      <c r="T69" s="7">
        <v>6</v>
      </c>
      <c r="U69" s="7">
        <v>11</v>
      </c>
      <c r="V69" s="7">
        <v>8</v>
      </c>
      <c r="W69" s="7"/>
      <c r="X69" s="7">
        <v>9</v>
      </c>
      <c r="Y69" s="7">
        <v>3</v>
      </c>
      <c r="Z69" s="7">
        <v>12</v>
      </c>
      <c r="AA69" s="7">
        <v>10</v>
      </c>
      <c r="AB69" s="7">
        <v>8</v>
      </c>
    </row>
    <row r="70" spans="1:28" x14ac:dyDescent="0.25">
      <c r="A70" s="5">
        <v>0.25</v>
      </c>
      <c r="B70" s="6">
        <v>1</v>
      </c>
      <c r="C70" s="6">
        <v>2</v>
      </c>
      <c r="D70" s="6">
        <v>2</v>
      </c>
      <c r="E70" s="7"/>
      <c r="F70" s="7">
        <v>7</v>
      </c>
      <c r="G70" s="7">
        <v>6</v>
      </c>
      <c r="H70" s="7">
        <v>6</v>
      </c>
      <c r="I70" s="7">
        <v>3</v>
      </c>
      <c r="J70" s="7">
        <v>2</v>
      </c>
      <c r="K70" s="7">
        <v>3</v>
      </c>
      <c r="L70" s="7">
        <v>3</v>
      </c>
      <c r="M70" s="7">
        <v>12</v>
      </c>
      <c r="N70" s="7">
        <v>10</v>
      </c>
      <c r="O70" s="7">
        <v>9</v>
      </c>
      <c r="P70" s="7">
        <v>12</v>
      </c>
      <c r="Q70" s="7">
        <v>11</v>
      </c>
      <c r="R70" s="7">
        <v>16</v>
      </c>
      <c r="S70" s="7">
        <v>19</v>
      </c>
      <c r="T70" s="7">
        <v>11</v>
      </c>
      <c r="U70" s="7">
        <v>9</v>
      </c>
      <c r="V70" s="7">
        <v>13</v>
      </c>
      <c r="W70" s="7">
        <v>2</v>
      </c>
      <c r="X70" s="7">
        <v>13</v>
      </c>
      <c r="Y70" s="7">
        <v>11</v>
      </c>
      <c r="Z70" s="7">
        <v>10</v>
      </c>
      <c r="AA70" s="7">
        <v>12</v>
      </c>
      <c r="AB70" s="7">
        <v>16</v>
      </c>
    </row>
    <row r="71" spans="1:28" x14ac:dyDescent="0.25">
      <c r="A71" s="5">
        <v>0.5</v>
      </c>
      <c r="B71" s="6">
        <v>10</v>
      </c>
      <c r="C71" s="6">
        <v>13</v>
      </c>
      <c r="D71" s="6">
        <v>15</v>
      </c>
      <c r="E71" s="7">
        <v>8</v>
      </c>
      <c r="F71" s="7">
        <v>7</v>
      </c>
      <c r="G71" s="7">
        <v>14</v>
      </c>
      <c r="H71" s="7">
        <v>7</v>
      </c>
      <c r="I71" s="7">
        <v>4</v>
      </c>
      <c r="J71" s="7">
        <v>6</v>
      </c>
      <c r="K71" s="7">
        <v>4</v>
      </c>
      <c r="L71" s="7">
        <v>5</v>
      </c>
      <c r="M71" s="7">
        <v>3</v>
      </c>
      <c r="N71" s="7">
        <v>6</v>
      </c>
      <c r="O71" s="7">
        <v>18</v>
      </c>
      <c r="P71" s="7">
        <v>7</v>
      </c>
      <c r="Q71" s="7">
        <v>18</v>
      </c>
      <c r="R71" s="7">
        <v>9</v>
      </c>
      <c r="S71" s="7">
        <v>4</v>
      </c>
      <c r="T71" s="7">
        <v>10</v>
      </c>
      <c r="U71" s="7">
        <v>7</v>
      </c>
      <c r="V71" s="7">
        <v>12</v>
      </c>
      <c r="W71" s="7">
        <v>4</v>
      </c>
      <c r="X71" s="7">
        <v>12</v>
      </c>
      <c r="Y71" s="7">
        <v>11</v>
      </c>
      <c r="Z71" s="7">
        <v>9</v>
      </c>
      <c r="AA71" s="7">
        <v>13</v>
      </c>
      <c r="AB71" s="7">
        <v>12</v>
      </c>
    </row>
    <row r="72" spans="1:28" x14ac:dyDescent="0.25">
      <c r="A72" s="5">
        <v>0.75</v>
      </c>
      <c r="B72" s="6">
        <v>11</v>
      </c>
      <c r="C72" s="6">
        <v>11</v>
      </c>
      <c r="D72" s="6">
        <v>12</v>
      </c>
      <c r="E72" s="7">
        <v>15</v>
      </c>
      <c r="F72" s="7">
        <v>11</v>
      </c>
      <c r="G72" s="7">
        <v>10</v>
      </c>
      <c r="H72" s="7">
        <v>11</v>
      </c>
      <c r="I72" s="7">
        <v>12</v>
      </c>
      <c r="J72" s="7">
        <v>8</v>
      </c>
      <c r="K72" s="7">
        <v>13</v>
      </c>
      <c r="L72" s="7">
        <v>9</v>
      </c>
      <c r="M72" s="7">
        <v>7</v>
      </c>
      <c r="N72" s="7">
        <v>2</v>
      </c>
      <c r="O72" s="7">
        <v>4</v>
      </c>
      <c r="P72" s="7">
        <v>2</v>
      </c>
      <c r="Q72" s="7">
        <v>4</v>
      </c>
      <c r="R72" s="7">
        <v>7</v>
      </c>
      <c r="S72" s="7">
        <v>3</v>
      </c>
      <c r="T72" s="7">
        <v>10</v>
      </c>
      <c r="U72" s="7">
        <v>10</v>
      </c>
      <c r="V72" s="7">
        <v>5</v>
      </c>
      <c r="W72" s="7">
        <v>16</v>
      </c>
      <c r="X72" s="7">
        <v>3</v>
      </c>
      <c r="Y72" s="7">
        <v>9</v>
      </c>
      <c r="Z72" s="7">
        <v>6</v>
      </c>
      <c r="AA72" s="7">
        <v>4</v>
      </c>
    </row>
    <row r="73" spans="1:28" ht="15.75" thickBot="1" x14ac:dyDescent="0.3">
      <c r="A73" s="5">
        <v>1</v>
      </c>
      <c r="B73" s="6">
        <v>16</v>
      </c>
      <c r="C73" s="6">
        <v>13</v>
      </c>
      <c r="D73" s="6">
        <v>7</v>
      </c>
      <c r="E73" s="7">
        <v>18</v>
      </c>
      <c r="F73" s="7">
        <v>15</v>
      </c>
      <c r="G73" s="7">
        <v>8</v>
      </c>
      <c r="H73" s="7">
        <v>16</v>
      </c>
      <c r="I73" s="7">
        <v>22</v>
      </c>
      <c r="J73" s="7">
        <v>25</v>
      </c>
      <c r="K73" s="7">
        <v>19</v>
      </c>
      <c r="L73" s="7">
        <v>23</v>
      </c>
      <c r="M73" s="7">
        <v>11</v>
      </c>
      <c r="N73" s="7">
        <v>5</v>
      </c>
      <c r="O73" s="7">
        <v>4</v>
      </c>
      <c r="P73" s="7">
        <v>4</v>
      </c>
      <c r="Q73" s="7">
        <v>5</v>
      </c>
      <c r="R73" s="7">
        <v>2</v>
      </c>
      <c r="S73" s="7">
        <v>5</v>
      </c>
      <c r="T73" s="7">
        <v>4</v>
      </c>
      <c r="U73" s="7">
        <v>4</v>
      </c>
      <c r="V73" s="7">
        <v>3</v>
      </c>
      <c r="W73" s="7">
        <v>19</v>
      </c>
      <c r="X73" s="7">
        <v>4</v>
      </c>
      <c r="Y73" s="7">
        <v>7</v>
      </c>
      <c r="Z73" s="7">
        <v>4</v>
      </c>
      <c r="AA73" s="7">
        <v>2</v>
      </c>
      <c r="AB73" s="7">
        <v>5</v>
      </c>
    </row>
    <row r="74" spans="1:28" ht="15.75" thickBot="1" x14ac:dyDescent="0.3">
      <c r="A74" s="8" t="s">
        <v>39</v>
      </c>
      <c r="B74" s="9">
        <f>SUM(B69:B73)</f>
        <v>41</v>
      </c>
      <c r="C74" s="10">
        <f>SUM(C69:C73)</f>
        <v>41</v>
      </c>
      <c r="D74" s="10">
        <f t="shared" ref="D74:AA74" si="18">SUM(D69:D73)</f>
        <v>41</v>
      </c>
      <c r="E74" s="10">
        <f t="shared" si="18"/>
        <v>41</v>
      </c>
      <c r="F74" s="10">
        <f t="shared" si="18"/>
        <v>41</v>
      </c>
      <c r="G74" s="10">
        <f t="shared" si="18"/>
        <v>41</v>
      </c>
      <c r="H74" s="10">
        <f t="shared" si="18"/>
        <v>41</v>
      </c>
      <c r="I74" s="10">
        <f t="shared" si="18"/>
        <v>41</v>
      </c>
      <c r="J74" s="10">
        <f t="shared" si="18"/>
        <v>41</v>
      </c>
      <c r="K74" s="10">
        <f t="shared" si="18"/>
        <v>41</v>
      </c>
      <c r="L74" s="10">
        <f t="shared" si="18"/>
        <v>41</v>
      </c>
      <c r="M74" s="10">
        <f t="shared" si="18"/>
        <v>41</v>
      </c>
      <c r="N74" s="10">
        <f t="shared" si="18"/>
        <v>41</v>
      </c>
      <c r="O74" s="10">
        <f t="shared" si="18"/>
        <v>41</v>
      </c>
      <c r="P74" s="10">
        <f t="shared" si="18"/>
        <v>41</v>
      </c>
      <c r="Q74" s="10">
        <f t="shared" si="18"/>
        <v>41</v>
      </c>
      <c r="R74" s="10">
        <f t="shared" si="18"/>
        <v>41</v>
      </c>
      <c r="S74" s="10">
        <f t="shared" si="18"/>
        <v>41</v>
      </c>
      <c r="T74" s="10">
        <f t="shared" si="18"/>
        <v>41</v>
      </c>
      <c r="U74" s="10">
        <f t="shared" si="18"/>
        <v>41</v>
      </c>
      <c r="V74" s="10">
        <f t="shared" si="18"/>
        <v>41</v>
      </c>
      <c r="W74" s="10">
        <f t="shared" si="18"/>
        <v>41</v>
      </c>
      <c r="X74" s="10">
        <f t="shared" si="18"/>
        <v>41</v>
      </c>
      <c r="Y74" s="10">
        <f t="shared" si="18"/>
        <v>41</v>
      </c>
      <c r="Z74" s="10">
        <f t="shared" si="18"/>
        <v>41</v>
      </c>
      <c r="AA74" s="10">
        <f t="shared" si="18"/>
        <v>41</v>
      </c>
      <c r="AB74" s="10">
        <f>SUM(AB69:AB73)</f>
        <v>41</v>
      </c>
    </row>
    <row r="75" spans="1:28" x14ac:dyDescent="0.25">
      <c r="A75" s="1" t="s">
        <v>1</v>
      </c>
      <c r="B75" s="11">
        <f>(B69*$A69+B70*$A70+B71*$A71+B72*$A72+B73*$A73)/B74</f>
        <v>0.71951219512195119</v>
      </c>
      <c r="C75" s="12">
        <f t="shared" ref="C75:R75" si="19">(C69*$A69+C70*$A70+C71*$A71+C72*$A72+C73*$A73)/C74</f>
        <v>0.68902439024390238</v>
      </c>
      <c r="D75" s="12">
        <f t="shared" si="19"/>
        <v>0.58536585365853655</v>
      </c>
      <c r="E75" s="12">
        <f t="shared" si="19"/>
        <v>0.81097560975609762</v>
      </c>
      <c r="F75" s="12">
        <f t="shared" si="19"/>
        <v>0.69512195121951215</v>
      </c>
      <c r="G75" s="12">
        <f t="shared" si="19"/>
        <v>0.58536585365853655</v>
      </c>
      <c r="H75" s="12">
        <f t="shared" si="19"/>
        <v>0.71341463414634143</v>
      </c>
      <c r="I75" s="12">
        <f t="shared" si="19"/>
        <v>0.82317073170731703</v>
      </c>
      <c r="J75" s="12">
        <f t="shared" si="19"/>
        <v>0.84146341463414631</v>
      </c>
      <c r="K75" s="12">
        <f t="shared" si="19"/>
        <v>0.76829268292682928</v>
      </c>
      <c r="L75" s="12">
        <f t="shared" si="19"/>
        <v>0.80487804878048785</v>
      </c>
      <c r="M75" s="12">
        <f t="shared" si="19"/>
        <v>0.50609756097560976</v>
      </c>
      <c r="N75" s="12">
        <f t="shared" si="19"/>
        <v>0.29268292682926828</v>
      </c>
      <c r="O75" s="12">
        <f t="shared" si="19"/>
        <v>0.4451219512195122</v>
      </c>
      <c r="P75" s="12">
        <f t="shared" si="19"/>
        <v>0.29268292682926828</v>
      </c>
      <c r="Q75" s="12">
        <f t="shared" si="19"/>
        <v>0.48170731707317072</v>
      </c>
      <c r="R75" s="12">
        <f t="shared" si="19"/>
        <v>0.38414634146341464</v>
      </c>
      <c r="S75" s="12">
        <f>(S69*$A69+S70*$A70+S71*$A71+S72*$A72+S73*$A73)/S74</f>
        <v>0.34146341463414637</v>
      </c>
      <c r="T75" s="12">
        <f t="shared" ref="T75:AB75" si="20">(T69*$A69+T70*$A70+T71*$A71+T72*$A72+T73*$A73)/T74</f>
        <v>0.46951219512195119</v>
      </c>
      <c r="U75" s="12">
        <f t="shared" si="20"/>
        <v>0.42073170731707316</v>
      </c>
      <c r="V75" s="12">
        <f t="shared" si="20"/>
        <v>0.3902439024390244</v>
      </c>
      <c r="W75" s="12">
        <f t="shared" si="20"/>
        <v>0.81707317073170727</v>
      </c>
      <c r="X75" s="12">
        <f t="shared" si="20"/>
        <v>0.37804878048780488</v>
      </c>
      <c r="Y75" s="12">
        <f t="shared" si="20"/>
        <v>0.53658536585365857</v>
      </c>
      <c r="Z75" s="12">
        <f t="shared" si="20"/>
        <v>0.37804878048780488</v>
      </c>
      <c r="AA75" s="12">
        <f t="shared" si="20"/>
        <v>0.35365853658536583</v>
      </c>
      <c r="AB75" s="12">
        <f t="shared" si="20"/>
        <v>0.36585365853658536</v>
      </c>
    </row>
    <row r="78" spans="1:28" x14ac:dyDescent="0.25">
      <c r="A78" s="1" t="s">
        <v>10</v>
      </c>
      <c r="B78" s="2" t="s">
        <v>8</v>
      </c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5.75" thickBot="1" x14ac:dyDescent="0.3">
      <c r="A79" s="1" t="s">
        <v>11</v>
      </c>
      <c r="B79" s="4" t="s">
        <v>12</v>
      </c>
      <c r="C79" s="4" t="s">
        <v>13</v>
      </c>
      <c r="D79" s="4" t="s">
        <v>14</v>
      </c>
      <c r="E79" s="4" t="s">
        <v>15</v>
      </c>
      <c r="F79" s="4" t="s">
        <v>16</v>
      </c>
      <c r="G79" s="4" t="s">
        <v>17</v>
      </c>
      <c r="H79" s="4" t="s">
        <v>18</v>
      </c>
      <c r="I79" s="4" t="s">
        <v>19</v>
      </c>
      <c r="J79" s="4" t="s">
        <v>20</v>
      </c>
      <c r="K79" s="4" t="s">
        <v>21</v>
      </c>
      <c r="L79" s="4" t="s">
        <v>22</v>
      </c>
      <c r="M79" s="4" t="s">
        <v>23</v>
      </c>
      <c r="N79" s="4" t="s">
        <v>24</v>
      </c>
      <c r="O79" s="4" t="s">
        <v>25</v>
      </c>
      <c r="P79" s="4" t="s">
        <v>26</v>
      </c>
      <c r="Q79" s="4" t="s">
        <v>27</v>
      </c>
      <c r="R79" s="4" t="s">
        <v>28</v>
      </c>
      <c r="S79" s="4" t="s">
        <v>29</v>
      </c>
      <c r="T79" s="4" t="s">
        <v>30</v>
      </c>
      <c r="U79" s="4" t="s">
        <v>31</v>
      </c>
      <c r="V79" s="4" t="s">
        <v>32</v>
      </c>
      <c r="W79" s="4" t="s">
        <v>33</v>
      </c>
      <c r="X79" s="4" t="s">
        <v>34</v>
      </c>
      <c r="Y79" s="4" t="s">
        <v>35</v>
      </c>
      <c r="Z79" s="4" t="s">
        <v>36</v>
      </c>
      <c r="AA79" s="4" t="s">
        <v>37</v>
      </c>
      <c r="AB79" s="4" t="s">
        <v>38</v>
      </c>
    </row>
    <row r="80" spans="1:28" x14ac:dyDescent="0.25">
      <c r="A80" s="5">
        <v>0</v>
      </c>
      <c r="B80" s="6">
        <v>1</v>
      </c>
      <c r="C80" s="6"/>
      <c r="D80" s="6">
        <v>2</v>
      </c>
      <c r="E80" s="6"/>
      <c r="F80" s="7">
        <v>1</v>
      </c>
      <c r="G80" s="7">
        <v>1</v>
      </c>
      <c r="H80" s="6"/>
      <c r="I80" s="7">
        <v>1</v>
      </c>
      <c r="J80" s="6"/>
      <c r="K80" s="6"/>
      <c r="L80" s="6"/>
      <c r="M80" s="6"/>
      <c r="N80" s="6"/>
      <c r="O80" s="7"/>
      <c r="P80" s="7">
        <v>2</v>
      </c>
      <c r="Q80" s="7">
        <v>2</v>
      </c>
      <c r="R80" s="7">
        <v>3</v>
      </c>
      <c r="S80" s="7">
        <v>5</v>
      </c>
      <c r="T80" s="7">
        <v>1</v>
      </c>
      <c r="U80" s="7">
        <v>3</v>
      </c>
      <c r="V80" s="7"/>
      <c r="W80" s="7"/>
      <c r="X80" s="7">
        <v>5</v>
      </c>
      <c r="Y80" s="7"/>
      <c r="Z80" s="7">
        <v>1</v>
      </c>
      <c r="AA80" s="7">
        <v>6</v>
      </c>
      <c r="AB80" s="7">
        <v>8</v>
      </c>
    </row>
    <row r="81" spans="1:28" x14ac:dyDescent="0.25">
      <c r="A81" s="5">
        <v>0.25</v>
      </c>
      <c r="B81" s="6">
        <v>1</v>
      </c>
      <c r="C81" s="6">
        <v>2</v>
      </c>
      <c r="D81" s="6">
        <v>12</v>
      </c>
      <c r="E81" s="7"/>
      <c r="F81" s="7">
        <v>5</v>
      </c>
      <c r="G81" s="7">
        <v>8</v>
      </c>
      <c r="H81" s="7">
        <v>2</v>
      </c>
      <c r="I81" s="7">
        <v>2</v>
      </c>
      <c r="J81" s="7"/>
      <c r="K81" s="7">
        <v>3</v>
      </c>
      <c r="L81" s="7">
        <v>3</v>
      </c>
      <c r="M81" s="7">
        <v>1</v>
      </c>
      <c r="N81" s="7">
        <v>4</v>
      </c>
      <c r="O81" s="7">
        <v>4</v>
      </c>
      <c r="P81" s="7">
        <v>9</v>
      </c>
      <c r="Q81" s="7">
        <v>10</v>
      </c>
      <c r="R81" s="7">
        <v>5</v>
      </c>
      <c r="S81" s="7">
        <v>6</v>
      </c>
      <c r="T81" s="7">
        <v>6</v>
      </c>
      <c r="U81" s="7">
        <v>6</v>
      </c>
      <c r="V81" s="7">
        <v>6</v>
      </c>
      <c r="W81" s="7"/>
      <c r="X81" s="7">
        <v>8</v>
      </c>
      <c r="Y81" s="7">
        <v>1</v>
      </c>
      <c r="Z81" s="7">
        <v>2</v>
      </c>
      <c r="AA81" s="7">
        <v>11</v>
      </c>
      <c r="AB81" s="7">
        <v>8</v>
      </c>
    </row>
    <row r="82" spans="1:28" x14ac:dyDescent="0.25">
      <c r="A82" s="5">
        <v>0.5</v>
      </c>
      <c r="B82" s="6">
        <v>9</v>
      </c>
      <c r="C82" s="6">
        <v>14</v>
      </c>
      <c r="D82" s="6">
        <v>5</v>
      </c>
      <c r="E82" s="7"/>
      <c r="F82" s="7">
        <v>8</v>
      </c>
      <c r="G82" s="7">
        <v>4</v>
      </c>
      <c r="H82" s="7">
        <v>8</v>
      </c>
      <c r="I82" s="7">
        <v>5</v>
      </c>
      <c r="J82" s="7">
        <v>1</v>
      </c>
      <c r="K82" s="7">
        <v>6</v>
      </c>
      <c r="L82" s="7">
        <v>3</v>
      </c>
      <c r="M82" s="7">
        <v>2</v>
      </c>
      <c r="N82" s="7">
        <v>13</v>
      </c>
      <c r="O82" s="7">
        <v>17</v>
      </c>
      <c r="P82" s="7">
        <v>13</v>
      </c>
      <c r="Q82" s="7">
        <v>13</v>
      </c>
      <c r="R82" s="7">
        <v>9</v>
      </c>
      <c r="S82" s="7">
        <v>7</v>
      </c>
      <c r="T82" s="7">
        <v>6</v>
      </c>
      <c r="U82" s="7">
        <v>6</v>
      </c>
      <c r="V82" s="7">
        <v>5</v>
      </c>
      <c r="W82" s="7">
        <v>2</v>
      </c>
      <c r="X82" s="7">
        <v>6</v>
      </c>
      <c r="Y82" s="7">
        <v>3</v>
      </c>
      <c r="Z82" s="7">
        <v>3</v>
      </c>
      <c r="AA82" s="7">
        <v>12</v>
      </c>
      <c r="AB82" s="7">
        <v>12</v>
      </c>
    </row>
    <row r="83" spans="1:28" x14ac:dyDescent="0.25">
      <c r="A83" s="5">
        <v>0.75</v>
      </c>
      <c r="B83" s="6">
        <v>12</v>
      </c>
      <c r="C83" s="6">
        <v>8</v>
      </c>
      <c r="D83" s="6">
        <v>4</v>
      </c>
      <c r="E83" s="7">
        <v>20</v>
      </c>
      <c r="F83" s="7">
        <v>8</v>
      </c>
      <c r="G83" s="7">
        <v>10</v>
      </c>
      <c r="H83" s="7">
        <v>16</v>
      </c>
      <c r="I83" s="7">
        <v>15</v>
      </c>
      <c r="J83" s="7">
        <v>5</v>
      </c>
      <c r="K83" s="7">
        <v>6</v>
      </c>
      <c r="L83" s="7">
        <v>9</v>
      </c>
      <c r="M83" s="7">
        <v>14</v>
      </c>
      <c r="N83" s="7">
        <v>10</v>
      </c>
      <c r="O83" s="7">
        <v>8</v>
      </c>
      <c r="P83" s="7">
        <v>5</v>
      </c>
      <c r="Q83" s="7">
        <v>6</v>
      </c>
      <c r="R83" s="7">
        <v>9</v>
      </c>
      <c r="S83" s="7">
        <v>9</v>
      </c>
      <c r="T83" s="7">
        <v>16</v>
      </c>
      <c r="U83" s="7">
        <v>6</v>
      </c>
      <c r="V83" s="7">
        <v>10</v>
      </c>
      <c r="W83" s="7">
        <v>12</v>
      </c>
      <c r="X83" s="7">
        <v>7</v>
      </c>
      <c r="Y83" s="7">
        <v>13</v>
      </c>
      <c r="Z83" s="7">
        <v>9</v>
      </c>
      <c r="AA83" s="7">
        <v>2</v>
      </c>
      <c r="AB83" s="7">
        <v>3</v>
      </c>
    </row>
    <row r="84" spans="1:28" ht="15.75" thickBot="1" x14ac:dyDescent="0.3">
      <c r="A84" s="5">
        <v>1</v>
      </c>
      <c r="B84" s="6">
        <v>9</v>
      </c>
      <c r="C84" s="6">
        <v>8</v>
      </c>
      <c r="D84" s="6">
        <v>9</v>
      </c>
      <c r="E84" s="7">
        <v>12</v>
      </c>
      <c r="F84" s="7">
        <v>10</v>
      </c>
      <c r="G84" s="7">
        <v>9</v>
      </c>
      <c r="H84" s="7">
        <v>6</v>
      </c>
      <c r="I84" s="7">
        <v>9</v>
      </c>
      <c r="J84" s="7">
        <v>26</v>
      </c>
      <c r="K84" s="7">
        <v>17</v>
      </c>
      <c r="L84" s="7">
        <v>17</v>
      </c>
      <c r="M84" s="7">
        <v>15</v>
      </c>
      <c r="N84" s="7">
        <v>5</v>
      </c>
      <c r="O84" s="7">
        <v>3</v>
      </c>
      <c r="P84" s="7">
        <v>3</v>
      </c>
      <c r="Q84" s="7">
        <v>1</v>
      </c>
      <c r="R84" s="7">
        <v>6</v>
      </c>
      <c r="S84" s="7">
        <v>5</v>
      </c>
      <c r="T84" s="7">
        <v>3</v>
      </c>
      <c r="U84" s="7">
        <v>11</v>
      </c>
      <c r="V84" s="7">
        <v>11</v>
      </c>
      <c r="W84" s="7">
        <v>18</v>
      </c>
      <c r="X84" s="7">
        <v>6</v>
      </c>
      <c r="Y84" s="7">
        <v>15</v>
      </c>
      <c r="Z84" s="7">
        <v>17</v>
      </c>
      <c r="AA84" s="7">
        <v>1</v>
      </c>
      <c r="AB84" s="7">
        <v>1</v>
      </c>
    </row>
    <row r="85" spans="1:28" ht="15.75" thickBot="1" x14ac:dyDescent="0.3">
      <c r="A85" s="8" t="s">
        <v>39</v>
      </c>
      <c r="B85" s="9">
        <f>SUM(B80:B84)</f>
        <v>32</v>
      </c>
      <c r="C85" s="10">
        <f>SUM(C80:C84)</f>
        <v>32</v>
      </c>
      <c r="D85" s="10">
        <f t="shared" ref="D85:AA85" si="21">SUM(D80:D84)</f>
        <v>32</v>
      </c>
      <c r="E85" s="10">
        <f t="shared" si="21"/>
        <v>32</v>
      </c>
      <c r="F85" s="10">
        <f t="shared" si="21"/>
        <v>32</v>
      </c>
      <c r="G85" s="10">
        <f t="shared" si="21"/>
        <v>32</v>
      </c>
      <c r="H85" s="10">
        <f t="shared" si="21"/>
        <v>32</v>
      </c>
      <c r="I85" s="10">
        <f t="shared" si="21"/>
        <v>32</v>
      </c>
      <c r="J85" s="10">
        <f t="shared" si="21"/>
        <v>32</v>
      </c>
      <c r="K85" s="10">
        <f t="shared" si="21"/>
        <v>32</v>
      </c>
      <c r="L85" s="10">
        <f t="shared" si="21"/>
        <v>32</v>
      </c>
      <c r="M85" s="10">
        <f t="shared" si="21"/>
        <v>32</v>
      </c>
      <c r="N85" s="10">
        <f t="shared" si="21"/>
        <v>32</v>
      </c>
      <c r="O85" s="10">
        <f t="shared" si="21"/>
        <v>32</v>
      </c>
      <c r="P85" s="10">
        <f t="shared" si="21"/>
        <v>32</v>
      </c>
      <c r="Q85" s="10">
        <f t="shared" si="21"/>
        <v>32</v>
      </c>
      <c r="R85" s="10">
        <f t="shared" si="21"/>
        <v>32</v>
      </c>
      <c r="S85" s="10">
        <f t="shared" si="21"/>
        <v>32</v>
      </c>
      <c r="T85" s="10">
        <f t="shared" si="21"/>
        <v>32</v>
      </c>
      <c r="U85" s="10">
        <f t="shared" si="21"/>
        <v>32</v>
      </c>
      <c r="V85" s="10">
        <f t="shared" si="21"/>
        <v>32</v>
      </c>
      <c r="W85" s="10">
        <f t="shared" si="21"/>
        <v>32</v>
      </c>
      <c r="X85" s="10">
        <f t="shared" si="21"/>
        <v>32</v>
      </c>
      <c r="Y85" s="10">
        <f t="shared" si="21"/>
        <v>32</v>
      </c>
      <c r="Z85" s="10">
        <f t="shared" si="21"/>
        <v>32</v>
      </c>
      <c r="AA85" s="10">
        <f t="shared" si="21"/>
        <v>32</v>
      </c>
      <c r="AB85" s="10">
        <f>SUM(AB80:AB84)</f>
        <v>32</v>
      </c>
    </row>
    <row r="86" spans="1:28" x14ac:dyDescent="0.25">
      <c r="A86" s="1" t="s">
        <v>1</v>
      </c>
      <c r="B86" s="11">
        <f>(B80*$A80+B81*$A81+B82*$A82+B83*$A83+B84*$A84)/B85</f>
        <v>0.7109375</v>
      </c>
      <c r="C86" s="12">
        <f t="shared" ref="C86:AB86" si="22">(C80*$A80+C81*$A81+C82*$A82+C83*$A83+C84*$A84)/C85</f>
        <v>0.671875</v>
      </c>
      <c r="D86" s="12">
        <f t="shared" si="22"/>
        <v>0.546875</v>
      </c>
      <c r="E86" s="12">
        <f t="shared" si="22"/>
        <v>0.84375</v>
      </c>
      <c r="F86" s="12">
        <f t="shared" si="22"/>
        <v>0.6640625</v>
      </c>
      <c r="G86" s="12">
        <f t="shared" si="22"/>
        <v>0.640625</v>
      </c>
      <c r="H86" s="12">
        <f t="shared" si="22"/>
        <v>0.703125</v>
      </c>
      <c r="I86" s="12">
        <f t="shared" si="22"/>
        <v>0.7265625</v>
      </c>
      <c r="J86" s="12">
        <f t="shared" si="22"/>
        <v>0.9453125</v>
      </c>
      <c r="K86" s="12">
        <f t="shared" si="22"/>
        <v>0.7890625</v>
      </c>
      <c r="L86" s="12">
        <f t="shared" si="22"/>
        <v>0.8125</v>
      </c>
      <c r="M86" s="12">
        <f t="shared" si="22"/>
        <v>0.8359375</v>
      </c>
      <c r="N86" s="12">
        <f t="shared" si="22"/>
        <v>0.625</v>
      </c>
      <c r="O86" s="12">
        <f t="shared" si="22"/>
        <v>0.578125</v>
      </c>
      <c r="P86" s="12">
        <f t="shared" si="22"/>
        <v>0.484375</v>
      </c>
      <c r="Q86" s="12">
        <f t="shared" si="22"/>
        <v>0.453125</v>
      </c>
      <c r="R86" s="12">
        <f t="shared" si="22"/>
        <v>0.578125</v>
      </c>
      <c r="S86" s="12">
        <f t="shared" si="22"/>
        <v>0.5234375</v>
      </c>
      <c r="T86" s="12">
        <f t="shared" si="22"/>
        <v>0.609375</v>
      </c>
      <c r="U86" s="12">
        <f t="shared" si="22"/>
        <v>0.625</v>
      </c>
      <c r="V86" s="12">
        <f t="shared" si="22"/>
        <v>0.703125</v>
      </c>
      <c r="W86" s="12">
        <f t="shared" si="22"/>
        <v>0.875</v>
      </c>
      <c r="X86" s="12">
        <f t="shared" si="22"/>
        <v>0.5078125</v>
      </c>
      <c r="Y86" s="12">
        <f t="shared" si="22"/>
        <v>0.828125</v>
      </c>
      <c r="Z86" s="12">
        <f t="shared" si="22"/>
        <v>0.8046875</v>
      </c>
      <c r="AA86" s="12">
        <f t="shared" si="22"/>
        <v>0.3515625</v>
      </c>
      <c r="AB86" s="12">
        <f t="shared" si="22"/>
        <v>0.3515625</v>
      </c>
    </row>
    <row r="89" spans="1:28" x14ac:dyDescent="0.25">
      <c r="A89" s="1" t="s">
        <v>10</v>
      </c>
      <c r="B89" s="2" t="s">
        <v>9</v>
      </c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5.75" thickBot="1" x14ac:dyDescent="0.3">
      <c r="A90" s="1" t="s">
        <v>11</v>
      </c>
      <c r="B90" s="4" t="s">
        <v>12</v>
      </c>
      <c r="C90" s="4" t="s">
        <v>13</v>
      </c>
      <c r="D90" s="4" t="s">
        <v>14</v>
      </c>
      <c r="E90" s="4" t="s">
        <v>15</v>
      </c>
      <c r="F90" s="4" t="s">
        <v>16</v>
      </c>
      <c r="G90" s="4" t="s">
        <v>17</v>
      </c>
      <c r="H90" s="4" t="s">
        <v>18</v>
      </c>
      <c r="I90" s="4" t="s">
        <v>19</v>
      </c>
      <c r="J90" s="4" t="s">
        <v>20</v>
      </c>
      <c r="K90" s="4" t="s">
        <v>21</v>
      </c>
      <c r="L90" s="4" t="s">
        <v>22</v>
      </c>
      <c r="M90" s="4" t="s">
        <v>23</v>
      </c>
      <c r="N90" s="4" t="s">
        <v>24</v>
      </c>
      <c r="O90" s="4" t="s">
        <v>25</v>
      </c>
      <c r="P90" s="4" t="s">
        <v>26</v>
      </c>
      <c r="Q90" s="4" t="s">
        <v>27</v>
      </c>
      <c r="R90" s="4" t="s">
        <v>28</v>
      </c>
      <c r="S90" s="4" t="s">
        <v>29</v>
      </c>
      <c r="T90" s="4" t="s">
        <v>30</v>
      </c>
      <c r="U90" s="4" t="s">
        <v>31</v>
      </c>
      <c r="V90" s="4" t="s">
        <v>32</v>
      </c>
      <c r="W90" s="4" t="s">
        <v>33</v>
      </c>
      <c r="X90" s="4" t="s">
        <v>34</v>
      </c>
      <c r="Y90" s="4" t="s">
        <v>35</v>
      </c>
      <c r="Z90" s="4" t="s">
        <v>36</v>
      </c>
      <c r="AA90" s="4" t="s">
        <v>37</v>
      </c>
      <c r="AB90" s="4" t="s">
        <v>38</v>
      </c>
    </row>
    <row r="91" spans="1:28" x14ac:dyDescent="0.25">
      <c r="A91" s="5">
        <v>0</v>
      </c>
      <c r="B91" s="6">
        <v>2</v>
      </c>
      <c r="C91" s="6">
        <v>3</v>
      </c>
      <c r="D91" s="6">
        <v>8</v>
      </c>
      <c r="E91" s="7">
        <v>2</v>
      </c>
      <c r="F91" s="7">
        <v>3</v>
      </c>
      <c r="G91" s="7">
        <v>3</v>
      </c>
      <c r="H91" s="6"/>
      <c r="I91" s="7">
        <v>3</v>
      </c>
      <c r="J91" s="6"/>
      <c r="K91" s="6">
        <v>3</v>
      </c>
      <c r="L91" s="7">
        <v>1</v>
      </c>
      <c r="M91" s="6">
        <v>4</v>
      </c>
      <c r="N91" s="6">
        <v>14</v>
      </c>
      <c r="O91" s="7">
        <v>5</v>
      </c>
      <c r="P91" s="7">
        <v>10</v>
      </c>
      <c r="Q91" s="7">
        <v>11</v>
      </c>
      <c r="R91" s="7">
        <v>12</v>
      </c>
      <c r="S91" s="7">
        <v>15</v>
      </c>
      <c r="T91" s="7">
        <v>12</v>
      </c>
      <c r="U91" s="7">
        <v>17</v>
      </c>
      <c r="V91" s="7">
        <v>11</v>
      </c>
      <c r="W91" s="7"/>
      <c r="X91" s="7">
        <v>17</v>
      </c>
      <c r="Y91" s="7">
        <v>1</v>
      </c>
      <c r="Z91" s="7">
        <v>11</v>
      </c>
      <c r="AA91" s="7">
        <v>15</v>
      </c>
      <c r="AB91" s="7">
        <v>14</v>
      </c>
    </row>
    <row r="92" spans="1:28" x14ac:dyDescent="0.25">
      <c r="A92" s="5">
        <v>0.25</v>
      </c>
      <c r="B92" s="6">
        <v>1</v>
      </c>
      <c r="C92" s="6">
        <v>6</v>
      </c>
      <c r="D92" s="6">
        <v>17</v>
      </c>
      <c r="E92" s="7">
        <v>2</v>
      </c>
      <c r="F92" s="7">
        <v>1</v>
      </c>
      <c r="G92" s="7">
        <v>14</v>
      </c>
      <c r="H92" s="7">
        <v>1</v>
      </c>
      <c r="I92" s="7">
        <v>11</v>
      </c>
      <c r="J92" s="7"/>
      <c r="K92" s="7">
        <v>9</v>
      </c>
      <c r="L92" s="7">
        <v>3</v>
      </c>
      <c r="M92" s="7">
        <v>15</v>
      </c>
      <c r="N92" s="7">
        <v>13</v>
      </c>
      <c r="O92" s="7">
        <v>20</v>
      </c>
      <c r="P92" s="7">
        <v>25</v>
      </c>
      <c r="Q92" s="7">
        <v>10</v>
      </c>
      <c r="R92" s="7">
        <v>15</v>
      </c>
      <c r="S92" s="7">
        <v>17</v>
      </c>
      <c r="T92" s="7">
        <v>13</v>
      </c>
      <c r="U92" s="7">
        <v>14</v>
      </c>
      <c r="V92" s="7">
        <v>14</v>
      </c>
      <c r="W92" s="7"/>
      <c r="X92" s="7">
        <v>13</v>
      </c>
      <c r="Y92" s="7">
        <v>4</v>
      </c>
      <c r="Z92" s="7">
        <v>19</v>
      </c>
      <c r="AA92" s="7">
        <v>14</v>
      </c>
      <c r="AB92" s="7">
        <v>17</v>
      </c>
    </row>
    <row r="93" spans="1:28" x14ac:dyDescent="0.25">
      <c r="A93" s="5">
        <v>0.5</v>
      </c>
      <c r="B93" s="6">
        <v>16</v>
      </c>
      <c r="C93" s="6">
        <v>17</v>
      </c>
      <c r="D93" s="6">
        <v>12</v>
      </c>
      <c r="E93" s="7">
        <v>6</v>
      </c>
      <c r="F93" s="7">
        <v>9</v>
      </c>
      <c r="G93" s="7">
        <v>17</v>
      </c>
      <c r="H93" s="7">
        <v>10</v>
      </c>
      <c r="I93" s="7">
        <v>12</v>
      </c>
      <c r="J93" s="7">
        <v>7</v>
      </c>
      <c r="K93" s="7">
        <v>10</v>
      </c>
      <c r="L93" s="7">
        <v>12</v>
      </c>
      <c r="M93" s="7">
        <v>19</v>
      </c>
      <c r="N93" s="7">
        <v>14</v>
      </c>
      <c r="O93" s="7">
        <v>18</v>
      </c>
      <c r="P93" s="7">
        <v>17</v>
      </c>
      <c r="Q93" s="7">
        <v>17</v>
      </c>
      <c r="R93" s="7">
        <v>19</v>
      </c>
      <c r="S93" s="7">
        <v>15</v>
      </c>
      <c r="T93" s="7">
        <v>12</v>
      </c>
      <c r="U93" s="7">
        <v>16</v>
      </c>
      <c r="V93" s="7">
        <v>19</v>
      </c>
      <c r="W93" s="7">
        <v>6</v>
      </c>
      <c r="X93" s="7">
        <v>19</v>
      </c>
      <c r="Y93" s="7">
        <v>11</v>
      </c>
      <c r="Z93" s="7">
        <v>16</v>
      </c>
      <c r="AA93" s="7">
        <v>19</v>
      </c>
      <c r="AB93" s="7">
        <v>20</v>
      </c>
    </row>
    <row r="94" spans="1:28" x14ac:dyDescent="0.25">
      <c r="A94" s="5">
        <v>0.75</v>
      </c>
      <c r="B94" s="6">
        <v>16</v>
      </c>
      <c r="C94" s="6">
        <v>16</v>
      </c>
      <c r="D94" s="6">
        <v>10</v>
      </c>
      <c r="E94" s="7">
        <v>22</v>
      </c>
      <c r="F94" s="7">
        <v>21</v>
      </c>
      <c r="G94" s="7">
        <v>10</v>
      </c>
      <c r="H94" s="7">
        <v>24</v>
      </c>
      <c r="I94" s="7">
        <v>15</v>
      </c>
      <c r="J94" s="7">
        <v>13</v>
      </c>
      <c r="K94" s="7">
        <v>10</v>
      </c>
      <c r="L94" s="7">
        <v>7</v>
      </c>
      <c r="M94" s="7">
        <v>14</v>
      </c>
      <c r="N94" s="7">
        <v>7</v>
      </c>
      <c r="O94" s="7">
        <v>17</v>
      </c>
      <c r="P94" s="7">
        <v>7</v>
      </c>
      <c r="Q94" s="7">
        <v>14</v>
      </c>
      <c r="R94" s="7">
        <v>12</v>
      </c>
      <c r="S94" s="7">
        <v>10</v>
      </c>
      <c r="T94" s="7">
        <v>15</v>
      </c>
      <c r="U94" s="7">
        <v>9</v>
      </c>
      <c r="V94" s="7">
        <v>13</v>
      </c>
      <c r="W94" s="7">
        <v>16</v>
      </c>
      <c r="X94" s="7">
        <v>5</v>
      </c>
      <c r="Y94" s="7">
        <v>12</v>
      </c>
      <c r="Z94" s="7">
        <v>11</v>
      </c>
      <c r="AA94" s="7">
        <v>10</v>
      </c>
      <c r="AB94" s="7">
        <v>7</v>
      </c>
    </row>
    <row r="95" spans="1:28" ht="15.75" thickBot="1" x14ac:dyDescent="0.3">
      <c r="A95" s="5">
        <v>1</v>
      </c>
      <c r="B95" s="6">
        <v>29</v>
      </c>
      <c r="C95" s="6">
        <v>21</v>
      </c>
      <c r="D95" s="6">
        <v>17</v>
      </c>
      <c r="E95" s="7">
        <v>31</v>
      </c>
      <c r="F95" s="7">
        <v>30</v>
      </c>
      <c r="G95" s="7">
        <v>20</v>
      </c>
      <c r="H95" s="7">
        <v>27</v>
      </c>
      <c r="I95" s="7">
        <v>23</v>
      </c>
      <c r="J95" s="7">
        <v>43</v>
      </c>
      <c r="K95" s="7">
        <v>30</v>
      </c>
      <c r="L95" s="7">
        <v>41</v>
      </c>
      <c r="M95" s="7">
        <v>12</v>
      </c>
      <c r="N95" s="7">
        <v>16</v>
      </c>
      <c r="O95" s="7">
        <v>4</v>
      </c>
      <c r="P95" s="7">
        <v>5</v>
      </c>
      <c r="Q95" s="7">
        <v>12</v>
      </c>
      <c r="R95" s="7">
        <v>6</v>
      </c>
      <c r="S95" s="7">
        <v>7</v>
      </c>
      <c r="T95" s="7">
        <v>12</v>
      </c>
      <c r="U95" s="7">
        <v>8</v>
      </c>
      <c r="V95" s="7">
        <v>6</v>
      </c>
      <c r="W95" s="7">
        <v>41</v>
      </c>
      <c r="X95" s="7">
        <v>10</v>
      </c>
      <c r="Y95" s="7">
        <v>36</v>
      </c>
      <c r="Z95" s="7">
        <v>7</v>
      </c>
      <c r="AA95" s="7">
        <v>6</v>
      </c>
      <c r="AB95" s="7">
        <v>6</v>
      </c>
    </row>
    <row r="96" spans="1:28" ht="15.75" thickBot="1" x14ac:dyDescent="0.3">
      <c r="A96" s="8" t="s">
        <v>39</v>
      </c>
      <c r="B96" s="9">
        <f>SUM(B91:B95)</f>
        <v>64</v>
      </c>
      <c r="C96" s="10">
        <f>SUM(C91:C95)</f>
        <v>63</v>
      </c>
      <c r="D96" s="10">
        <f t="shared" ref="D96:AA96" si="23">SUM(D91:D95)</f>
        <v>64</v>
      </c>
      <c r="E96" s="10">
        <f t="shared" si="23"/>
        <v>63</v>
      </c>
      <c r="F96" s="10">
        <f t="shared" si="23"/>
        <v>64</v>
      </c>
      <c r="G96" s="10">
        <f t="shared" si="23"/>
        <v>64</v>
      </c>
      <c r="H96" s="10">
        <f t="shared" si="23"/>
        <v>62</v>
      </c>
      <c r="I96" s="10">
        <f t="shared" si="23"/>
        <v>64</v>
      </c>
      <c r="J96" s="10">
        <f t="shared" si="23"/>
        <v>63</v>
      </c>
      <c r="K96" s="10">
        <f t="shared" si="23"/>
        <v>62</v>
      </c>
      <c r="L96" s="10">
        <f t="shared" si="23"/>
        <v>64</v>
      </c>
      <c r="M96" s="10">
        <f t="shared" si="23"/>
        <v>64</v>
      </c>
      <c r="N96" s="10">
        <f t="shared" si="23"/>
        <v>64</v>
      </c>
      <c r="O96" s="10">
        <f t="shared" si="23"/>
        <v>64</v>
      </c>
      <c r="P96" s="10">
        <f t="shared" si="23"/>
        <v>64</v>
      </c>
      <c r="Q96" s="10">
        <f t="shared" si="23"/>
        <v>64</v>
      </c>
      <c r="R96" s="10">
        <f t="shared" si="23"/>
        <v>64</v>
      </c>
      <c r="S96" s="10">
        <f t="shared" si="23"/>
        <v>64</v>
      </c>
      <c r="T96" s="10">
        <f t="shared" si="23"/>
        <v>64</v>
      </c>
      <c r="U96" s="10">
        <f t="shared" si="23"/>
        <v>64</v>
      </c>
      <c r="V96" s="10">
        <f t="shared" si="23"/>
        <v>63</v>
      </c>
      <c r="W96" s="10">
        <f t="shared" si="23"/>
        <v>63</v>
      </c>
      <c r="X96" s="10">
        <f t="shared" si="23"/>
        <v>64</v>
      </c>
      <c r="Y96" s="10">
        <f t="shared" si="23"/>
        <v>64</v>
      </c>
      <c r="Z96" s="10">
        <f t="shared" si="23"/>
        <v>64</v>
      </c>
      <c r="AA96" s="10">
        <f t="shared" si="23"/>
        <v>64</v>
      </c>
      <c r="AB96" s="10">
        <f>SUM(AB91:AB95)</f>
        <v>64</v>
      </c>
    </row>
    <row r="97" spans="1:28" x14ac:dyDescent="0.25">
      <c r="A97" s="1" t="s">
        <v>1</v>
      </c>
      <c r="B97" s="11">
        <f>(B91*$A$91+B92*$A$92+B93*$A$93+B94*$A$94+B95*$A$95)/B$96</f>
        <v>0.76953125</v>
      </c>
      <c r="C97" s="12">
        <f t="shared" ref="C97:AB97" si="24">(C91*$A$91+C92*$A$92+C93*$A$93+C94*$A$94+C95*$A$95)/C$96</f>
        <v>0.68253968253968256</v>
      </c>
      <c r="D97" s="12">
        <f t="shared" si="24"/>
        <v>0.54296875</v>
      </c>
      <c r="E97" s="12">
        <f t="shared" si="24"/>
        <v>0.80952380952380953</v>
      </c>
      <c r="F97" s="12">
        <f t="shared" si="24"/>
        <v>0.7890625</v>
      </c>
      <c r="G97" s="12">
        <f t="shared" si="24"/>
        <v>0.6171875</v>
      </c>
      <c r="H97" s="12">
        <f t="shared" si="24"/>
        <v>0.81048387096774188</v>
      </c>
      <c r="I97" s="12">
        <f t="shared" si="24"/>
        <v>0.671875</v>
      </c>
      <c r="J97" s="12">
        <f t="shared" si="24"/>
        <v>0.8928571428571429</v>
      </c>
      <c r="K97" s="12">
        <f t="shared" si="24"/>
        <v>0.72177419354838712</v>
      </c>
      <c r="L97" s="12">
        <f>(L91*$A$91+L92*$A$92+L93*$A$93+L94*$A$94+L95*$A$95)/L$96</f>
        <v>0.828125</v>
      </c>
      <c r="M97" s="12">
        <f t="shared" si="24"/>
        <v>0.55859375</v>
      </c>
      <c r="N97" s="12">
        <f t="shared" si="24"/>
        <v>0.4921875</v>
      </c>
      <c r="O97" s="12">
        <f t="shared" si="24"/>
        <v>0.48046875</v>
      </c>
      <c r="P97" s="12">
        <f t="shared" si="24"/>
        <v>0.390625</v>
      </c>
      <c r="Q97" s="12">
        <f t="shared" si="24"/>
        <v>0.5234375</v>
      </c>
      <c r="R97" s="12">
        <f t="shared" si="24"/>
        <v>0.44140625</v>
      </c>
      <c r="S97" s="12">
        <f t="shared" si="24"/>
        <v>0.41015625</v>
      </c>
      <c r="T97" s="12">
        <f t="shared" si="24"/>
        <v>0.5078125</v>
      </c>
      <c r="U97" s="12">
        <f t="shared" si="24"/>
        <v>0.41015625</v>
      </c>
      <c r="V97" s="12">
        <f t="shared" si="24"/>
        <v>0.45634920634920634</v>
      </c>
      <c r="W97" s="12">
        <f>(W91*$A$91+W92*$A$92+W93*$A$93+W94*$A$94+W95*$A$95)/W$96</f>
        <v>0.88888888888888884</v>
      </c>
      <c r="X97" s="12">
        <f t="shared" si="24"/>
        <v>0.4140625</v>
      </c>
      <c r="Y97" s="12">
        <f t="shared" si="24"/>
        <v>0.8046875</v>
      </c>
      <c r="Z97" s="12">
        <f t="shared" si="24"/>
        <v>0.4375</v>
      </c>
      <c r="AA97" s="12">
        <f t="shared" si="24"/>
        <v>0.4140625</v>
      </c>
      <c r="AB97" s="12">
        <f t="shared" si="24"/>
        <v>0.3984375</v>
      </c>
    </row>
    <row r="100" spans="1:28" x14ac:dyDescent="0.25">
      <c r="A100" s="1" t="s">
        <v>40</v>
      </c>
      <c r="B100">
        <f>SUM(B96,B85,B74,B63,B52,B41,B30,B19,B8)</f>
        <v>247</v>
      </c>
      <c r="C100">
        <f t="shared" ref="C100:AB100" si="25">SUM(C96,C85,C74,C63,C52,C41,C30,C19,C8)</f>
        <v>245</v>
      </c>
      <c r="D100">
        <f t="shared" si="25"/>
        <v>246</v>
      </c>
      <c r="E100">
        <f t="shared" si="25"/>
        <v>245</v>
      </c>
      <c r="F100">
        <f t="shared" si="25"/>
        <v>246</v>
      </c>
      <c r="G100">
        <f t="shared" si="25"/>
        <v>247</v>
      </c>
      <c r="H100">
        <f t="shared" si="25"/>
        <v>244</v>
      </c>
      <c r="I100">
        <f t="shared" si="25"/>
        <v>247</v>
      </c>
      <c r="J100">
        <f t="shared" si="25"/>
        <v>246</v>
      </c>
      <c r="K100">
        <f t="shared" si="25"/>
        <v>244</v>
      </c>
      <c r="L100">
        <f t="shared" si="25"/>
        <v>247</v>
      </c>
      <c r="M100">
        <f t="shared" si="25"/>
        <v>246</v>
      </c>
      <c r="N100">
        <f t="shared" si="25"/>
        <v>247</v>
      </c>
      <c r="O100">
        <f t="shared" si="25"/>
        <v>247</v>
      </c>
      <c r="P100">
        <f t="shared" si="25"/>
        <v>247</v>
      </c>
      <c r="Q100">
        <f t="shared" si="25"/>
        <v>247</v>
      </c>
      <c r="R100">
        <f t="shared" si="25"/>
        <v>247</v>
      </c>
      <c r="S100">
        <f t="shared" si="25"/>
        <v>247</v>
      </c>
      <c r="T100">
        <f t="shared" si="25"/>
        <v>247</v>
      </c>
      <c r="U100">
        <f t="shared" si="25"/>
        <v>247</v>
      </c>
      <c r="V100">
        <f t="shared" si="25"/>
        <v>246</v>
      </c>
      <c r="W100">
        <f t="shared" si="25"/>
        <v>248</v>
      </c>
      <c r="X100">
        <f t="shared" si="25"/>
        <v>247</v>
      </c>
      <c r="Y100">
        <f t="shared" si="25"/>
        <v>247</v>
      </c>
      <c r="Z100">
        <f t="shared" si="25"/>
        <v>243</v>
      </c>
      <c r="AA100">
        <f t="shared" si="25"/>
        <v>246</v>
      </c>
      <c r="AB100">
        <f t="shared" si="25"/>
        <v>247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selection activeCell="B35" sqref="B35"/>
    </sheetView>
  </sheetViews>
  <sheetFormatPr defaultRowHeight="15" x14ac:dyDescent="0.25"/>
  <sheetData>
    <row r="1" spans="1:6" x14ac:dyDescent="0.25">
      <c r="B1" s="23" t="s">
        <v>43</v>
      </c>
      <c r="C1" s="23" t="s">
        <v>44</v>
      </c>
      <c r="D1" s="23"/>
      <c r="E1" s="23"/>
      <c r="F1" s="23"/>
    </row>
    <row r="2" spans="1:6" x14ac:dyDescent="0.25">
      <c r="A2" s="23" t="s">
        <v>45</v>
      </c>
      <c r="B2">
        <v>7.875</v>
      </c>
      <c r="C2">
        <v>7</v>
      </c>
    </row>
    <row r="3" spans="1:6" x14ac:dyDescent="0.25">
      <c r="A3" s="23" t="s">
        <v>46</v>
      </c>
      <c r="B3">
        <v>6.6875</v>
      </c>
      <c r="C3">
        <v>6.75</v>
      </c>
    </row>
    <row r="4" spans="1:6" x14ac:dyDescent="0.25">
      <c r="A4" s="23" t="s">
        <v>47</v>
      </c>
      <c r="B4">
        <v>6.3125</v>
      </c>
      <c r="C4">
        <v>9.5625</v>
      </c>
    </row>
    <row r="5" spans="1:6" x14ac:dyDescent="0.25">
      <c r="A5" s="23" t="s">
        <v>48</v>
      </c>
      <c r="B5">
        <v>7.625</v>
      </c>
      <c r="C5">
        <v>5.75</v>
      </c>
    </row>
    <row r="6" spans="1:6" x14ac:dyDescent="0.25">
      <c r="A6" s="23" t="s">
        <v>49</v>
      </c>
      <c r="B6">
        <v>5.5</v>
      </c>
      <c r="C6">
        <v>7.5</v>
      </c>
    </row>
    <row r="7" spans="1:6" x14ac:dyDescent="0.25">
      <c r="A7" s="23" t="s">
        <v>50</v>
      </c>
      <c r="B7">
        <v>8.3125</v>
      </c>
      <c r="C7">
        <v>4.5</v>
      </c>
    </row>
    <row r="8" spans="1:6" x14ac:dyDescent="0.25">
      <c r="A8" s="23" t="s">
        <v>51</v>
      </c>
      <c r="B8">
        <v>8.8125</v>
      </c>
      <c r="C8">
        <v>6.375</v>
      </c>
    </row>
    <row r="9" spans="1:6" x14ac:dyDescent="0.25">
      <c r="A9" s="23" t="s">
        <v>52</v>
      </c>
      <c r="B9">
        <v>6.8125</v>
      </c>
      <c r="C9">
        <v>5.5</v>
      </c>
    </row>
    <row r="10" spans="1:6" x14ac:dyDescent="0.25">
      <c r="A10" s="23" t="s">
        <v>53</v>
      </c>
      <c r="B10">
        <v>7.0625</v>
      </c>
      <c r="C10">
        <v>4.625</v>
      </c>
    </row>
    <row r="11" spans="1:6" x14ac:dyDescent="0.25">
      <c r="A11" s="23" t="s">
        <v>54</v>
      </c>
      <c r="B11">
        <v>6.9375</v>
      </c>
      <c r="C11">
        <v>6.625</v>
      </c>
    </row>
    <row r="12" spans="1:6" x14ac:dyDescent="0.25">
      <c r="A12" s="23" t="s">
        <v>55</v>
      </c>
      <c r="B12">
        <v>7.4375</v>
      </c>
      <c r="C12">
        <v>7.1875</v>
      </c>
    </row>
    <row r="13" spans="1:6" x14ac:dyDescent="0.25">
      <c r="A13" s="23" t="s">
        <v>56</v>
      </c>
      <c r="B13">
        <v>7.8125</v>
      </c>
      <c r="C13">
        <v>7.5625</v>
      </c>
    </row>
    <row r="14" spans="1:6" x14ac:dyDescent="0.25">
      <c r="A14" s="23" t="s">
        <v>57</v>
      </c>
      <c r="B14">
        <v>6.3125</v>
      </c>
      <c r="C14">
        <v>9.125</v>
      </c>
    </row>
    <row r="15" spans="1:6" x14ac:dyDescent="0.25">
      <c r="A15" s="23" t="s">
        <v>58</v>
      </c>
      <c r="B15">
        <v>7.5</v>
      </c>
      <c r="C15">
        <v>6.6875</v>
      </c>
    </row>
    <row r="16" spans="1:6" x14ac:dyDescent="0.25">
      <c r="A16" s="23" t="s">
        <v>59</v>
      </c>
      <c r="B16">
        <v>7.6875</v>
      </c>
      <c r="C16">
        <v>9.625</v>
      </c>
    </row>
    <row r="17" spans="1:3" x14ac:dyDescent="0.25">
      <c r="A17" s="23" t="s">
        <v>60</v>
      </c>
      <c r="B17">
        <v>7.4375</v>
      </c>
      <c r="C17">
        <v>8.5</v>
      </c>
    </row>
    <row r="18" spans="1:3" x14ac:dyDescent="0.25">
      <c r="A18" s="23" t="s">
        <v>61</v>
      </c>
      <c r="B18">
        <v>7.5</v>
      </c>
      <c r="C18">
        <v>10.4375</v>
      </c>
    </row>
    <row r="19" spans="1:3" x14ac:dyDescent="0.25">
      <c r="A19" s="23" t="s">
        <v>62</v>
      </c>
      <c r="B19">
        <v>7.6875</v>
      </c>
      <c r="C19">
        <v>9.5625</v>
      </c>
    </row>
    <row r="20" spans="1:3" x14ac:dyDescent="0.25">
      <c r="A20" s="23" t="s">
        <v>63</v>
      </c>
      <c r="B20">
        <v>6.75</v>
      </c>
      <c r="C20">
        <v>9.3125</v>
      </c>
    </row>
    <row r="21" spans="1:3" x14ac:dyDescent="0.25">
      <c r="A21" s="23" t="s">
        <v>64</v>
      </c>
      <c r="B21">
        <v>8.3125</v>
      </c>
      <c r="C21">
        <v>8.375</v>
      </c>
    </row>
    <row r="22" spans="1:3" x14ac:dyDescent="0.25">
      <c r="A22" s="23" t="s">
        <v>65</v>
      </c>
      <c r="B22">
        <v>5.8125</v>
      </c>
      <c r="C22">
        <v>5.8125</v>
      </c>
    </row>
    <row r="23" spans="1:3" x14ac:dyDescent="0.25">
      <c r="A23" s="23" t="s">
        <v>66</v>
      </c>
      <c r="B23">
        <v>6.625</v>
      </c>
      <c r="C23">
        <v>6.0625</v>
      </c>
    </row>
    <row r="24" spans="1:3" x14ac:dyDescent="0.25">
      <c r="A24" s="23" t="s">
        <v>67</v>
      </c>
      <c r="B24">
        <v>9.375</v>
      </c>
      <c r="C24">
        <v>10.625</v>
      </c>
    </row>
    <row r="25" spans="1:3" x14ac:dyDescent="0.25">
      <c r="A25" s="23" t="s">
        <v>68</v>
      </c>
      <c r="B25">
        <v>5.3125</v>
      </c>
      <c r="C25">
        <v>4.4375</v>
      </c>
    </row>
    <row r="26" spans="1:3" x14ac:dyDescent="0.25">
      <c r="A26" s="23" t="s">
        <v>69</v>
      </c>
      <c r="B26">
        <v>7.875</v>
      </c>
      <c r="C26">
        <v>7.5625</v>
      </c>
    </row>
    <row r="27" spans="1:3" x14ac:dyDescent="0.25">
      <c r="A27" s="23" t="s">
        <v>70</v>
      </c>
      <c r="B27">
        <v>7.8125</v>
      </c>
      <c r="C27">
        <v>5.5625</v>
      </c>
    </row>
    <row r="28" spans="1:3" x14ac:dyDescent="0.25">
      <c r="A28" s="23" t="s">
        <v>71</v>
      </c>
      <c r="B28">
        <v>8</v>
      </c>
      <c r="C28">
        <v>7.625</v>
      </c>
    </row>
    <row r="29" spans="1:3" x14ac:dyDescent="0.25">
      <c r="A29" s="23" t="s">
        <v>72</v>
      </c>
      <c r="B29">
        <v>5.8125</v>
      </c>
      <c r="C29">
        <v>5.4375</v>
      </c>
    </row>
    <row r="30" spans="1:3" x14ac:dyDescent="0.25">
      <c r="A30" s="23" t="s">
        <v>73</v>
      </c>
      <c r="B30">
        <v>6.1875</v>
      </c>
      <c r="C30">
        <v>6.1875</v>
      </c>
    </row>
    <row r="31" spans="1:3" x14ac:dyDescent="0.25">
      <c r="A31" s="23" t="s">
        <v>74</v>
      </c>
      <c r="B31">
        <v>8.25</v>
      </c>
      <c r="C31">
        <v>8.5</v>
      </c>
    </row>
    <row r="32" spans="1:3" x14ac:dyDescent="0.25">
      <c r="A32" s="23" t="s">
        <v>75</v>
      </c>
      <c r="B32">
        <v>6.375</v>
      </c>
      <c r="C32">
        <v>7.5</v>
      </c>
    </row>
    <row r="33" spans="1:3" x14ac:dyDescent="0.25">
      <c r="A33" s="23" t="s">
        <v>76</v>
      </c>
      <c r="B33">
        <v>9.625</v>
      </c>
      <c r="C33">
        <v>7.9375</v>
      </c>
    </row>
    <row r="35" spans="1:3" x14ac:dyDescent="0.25">
      <c r="A35" s="23" t="s">
        <v>109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workbookViewId="0">
      <selection activeCell="B7" sqref="B7"/>
    </sheetView>
  </sheetViews>
  <sheetFormatPr defaultRowHeight="15" x14ac:dyDescent="0.25"/>
  <sheetData>
    <row r="1" spans="1:6" x14ac:dyDescent="0.25">
      <c r="B1" s="23" t="s">
        <v>43</v>
      </c>
      <c r="C1" s="23" t="s">
        <v>44</v>
      </c>
      <c r="D1" s="23"/>
      <c r="E1" s="23"/>
      <c r="F1" s="23"/>
    </row>
    <row r="2" spans="1:6" x14ac:dyDescent="0.25">
      <c r="A2" s="23" t="s">
        <v>45</v>
      </c>
      <c r="B2">
        <v>6.5625</v>
      </c>
      <c r="C2">
        <v>5.5625</v>
      </c>
    </row>
    <row r="3" spans="1:6" x14ac:dyDescent="0.25">
      <c r="A3" s="23" t="s">
        <v>46</v>
      </c>
      <c r="B3">
        <v>7.3125</v>
      </c>
      <c r="C3">
        <v>5</v>
      </c>
    </row>
    <row r="4" spans="1:6" x14ac:dyDescent="0.25">
      <c r="A4" s="23" t="s">
        <v>47</v>
      </c>
      <c r="B4">
        <v>9.0625</v>
      </c>
      <c r="C4">
        <v>7.5</v>
      </c>
    </row>
    <row r="5" spans="1:6" x14ac:dyDescent="0.25">
      <c r="A5" s="23" t="s">
        <v>48</v>
      </c>
      <c r="B5">
        <v>8.3125</v>
      </c>
      <c r="C5">
        <v>5.3125</v>
      </c>
    </row>
    <row r="6" spans="1:6" x14ac:dyDescent="0.25">
      <c r="A6" s="23" t="s">
        <v>49</v>
      </c>
      <c r="B6">
        <v>6.25</v>
      </c>
      <c r="C6">
        <v>7</v>
      </c>
    </row>
    <row r="7" spans="1:6" x14ac:dyDescent="0.25">
      <c r="A7" s="23" t="s">
        <v>50</v>
      </c>
      <c r="B7">
        <v>5.0625</v>
      </c>
      <c r="C7">
        <v>5.75</v>
      </c>
    </row>
    <row r="8" spans="1:6" x14ac:dyDescent="0.25">
      <c r="A8" s="23" t="s">
        <v>51</v>
      </c>
      <c r="B8">
        <v>6.3125</v>
      </c>
      <c r="C8">
        <v>3.9375</v>
      </c>
    </row>
    <row r="9" spans="1:6" x14ac:dyDescent="0.25">
      <c r="A9" s="23" t="s">
        <v>52</v>
      </c>
      <c r="B9">
        <v>6.4375</v>
      </c>
      <c r="C9">
        <v>4.5</v>
      </c>
    </row>
    <row r="10" spans="1:6" x14ac:dyDescent="0.25">
      <c r="A10" s="23" t="s">
        <v>53</v>
      </c>
      <c r="B10">
        <v>7.1875</v>
      </c>
      <c r="C10">
        <v>2.6875</v>
      </c>
    </row>
    <row r="11" spans="1:6" x14ac:dyDescent="0.25">
      <c r="A11" s="23" t="s">
        <v>54</v>
      </c>
      <c r="B11">
        <v>8.5</v>
      </c>
      <c r="C11">
        <v>5.3125</v>
      </c>
    </row>
    <row r="12" spans="1:6" x14ac:dyDescent="0.25">
      <c r="A12" s="23" t="s">
        <v>55</v>
      </c>
      <c r="B12">
        <v>7.875</v>
      </c>
      <c r="C12">
        <v>8.6875</v>
      </c>
    </row>
    <row r="13" spans="1:6" x14ac:dyDescent="0.25">
      <c r="A13" s="23" t="s">
        <v>56</v>
      </c>
      <c r="B13">
        <v>6.1875</v>
      </c>
      <c r="C13">
        <v>3.6875</v>
      </c>
    </row>
    <row r="14" spans="1:6" x14ac:dyDescent="0.25">
      <c r="A14" s="23" t="s">
        <v>57</v>
      </c>
      <c r="B14">
        <v>6</v>
      </c>
      <c r="C14">
        <v>1.5625</v>
      </c>
    </row>
    <row r="15" spans="1:6" x14ac:dyDescent="0.25">
      <c r="A15" s="23" t="s">
        <v>58</v>
      </c>
      <c r="B15">
        <v>6.1875</v>
      </c>
      <c r="C15">
        <v>4.4375</v>
      </c>
    </row>
    <row r="16" spans="1:6" x14ac:dyDescent="0.25">
      <c r="A16" s="23" t="s">
        <v>59</v>
      </c>
      <c r="B16">
        <v>8.5</v>
      </c>
      <c r="C16">
        <v>5.9375</v>
      </c>
    </row>
    <row r="17" spans="1:3" x14ac:dyDescent="0.25">
      <c r="A17" s="23" t="s">
        <v>60</v>
      </c>
      <c r="B17">
        <v>5.25</v>
      </c>
      <c r="C17">
        <v>1.9375</v>
      </c>
    </row>
    <row r="18" spans="1:3" x14ac:dyDescent="0.25">
      <c r="A18" s="23" t="s">
        <v>61</v>
      </c>
      <c r="B18">
        <v>6.9375</v>
      </c>
      <c r="C18">
        <v>4.75</v>
      </c>
    </row>
    <row r="19" spans="1:3" x14ac:dyDescent="0.25">
      <c r="A19" s="23" t="s">
        <v>62</v>
      </c>
      <c r="B19">
        <v>2.875</v>
      </c>
      <c r="C19">
        <v>2.1875</v>
      </c>
    </row>
    <row r="20" spans="1:3" x14ac:dyDescent="0.25">
      <c r="A20" s="23" t="s">
        <v>63</v>
      </c>
      <c r="B20">
        <v>6.375</v>
      </c>
      <c r="C20">
        <v>4.4375</v>
      </c>
    </row>
    <row r="21" spans="1:3" x14ac:dyDescent="0.25">
      <c r="A21" s="23" t="s">
        <v>64</v>
      </c>
      <c r="B21">
        <v>7.1875</v>
      </c>
      <c r="C21">
        <v>5.375</v>
      </c>
    </row>
    <row r="22" spans="1:3" x14ac:dyDescent="0.25">
      <c r="A22" s="23" t="s">
        <v>65</v>
      </c>
      <c r="B22">
        <v>6.6875</v>
      </c>
      <c r="C22">
        <v>7.5625</v>
      </c>
    </row>
    <row r="23" spans="1:3" x14ac:dyDescent="0.25">
      <c r="A23" s="23" t="s">
        <v>66</v>
      </c>
      <c r="B23">
        <v>6.3125</v>
      </c>
      <c r="C23">
        <v>3.4375</v>
      </c>
    </row>
    <row r="24" spans="1:3" x14ac:dyDescent="0.25">
      <c r="A24" s="23" t="s">
        <v>67</v>
      </c>
      <c r="B24">
        <v>7</v>
      </c>
      <c r="C24">
        <v>4.9375</v>
      </c>
    </row>
    <row r="25" spans="1:3" x14ac:dyDescent="0.25">
      <c r="A25" s="23" t="s">
        <v>68</v>
      </c>
      <c r="B25">
        <v>8.75</v>
      </c>
      <c r="C25">
        <v>9.25</v>
      </c>
    </row>
    <row r="26" spans="1:3" x14ac:dyDescent="0.25">
      <c r="A26" s="23" t="s">
        <v>69</v>
      </c>
      <c r="B26">
        <v>6.9375</v>
      </c>
      <c r="C26">
        <v>4.5625</v>
      </c>
    </row>
    <row r="27" spans="1:3" x14ac:dyDescent="0.25">
      <c r="A27" s="23" t="s">
        <v>70</v>
      </c>
      <c r="B27">
        <v>8.125</v>
      </c>
      <c r="C27">
        <v>5.6875</v>
      </c>
    </row>
    <row r="28" spans="1:3" x14ac:dyDescent="0.25">
      <c r="A28" s="23" t="s">
        <v>71</v>
      </c>
      <c r="B28">
        <v>8.3125</v>
      </c>
      <c r="C28">
        <v>5.6875</v>
      </c>
    </row>
    <row r="29" spans="1:3" x14ac:dyDescent="0.25">
      <c r="A29" s="23" t="s">
        <v>72</v>
      </c>
      <c r="B29">
        <v>7</v>
      </c>
      <c r="C29">
        <v>5.8125</v>
      </c>
    </row>
    <row r="30" spans="1:3" x14ac:dyDescent="0.25">
      <c r="A30" s="23" t="s">
        <v>73</v>
      </c>
      <c r="B30">
        <v>6.5</v>
      </c>
      <c r="C30">
        <v>4</v>
      </c>
    </row>
    <row r="31" spans="1:3" x14ac:dyDescent="0.25">
      <c r="A31" s="23" t="s">
        <v>74</v>
      </c>
      <c r="B31">
        <v>6.1875</v>
      </c>
      <c r="C31">
        <v>3.875</v>
      </c>
    </row>
    <row r="32" spans="1:3" x14ac:dyDescent="0.25">
      <c r="A32" s="23" t="s">
        <v>75</v>
      </c>
      <c r="B32">
        <v>8.0625</v>
      </c>
      <c r="C32">
        <v>4.625</v>
      </c>
    </row>
    <row r="33" spans="1:3" x14ac:dyDescent="0.25">
      <c r="A33" s="23" t="s">
        <v>76</v>
      </c>
      <c r="B33">
        <v>8</v>
      </c>
      <c r="C33">
        <v>5.75</v>
      </c>
    </row>
    <row r="34" spans="1:3" x14ac:dyDescent="0.25">
      <c r="A34" s="23" t="s">
        <v>77</v>
      </c>
      <c r="B34">
        <v>8.1875</v>
      </c>
      <c r="C34">
        <v>3.5</v>
      </c>
    </row>
    <row r="35" spans="1:3" x14ac:dyDescent="0.25">
      <c r="A35" s="23" t="s">
        <v>78</v>
      </c>
      <c r="B35">
        <v>6.8125</v>
      </c>
      <c r="C35">
        <v>5</v>
      </c>
    </row>
    <row r="36" spans="1:3" x14ac:dyDescent="0.25">
      <c r="A36" s="23" t="s">
        <v>79</v>
      </c>
      <c r="B36">
        <v>8.125</v>
      </c>
      <c r="C36">
        <v>5.125</v>
      </c>
    </row>
    <row r="37" spans="1:3" x14ac:dyDescent="0.25">
      <c r="A37" s="23" t="s">
        <v>80</v>
      </c>
      <c r="B37">
        <v>5.4375</v>
      </c>
      <c r="C37">
        <v>2.5</v>
      </c>
    </row>
    <row r="38" spans="1:3" x14ac:dyDescent="0.25">
      <c r="A38" s="23" t="s">
        <v>81</v>
      </c>
      <c r="B38">
        <v>3.9375</v>
      </c>
      <c r="C38">
        <v>0.5</v>
      </c>
    </row>
    <row r="39" spans="1:3" x14ac:dyDescent="0.25">
      <c r="A39" s="23" t="s">
        <v>82</v>
      </c>
      <c r="B39">
        <v>6.75</v>
      </c>
      <c r="C39">
        <v>4.0625</v>
      </c>
    </row>
    <row r="40" spans="1:3" x14ac:dyDescent="0.25">
      <c r="A40" s="23" t="s">
        <v>83</v>
      </c>
      <c r="B40">
        <v>8.125</v>
      </c>
      <c r="C40">
        <v>7.5</v>
      </c>
    </row>
    <row r="41" spans="1:3" x14ac:dyDescent="0.25">
      <c r="A41" s="23" t="s">
        <v>84</v>
      </c>
      <c r="B41">
        <v>8.25</v>
      </c>
      <c r="C41">
        <v>4.3125</v>
      </c>
    </row>
    <row r="42" spans="1:3" x14ac:dyDescent="0.25">
      <c r="A42" s="23" t="s">
        <v>85</v>
      </c>
      <c r="B42">
        <v>7.375</v>
      </c>
      <c r="C42">
        <v>4.375</v>
      </c>
    </row>
    <row r="43" spans="1:3" x14ac:dyDescent="0.25">
      <c r="A43" s="23" t="s">
        <v>86</v>
      </c>
      <c r="B43">
        <v>6.25</v>
      </c>
      <c r="C43">
        <v>4.0625</v>
      </c>
    </row>
    <row r="44" spans="1:3" x14ac:dyDescent="0.25">
      <c r="A44" s="23" t="s">
        <v>87</v>
      </c>
      <c r="B44">
        <v>7.5</v>
      </c>
      <c r="C44">
        <v>3.3125</v>
      </c>
    </row>
    <row r="45" spans="1:3" x14ac:dyDescent="0.25">
      <c r="A45" s="23" t="s">
        <v>88</v>
      </c>
      <c r="B45">
        <v>7.75</v>
      </c>
      <c r="C45">
        <v>6</v>
      </c>
    </row>
    <row r="46" spans="1:3" x14ac:dyDescent="0.25">
      <c r="A46" s="23" t="s">
        <v>89</v>
      </c>
      <c r="B46">
        <v>7.375</v>
      </c>
      <c r="C46">
        <v>6</v>
      </c>
    </row>
    <row r="47" spans="1:3" x14ac:dyDescent="0.25">
      <c r="A47" s="23" t="s">
        <v>90</v>
      </c>
      <c r="B47">
        <v>6.5</v>
      </c>
      <c r="C47">
        <v>4.25</v>
      </c>
    </row>
    <row r="48" spans="1:3" x14ac:dyDescent="0.25">
      <c r="A48" s="23" t="s">
        <v>91</v>
      </c>
      <c r="B48">
        <v>7.125</v>
      </c>
      <c r="C48">
        <v>4.0625</v>
      </c>
    </row>
    <row r="49" spans="1:3" x14ac:dyDescent="0.25">
      <c r="A49" s="23" t="s">
        <v>92</v>
      </c>
      <c r="B49">
        <v>8.3125</v>
      </c>
      <c r="C49">
        <v>5.5</v>
      </c>
    </row>
    <row r="50" spans="1:3" x14ac:dyDescent="0.25">
      <c r="A50" s="23" t="s">
        <v>93</v>
      </c>
      <c r="B50">
        <v>6.75</v>
      </c>
      <c r="C50">
        <v>3.0625</v>
      </c>
    </row>
    <row r="51" spans="1:3" x14ac:dyDescent="0.25">
      <c r="A51" s="23" t="s">
        <v>94</v>
      </c>
      <c r="B51">
        <v>8.25</v>
      </c>
      <c r="C51">
        <v>6.625</v>
      </c>
    </row>
    <row r="52" spans="1:3" x14ac:dyDescent="0.25">
      <c r="A52" s="23" t="s">
        <v>95</v>
      </c>
      <c r="B52">
        <v>6.125</v>
      </c>
      <c r="C52">
        <v>5.0625</v>
      </c>
    </row>
    <row r="53" spans="1:3" x14ac:dyDescent="0.25">
      <c r="A53" s="23" t="s">
        <v>96</v>
      </c>
      <c r="B53">
        <v>6.125</v>
      </c>
      <c r="C53">
        <v>5.0625</v>
      </c>
    </row>
    <row r="54" spans="1:3" x14ac:dyDescent="0.25">
      <c r="A54" s="23" t="s">
        <v>97</v>
      </c>
      <c r="B54">
        <v>7.1875</v>
      </c>
      <c r="C54">
        <v>4.125</v>
      </c>
    </row>
    <row r="55" spans="1:3" x14ac:dyDescent="0.25">
      <c r="A55" s="23" t="s">
        <v>98</v>
      </c>
      <c r="B55">
        <v>8.5</v>
      </c>
      <c r="C55">
        <v>5</v>
      </c>
    </row>
    <row r="56" spans="1:3" x14ac:dyDescent="0.25">
      <c r="A56" s="23" t="s">
        <v>99</v>
      </c>
      <c r="B56">
        <v>6.5</v>
      </c>
      <c r="C56">
        <v>5</v>
      </c>
    </row>
    <row r="57" spans="1:3" x14ac:dyDescent="0.25">
      <c r="A57" s="23" t="s">
        <v>100</v>
      </c>
      <c r="B57">
        <v>6.875</v>
      </c>
      <c r="C57">
        <v>7.125</v>
      </c>
    </row>
    <row r="58" spans="1:3" x14ac:dyDescent="0.25">
      <c r="A58" s="23" t="s">
        <v>101</v>
      </c>
      <c r="B58">
        <v>6.75</v>
      </c>
      <c r="C58">
        <v>5.9375</v>
      </c>
    </row>
    <row r="59" spans="1:3" x14ac:dyDescent="0.25">
      <c r="A59" s="23" t="s">
        <v>102</v>
      </c>
      <c r="B59">
        <v>5.9375</v>
      </c>
      <c r="C59">
        <v>5.5</v>
      </c>
    </row>
    <row r="60" spans="1:3" x14ac:dyDescent="0.25">
      <c r="A60" s="23" t="s">
        <v>103</v>
      </c>
      <c r="B60">
        <v>4.5625</v>
      </c>
      <c r="C60">
        <v>5.5</v>
      </c>
    </row>
    <row r="61" spans="1:3" x14ac:dyDescent="0.25">
      <c r="A61" s="23" t="s">
        <v>104</v>
      </c>
      <c r="B61">
        <v>5.0625</v>
      </c>
      <c r="C61">
        <v>5.5</v>
      </c>
    </row>
    <row r="62" spans="1:3" x14ac:dyDescent="0.25">
      <c r="A62" s="23" t="s">
        <v>105</v>
      </c>
      <c r="B62">
        <v>4.875</v>
      </c>
      <c r="C62">
        <v>3</v>
      </c>
    </row>
    <row r="63" spans="1:3" x14ac:dyDescent="0.25">
      <c r="A63" s="23" t="s">
        <v>106</v>
      </c>
      <c r="B63">
        <v>9.5</v>
      </c>
      <c r="C63">
        <v>9.75</v>
      </c>
    </row>
    <row r="64" spans="1:3" x14ac:dyDescent="0.25">
      <c r="A64" s="23" t="s">
        <v>107</v>
      </c>
      <c r="B64">
        <v>6.9375</v>
      </c>
      <c r="C64">
        <v>5.8125</v>
      </c>
    </row>
    <row r="65" spans="1:3" x14ac:dyDescent="0.25">
      <c r="A65" s="23" t="s">
        <v>108</v>
      </c>
      <c r="B65">
        <v>9.5</v>
      </c>
      <c r="C65">
        <v>7.4375</v>
      </c>
    </row>
    <row r="67" spans="1:3" x14ac:dyDescent="0.25">
      <c r="A67" s="23" t="s">
        <v>109</v>
      </c>
      <c r="B67">
        <f>_xlfn.VAR.P(B2:C65)</f>
        <v>3.2255074977874756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activeCell="H19" sqref="H19"/>
    </sheetView>
  </sheetViews>
  <sheetFormatPr defaultRowHeight="15" x14ac:dyDescent="0.25"/>
  <cols>
    <col min="1" max="1" width="21.5703125" bestFit="1" customWidth="1"/>
  </cols>
  <sheetData>
    <row r="1" spans="1:32" ht="15.75" thickBot="1" x14ac:dyDescent="0.3">
      <c r="A1" s="13" t="s">
        <v>42</v>
      </c>
      <c r="B1" s="14" t="s">
        <v>12</v>
      </c>
      <c r="C1" s="14" t="s">
        <v>13</v>
      </c>
      <c r="D1" s="14" t="s">
        <v>14</v>
      </c>
      <c r="E1" s="14" t="s">
        <v>15</v>
      </c>
      <c r="F1" s="14" t="s">
        <v>16</v>
      </c>
      <c r="G1" s="14" t="s">
        <v>17</v>
      </c>
      <c r="H1" s="14" t="s">
        <v>18</v>
      </c>
      <c r="I1" s="14" t="s">
        <v>19</v>
      </c>
      <c r="J1" s="14" t="s">
        <v>20</v>
      </c>
      <c r="K1" s="14" t="s">
        <v>21</v>
      </c>
      <c r="L1" s="14" t="s">
        <v>22</v>
      </c>
      <c r="M1" s="14" t="s">
        <v>23</v>
      </c>
      <c r="N1" s="14" t="s">
        <v>24</v>
      </c>
      <c r="O1" s="14" t="s">
        <v>25</v>
      </c>
      <c r="P1" s="14" t="s">
        <v>26</v>
      </c>
      <c r="Q1" s="14" t="s">
        <v>27</v>
      </c>
      <c r="R1" s="14" t="s">
        <v>28</v>
      </c>
      <c r="S1" s="14" t="s">
        <v>29</v>
      </c>
      <c r="T1" s="14" t="s">
        <v>30</v>
      </c>
      <c r="U1" s="14" t="s">
        <v>31</v>
      </c>
      <c r="V1" s="14" t="s">
        <v>32</v>
      </c>
      <c r="W1" s="14" t="s">
        <v>33</v>
      </c>
      <c r="X1" s="14" t="s">
        <v>34</v>
      </c>
      <c r="Y1" s="14" t="s">
        <v>35</v>
      </c>
      <c r="Z1" s="14" t="s">
        <v>36</v>
      </c>
      <c r="AA1" s="14" t="s">
        <v>37</v>
      </c>
      <c r="AB1" s="14" t="s">
        <v>38</v>
      </c>
    </row>
    <row r="2" spans="1:32" ht="15.75" thickBot="1" x14ac:dyDescent="0.3">
      <c r="A2" s="15" t="s">
        <v>0</v>
      </c>
      <c r="B2" s="16">
        <f>'[1]Összes Im'!B2</f>
        <v>0.95454545454545459</v>
      </c>
      <c r="C2" s="16">
        <f>'[1]Összes Im'!C2</f>
        <v>0.88636363636363635</v>
      </c>
      <c r="D2" s="16">
        <f>'[1]Összes Im'!D2</f>
        <v>0.75</v>
      </c>
      <c r="E2" s="16">
        <f>'[1]Összes Im'!E2</f>
        <v>0.84090909090909094</v>
      </c>
      <c r="F2" s="16">
        <f>'[1]Összes Im'!F2</f>
        <v>0.86363636363636365</v>
      </c>
      <c r="G2" s="16">
        <f>'[1]Összes Im'!G2</f>
        <v>0.59090909090909094</v>
      </c>
      <c r="H2" s="16">
        <f>'[1]Összes Im'!H2</f>
        <v>0.625</v>
      </c>
      <c r="I2" s="16">
        <f>'[1]Összes Im'!I2</f>
        <v>0.68181818181818177</v>
      </c>
      <c r="J2" s="16">
        <f>'[1]Összes Im'!J2</f>
        <v>0.84090909090909094</v>
      </c>
      <c r="K2" s="16">
        <f>'[1]Összes Im'!K2</f>
        <v>0.79545454545454541</v>
      </c>
      <c r="L2" s="16">
        <f>'[1]Összes Im'!L2</f>
        <v>0.86363636363636365</v>
      </c>
      <c r="M2" s="16">
        <f>'[1]Összes Im'!M2</f>
        <v>0.52500000000000002</v>
      </c>
      <c r="N2" s="16">
        <f>'[1]Összes Im'!N2</f>
        <v>0.56818181818181823</v>
      </c>
      <c r="O2" s="16">
        <f>'[1]Összes Im'!O2</f>
        <v>0.56818181818181823</v>
      </c>
      <c r="P2" s="16">
        <f>'[1]Összes Im'!P2</f>
        <v>0.54545454545454541</v>
      </c>
      <c r="Q2" s="16">
        <f>'[1]Összes Im'!Q2</f>
        <v>0.47727272727272729</v>
      </c>
      <c r="R2" s="16">
        <f>'[1]Összes Im'!R2</f>
        <v>0.5</v>
      </c>
      <c r="S2" s="16">
        <f>'[1]Összes Im'!S2</f>
        <v>0.38636363636363635</v>
      </c>
      <c r="T2" s="16">
        <f>'[1]Összes Im'!T2</f>
        <v>0.63636363636363635</v>
      </c>
      <c r="U2" s="16">
        <f>'[1]Összes Im'!U2</f>
        <v>0.63636363636363635</v>
      </c>
      <c r="V2" s="16">
        <f>'[1]Összes Im'!V2</f>
        <v>0.52272727272727271</v>
      </c>
      <c r="W2" s="16">
        <f>'[1]Összes Im'!W2</f>
        <v>0.90909090909090906</v>
      </c>
      <c r="X2" s="16">
        <f>'[1]Összes Im'!X2</f>
        <v>0.45454545454545453</v>
      </c>
      <c r="Y2" s="16">
        <f>'[1]Összes Im'!Y2</f>
        <v>0.63636363636363635</v>
      </c>
      <c r="Z2" s="16">
        <f>'[1]Összes Im'!Z2</f>
        <v>0.61363636363636365</v>
      </c>
      <c r="AA2" s="16">
        <f>'[1]Összes Im'!AA2</f>
        <v>0.38636363636363635</v>
      </c>
      <c r="AB2" s="16">
        <f>'[1]Összes Im'!AB2</f>
        <v>0.40909090909090912</v>
      </c>
    </row>
    <row r="3" spans="1:32" ht="15.75" thickBot="1" x14ac:dyDescent="0.3">
      <c r="A3" s="17" t="s">
        <v>2</v>
      </c>
      <c r="B3" s="16">
        <f>'[1]Összes Im'!B3</f>
        <v>0.63095238095238093</v>
      </c>
      <c r="C3" s="16">
        <f>'[1]Összes Im'!C3</f>
        <v>0.76190476190476186</v>
      </c>
      <c r="D3" s="16">
        <f>'[1]Összes Im'!D3</f>
        <v>0.4642857142857143</v>
      </c>
      <c r="E3" s="16">
        <f>'[1]Összes Im'!E3</f>
        <v>0.8928571428571429</v>
      </c>
      <c r="F3" s="16">
        <f>'[1]Összes Im'!F3</f>
        <v>0.77380952380952384</v>
      </c>
      <c r="G3" s="16">
        <f>'[1]Összes Im'!G3</f>
        <v>0.65476190476190477</v>
      </c>
      <c r="H3" s="16">
        <f>'[1]Összes Im'!H3</f>
        <v>0.65476190476190477</v>
      </c>
      <c r="I3" s="16">
        <f>'[1]Összes Im'!I3</f>
        <v>0.75</v>
      </c>
      <c r="J3" s="16">
        <f>'[1]Összes Im'!J3</f>
        <v>0.8928571428571429</v>
      </c>
      <c r="K3" s="16">
        <f>'[1]Összes Im'!K3</f>
        <v>0.66666666666666663</v>
      </c>
      <c r="L3" s="16">
        <f>'[1]Összes Im'!L3</f>
        <v>0.80952380952380953</v>
      </c>
      <c r="M3" s="16">
        <f>'[1]Összes Im'!M3</f>
        <v>0.45238095238095238</v>
      </c>
      <c r="N3" s="16">
        <f>'[1]Összes Im'!N3</f>
        <v>0.48809523809523808</v>
      </c>
      <c r="O3" s="16">
        <f>'[1]Összes Im'!O3</f>
        <v>0.58333333333333337</v>
      </c>
      <c r="P3" s="16">
        <f>'[1]Összes Im'!P3</f>
        <v>0.39285714285714285</v>
      </c>
      <c r="Q3" s="16">
        <f>'[1]Összes Im'!Q3</f>
        <v>0.51190476190476186</v>
      </c>
      <c r="R3" s="16">
        <f>'[1]Összes Im'!R3</f>
        <v>0.5</v>
      </c>
      <c r="S3" s="16">
        <f>'[1]Összes Im'!S3</f>
        <v>0.45238095238095238</v>
      </c>
      <c r="T3" s="16">
        <f>'[1]Összes Im'!T3</f>
        <v>0.5357142857142857</v>
      </c>
      <c r="U3" s="16">
        <f>'[1]Összes Im'!U3</f>
        <v>0.41666666666666669</v>
      </c>
      <c r="V3" s="16">
        <f>'[1]Összes Im'!V3</f>
        <v>0.36904761904761907</v>
      </c>
      <c r="W3" s="16">
        <f>'[1]Összes Im'!W3</f>
        <v>0.83333333333333337</v>
      </c>
      <c r="X3" s="16">
        <f>'[1]Összes Im'!X3</f>
        <v>0.41666666666666669</v>
      </c>
      <c r="Y3" s="16">
        <f>'[1]Összes Im'!Y3</f>
        <v>0.75</v>
      </c>
      <c r="Z3" s="16">
        <f>'[1]Összes Im'!Z3</f>
        <v>0.375</v>
      </c>
      <c r="AA3" s="16">
        <f>'[1]Összes Im'!AA3</f>
        <v>0.34523809523809523</v>
      </c>
      <c r="AB3" s="16">
        <f>'[1]Összes Im'!AB3</f>
        <v>0.35714285714285715</v>
      </c>
    </row>
    <row r="4" spans="1:32" ht="15.75" thickBot="1" x14ac:dyDescent="0.3">
      <c r="A4" s="17" t="s">
        <v>3</v>
      </c>
      <c r="B4" s="16">
        <f>'[1]Összes Im'!B4</f>
        <v>0.77941176470588236</v>
      </c>
      <c r="C4" s="16">
        <f>'[1]Összes Im'!C4</f>
        <v>0.8125</v>
      </c>
      <c r="D4" s="16">
        <f>'[1]Összes Im'!D4</f>
        <v>0.65625</v>
      </c>
      <c r="E4" s="16">
        <f>'[1]Összes Im'!E4</f>
        <v>0.890625</v>
      </c>
      <c r="F4" s="16">
        <f>'[1]Összes Im'!F4</f>
        <v>0.78125</v>
      </c>
      <c r="G4" s="16">
        <f>'[1]Összes Im'!G4</f>
        <v>0.6029411764705882</v>
      </c>
      <c r="H4" s="16">
        <f>'[1]Összes Im'!H4</f>
        <v>0.63235294117647056</v>
      </c>
      <c r="I4" s="16">
        <f>'[1]Összes Im'!I4</f>
        <v>0.70588235294117652</v>
      </c>
      <c r="J4" s="16">
        <f>'[1]Összes Im'!J4</f>
        <v>0.86764705882352944</v>
      </c>
      <c r="K4" s="16">
        <f>'[1]Összes Im'!K4</f>
        <v>0.6875</v>
      </c>
      <c r="L4" s="16">
        <f>'[1]Összes Im'!L4</f>
        <v>0.95588235294117652</v>
      </c>
      <c r="M4" s="16">
        <f>'[1]Összes Im'!M4</f>
        <v>0.5</v>
      </c>
      <c r="N4" s="16">
        <f>'[1]Összes Im'!N4</f>
        <v>0.63235294117647056</v>
      </c>
      <c r="O4" s="16">
        <f>'[1]Összes Im'!O4</f>
        <v>0.63235294117647056</v>
      </c>
      <c r="P4" s="16">
        <f>'[1]Összes Im'!P4</f>
        <v>0.6029411764705882</v>
      </c>
      <c r="Q4" s="16">
        <f>'[1]Összes Im'!Q4</f>
        <v>0.61764705882352944</v>
      </c>
      <c r="R4" s="16">
        <f>'[1]Összes Im'!R4</f>
        <v>0.72058823529411764</v>
      </c>
      <c r="S4" s="16">
        <f>'[1]Összes Im'!S4</f>
        <v>0.55882352941176472</v>
      </c>
      <c r="T4" s="16">
        <f>'[1]Összes Im'!T4</f>
        <v>0.55882352941176472</v>
      </c>
      <c r="U4" s="16">
        <f>'[1]Összes Im'!U4</f>
        <v>0.69117647058823528</v>
      </c>
      <c r="V4" s="16">
        <f>'[1]Összes Im'!V4</f>
        <v>0.66176470588235292</v>
      </c>
      <c r="W4" s="16">
        <f>'[1]Összes Im'!W4</f>
        <v>0.92647058823529416</v>
      </c>
      <c r="X4" s="16">
        <f>'[1]Összes Im'!X4</f>
        <v>0.44117647058823528</v>
      </c>
      <c r="Y4" s="16">
        <f>'[1]Összes Im'!Y4</f>
        <v>0.67647058823529416</v>
      </c>
      <c r="Z4" s="16">
        <f>'[1]Összes Im'!Z4</f>
        <v>0.65625</v>
      </c>
      <c r="AA4" s="16">
        <f>'[1]Összes Im'!AA4</f>
        <v>0.41176470588235292</v>
      </c>
      <c r="AB4" s="16">
        <f>'[1]Összes Im'!AB4</f>
        <v>0.39705882352941174</v>
      </c>
    </row>
    <row r="5" spans="1:32" ht="15.75" thickBot="1" x14ac:dyDescent="0.3">
      <c r="A5" s="17" t="s">
        <v>4</v>
      </c>
      <c r="B5" s="16">
        <f>'[1]Összes Im'!B5</f>
        <v>0.90625</v>
      </c>
      <c r="C5" s="16">
        <f>'[1]Összes Im'!C5</f>
        <v>0.9375</v>
      </c>
      <c r="D5" s="16">
        <f>'[1]Összes Im'!D5</f>
        <v>0.8125</v>
      </c>
      <c r="E5" s="16">
        <f>'[1]Összes Im'!E5</f>
        <v>1</v>
      </c>
      <c r="F5" s="16">
        <f>'[1]Összes Im'!F5</f>
        <v>0.78125</v>
      </c>
      <c r="G5" s="16">
        <f>'[1]Összes Im'!G5</f>
        <v>0.46875</v>
      </c>
      <c r="H5" s="16">
        <f>'[1]Összes Im'!H5</f>
        <v>0.46875</v>
      </c>
      <c r="I5" s="16">
        <f>'[1]Összes Im'!I5</f>
        <v>0.65625</v>
      </c>
      <c r="J5" s="16">
        <f>'[1]Összes Im'!J5</f>
        <v>0.875</v>
      </c>
      <c r="K5" s="16">
        <f>'[1]Összes Im'!K5</f>
        <v>0.8125</v>
      </c>
      <c r="L5" s="16">
        <f>'[1]Összes Im'!L5</f>
        <v>0.84375</v>
      </c>
      <c r="M5" s="16">
        <f>'[1]Összes Im'!M5</f>
        <v>0.625</v>
      </c>
      <c r="N5" s="16">
        <f>'[1]Összes Im'!N5</f>
        <v>0.6875</v>
      </c>
      <c r="O5" s="16">
        <f>'[1]Összes Im'!O5</f>
        <v>0.5</v>
      </c>
      <c r="P5" s="16">
        <f>'[1]Összes Im'!P5</f>
        <v>0.53125</v>
      </c>
      <c r="Q5" s="16">
        <f>'[1]Összes Im'!Q5</f>
        <v>0.625</v>
      </c>
      <c r="R5" s="16">
        <f>'[1]Összes Im'!R5</f>
        <v>0.5</v>
      </c>
      <c r="S5" s="16">
        <f>'[1]Összes Im'!S5</f>
        <v>0.5</v>
      </c>
      <c r="T5" s="16">
        <f>'[1]Összes Im'!T5</f>
        <v>0.5625</v>
      </c>
      <c r="U5" s="16">
        <f>'[1]Összes Im'!U5</f>
        <v>0.4375</v>
      </c>
      <c r="V5" s="16">
        <f>'[1]Összes Im'!V5</f>
        <v>0.375</v>
      </c>
      <c r="W5" s="16">
        <f>'[1]Összes Im'!W5</f>
        <v>0.96875</v>
      </c>
      <c r="X5" s="16">
        <f>'[1]Összes Im'!X5</f>
        <v>0.1875</v>
      </c>
      <c r="Y5" s="16">
        <f>'[1]Összes Im'!Y5</f>
        <v>0.53125</v>
      </c>
      <c r="Z5" s="16">
        <f>'[1]Összes Im'!Z5</f>
        <v>0.40625</v>
      </c>
      <c r="AA5" s="16">
        <f>'[1]Összes Im'!AA5</f>
        <v>0.25</v>
      </c>
      <c r="AB5" s="16">
        <f>'[1]Összes Im'!AB5</f>
        <v>0.28125</v>
      </c>
    </row>
    <row r="6" spans="1:32" ht="15.75" thickBot="1" x14ac:dyDescent="0.3">
      <c r="A6" s="17" t="s">
        <v>5</v>
      </c>
      <c r="B6" s="16">
        <f>'[1]Összes Im'!B6</f>
        <v>0.77777777777777779</v>
      </c>
      <c r="C6" s="16">
        <f>'[1]Összes Im'!C6</f>
        <v>0.66666666666666663</v>
      </c>
      <c r="D6" s="16">
        <f>'[1]Összes Im'!D6</f>
        <v>0.52777777777777779</v>
      </c>
      <c r="E6" s="16">
        <f>'[1]Összes Im'!E6</f>
        <v>0.78703703703703709</v>
      </c>
      <c r="F6" s="16">
        <f>'[1]Összes Im'!F6</f>
        <v>0.7592592592592593</v>
      </c>
      <c r="G6" s="16">
        <f>'[1]Összes Im'!G6</f>
        <v>0.59259259259259256</v>
      </c>
      <c r="H6" s="16">
        <f>'[1]Összes Im'!H6</f>
        <v>0.82407407407407407</v>
      </c>
      <c r="I6" s="16">
        <f>'[1]Összes Im'!I6</f>
        <v>0.81481481481481477</v>
      </c>
      <c r="J6" s="16">
        <f>'[1]Összes Im'!J6</f>
        <v>0.83333333333333337</v>
      </c>
      <c r="K6" s="16">
        <f>'[1]Összes Im'!K6</f>
        <v>0.67592592592592593</v>
      </c>
      <c r="L6" s="16">
        <f>'[1]Összes Im'!L6</f>
        <v>0.85185185185185186</v>
      </c>
      <c r="M6" s="16">
        <f>'[1]Összes Im'!M6</f>
        <v>0.64814814814814814</v>
      </c>
      <c r="N6" s="16">
        <f>'[1]Összes Im'!N6</f>
        <v>0.37962962962962965</v>
      </c>
      <c r="O6" s="16">
        <f>'[1]Összes Im'!O6</f>
        <v>0.5092592592592593</v>
      </c>
      <c r="P6" s="16">
        <f>'[1]Összes Im'!P6</f>
        <v>0.37037037037037035</v>
      </c>
      <c r="Q6" s="16">
        <f>'[1]Összes Im'!Q6</f>
        <v>0.58333333333333337</v>
      </c>
      <c r="R6" s="16">
        <f>'[1]Összes Im'!R6</f>
        <v>0.31481481481481483</v>
      </c>
      <c r="S6" s="16">
        <f>'[1]Összes Im'!S6</f>
        <v>0.34259259259259262</v>
      </c>
      <c r="T6" s="16">
        <f>'[1]Összes Im'!T6</f>
        <v>0.40740740740740738</v>
      </c>
      <c r="U6" s="16">
        <f>'[1]Összes Im'!U6</f>
        <v>0.37962962962962965</v>
      </c>
      <c r="V6" s="16">
        <f>'[1]Összes Im'!V6</f>
        <v>0.33333333333333331</v>
      </c>
      <c r="W6" s="16">
        <f>'[1]Összes Im'!W6</f>
        <v>0.77777777777777779</v>
      </c>
      <c r="X6" s="16">
        <f>'[1]Összes Im'!X6</f>
        <v>0.25</v>
      </c>
      <c r="Y6" s="16">
        <f>'[1]Összes Im'!Y6</f>
        <v>0.37962962962962965</v>
      </c>
      <c r="Z6" s="16">
        <f>'[1]Összes Im'!Z6</f>
        <v>0.28703703703703703</v>
      </c>
      <c r="AA6" s="16">
        <f>'[1]Összes Im'!AA6</f>
        <v>0.31481481481481483</v>
      </c>
      <c r="AB6" s="16">
        <f>'[1]Összes Im'!AB6</f>
        <v>0.27777777777777779</v>
      </c>
    </row>
    <row r="7" spans="1:32" ht="15.75" thickBot="1" x14ac:dyDescent="0.3">
      <c r="A7" s="17" t="s">
        <v>6</v>
      </c>
      <c r="B7" s="16">
        <f>'[1]Összes Im'!B7</f>
        <v>0.79807692307692313</v>
      </c>
      <c r="C7" s="16">
        <f>'[1]Összes Im'!C7</f>
        <v>0.76923076923076927</v>
      </c>
      <c r="D7" s="16">
        <f>'[1]Összes Im'!D7</f>
        <v>0.64423076923076927</v>
      </c>
      <c r="E7" s="16">
        <f>'[1]Összes Im'!E7</f>
        <v>0.91346153846153844</v>
      </c>
      <c r="F7" s="16">
        <f>'[1]Összes Im'!F7</f>
        <v>0.625</v>
      </c>
      <c r="G7" s="16">
        <f>'[1]Összes Im'!G7</f>
        <v>0.55769230769230771</v>
      </c>
      <c r="H7" s="16">
        <f>'[1]Összes Im'!H7</f>
        <v>0.58653846153846156</v>
      </c>
      <c r="I7" s="16">
        <f>'[1]Összes Im'!I7</f>
        <v>0.60576923076923073</v>
      </c>
      <c r="J7" s="16">
        <f>'[1]Összes Im'!J7</f>
        <v>0.91346153846153844</v>
      </c>
      <c r="K7" s="16">
        <f>'[1]Összes Im'!K7</f>
        <v>0.75961538461538458</v>
      </c>
      <c r="L7" s="16">
        <f>'[1]Összes Im'!L7</f>
        <v>0.80769230769230771</v>
      </c>
      <c r="M7" s="16">
        <f>'[1]Összes Im'!M7</f>
        <v>0.53846153846153844</v>
      </c>
      <c r="N7" s="16">
        <f>'[1]Összes Im'!N7</f>
        <v>0.55769230769230771</v>
      </c>
      <c r="O7" s="16">
        <f>'[1]Összes Im'!O7</f>
        <v>0.57692307692307687</v>
      </c>
      <c r="P7" s="16">
        <f>'[1]Összes Im'!P7</f>
        <v>0.46153846153846156</v>
      </c>
      <c r="Q7" s="16">
        <f>'[1]Összes Im'!Q7</f>
        <v>0.44230769230769229</v>
      </c>
      <c r="R7" s="16">
        <f>'[1]Összes Im'!R7</f>
        <v>0.59615384615384615</v>
      </c>
      <c r="S7" s="16">
        <f>'[1]Összes Im'!S7</f>
        <v>0.50961538461538458</v>
      </c>
      <c r="T7" s="16">
        <f>'[1]Összes Im'!T7</f>
        <v>0.54807692307692313</v>
      </c>
      <c r="U7" s="16">
        <f>'[1]Összes Im'!U7</f>
        <v>0.50961538461538458</v>
      </c>
      <c r="V7" s="16">
        <f>'[1]Összes Im'!V7</f>
        <v>0.54807692307692313</v>
      </c>
      <c r="W7" s="16">
        <f>'[1]Összes Im'!W7</f>
        <v>0.9553571428571429</v>
      </c>
      <c r="X7" s="16">
        <f>'[1]Összes Im'!X7</f>
        <v>0.38461538461538464</v>
      </c>
      <c r="Y7" s="16">
        <f>'[1]Összes Im'!Y7</f>
        <v>0.67307692307692313</v>
      </c>
      <c r="Z7" s="16">
        <f>'[1]Összes Im'!Z7</f>
        <v>0.58653846153846156</v>
      </c>
      <c r="AA7" s="16">
        <f>'[1]Összes Im'!AA7</f>
        <v>0.4</v>
      </c>
      <c r="AB7" s="16">
        <f>'[1]Összes Im'!AB7</f>
        <v>0.42307692307692307</v>
      </c>
    </row>
    <row r="8" spans="1:32" ht="15.75" thickBot="1" x14ac:dyDescent="0.3">
      <c r="A8" s="17" t="s">
        <v>7</v>
      </c>
      <c r="B8" s="16">
        <f>'[1]Összes Im'!B8</f>
        <v>0.71951219512195119</v>
      </c>
      <c r="C8" s="16">
        <f>'[1]Összes Im'!C8</f>
        <v>0.68902439024390238</v>
      </c>
      <c r="D8" s="16">
        <f>'[1]Összes Im'!D8</f>
        <v>0.58536585365853655</v>
      </c>
      <c r="E8" s="16">
        <f>'[1]Összes Im'!E8</f>
        <v>0.81097560975609762</v>
      </c>
      <c r="F8" s="16">
        <f>'[1]Összes Im'!F8</f>
        <v>0.69512195121951215</v>
      </c>
      <c r="G8" s="16">
        <f>'[1]Összes Im'!G8</f>
        <v>0.58536585365853655</v>
      </c>
      <c r="H8" s="16">
        <f>'[1]Összes Im'!H8</f>
        <v>0.71341463414634143</v>
      </c>
      <c r="I8" s="16">
        <f>'[1]Összes Im'!I8</f>
        <v>0.82317073170731703</v>
      </c>
      <c r="J8" s="16">
        <f>'[1]Összes Im'!J8</f>
        <v>0.84146341463414631</v>
      </c>
      <c r="K8" s="16">
        <f>'[1]Összes Im'!K8</f>
        <v>0.76829268292682928</v>
      </c>
      <c r="L8" s="16">
        <f>'[1]Összes Im'!L8</f>
        <v>0.80487804878048785</v>
      </c>
      <c r="M8" s="16">
        <f>'[1]Összes Im'!M8</f>
        <v>0.50609756097560976</v>
      </c>
      <c r="N8" s="16">
        <f>'[1]Összes Im'!N8</f>
        <v>0.29268292682926828</v>
      </c>
      <c r="O8" s="16">
        <f>'[1]Összes Im'!O8</f>
        <v>0.4451219512195122</v>
      </c>
      <c r="P8" s="16">
        <f>'[1]Összes Im'!P8</f>
        <v>0.29268292682926828</v>
      </c>
      <c r="Q8" s="16">
        <f>'[1]Összes Im'!Q8</f>
        <v>0.48170731707317072</v>
      </c>
      <c r="R8" s="16">
        <f>'[1]Összes Im'!R8</f>
        <v>0.38414634146341464</v>
      </c>
      <c r="S8" s="16">
        <f>'[1]Összes Im'!S8</f>
        <v>0.34146341463414637</v>
      </c>
      <c r="T8" s="16">
        <f>'[1]Összes Im'!T8</f>
        <v>0.46951219512195119</v>
      </c>
      <c r="U8" s="16">
        <f>'[1]Összes Im'!U8</f>
        <v>0.42073170731707316</v>
      </c>
      <c r="V8" s="16">
        <f>'[1]Összes Im'!V8</f>
        <v>0.3902439024390244</v>
      </c>
      <c r="W8" s="16">
        <f>'[1]Összes Im'!W8</f>
        <v>0.81707317073170727</v>
      </c>
      <c r="X8" s="16">
        <f>'[1]Összes Im'!X8</f>
        <v>0.37804878048780488</v>
      </c>
      <c r="Y8" s="16">
        <f>'[1]Összes Im'!Y8</f>
        <v>0.53658536585365857</v>
      </c>
      <c r="Z8" s="16">
        <f>'[1]Összes Im'!Z8</f>
        <v>0.37804878048780488</v>
      </c>
      <c r="AA8" s="16">
        <f>'[1]Összes Im'!AA8</f>
        <v>0.35365853658536583</v>
      </c>
      <c r="AB8" s="16">
        <f>'[1]Összes Im'!AB8</f>
        <v>0.36585365853658536</v>
      </c>
    </row>
    <row r="9" spans="1:32" ht="15.75" thickBot="1" x14ac:dyDescent="0.3">
      <c r="A9" s="17" t="s">
        <v>8</v>
      </c>
      <c r="B9" s="16">
        <f>'[1]Összes Im'!B9</f>
        <v>0.7109375</v>
      </c>
      <c r="C9" s="16">
        <f>'[1]Összes Im'!C9</f>
        <v>0.671875</v>
      </c>
      <c r="D9" s="16">
        <f>'[1]Összes Im'!D9</f>
        <v>0.546875</v>
      </c>
      <c r="E9" s="16">
        <f>'[1]Összes Im'!E9</f>
        <v>0.84375</v>
      </c>
      <c r="F9" s="16">
        <f>'[1]Összes Im'!F9</f>
        <v>0.6640625</v>
      </c>
      <c r="G9" s="16">
        <f>'[1]Összes Im'!G9</f>
        <v>0.640625</v>
      </c>
      <c r="H9" s="16">
        <f>'[1]Összes Im'!H9</f>
        <v>0.703125</v>
      </c>
      <c r="I9" s="16">
        <f>'[1]Összes Im'!I9</f>
        <v>0.7265625</v>
      </c>
      <c r="J9" s="16">
        <f>'[1]Összes Im'!J9</f>
        <v>0.9453125</v>
      </c>
      <c r="K9" s="16">
        <f>'[1]Összes Im'!K9</f>
        <v>0.7890625</v>
      </c>
      <c r="L9" s="16">
        <f>'[1]Összes Im'!L9</f>
        <v>0.8125</v>
      </c>
      <c r="M9" s="16">
        <f>'[1]Összes Im'!M9</f>
        <v>0.8359375</v>
      </c>
      <c r="N9" s="16">
        <f>'[1]Összes Im'!N9</f>
        <v>0.625</v>
      </c>
      <c r="O9" s="16">
        <f>'[1]Összes Im'!O9</f>
        <v>0.578125</v>
      </c>
      <c r="P9" s="16">
        <f>'[1]Összes Im'!P9</f>
        <v>0.484375</v>
      </c>
      <c r="Q9" s="16">
        <f>'[1]Összes Im'!Q9</f>
        <v>0.453125</v>
      </c>
      <c r="R9" s="16">
        <f>'[1]Összes Im'!R9</f>
        <v>0.578125</v>
      </c>
      <c r="S9" s="16">
        <f>'[1]Összes Im'!S9</f>
        <v>0.5234375</v>
      </c>
      <c r="T9" s="16">
        <f>'[1]Összes Im'!T9</f>
        <v>0.609375</v>
      </c>
      <c r="U9" s="16">
        <f>'[1]Összes Im'!U9</f>
        <v>0.625</v>
      </c>
      <c r="V9" s="16">
        <f>'[1]Összes Im'!V9</f>
        <v>0.703125</v>
      </c>
      <c r="W9" s="16">
        <f>'[1]Összes Im'!W9</f>
        <v>0.875</v>
      </c>
      <c r="X9" s="16">
        <f>'[1]Összes Im'!X9</f>
        <v>0.5078125</v>
      </c>
      <c r="Y9" s="16">
        <f>'[1]Összes Im'!Y9</f>
        <v>0.828125</v>
      </c>
      <c r="Z9" s="16">
        <f>'[1]Összes Im'!Z9</f>
        <v>0.8046875</v>
      </c>
      <c r="AA9" s="16">
        <f>'[1]Összes Im'!AA9</f>
        <v>0.3515625</v>
      </c>
      <c r="AB9" s="16">
        <f>'[1]Összes Im'!AB9</f>
        <v>0.3515625</v>
      </c>
    </row>
    <row r="10" spans="1:32" x14ac:dyDescent="0.25">
      <c r="A10" s="18" t="s">
        <v>9</v>
      </c>
      <c r="B10" s="16">
        <f>'[1]Összes Im'!B10</f>
        <v>0.76953125</v>
      </c>
      <c r="C10" s="16">
        <f>'[1]Összes Im'!C10</f>
        <v>0.68253968253968256</v>
      </c>
      <c r="D10" s="16">
        <f>'[1]Összes Im'!D10</f>
        <v>0.54296875</v>
      </c>
      <c r="E10" s="16">
        <f>'[1]Összes Im'!E10</f>
        <v>0.80952380952380953</v>
      </c>
      <c r="F10" s="16">
        <f>'[1]Összes Im'!F10</f>
        <v>0.7890625</v>
      </c>
      <c r="G10" s="16">
        <f>'[1]Összes Im'!G10</f>
        <v>0.6171875</v>
      </c>
      <c r="H10" s="16">
        <f>'[1]Összes Im'!H10</f>
        <v>0.81048387096774188</v>
      </c>
      <c r="I10" s="16">
        <f>'[1]Összes Im'!I10</f>
        <v>0.671875</v>
      </c>
      <c r="J10" s="16">
        <f>'[1]Összes Im'!J10</f>
        <v>0.8928571428571429</v>
      </c>
      <c r="K10" s="16">
        <f>'[1]Összes Im'!K10</f>
        <v>0.72177419354838712</v>
      </c>
      <c r="L10" s="16">
        <f>'[1]Összes Im'!L10</f>
        <v>0.828125</v>
      </c>
      <c r="M10" s="16">
        <f>'[1]Összes Im'!M10</f>
        <v>0.55859375</v>
      </c>
      <c r="N10" s="16">
        <f>'[1]Összes Im'!N10</f>
        <v>0.4921875</v>
      </c>
      <c r="O10" s="16">
        <f>'[1]Összes Im'!O10</f>
        <v>0.48046875</v>
      </c>
      <c r="P10" s="16">
        <f>'[1]Összes Im'!P10</f>
        <v>0.390625</v>
      </c>
      <c r="Q10" s="16">
        <f>'[1]Összes Im'!Q10</f>
        <v>0.5234375</v>
      </c>
      <c r="R10" s="16">
        <f>'[1]Összes Im'!R10</f>
        <v>0.44140625</v>
      </c>
      <c r="S10" s="16">
        <f>'[1]Összes Im'!S10</f>
        <v>0.41015625</v>
      </c>
      <c r="T10" s="16">
        <f>'[1]Összes Im'!T10</f>
        <v>0.5078125</v>
      </c>
      <c r="U10" s="16">
        <f>'[1]Összes Im'!U10</f>
        <v>0.41015625</v>
      </c>
      <c r="V10" s="16">
        <f>'[1]Összes Im'!V10</f>
        <v>0.45634920634920634</v>
      </c>
      <c r="W10" s="16">
        <f>'[1]Összes Im'!W10</f>
        <v>0.88888888888888884</v>
      </c>
      <c r="X10" s="16">
        <f>'[1]Összes Im'!X10</f>
        <v>0.4140625</v>
      </c>
      <c r="Y10" s="16">
        <f>'[1]Összes Im'!Y10</f>
        <v>0.8046875</v>
      </c>
      <c r="Z10" s="16">
        <f>'[1]Összes Im'!Z10</f>
        <v>0.4375</v>
      </c>
      <c r="AA10" s="16">
        <f>'[1]Összes Im'!AA10</f>
        <v>0.4140625</v>
      </c>
      <c r="AB10" s="16">
        <f>'[1]Összes Im'!AB10</f>
        <v>0.3984375</v>
      </c>
    </row>
    <row r="12" spans="1:32" x14ac:dyDescent="0.25">
      <c r="A12" s="1" t="s">
        <v>41</v>
      </c>
      <c r="B12" s="19">
        <f>_xlfn.VAR.P(B2:B10)</f>
        <v>8.6010507865248338E-3</v>
      </c>
      <c r="C12" s="19">
        <f t="shared" ref="C12:AB12" si="0">_xlfn.STDEV.P(C2:C10)</f>
        <v>9.2901825758612236E-2</v>
      </c>
      <c r="D12" s="19">
        <f t="shared" si="0"/>
        <v>0.10583790473176469</v>
      </c>
      <c r="E12" s="19">
        <f t="shared" si="0"/>
        <v>6.245947886311036E-2</v>
      </c>
      <c r="F12" s="19">
        <f t="shared" si="0"/>
        <v>6.9147583052830697E-2</v>
      </c>
      <c r="G12" s="19">
        <f t="shared" si="0"/>
        <v>5.1031500306882291E-2</v>
      </c>
      <c r="H12" s="19">
        <f t="shared" si="0"/>
        <v>0.10412803747482646</v>
      </c>
      <c r="I12" s="19">
        <f t="shared" si="0"/>
        <v>6.7863674103212576E-2</v>
      </c>
      <c r="J12" s="19">
        <f t="shared" si="0"/>
        <v>3.5042571308680853E-2</v>
      </c>
      <c r="K12" s="19">
        <f t="shared" si="0"/>
        <v>5.2136774973349058E-2</v>
      </c>
      <c r="L12" s="19">
        <f t="shared" si="0"/>
        <v>4.4981436616192028E-2</v>
      </c>
      <c r="M12" s="19">
        <f t="shared" si="0"/>
        <v>0.10823199570373122</v>
      </c>
      <c r="N12" s="19">
        <f t="shared" si="0"/>
        <v>0.11944614608905624</v>
      </c>
      <c r="O12" s="19">
        <f t="shared" si="0"/>
        <v>5.6850328231943213E-2</v>
      </c>
      <c r="P12" s="19">
        <f t="shared" si="0"/>
        <v>9.3240970801896847E-2</v>
      </c>
      <c r="Q12" s="19">
        <f t="shared" si="0"/>
        <v>6.5240433345995927E-2</v>
      </c>
      <c r="R12" s="19">
        <f t="shared" si="0"/>
        <v>0.11304824773268309</v>
      </c>
      <c r="S12" s="19">
        <f t="shared" si="0"/>
        <v>7.6142095839747279E-2</v>
      </c>
      <c r="T12" s="19">
        <f t="shared" si="0"/>
        <v>6.5457494141287029E-2</v>
      </c>
      <c r="U12" s="19">
        <f t="shared" si="0"/>
        <v>0.11079309077538685</v>
      </c>
      <c r="V12" s="19">
        <f t="shared" si="0"/>
        <v>0.12586168849322205</v>
      </c>
      <c r="W12" s="19">
        <f t="shared" si="0"/>
        <v>6.0681378756562709E-2</v>
      </c>
      <c r="X12" s="19">
        <f t="shared" si="0"/>
        <v>9.550948119253358E-2</v>
      </c>
      <c r="Y12" s="19">
        <f t="shared" si="0"/>
        <v>0.13622427623952901</v>
      </c>
      <c r="Z12" s="19">
        <f t="shared" si="0"/>
        <v>0.15845497710736872</v>
      </c>
      <c r="AA12" s="19">
        <f t="shared" si="0"/>
        <v>4.9834104010801843E-2</v>
      </c>
      <c r="AB12" s="19">
        <f t="shared" si="0"/>
        <v>4.9738104788435253E-2</v>
      </c>
    </row>
    <row r="13" spans="1:32" x14ac:dyDescent="0.2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</row>
    <row r="14" spans="1:32" s="6" customFormat="1" x14ac:dyDescent="0.25">
      <c r="A14" s="7"/>
      <c r="B14" s="21"/>
      <c r="C14" s="21"/>
      <c r="D14" s="22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7"/>
      <c r="AD14" s="7"/>
      <c r="AE14" s="7"/>
      <c r="AF14" s="7"/>
    </row>
    <row r="15" spans="1:32" x14ac:dyDescent="0.25">
      <c r="A15" s="7"/>
      <c r="B15" s="21"/>
      <c r="C15" s="21"/>
      <c r="D15" s="22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0"/>
      <c r="AD15" s="20"/>
      <c r="AE15" s="20"/>
      <c r="AF15" s="20"/>
    </row>
    <row r="16" spans="1:32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B14" sqref="B14"/>
    </sheetView>
  </sheetViews>
  <sheetFormatPr defaultRowHeight="15" x14ac:dyDescent="0.25"/>
  <sheetData>
    <row r="1" spans="1:6" x14ac:dyDescent="0.25">
      <c r="A1" s="23"/>
      <c r="B1" s="23" t="s">
        <v>43</v>
      </c>
      <c r="C1" s="23" t="s">
        <v>44</v>
      </c>
      <c r="D1" s="23"/>
      <c r="E1" s="23"/>
      <c r="F1" s="23"/>
    </row>
    <row r="2" spans="1:6" x14ac:dyDescent="0.25">
      <c r="A2" s="23" t="s">
        <v>45</v>
      </c>
      <c r="B2">
        <v>6</v>
      </c>
      <c r="C2">
        <v>8.6875</v>
      </c>
    </row>
    <row r="3" spans="1:6" x14ac:dyDescent="0.25">
      <c r="A3" s="23" t="s">
        <v>46</v>
      </c>
      <c r="B3">
        <v>6.1875</v>
      </c>
      <c r="C3">
        <v>6.25</v>
      </c>
    </row>
    <row r="4" spans="1:6" x14ac:dyDescent="0.25">
      <c r="A4" s="23" t="s">
        <v>47</v>
      </c>
      <c r="B4">
        <v>7</v>
      </c>
      <c r="C4">
        <v>5.75</v>
      </c>
    </row>
    <row r="5" spans="1:6" x14ac:dyDescent="0.25">
      <c r="A5" s="23" t="s">
        <v>48</v>
      </c>
      <c r="B5">
        <v>5.375</v>
      </c>
      <c r="C5">
        <v>4.5</v>
      </c>
    </row>
    <row r="6" spans="1:6" x14ac:dyDescent="0.25">
      <c r="A6" s="23" t="s">
        <v>49</v>
      </c>
      <c r="B6">
        <v>5.625</v>
      </c>
      <c r="C6">
        <v>4.1875</v>
      </c>
    </row>
    <row r="7" spans="1:6" x14ac:dyDescent="0.25">
      <c r="A7" s="23" t="s">
        <v>50</v>
      </c>
      <c r="B7">
        <v>5.3125</v>
      </c>
      <c r="C7">
        <v>5.375</v>
      </c>
    </row>
    <row r="8" spans="1:6" x14ac:dyDescent="0.25">
      <c r="A8" s="23" t="s">
        <v>51</v>
      </c>
      <c r="B8">
        <v>5.875</v>
      </c>
      <c r="C8">
        <v>4.4375</v>
      </c>
    </row>
    <row r="9" spans="1:6" x14ac:dyDescent="0.25">
      <c r="A9" s="23" t="s">
        <v>52</v>
      </c>
      <c r="B9">
        <v>3</v>
      </c>
      <c r="C9">
        <v>0.6875</v>
      </c>
    </row>
    <row r="10" spans="1:6" x14ac:dyDescent="0.25">
      <c r="A10" s="23" t="s">
        <v>53</v>
      </c>
      <c r="B10">
        <v>5.0625</v>
      </c>
      <c r="C10">
        <v>5.5</v>
      </c>
    </row>
    <row r="11" spans="1:6" x14ac:dyDescent="0.25">
      <c r="A11" s="23" t="s">
        <v>54</v>
      </c>
      <c r="B11">
        <v>6.3125</v>
      </c>
      <c r="C11">
        <v>4.375</v>
      </c>
    </row>
    <row r="12" spans="1:6" x14ac:dyDescent="0.25">
      <c r="A12" s="23" t="s">
        <v>55</v>
      </c>
      <c r="B12">
        <v>4.1875</v>
      </c>
      <c r="C12">
        <v>4.1875</v>
      </c>
    </row>
    <row r="14" spans="1:6" x14ac:dyDescent="0.25">
      <c r="A14" s="23" t="s">
        <v>109</v>
      </c>
      <c r="B14">
        <f>_xlfn.VAR.P(B2:C12)</f>
        <v>2.2953254132231407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B24" sqref="B24"/>
    </sheetView>
  </sheetViews>
  <sheetFormatPr defaultRowHeight="15" x14ac:dyDescent="0.25"/>
  <sheetData>
    <row r="1" spans="1:6" x14ac:dyDescent="0.25">
      <c r="B1" s="23" t="s">
        <v>43</v>
      </c>
      <c r="C1" s="23" t="s">
        <v>44</v>
      </c>
      <c r="D1" s="23"/>
      <c r="E1" s="23"/>
      <c r="F1" s="23"/>
    </row>
    <row r="2" spans="1:6" x14ac:dyDescent="0.25">
      <c r="A2" s="23" t="s">
        <v>45</v>
      </c>
      <c r="B2">
        <v>5.8125</v>
      </c>
      <c r="C2">
        <v>6.8125</v>
      </c>
    </row>
    <row r="3" spans="1:6" x14ac:dyDescent="0.25">
      <c r="A3" s="23" t="s">
        <v>46</v>
      </c>
      <c r="B3">
        <v>6.0625</v>
      </c>
      <c r="C3">
        <v>4.625</v>
      </c>
    </row>
    <row r="4" spans="1:6" x14ac:dyDescent="0.25">
      <c r="A4" s="23" t="s">
        <v>47</v>
      </c>
      <c r="B4">
        <v>5.25</v>
      </c>
      <c r="C4">
        <v>6.75</v>
      </c>
    </row>
    <row r="5" spans="1:6" x14ac:dyDescent="0.25">
      <c r="A5" s="23" t="s">
        <v>48</v>
      </c>
      <c r="B5">
        <v>7.875</v>
      </c>
      <c r="C5">
        <v>9.1875</v>
      </c>
    </row>
    <row r="6" spans="1:6" x14ac:dyDescent="0.25">
      <c r="A6" s="23" t="s">
        <v>49</v>
      </c>
      <c r="B6">
        <v>8.625</v>
      </c>
      <c r="C6">
        <v>7.125</v>
      </c>
    </row>
    <row r="7" spans="1:6" x14ac:dyDescent="0.25">
      <c r="A7" s="23" t="s">
        <v>50</v>
      </c>
      <c r="B7">
        <v>5.25</v>
      </c>
      <c r="C7">
        <v>5.8125</v>
      </c>
    </row>
    <row r="8" spans="1:6" x14ac:dyDescent="0.25">
      <c r="A8" s="23" t="s">
        <v>51</v>
      </c>
      <c r="B8">
        <v>8.5</v>
      </c>
      <c r="C8">
        <v>8.625</v>
      </c>
    </row>
    <row r="9" spans="1:6" x14ac:dyDescent="0.25">
      <c r="A9" s="23" t="s">
        <v>52</v>
      </c>
      <c r="B9">
        <v>5.9375</v>
      </c>
      <c r="C9">
        <v>3.5625</v>
      </c>
    </row>
    <row r="10" spans="1:6" x14ac:dyDescent="0.25">
      <c r="A10" s="23" t="s">
        <v>53</v>
      </c>
      <c r="B10">
        <v>6.8125</v>
      </c>
      <c r="C10">
        <v>3.5625</v>
      </c>
    </row>
    <row r="11" spans="1:6" x14ac:dyDescent="0.25">
      <c r="A11" s="23" t="s">
        <v>54</v>
      </c>
      <c r="B11">
        <v>7.125</v>
      </c>
      <c r="C11">
        <v>7.4375</v>
      </c>
    </row>
    <row r="12" spans="1:6" x14ac:dyDescent="0.25">
      <c r="A12" s="23" t="s">
        <v>55</v>
      </c>
      <c r="B12">
        <v>7.375</v>
      </c>
      <c r="C12">
        <v>2.1875</v>
      </c>
    </row>
    <row r="13" spans="1:6" x14ac:dyDescent="0.25">
      <c r="A13" s="23" t="s">
        <v>56</v>
      </c>
      <c r="B13">
        <v>6.0625</v>
      </c>
      <c r="C13">
        <v>4.3125</v>
      </c>
    </row>
    <row r="14" spans="1:6" x14ac:dyDescent="0.25">
      <c r="A14" s="23" t="s">
        <v>57</v>
      </c>
      <c r="B14">
        <v>6.4375</v>
      </c>
      <c r="C14">
        <v>5.625</v>
      </c>
    </row>
    <row r="15" spans="1:6" x14ac:dyDescent="0.25">
      <c r="A15" s="23" t="s">
        <v>58</v>
      </c>
      <c r="B15">
        <v>6.4375</v>
      </c>
      <c r="C15">
        <v>5.125</v>
      </c>
    </row>
    <row r="16" spans="1:6" x14ac:dyDescent="0.25">
      <c r="A16" s="23" t="s">
        <v>59</v>
      </c>
      <c r="B16">
        <v>6.0625</v>
      </c>
      <c r="C16">
        <v>4.5625</v>
      </c>
    </row>
    <row r="17" spans="1:3" x14ac:dyDescent="0.25">
      <c r="A17" s="23" t="s">
        <v>60</v>
      </c>
      <c r="B17">
        <v>6.4375</v>
      </c>
      <c r="C17">
        <v>2.5625</v>
      </c>
    </row>
    <row r="18" spans="1:3" x14ac:dyDescent="0.25">
      <c r="A18" s="23" t="s">
        <v>61</v>
      </c>
      <c r="B18">
        <v>8.4375</v>
      </c>
      <c r="C18">
        <v>5.8125</v>
      </c>
    </row>
    <row r="19" spans="1:3" x14ac:dyDescent="0.25">
      <c r="A19" s="23" t="s">
        <v>62</v>
      </c>
      <c r="B19">
        <v>6.125</v>
      </c>
      <c r="C19">
        <v>4.375</v>
      </c>
    </row>
    <row r="20" spans="1:3" x14ac:dyDescent="0.25">
      <c r="A20" s="23" t="s">
        <v>63</v>
      </c>
      <c r="B20">
        <v>4.875</v>
      </c>
      <c r="C20">
        <v>3.0625</v>
      </c>
    </row>
    <row r="21" spans="1:3" x14ac:dyDescent="0.25">
      <c r="A21" s="23" t="s">
        <v>64</v>
      </c>
      <c r="B21">
        <v>9</v>
      </c>
      <c r="C21">
        <v>6.125</v>
      </c>
    </row>
    <row r="22" spans="1:3" x14ac:dyDescent="0.25">
      <c r="A22" s="23" t="s">
        <v>65</v>
      </c>
      <c r="B22">
        <v>5.3125</v>
      </c>
      <c r="C22">
        <v>2.75</v>
      </c>
    </row>
    <row r="24" spans="1:3" x14ac:dyDescent="0.25">
      <c r="A24" s="23" t="s">
        <v>109</v>
      </c>
      <c r="B24">
        <f>_xlfn.VAR.P(B2:C22)</f>
        <v>3.0541139632936507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B20" sqref="B20"/>
    </sheetView>
  </sheetViews>
  <sheetFormatPr defaultRowHeight="15" x14ac:dyDescent="0.25"/>
  <sheetData>
    <row r="1" spans="1:6" x14ac:dyDescent="0.25">
      <c r="B1" s="23" t="s">
        <v>43</v>
      </c>
      <c r="C1" s="23" t="s">
        <v>44</v>
      </c>
      <c r="D1" s="23"/>
      <c r="E1" s="23"/>
      <c r="F1" s="23"/>
    </row>
    <row r="2" spans="1:6" x14ac:dyDescent="0.25">
      <c r="A2" s="23" t="s">
        <v>45</v>
      </c>
      <c r="B2">
        <v>7</v>
      </c>
      <c r="C2">
        <v>6.5</v>
      </c>
    </row>
    <row r="3" spans="1:6" x14ac:dyDescent="0.25">
      <c r="A3" s="23" t="s">
        <v>46</v>
      </c>
      <c r="B3">
        <v>6.1875</v>
      </c>
      <c r="C3">
        <v>6.0625</v>
      </c>
    </row>
    <row r="4" spans="1:6" x14ac:dyDescent="0.25">
      <c r="A4" s="23" t="s">
        <v>47</v>
      </c>
      <c r="B4">
        <v>5.625</v>
      </c>
      <c r="C4">
        <v>5.3125</v>
      </c>
    </row>
    <row r="5" spans="1:6" x14ac:dyDescent="0.25">
      <c r="A5" s="23" t="s">
        <v>48</v>
      </c>
      <c r="B5">
        <v>5.75</v>
      </c>
      <c r="C5">
        <v>7.4375</v>
      </c>
    </row>
    <row r="6" spans="1:6" x14ac:dyDescent="0.25">
      <c r="A6" s="23" t="s">
        <v>49</v>
      </c>
      <c r="B6">
        <v>2.8125</v>
      </c>
      <c r="C6">
        <v>4.375</v>
      </c>
    </row>
    <row r="7" spans="1:6" x14ac:dyDescent="0.25">
      <c r="A7" s="23" t="s">
        <v>50</v>
      </c>
      <c r="B7">
        <v>5.75</v>
      </c>
      <c r="C7">
        <v>5.5625</v>
      </c>
    </row>
    <row r="8" spans="1:6" x14ac:dyDescent="0.25">
      <c r="A8" s="23" t="s">
        <v>51</v>
      </c>
      <c r="B8">
        <v>6.5</v>
      </c>
      <c r="C8">
        <v>4.5</v>
      </c>
    </row>
    <row r="9" spans="1:6" x14ac:dyDescent="0.25">
      <c r="A9" s="23" t="s">
        <v>52</v>
      </c>
      <c r="B9">
        <v>5.125</v>
      </c>
      <c r="C9">
        <v>4.125</v>
      </c>
    </row>
    <row r="10" spans="1:6" x14ac:dyDescent="0.25">
      <c r="A10" s="23" t="s">
        <v>53</v>
      </c>
      <c r="B10">
        <v>6.4375</v>
      </c>
      <c r="C10">
        <v>6.75</v>
      </c>
    </row>
    <row r="11" spans="1:6" x14ac:dyDescent="0.25">
      <c r="A11" s="23" t="s">
        <v>54</v>
      </c>
      <c r="B11">
        <v>6</v>
      </c>
      <c r="C11">
        <v>7.4375</v>
      </c>
    </row>
    <row r="12" spans="1:6" x14ac:dyDescent="0.25">
      <c r="A12" s="23" t="s">
        <v>55</v>
      </c>
      <c r="B12">
        <v>6.25</v>
      </c>
      <c r="C12">
        <v>7.625</v>
      </c>
    </row>
    <row r="13" spans="1:6" x14ac:dyDescent="0.25">
      <c r="A13" s="23" t="s">
        <v>56</v>
      </c>
      <c r="B13">
        <v>7.5</v>
      </c>
      <c r="C13">
        <v>7.1875</v>
      </c>
    </row>
    <row r="14" spans="1:6" x14ac:dyDescent="0.25">
      <c r="A14" s="23" t="s">
        <v>57</v>
      </c>
      <c r="B14">
        <v>5.75</v>
      </c>
      <c r="C14">
        <v>6.9375</v>
      </c>
    </row>
    <row r="15" spans="1:6" x14ac:dyDescent="0.25">
      <c r="A15" s="23" t="s">
        <v>58</v>
      </c>
      <c r="B15">
        <v>6.9375</v>
      </c>
      <c r="C15">
        <v>7.4375</v>
      </c>
    </row>
    <row r="16" spans="1:6" x14ac:dyDescent="0.25">
      <c r="A16" s="23" t="s">
        <v>59</v>
      </c>
      <c r="B16">
        <v>6</v>
      </c>
      <c r="C16">
        <v>7</v>
      </c>
    </row>
    <row r="17" spans="1:3" x14ac:dyDescent="0.25">
      <c r="A17" s="23" t="s">
        <v>60</v>
      </c>
      <c r="B17">
        <v>5.875</v>
      </c>
      <c r="C17">
        <v>5.9375</v>
      </c>
    </row>
    <row r="18" spans="1:3" x14ac:dyDescent="0.25">
      <c r="A18" s="23" t="s">
        <v>61</v>
      </c>
      <c r="B18">
        <v>6.4375</v>
      </c>
      <c r="C18">
        <v>6.3125</v>
      </c>
    </row>
    <row r="20" spans="1:3" x14ac:dyDescent="0.25">
      <c r="A20" s="23" t="s">
        <v>109</v>
      </c>
      <c r="B20">
        <f>_xlfn.VAR.P(B2:C18)</f>
        <v>1.1078510218425606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11" sqref="B11"/>
    </sheetView>
  </sheetViews>
  <sheetFormatPr defaultRowHeight="15" x14ac:dyDescent="0.25"/>
  <sheetData>
    <row r="1" spans="1:6" x14ac:dyDescent="0.25">
      <c r="B1" s="23" t="s">
        <v>43</v>
      </c>
      <c r="C1" s="23" t="s">
        <v>44</v>
      </c>
      <c r="D1" s="23"/>
      <c r="E1" s="23"/>
      <c r="F1" s="23"/>
    </row>
    <row r="2" spans="1:6" x14ac:dyDescent="0.25">
      <c r="A2" s="23" t="s">
        <v>45</v>
      </c>
      <c r="B2">
        <v>6.5625</v>
      </c>
      <c r="C2">
        <v>4.625</v>
      </c>
    </row>
    <row r="3" spans="1:6" x14ac:dyDescent="0.25">
      <c r="A3" s="23" t="s">
        <v>46</v>
      </c>
      <c r="B3">
        <v>5.125</v>
      </c>
      <c r="C3">
        <v>5.25</v>
      </c>
    </row>
    <row r="4" spans="1:6" x14ac:dyDescent="0.25">
      <c r="A4" s="23" t="s">
        <v>47</v>
      </c>
      <c r="B4">
        <v>6.8125</v>
      </c>
      <c r="C4">
        <v>3.8125</v>
      </c>
    </row>
    <row r="5" spans="1:6" x14ac:dyDescent="0.25">
      <c r="A5" s="23" t="s">
        <v>48</v>
      </c>
      <c r="B5">
        <v>7</v>
      </c>
      <c r="C5">
        <v>4</v>
      </c>
    </row>
    <row r="6" spans="1:6" x14ac:dyDescent="0.25">
      <c r="A6" s="23" t="s">
        <v>49</v>
      </c>
      <c r="B6">
        <v>5.1875</v>
      </c>
      <c r="C6">
        <v>3.1875</v>
      </c>
    </row>
    <row r="7" spans="1:6" x14ac:dyDescent="0.25">
      <c r="A7" s="23" t="s">
        <v>50</v>
      </c>
      <c r="B7">
        <v>6</v>
      </c>
      <c r="C7">
        <v>5.5</v>
      </c>
    </row>
    <row r="8" spans="1:6" x14ac:dyDescent="0.25">
      <c r="A8" s="23" t="s">
        <v>51</v>
      </c>
      <c r="B8">
        <v>6.875</v>
      </c>
      <c r="C8">
        <v>3.5</v>
      </c>
    </row>
    <row r="9" spans="1:6" x14ac:dyDescent="0.25">
      <c r="A9" s="23" t="s">
        <v>52</v>
      </c>
      <c r="B9">
        <v>8</v>
      </c>
      <c r="C9">
        <v>5</v>
      </c>
    </row>
    <row r="11" spans="1:6" x14ac:dyDescent="0.25">
      <c r="A11" s="23" t="s">
        <v>109</v>
      </c>
      <c r="B11">
        <f>_xlfn.VAR.P(B2:C9)</f>
        <v>1.8188323974609375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B30" sqref="B30"/>
    </sheetView>
  </sheetViews>
  <sheetFormatPr defaultRowHeight="15" x14ac:dyDescent="0.25"/>
  <sheetData>
    <row r="1" spans="1:6" x14ac:dyDescent="0.25">
      <c r="B1" s="23" t="s">
        <v>43</v>
      </c>
      <c r="C1" s="23" t="s">
        <v>44</v>
      </c>
      <c r="D1" s="23"/>
      <c r="E1" s="23"/>
      <c r="F1" s="23"/>
    </row>
    <row r="2" spans="1:6" x14ac:dyDescent="0.25">
      <c r="A2" s="23" t="s">
        <v>45</v>
      </c>
      <c r="B2">
        <v>5.875</v>
      </c>
      <c r="C2">
        <v>4.125</v>
      </c>
    </row>
    <row r="3" spans="1:6" x14ac:dyDescent="0.25">
      <c r="A3" s="23" t="s">
        <v>46</v>
      </c>
      <c r="B3">
        <v>7.1875</v>
      </c>
      <c r="C3">
        <v>4.0625</v>
      </c>
    </row>
    <row r="4" spans="1:6" x14ac:dyDescent="0.25">
      <c r="A4" s="23" t="s">
        <v>47</v>
      </c>
      <c r="B4">
        <v>7.1875</v>
      </c>
      <c r="C4">
        <v>4.0625</v>
      </c>
    </row>
    <row r="5" spans="1:6" x14ac:dyDescent="0.25">
      <c r="A5" s="23" t="s">
        <v>48</v>
      </c>
      <c r="B5">
        <v>5.5625</v>
      </c>
      <c r="C5">
        <v>3.625</v>
      </c>
    </row>
    <row r="6" spans="1:6" x14ac:dyDescent="0.25">
      <c r="A6" s="23" t="s">
        <v>49</v>
      </c>
      <c r="B6">
        <v>6.1875</v>
      </c>
      <c r="C6">
        <v>4.0625</v>
      </c>
    </row>
    <row r="7" spans="1:6" x14ac:dyDescent="0.25">
      <c r="A7" s="23" t="s">
        <v>50</v>
      </c>
      <c r="B7">
        <v>6.3125</v>
      </c>
      <c r="C7">
        <v>4.375</v>
      </c>
    </row>
    <row r="8" spans="1:6" x14ac:dyDescent="0.25">
      <c r="A8" s="23" t="s">
        <v>51</v>
      </c>
      <c r="B8">
        <v>7.25</v>
      </c>
      <c r="C8">
        <v>0</v>
      </c>
    </row>
    <row r="9" spans="1:6" x14ac:dyDescent="0.25">
      <c r="A9" s="23" t="s">
        <v>52</v>
      </c>
      <c r="B9">
        <v>6.9375</v>
      </c>
      <c r="C9">
        <v>3.125</v>
      </c>
    </row>
    <row r="10" spans="1:6" x14ac:dyDescent="0.25">
      <c r="A10" s="23" t="s">
        <v>53</v>
      </c>
      <c r="B10">
        <v>6.0625</v>
      </c>
      <c r="C10">
        <v>3.625</v>
      </c>
    </row>
    <row r="11" spans="1:6" x14ac:dyDescent="0.25">
      <c r="A11" s="23" t="s">
        <v>54</v>
      </c>
      <c r="B11">
        <v>6</v>
      </c>
      <c r="C11">
        <v>3.8125</v>
      </c>
    </row>
    <row r="12" spans="1:6" x14ac:dyDescent="0.25">
      <c r="A12" s="23" t="s">
        <v>55</v>
      </c>
      <c r="B12">
        <v>6.875</v>
      </c>
      <c r="C12">
        <v>1.5</v>
      </c>
    </row>
    <row r="13" spans="1:6" x14ac:dyDescent="0.25">
      <c r="A13" s="23" t="s">
        <v>56</v>
      </c>
      <c r="B13">
        <v>7.3125</v>
      </c>
      <c r="C13">
        <v>4.125</v>
      </c>
    </row>
    <row r="14" spans="1:6" x14ac:dyDescent="0.25">
      <c r="A14" s="23" t="s">
        <v>57</v>
      </c>
      <c r="B14">
        <v>6.625</v>
      </c>
      <c r="C14">
        <v>3.8125</v>
      </c>
    </row>
    <row r="15" spans="1:6" x14ac:dyDescent="0.25">
      <c r="A15" s="23" t="s">
        <v>58</v>
      </c>
      <c r="B15">
        <v>5.3125</v>
      </c>
      <c r="C15">
        <v>1.8125</v>
      </c>
    </row>
    <row r="16" spans="1:6" x14ac:dyDescent="0.25">
      <c r="A16" s="23" t="s">
        <v>59</v>
      </c>
      <c r="B16">
        <v>3.25</v>
      </c>
      <c r="C16">
        <v>1.1875</v>
      </c>
    </row>
    <row r="17" spans="1:3" x14ac:dyDescent="0.25">
      <c r="A17" s="23" t="s">
        <v>60</v>
      </c>
      <c r="B17">
        <v>6.8125</v>
      </c>
      <c r="C17">
        <v>4.5</v>
      </c>
    </row>
    <row r="18" spans="1:3" x14ac:dyDescent="0.25">
      <c r="A18" s="23" t="s">
        <v>61</v>
      </c>
      <c r="B18">
        <v>6</v>
      </c>
      <c r="C18">
        <v>3.5625</v>
      </c>
    </row>
    <row r="19" spans="1:3" x14ac:dyDescent="0.25">
      <c r="A19" s="23" t="s">
        <v>62</v>
      </c>
      <c r="B19">
        <v>5.5625</v>
      </c>
      <c r="C19">
        <v>2.25</v>
      </c>
    </row>
    <row r="20" spans="1:3" x14ac:dyDescent="0.25">
      <c r="A20" s="23" t="s">
        <v>63</v>
      </c>
      <c r="B20">
        <v>5.875</v>
      </c>
      <c r="C20">
        <v>3.5625</v>
      </c>
    </row>
    <row r="21" spans="1:3" x14ac:dyDescent="0.25">
      <c r="A21" s="23" t="s">
        <v>64</v>
      </c>
      <c r="B21">
        <v>5.875</v>
      </c>
      <c r="C21">
        <v>3.5625</v>
      </c>
    </row>
    <row r="22" spans="1:3" x14ac:dyDescent="0.25">
      <c r="A22" s="23" t="s">
        <v>65</v>
      </c>
      <c r="B22">
        <v>5.375</v>
      </c>
      <c r="C22">
        <v>0.6875</v>
      </c>
    </row>
    <row r="23" spans="1:3" x14ac:dyDescent="0.25">
      <c r="A23" s="23" t="s">
        <v>66</v>
      </c>
      <c r="B23">
        <v>8.125</v>
      </c>
      <c r="C23">
        <v>2.375</v>
      </c>
    </row>
    <row r="24" spans="1:3" x14ac:dyDescent="0.25">
      <c r="A24" s="23" t="s">
        <v>67</v>
      </c>
      <c r="B24">
        <v>7.25</v>
      </c>
      <c r="C24">
        <v>1.9375</v>
      </c>
    </row>
    <row r="25" spans="1:3" x14ac:dyDescent="0.25">
      <c r="A25" s="23" t="s">
        <v>68</v>
      </c>
      <c r="B25">
        <v>5.625</v>
      </c>
      <c r="C25">
        <v>2.0625</v>
      </c>
    </row>
    <row r="26" spans="1:3" x14ac:dyDescent="0.25">
      <c r="A26" s="23" t="s">
        <v>69</v>
      </c>
      <c r="B26">
        <v>6.625</v>
      </c>
      <c r="C26">
        <v>3.3125</v>
      </c>
    </row>
    <row r="27" spans="1:3" x14ac:dyDescent="0.25">
      <c r="A27" s="23" t="s">
        <v>70</v>
      </c>
      <c r="B27">
        <v>5</v>
      </c>
      <c r="C27">
        <v>1.9375</v>
      </c>
    </row>
    <row r="28" spans="1:3" x14ac:dyDescent="0.25">
      <c r="A28" s="23" t="s">
        <v>71</v>
      </c>
      <c r="B28">
        <v>6.8125</v>
      </c>
      <c r="C28">
        <v>3.375</v>
      </c>
    </row>
    <row r="30" spans="1:3" x14ac:dyDescent="0.25">
      <c r="A30" s="23" t="s">
        <v>109</v>
      </c>
      <c r="B30">
        <f>_xlfn.VAR.P(B2:C28)</f>
        <v>3.8496884109224965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B29" sqref="B29"/>
    </sheetView>
  </sheetViews>
  <sheetFormatPr defaultRowHeight="15" x14ac:dyDescent="0.25"/>
  <sheetData>
    <row r="1" spans="1:6" x14ac:dyDescent="0.25">
      <c r="B1" s="23" t="s">
        <v>43</v>
      </c>
      <c r="C1" s="23" t="s">
        <v>44</v>
      </c>
      <c r="D1" s="23"/>
      <c r="E1" s="23"/>
      <c r="F1" s="23"/>
    </row>
    <row r="2" spans="1:6" x14ac:dyDescent="0.25">
      <c r="A2" s="23" t="s">
        <v>45</v>
      </c>
      <c r="B2">
        <v>7</v>
      </c>
      <c r="C2">
        <v>4.8125</v>
      </c>
    </row>
    <row r="3" spans="1:6" x14ac:dyDescent="0.25">
      <c r="A3" s="23" t="s">
        <v>46</v>
      </c>
      <c r="B3">
        <v>7.0625</v>
      </c>
      <c r="C3">
        <v>7.0625</v>
      </c>
    </row>
    <row r="4" spans="1:6" x14ac:dyDescent="0.25">
      <c r="A4" s="23" t="s">
        <v>47</v>
      </c>
      <c r="B4">
        <v>7.25</v>
      </c>
      <c r="C4">
        <v>5.6875</v>
      </c>
    </row>
    <row r="5" spans="1:6" x14ac:dyDescent="0.25">
      <c r="A5" s="23" t="s">
        <v>48</v>
      </c>
      <c r="B5">
        <v>5.875</v>
      </c>
      <c r="C5">
        <v>5.1875</v>
      </c>
    </row>
    <row r="6" spans="1:6" x14ac:dyDescent="0.25">
      <c r="A6" s="23" t="s">
        <v>49</v>
      </c>
      <c r="B6">
        <v>7.375</v>
      </c>
      <c r="C6">
        <v>5.0625</v>
      </c>
    </row>
    <row r="7" spans="1:6" x14ac:dyDescent="0.25">
      <c r="A7" s="23" t="s">
        <v>50</v>
      </c>
      <c r="B7">
        <v>6.875</v>
      </c>
      <c r="C7">
        <v>6.125</v>
      </c>
    </row>
    <row r="8" spans="1:6" x14ac:dyDescent="0.25">
      <c r="A8" s="23" t="s">
        <v>51</v>
      </c>
      <c r="B8">
        <v>6.875</v>
      </c>
      <c r="C8">
        <v>6.125</v>
      </c>
    </row>
    <row r="9" spans="1:6" x14ac:dyDescent="0.25">
      <c r="A9" s="23" t="s">
        <v>52</v>
      </c>
      <c r="B9">
        <v>8.125</v>
      </c>
      <c r="C9">
        <v>3.75</v>
      </c>
    </row>
    <row r="10" spans="1:6" x14ac:dyDescent="0.25">
      <c r="A10" s="23" t="s">
        <v>53</v>
      </c>
      <c r="B10">
        <v>9.25</v>
      </c>
      <c r="C10">
        <v>7.8125</v>
      </c>
    </row>
    <row r="11" spans="1:6" x14ac:dyDescent="0.25">
      <c r="A11" s="23" t="s">
        <v>54</v>
      </c>
      <c r="B11">
        <v>7.125</v>
      </c>
      <c r="C11">
        <v>7</v>
      </c>
    </row>
    <row r="12" spans="1:6" x14ac:dyDescent="0.25">
      <c r="A12" s="23" t="s">
        <v>55</v>
      </c>
      <c r="B12">
        <v>6.0625</v>
      </c>
      <c r="C12">
        <v>6.6875</v>
      </c>
    </row>
    <row r="13" spans="1:6" x14ac:dyDescent="0.25">
      <c r="A13" s="23" t="s">
        <v>56</v>
      </c>
      <c r="B13">
        <v>6.5625</v>
      </c>
      <c r="C13">
        <v>7</v>
      </c>
    </row>
    <row r="14" spans="1:6" x14ac:dyDescent="0.25">
      <c r="A14" s="23" t="s">
        <v>57</v>
      </c>
      <c r="B14">
        <v>6.1875</v>
      </c>
      <c r="C14">
        <v>7.3125</v>
      </c>
    </row>
    <row r="15" spans="1:6" x14ac:dyDescent="0.25">
      <c r="A15" s="23" t="s">
        <v>58</v>
      </c>
      <c r="B15">
        <v>6.6875</v>
      </c>
      <c r="C15">
        <v>7.3125</v>
      </c>
    </row>
    <row r="16" spans="1:6" x14ac:dyDescent="0.25">
      <c r="A16" s="23" t="s">
        <v>59</v>
      </c>
      <c r="B16">
        <v>8.5</v>
      </c>
      <c r="C16">
        <v>6.75</v>
      </c>
    </row>
    <row r="17" spans="1:3" x14ac:dyDescent="0.25">
      <c r="A17" s="23" t="s">
        <v>60</v>
      </c>
      <c r="B17">
        <v>6.875</v>
      </c>
      <c r="C17">
        <v>7.1875</v>
      </c>
    </row>
    <row r="18" spans="1:3" x14ac:dyDescent="0.25">
      <c r="A18" s="23" t="s">
        <v>61</v>
      </c>
      <c r="B18">
        <v>7.9375</v>
      </c>
      <c r="C18">
        <v>6.6875</v>
      </c>
    </row>
    <row r="19" spans="1:3" x14ac:dyDescent="0.25">
      <c r="A19" s="23" t="s">
        <v>62</v>
      </c>
      <c r="B19">
        <v>7.8125</v>
      </c>
      <c r="C19">
        <v>5.5625</v>
      </c>
    </row>
    <row r="20" spans="1:3" x14ac:dyDescent="0.25">
      <c r="A20" s="23" t="s">
        <v>63</v>
      </c>
      <c r="B20">
        <v>5.4375</v>
      </c>
      <c r="C20">
        <v>7</v>
      </c>
    </row>
    <row r="21" spans="1:3" x14ac:dyDescent="0.25">
      <c r="A21" s="23" t="s">
        <v>64</v>
      </c>
      <c r="B21">
        <v>5.25</v>
      </c>
      <c r="C21">
        <v>2.375</v>
      </c>
    </row>
    <row r="22" spans="1:3" x14ac:dyDescent="0.25">
      <c r="A22" s="23" t="s">
        <v>65</v>
      </c>
      <c r="B22">
        <v>6.0625</v>
      </c>
      <c r="C22">
        <v>3.0625</v>
      </c>
    </row>
    <row r="23" spans="1:3" x14ac:dyDescent="0.25">
      <c r="A23" s="23" t="s">
        <v>66</v>
      </c>
      <c r="B23">
        <v>7.8125</v>
      </c>
      <c r="C23">
        <v>4.125</v>
      </c>
    </row>
    <row r="24" spans="1:3" x14ac:dyDescent="0.25">
      <c r="A24" s="23" t="s">
        <v>67</v>
      </c>
      <c r="B24">
        <v>7.875</v>
      </c>
      <c r="C24">
        <v>3.8125</v>
      </c>
    </row>
    <row r="25" spans="1:3" x14ac:dyDescent="0.25">
      <c r="A25" s="23" t="s">
        <v>68</v>
      </c>
      <c r="B25">
        <v>8.25</v>
      </c>
      <c r="C25">
        <v>5.25</v>
      </c>
    </row>
    <row r="26" spans="1:3" x14ac:dyDescent="0.25">
      <c r="A26" s="23" t="s">
        <v>69</v>
      </c>
      <c r="B26">
        <v>8.0625</v>
      </c>
      <c r="C26">
        <v>5.9375</v>
      </c>
    </row>
    <row r="27" spans="1:3" x14ac:dyDescent="0.25">
      <c r="A27" s="23" t="s">
        <v>70</v>
      </c>
      <c r="B27">
        <v>5.8125</v>
      </c>
      <c r="C27">
        <v>6.375</v>
      </c>
    </row>
    <row r="29" spans="1:3" x14ac:dyDescent="0.25">
      <c r="A29" s="23" t="s">
        <v>109</v>
      </c>
      <c r="B29">
        <f>_xlfn.VAR.P(B2:C27)</f>
        <v>1.8855558316383136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opLeftCell="A8" workbookViewId="0">
      <selection activeCell="B44" sqref="B44"/>
    </sheetView>
  </sheetViews>
  <sheetFormatPr defaultRowHeight="15" x14ac:dyDescent="0.25"/>
  <sheetData>
    <row r="1" spans="1:6" x14ac:dyDescent="0.25">
      <c r="A1" s="23"/>
      <c r="B1" s="23" t="s">
        <v>43</v>
      </c>
      <c r="C1" s="23" t="s">
        <v>44</v>
      </c>
      <c r="D1" s="23"/>
      <c r="E1" s="23"/>
      <c r="F1" s="23"/>
    </row>
    <row r="2" spans="1:6" x14ac:dyDescent="0.25">
      <c r="A2" s="23" t="s">
        <v>45</v>
      </c>
      <c r="B2">
        <v>5.3125</v>
      </c>
      <c r="C2">
        <v>4.375</v>
      </c>
    </row>
    <row r="3" spans="1:6" x14ac:dyDescent="0.25">
      <c r="A3" s="23" t="s">
        <v>46</v>
      </c>
      <c r="B3">
        <v>7.5625</v>
      </c>
      <c r="C3">
        <v>2.8125</v>
      </c>
    </row>
    <row r="4" spans="1:6" x14ac:dyDescent="0.25">
      <c r="A4" s="23" t="s">
        <v>47</v>
      </c>
      <c r="B4">
        <v>5.5</v>
      </c>
      <c r="C4">
        <v>3</v>
      </c>
    </row>
    <row r="5" spans="1:6" x14ac:dyDescent="0.25">
      <c r="A5" s="23" t="s">
        <v>48</v>
      </c>
      <c r="B5">
        <v>4.9375</v>
      </c>
      <c r="C5">
        <v>1.625</v>
      </c>
    </row>
    <row r="6" spans="1:6" x14ac:dyDescent="0.25">
      <c r="A6" s="23" t="s">
        <v>49</v>
      </c>
      <c r="B6">
        <v>5</v>
      </c>
      <c r="C6">
        <v>2</v>
      </c>
    </row>
    <row r="7" spans="1:6" x14ac:dyDescent="0.25">
      <c r="A7" s="23" t="s">
        <v>50</v>
      </c>
      <c r="B7">
        <v>4.3125</v>
      </c>
      <c r="C7">
        <v>3.25</v>
      </c>
    </row>
    <row r="8" spans="1:6" x14ac:dyDescent="0.25">
      <c r="A8" s="23" t="s">
        <v>51</v>
      </c>
      <c r="B8">
        <v>6.4375</v>
      </c>
      <c r="C8">
        <v>2.0625</v>
      </c>
    </row>
    <row r="9" spans="1:6" x14ac:dyDescent="0.25">
      <c r="A9" s="23" t="s">
        <v>52</v>
      </c>
      <c r="B9">
        <v>4.75</v>
      </c>
      <c r="C9">
        <v>3.125</v>
      </c>
    </row>
    <row r="10" spans="1:6" x14ac:dyDescent="0.25">
      <c r="A10" s="23" t="s">
        <v>53</v>
      </c>
      <c r="B10">
        <v>5.6875</v>
      </c>
      <c r="C10">
        <v>2</v>
      </c>
    </row>
    <row r="11" spans="1:6" x14ac:dyDescent="0.25">
      <c r="A11" s="23" t="s">
        <v>54</v>
      </c>
      <c r="B11">
        <v>8</v>
      </c>
      <c r="C11">
        <v>6.75</v>
      </c>
    </row>
    <row r="12" spans="1:6" x14ac:dyDescent="0.25">
      <c r="A12" s="23" t="s">
        <v>55</v>
      </c>
      <c r="B12">
        <v>6.3125</v>
      </c>
      <c r="C12">
        <v>1.125</v>
      </c>
    </row>
    <row r="13" spans="1:6" x14ac:dyDescent="0.25">
      <c r="A13" s="23" t="s">
        <v>56</v>
      </c>
      <c r="B13">
        <v>5.9375</v>
      </c>
      <c r="C13">
        <v>2.5625</v>
      </c>
    </row>
    <row r="14" spans="1:6" x14ac:dyDescent="0.25">
      <c r="A14" s="23" t="s">
        <v>57</v>
      </c>
      <c r="B14">
        <v>5.5625</v>
      </c>
      <c r="C14">
        <v>1.6875</v>
      </c>
    </row>
    <row r="15" spans="1:6" x14ac:dyDescent="0.25">
      <c r="A15" s="23" t="s">
        <v>58</v>
      </c>
      <c r="B15">
        <v>8</v>
      </c>
      <c r="C15">
        <v>7.25</v>
      </c>
    </row>
    <row r="16" spans="1:6" x14ac:dyDescent="0.25">
      <c r="A16" s="23" t="s">
        <v>59</v>
      </c>
      <c r="B16">
        <v>8</v>
      </c>
      <c r="C16">
        <v>5.375</v>
      </c>
    </row>
    <row r="17" spans="1:3" x14ac:dyDescent="0.25">
      <c r="A17" s="23" t="s">
        <v>60</v>
      </c>
      <c r="B17">
        <v>6.5</v>
      </c>
      <c r="C17">
        <v>4.1875</v>
      </c>
    </row>
    <row r="18" spans="1:3" x14ac:dyDescent="0.25">
      <c r="A18" s="23" t="s">
        <v>61</v>
      </c>
      <c r="B18">
        <v>7.4375</v>
      </c>
      <c r="C18">
        <v>2.875</v>
      </c>
    </row>
    <row r="19" spans="1:3" x14ac:dyDescent="0.25">
      <c r="A19" s="23" t="s">
        <v>62</v>
      </c>
      <c r="B19">
        <v>6.75</v>
      </c>
      <c r="C19">
        <v>2.5</v>
      </c>
    </row>
    <row r="20" spans="1:3" x14ac:dyDescent="0.25">
      <c r="A20" s="23" t="s">
        <v>63</v>
      </c>
      <c r="B20">
        <v>5.875</v>
      </c>
      <c r="C20">
        <v>4.5625</v>
      </c>
    </row>
    <row r="21" spans="1:3" x14ac:dyDescent="0.25">
      <c r="A21" s="23" t="s">
        <v>64</v>
      </c>
      <c r="B21">
        <v>6.125</v>
      </c>
      <c r="C21">
        <v>1.4375</v>
      </c>
    </row>
    <row r="22" spans="1:3" x14ac:dyDescent="0.25">
      <c r="A22" s="23" t="s">
        <v>65</v>
      </c>
      <c r="B22">
        <v>6.6875</v>
      </c>
      <c r="C22">
        <v>2.8125</v>
      </c>
    </row>
    <row r="23" spans="1:3" x14ac:dyDescent="0.25">
      <c r="A23" s="23" t="s">
        <v>66</v>
      </c>
      <c r="B23">
        <v>4.125</v>
      </c>
      <c r="C23">
        <v>0.5625</v>
      </c>
    </row>
    <row r="24" spans="1:3" x14ac:dyDescent="0.25">
      <c r="A24" s="23" t="s">
        <v>67</v>
      </c>
      <c r="B24">
        <v>3.875</v>
      </c>
      <c r="C24">
        <v>1</v>
      </c>
    </row>
    <row r="25" spans="1:3" x14ac:dyDescent="0.25">
      <c r="A25" s="23" t="s">
        <v>68</v>
      </c>
      <c r="B25">
        <v>4</v>
      </c>
      <c r="C25">
        <v>2.375</v>
      </c>
    </row>
    <row r="26" spans="1:3" x14ac:dyDescent="0.25">
      <c r="A26" s="23" t="s">
        <v>69</v>
      </c>
      <c r="B26">
        <v>6</v>
      </c>
      <c r="C26">
        <v>3.375</v>
      </c>
    </row>
    <row r="27" spans="1:3" x14ac:dyDescent="0.25">
      <c r="A27" s="23" t="s">
        <v>70</v>
      </c>
      <c r="B27">
        <v>4.625</v>
      </c>
      <c r="C27">
        <v>2.5</v>
      </c>
    </row>
    <row r="28" spans="1:3" x14ac:dyDescent="0.25">
      <c r="A28" s="23" t="s">
        <v>71</v>
      </c>
      <c r="B28">
        <v>6.375</v>
      </c>
      <c r="C28">
        <v>2.5</v>
      </c>
    </row>
    <row r="29" spans="1:3" x14ac:dyDescent="0.25">
      <c r="A29" s="23" t="s">
        <v>72</v>
      </c>
      <c r="B29">
        <v>6.0625</v>
      </c>
      <c r="C29">
        <v>2.8125</v>
      </c>
    </row>
    <row r="30" spans="1:3" x14ac:dyDescent="0.25">
      <c r="A30" s="23" t="s">
        <v>73</v>
      </c>
      <c r="B30">
        <v>5.375</v>
      </c>
      <c r="C30">
        <v>2.625</v>
      </c>
    </row>
    <row r="31" spans="1:3" x14ac:dyDescent="0.25">
      <c r="A31" s="23" t="s">
        <v>74</v>
      </c>
      <c r="B31">
        <v>4.5</v>
      </c>
      <c r="C31">
        <v>6.25E-2</v>
      </c>
    </row>
    <row r="32" spans="1:3" x14ac:dyDescent="0.25">
      <c r="A32" s="23" t="s">
        <v>75</v>
      </c>
      <c r="B32">
        <v>5.875</v>
      </c>
      <c r="C32">
        <v>1.6875</v>
      </c>
    </row>
    <row r="33" spans="1:3" x14ac:dyDescent="0.25">
      <c r="A33" s="23" t="s">
        <v>76</v>
      </c>
      <c r="B33">
        <v>4.75</v>
      </c>
      <c r="C33">
        <v>1.5</v>
      </c>
    </row>
    <row r="34" spans="1:3" x14ac:dyDescent="0.25">
      <c r="A34" s="23" t="s">
        <v>77</v>
      </c>
      <c r="B34">
        <v>5.6875</v>
      </c>
      <c r="C34">
        <v>3.625</v>
      </c>
    </row>
    <row r="35" spans="1:3" x14ac:dyDescent="0.25">
      <c r="A35" s="23" t="s">
        <v>78</v>
      </c>
      <c r="B35">
        <v>6.3125</v>
      </c>
      <c r="C35">
        <v>3.5</v>
      </c>
    </row>
    <row r="36" spans="1:3" x14ac:dyDescent="0.25">
      <c r="A36" s="23" t="s">
        <v>79</v>
      </c>
      <c r="B36">
        <v>7.5</v>
      </c>
      <c r="C36">
        <v>4.3125</v>
      </c>
    </row>
    <row r="37" spans="1:3" x14ac:dyDescent="0.25">
      <c r="A37" s="23" t="s">
        <v>80</v>
      </c>
      <c r="B37">
        <v>5.9375</v>
      </c>
      <c r="C37">
        <v>5.5625</v>
      </c>
    </row>
    <row r="38" spans="1:3" x14ac:dyDescent="0.25">
      <c r="A38" s="23" t="s">
        <v>81</v>
      </c>
      <c r="B38">
        <v>4.1875</v>
      </c>
      <c r="C38">
        <v>0.8125</v>
      </c>
    </row>
    <row r="39" spans="1:3" x14ac:dyDescent="0.25">
      <c r="A39" s="23" t="s">
        <v>82</v>
      </c>
      <c r="B39">
        <v>5.9375</v>
      </c>
      <c r="C39">
        <v>2.625</v>
      </c>
    </row>
    <row r="40" spans="1:3" x14ac:dyDescent="0.25">
      <c r="A40" s="23" t="s">
        <v>83</v>
      </c>
      <c r="B40">
        <v>5.8125</v>
      </c>
      <c r="C40">
        <v>2.875</v>
      </c>
    </row>
    <row r="41" spans="1:3" x14ac:dyDescent="0.25">
      <c r="A41" s="23" t="s">
        <v>84</v>
      </c>
      <c r="B41">
        <v>6.8125</v>
      </c>
      <c r="C41">
        <v>1.8125</v>
      </c>
    </row>
    <row r="42" spans="1:3" x14ac:dyDescent="0.25">
      <c r="A42" s="23" t="s">
        <v>85</v>
      </c>
      <c r="B42">
        <v>4.9375</v>
      </c>
      <c r="C42">
        <v>1.125</v>
      </c>
    </row>
    <row r="44" spans="1:3" x14ac:dyDescent="0.25">
      <c r="A44" s="23" t="s">
        <v>109</v>
      </c>
      <c r="B44">
        <f>_xlfn.VAR.P(B2:C42)</f>
        <v>4.1174524092801903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11</vt:i4>
      </vt:variant>
    </vt:vector>
  </HeadingPairs>
  <TitlesOfParts>
    <vt:vector size="11" baseType="lpstr">
      <vt:lpstr>Fills per geosites</vt:lpstr>
      <vt:lpstr>Variance</vt:lpstr>
      <vt:lpstr>1</vt:lpstr>
      <vt:lpstr>2</vt:lpstr>
      <vt:lpstr>3</vt:lpstr>
      <vt:lpstr>4</vt:lpstr>
      <vt:lpstr>5</vt:lpstr>
      <vt:lpstr>6</vt:lpstr>
      <vt:lpstr>7</vt:lpstr>
      <vt:lpstr>8</vt:lpstr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marchello</dc:creator>
  <cp:lastModifiedBy>marchello</cp:lastModifiedBy>
  <dcterms:created xsi:type="dcterms:W3CDTF">2019-12-05T19:09:52Z</dcterms:created>
  <dcterms:modified xsi:type="dcterms:W3CDTF">2019-12-05T19:32:15Z</dcterms:modified>
</cp:coreProperties>
</file>