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efde2a01fea6cd/Publications/Bruszczewo Publication/Submission/Submission Two/"/>
    </mc:Choice>
  </mc:AlternateContent>
  <xr:revisionPtr revIDLastSave="4" documentId="8_{4FD17F97-2A42-4A14-BD49-CB7EA680E6EC}" xr6:coauthVersionLast="47" xr6:coauthVersionMax="47" xr10:uidLastSave="{E27F49C2-526E-4841-81FF-D3246D987EFD}"/>
  <bookViews>
    <workbookView xWindow="-120" yWindow="-120" windowWidth="29040" windowHeight="15720" xr2:uid="{0B2B36A9-CAA1-4D4F-A7CD-E56B1234844D}"/>
  </bookViews>
  <sheets>
    <sheet name="Title Information" sheetId="6" r:id="rId1"/>
    <sheet name="Bruszczewo Dataset" sheetId="1" r:id="rId2"/>
    <sheet name="Modern Reference Data" sheetId="3" r:id="rId3"/>
    <sheet name="Dry Weight Mixing Mod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2" i="1" l="1"/>
  <c r="AC62" i="1" s="1"/>
  <c r="V74" i="1"/>
  <c r="AC74" i="1" s="1"/>
  <c r="W74" i="1"/>
  <c r="W62" i="1"/>
  <c r="AC49" i="1"/>
  <c r="AB49" i="1"/>
  <c r="W49" i="1"/>
  <c r="S48" i="1"/>
  <c r="AC47" i="1"/>
  <c r="AB47" i="1"/>
  <c r="W47" i="1"/>
  <c r="S47" i="1"/>
  <c r="S46" i="1"/>
  <c r="S45" i="1"/>
  <c r="S43" i="1"/>
  <c r="AB42" i="1"/>
  <c r="S42" i="1"/>
  <c r="S40" i="1"/>
  <c r="AC39" i="1"/>
  <c r="AB39" i="1"/>
  <c r="W39" i="1"/>
  <c r="S39" i="1"/>
  <c r="AB38" i="1"/>
  <c r="S38" i="1"/>
  <c r="S37" i="1"/>
  <c r="S36" i="1"/>
  <c r="S35" i="1"/>
  <c r="S34" i="1"/>
  <c r="S32" i="1"/>
  <c r="S31" i="1"/>
  <c r="S30" i="1"/>
  <c r="AB29" i="1"/>
  <c r="W28" i="1"/>
  <c r="S28" i="1"/>
  <c r="S27" i="1"/>
  <c r="S25" i="1"/>
  <c r="S24" i="1"/>
  <c r="W23" i="1"/>
  <c r="S23" i="1"/>
  <c r="S20" i="1"/>
  <c r="AB19" i="1"/>
  <c r="S18" i="1"/>
  <c r="S17" i="1"/>
  <c r="S16" i="1"/>
  <c r="AB15" i="1"/>
  <c r="S15" i="1"/>
  <c r="S13" i="1"/>
  <c r="AB12" i="1"/>
  <c r="S12" i="1"/>
  <c r="AC11" i="1"/>
  <c r="AB11" i="1"/>
  <c r="W11" i="1"/>
  <c r="S11" i="1"/>
  <c r="AC9" i="1"/>
  <c r="AB9" i="1"/>
  <c r="W9" i="1"/>
  <c r="S9" i="1"/>
  <c r="AC8" i="1"/>
  <c r="AB8" i="1"/>
  <c r="W8" i="1"/>
  <c r="AC7" i="1"/>
  <c r="AB7" i="1"/>
  <c r="W7" i="1"/>
  <c r="S7" i="1"/>
  <c r="AC6" i="1"/>
  <c r="AB6" i="1"/>
  <c r="W6" i="1"/>
  <c r="AC5" i="1"/>
  <c r="AB5" i="1"/>
  <c r="W5" i="1"/>
  <c r="AC4" i="1"/>
  <c r="AB4" i="1"/>
  <c r="W4" i="1"/>
</calcChain>
</file>

<file path=xl/sharedStrings.xml><?xml version="1.0" encoding="utf-8"?>
<sst xmlns="http://schemas.openxmlformats.org/spreadsheetml/2006/main" count="1062" uniqueCount="223">
  <si>
    <t>Site Find No.</t>
  </si>
  <si>
    <t>Site ID No.</t>
  </si>
  <si>
    <t>Lab ID</t>
  </si>
  <si>
    <t>Trench</t>
  </si>
  <si>
    <t>Horizon</t>
  </si>
  <si>
    <t>Miliacin</t>
  </si>
  <si>
    <t>Compound Specific δ13C</t>
  </si>
  <si>
    <t>Bulk (Crust)</t>
  </si>
  <si>
    <t>Lipid Bulk Offset</t>
  </si>
  <si>
    <t>Reference</t>
  </si>
  <si>
    <t>Ceramic</t>
  </si>
  <si>
    <t>Crust</t>
  </si>
  <si>
    <t>C16:0</t>
  </si>
  <si>
    <t>C18:0</t>
  </si>
  <si>
    <t>Weighted Average</t>
  </si>
  <si>
    <t>Δ13C</t>
  </si>
  <si>
    <t>δ13C</t>
  </si>
  <si>
    <t>C%</t>
  </si>
  <si>
    <t>δ15N</t>
  </si>
  <si>
    <t>N%</t>
  </si>
  <si>
    <t>C:N</t>
  </si>
  <si>
    <t>B1</t>
  </si>
  <si>
    <t>6</t>
  </si>
  <si>
    <t>N/A</t>
  </si>
  <si>
    <t>Yes</t>
  </si>
  <si>
    <t>LBA/EIA</t>
  </si>
  <si>
    <t>This study</t>
  </si>
  <si>
    <t>B3</t>
  </si>
  <si>
    <t>6-7</t>
  </si>
  <si>
    <t>B4</t>
  </si>
  <si>
    <t>2-3</t>
  </si>
  <si>
    <t>EBA</t>
  </si>
  <si>
    <t>Br 001</t>
  </si>
  <si>
    <t>Br 002</t>
  </si>
  <si>
    <t>Br 003</t>
  </si>
  <si>
    <t>Br 004</t>
  </si>
  <si>
    <t>Br 005</t>
  </si>
  <si>
    <t>3-4</t>
  </si>
  <si>
    <t>Br 006</t>
  </si>
  <si>
    <t>4b</t>
  </si>
  <si>
    <t>21224?</t>
  </si>
  <si>
    <t>Br 007</t>
  </si>
  <si>
    <t>Br 008</t>
  </si>
  <si>
    <t>Br 009</t>
  </si>
  <si>
    <t>Br 010</t>
  </si>
  <si>
    <t>Br 011</t>
  </si>
  <si>
    <t>Br 012</t>
  </si>
  <si>
    <t>Br 013</t>
  </si>
  <si>
    <t>Br 014</t>
  </si>
  <si>
    <t>Br 015</t>
  </si>
  <si>
    <t>Br 016</t>
  </si>
  <si>
    <t>Br 017</t>
  </si>
  <si>
    <t>Br 018</t>
  </si>
  <si>
    <t>Br 019</t>
  </si>
  <si>
    <t>Br 020</t>
  </si>
  <si>
    <t>BEF 1007</t>
  </si>
  <si>
    <t>Br 101</t>
  </si>
  <si>
    <t>2680 BEF 1006</t>
  </si>
  <si>
    <t>Br 102</t>
  </si>
  <si>
    <t>Br 103</t>
  </si>
  <si>
    <t>No</t>
  </si>
  <si>
    <t>Br 104</t>
  </si>
  <si>
    <t>6b</t>
  </si>
  <si>
    <t>Br 105</t>
  </si>
  <si>
    <t>Br 106</t>
  </si>
  <si>
    <t>Br 107</t>
  </si>
  <si>
    <t>Br 108</t>
  </si>
  <si>
    <t>Br 109</t>
  </si>
  <si>
    <t>Br 110</t>
  </si>
  <si>
    <t>Br 111</t>
  </si>
  <si>
    <t>Br 112</t>
  </si>
  <si>
    <t>7-8</t>
  </si>
  <si>
    <t>Br 113</t>
  </si>
  <si>
    <t>Br 114</t>
  </si>
  <si>
    <t>Br 115</t>
  </si>
  <si>
    <t>Br 116</t>
  </si>
  <si>
    <t>Br 117</t>
  </si>
  <si>
    <t>Br 118</t>
  </si>
  <si>
    <t>7671-7677</t>
  </si>
  <si>
    <t>Br 119</t>
  </si>
  <si>
    <t>Br 120</t>
  </si>
  <si>
    <t>Br 121</t>
  </si>
  <si>
    <t>Br 122</t>
  </si>
  <si>
    <t>Br 6152</t>
  </si>
  <si>
    <r>
      <t xml:space="preserve">Heron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 (2016)</t>
    </r>
  </si>
  <si>
    <t>CH Brus F1380</t>
  </si>
  <si>
    <t>1045b</t>
  </si>
  <si>
    <t>CH Brus F5017</t>
  </si>
  <si>
    <t>Category</t>
  </si>
  <si>
    <t>Product Source (Common name)</t>
  </si>
  <si>
    <t>Product Source (Binomial name)</t>
  </si>
  <si>
    <r>
      <t>δ</t>
    </r>
    <r>
      <rPr>
        <b/>
        <vertAlign val="superscript"/>
        <sz val="10"/>
        <color theme="1"/>
        <rFont val="Calibri"/>
        <family val="2"/>
        <scheme val="minor"/>
      </rPr>
      <t>13</t>
    </r>
    <r>
      <rPr>
        <b/>
        <sz val="10"/>
        <color theme="1"/>
        <rFont val="Calibri"/>
        <family val="2"/>
        <scheme val="minor"/>
      </rPr>
      <t>C</t>
    </r>
    <r>
      <rPr>
        <b/>
        <vertAlign val="subscript"/>
        <sz val="10"/>
        <color theme="1"/>
        <rFont val="Calibri"/>
        <family val="2"/>
        <scheme val="minor"/>
      </rPr>
      <t>16:0</t>
    </r>
  </si>
  <si>
    <r>
      <t>δ</t>
    </r>
    <r>
      <rPr>
        <b/>
        <vertAlign val="superscript"/>
        <sz val="10"/>
        <color theme="1"/>
        <rFont val="Calibri"/>
        <family val="2"/>
        <scheme val="minor"/>
      </rPr>
      <t>13</t>
    </r>
    <r>
      <rPr>
        <b/>
        <sz val="10"/>
        <color theme="1"/>
        <rFont val="Calibri"/>
        <family val="2"/>
        <scheme val="minor"/>
      </rPr>
      <t>C</t>
    </r>
    <r>
      <rPr>
        <b/>
        <vertAlign val="subscript"/>
        <sz val="10"/>
        <color theme="1"/>
        <rFont val="Calibri"/>
        <family val="2"/>
        <scheme val="minor"/>
      </rPr>
      <t>18:0</t>
    </r>
  </si>
  <si>
    <t>DP</t>
  </si>
  <si>
    <t>Domestic Porcine adipose</t>
  </si>
  <si>
    <t>Pig</t>
  </si>
  <si>
    <t>Sus scrofa</t>
  </si>
  <si>
    <t>March (2013)</t>
  </si>
  <si>
    <t>DRA</t>
  </si>
  <si>
    <t>Domestic Ruminant adipose</t>
  </si>
  <si>
    <t>Cattle</t>
  </si>
  <si>
    <t>bos taurus</t>
  </si>
  <si>
    <t>Lamp</t>
  </si>
  <si>
    <t>Ovis aries</t>
  </si>
  <si>
    <t>Plant</t>
  </si>
  <si>
    <t>Manioc</t>
  </si>
  <si>
    <t>Manihot esculenta</t>
  </si>
  <si>
    <t>Cabbage</t>
  </si>
  <si>
    <t>Brassica oleracea capitata</t>
  </si>
  <si>
    <t>Kohlrabi</t>
  </si>
  <si>
    <t>Brassica oleracea var. gongylodes</t>
  </si>
  <si>
    <t>Spinach</t>
  </si>
  <si>
    <t>Spinacia oleracea</t>
  </si>
  <si>
    <t>Hazelnut</t>
  </si>
  <si>
    <t>Corylus avellana</t>
  </si>
  <si>
    <t>Wild carrot</t>
  </si>
  <si>
    <t>Daucus carotta</t>
  </si>
  <si>
    <t>Nettle</t>
  </si>
  <si>
    <t>Urtica sp.</t>
  </si>
  <si>
    <t>Oat</t>
  </si>
  <si>
    <t>Avena sativa</t>
  </si>
  <si>
    <t>Wheat</t>
  </si>
  <si>
    <t>Triticum sp.</t>
  </si>
  <si>
    <t>Parsnip</t>
  </si>
  <si>
    <t>Pastinaca sativa</t>
  </si>
  <si>
    <t>Sus scrofa domesticus</t>
  </si>
  <si>
    <t>Dudd (1999)</t>
  </si>
  <si>
    <t>Sheep</t>
  </si>
  <si>
    <t>Cow</t>
  </si>
  <si>
    <t>Bos taurus</t>
  </si>
  <si>
    <t>DRM</t>
  </si>
  <si>
    <t>Domestic Ruminant milk</t>
  </si>
  <si>
    <t>Pääkkönen et al. (2020)</t>
  </si>
  <si>
    <t>Milk (goat, Capra hircus)</t>
  </si>
  <si>
    <t>Capra hircus</t>
  </si>
  <si>
    <t>Milk (Northern Finncattle)</t>
  </si>
  <si>
    <t>Spangenberg et al. (2006)</t>
  </si>
  <si>
    <t>Goat</t>
  </si>
  <si>
    <t>Spangenberg et al. (2010)</t>
  </si>
  <si>
    <t>Calf leather</t>
  </si>
  <si>
    <t>Young goat-treat</t>
  </si>
  <si>
    <t>Young goat-raw</t>
  </si>
  <si>
    <t>Cow milk</t>
  </si>
  <si>
    <t>Spiteri (2012)</t>
  </si>
  <si>
    <t>Goat milk</t>
  </si>
  <si>
    <t>Sheep milk</t>
  </si>
  <si>
    <t>Millet</t>
  </si>
  <si>
    <t>Panicum miliaceum</t>
  </si>
  <si>
    <t>Taché et al. (2021)</t>
  </si>
  <si>
    <t>Cramp, L. and Evershed, R.P., 2014. Reconstructing aquatic resource exploitation in human prehistory using lipid biomarkers and stable isotopes.</t>
  </si>
  <si>
    <r>
      <t>Dudd, S.N., 1999. </t>
    </r>
    <r>
      <rPr>
        <i/>
        <sz val="10"/>
        <color rgb="FF222222"/>
        <rFont val="Arial"/>
        <family val="2"/>
      </rPr>
      <t>Molecular and isotopic characterisation of animal fats in archaeological pottery</t>
    </r>
    <r>
      <rPr>
        <sz val="10"/>
        <color rgb="FF222222"/>
        <rFont val="Arial"/>
        <family val="2"/>
      </rPr>
      <t> (Doctoral dissertation, University of Bristol).</t>
    </r>
  </si>
  <si>
    <r>
      <t>Lucquin, A., Gibbs, K., Uchiyama, J., Saul, H., Ajimoto, M., Eley, Y., Radini, A., Heron, C.P., Shoda, S., Nishida, Y. and Lundy, J., 2016. Ancient lipids document continuity in the use of early hunter–gatherer pottery through 9,000 years of Japanese prehistory. </t>
    </r>
    <r>
      <rPr>
        <i/>
        <sz val="10"/>
        <color rgb="FF222222"/>
        <rFont val="Arial"/>
        <family val="2"/>
      </rPr>
      <t>Proceedings of the National Academy of Sciences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113</t>
    </r>
    <r>
      <rPr>
        <sz val="10"/>
        <color rgb="FF222222"/>
        <rFont val="Arial"/>
        <family val="2"/>
      </rPr>
      <t>(15), pp.3991-3996.</t>
    </r>
  </si>
  <si>
    <r>
      <t>March, R.J., 2013. Searching for the functions of fire structures in Eynan (Mallaha) and their formation processes: a geochemical approach. </t>
    </r>
    <r>
      <rPr>
        <i/>
        <sz val="10"/>
        <color rgb="FF222222"/>
        <rFont val="Arial"/>
        <family val="2"/>
      </rPr>
      <t>Natufian Foragers in the Levant: Terminal Pleistocene Social Changes in Western Asia, Archaeological Series, eds Bar-Yosef O, Valla FR (International Monographs in Prehistory, Ann Arbor, MI)</t>
    </r>
    <r>
      <rPr>
        <sz val="10"/>
        <color rgb="FF222222"/>
        <rFont val="Arial"/>
        <family val="2"/>
      </rPr>
      <t>, pp.227-283.</t>
    </r>
  </si>
  <si>
    <r>
      <t>Spangenberg, J.E., Jacomet, S. and Schibler, J., 2006. Chemical analyses of organic residues in archaeological pottery from Arbon Bleiche 3, Switzerland–evidence for dairying in the late Neolithic. </t>
    </r>
    <r>
      <rPr>
        <i/>
        <sz val="10"/>
        <color rgb="FF222222"/>
        <rFont val="Arial"/>
        <family val="2"/>
      </rPr>
      <t>Journal of archaeological science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33</t>
    </r>
    <r>
      <rPr>
        <sz val="10"/>
        <color rgb="FF222222"/>
        <rFont val="Arial"/>
        <family val="2"/>
      </rPr>
      <t>(1), pp.1-13.</t>
    </r>
  </si>
  <si>
    <r>
      <t>Spangenberg, J.E., Ferrer, M., Tschudin, P., Volken, M. and Hafner, A., 2010. Microstructural, chemical and isotopic evidence for the origin of late neolithic leather recovered from an ice field in the Swiss Alps. </t>
    </r>
    <r>
      <rPr>
        <i/>
        <sz val="10"/>
        <color rgb="FF222222"/>
        <rFont val="Arial"/>
        <family val="2"/>
      </rPr>
      <t>Journal of Archaeological Science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37</t>
    </r>
    <r>
      <rPr>
        <sz val="10"/>
        <color rgb="FF222222"/>
        <rFont val="Arial"/>
        <family val="2"/>
      </rPr>
      <t>(8), pp.1851-1865.</t>
    </r>
  </si>
  <si>
    <r>
      <t>Spiteri, D.C., 2012. </t>
    </r>
    <r>
      <rPr>
        <i/>
        <sz val="10"/>
        <color rgb="FF222222"/>
        <rFont val="Arial"/>
        <family val="2"/>
      </rPr>
      <t>Pottery use at the transition to agriculture in the western Mediterranean: evidence from biomolecular and isotopic characterisation of organic residues in Impressed/Cardial Ware vessels</t>
    </r>
    <r>
      <rPr>
        <sz val="10"/>
        <color rgb="FF222222"/>
        <rFont val="Arial"/>
        <family val="2"/>
      </rPr>
      <t> (Doctoral dissertation, University of York).</t>
    </r>
  </si>
  <si>
    <t>Domestic Ruminant Adipose + P. miliaceum</t>
  </si>
  <si>
    <t>d13C</t>
  </si>
  <si>
    <t>d15N</t>
  </si>
  <si>
    <t>D</t>
  </si>
  <si>
    <t>Foodstuff</t>
  </si>
  <si>
    <t>C16_conc</t>
  </si>
  <si>
    <t>C18_conc</t>
  </si>
  <si>
    <t>d13C16</t>
  </si>
  <si>
    <t>d13C18</t>
  </si>
  <si>
    <t>A</t>
  </si>
  <si>
    <t>B</t>
  </si>
  <si>
    <t>%A</t>
  </si>
  <si>
    <t>%B</t>
  </si>
  <si>
    <t>A C16 contribution</t>
  </si>
  <si>
    <t>A C18 contribution</t>
  </si>
  <si>
    <t>B C16 contribution</t>
  </si>
  <si>
    <t>B C18 contribution</t>
  </si>
  <si>
    <t>Domestic Ruminant Milk + P. miliaceum</t>
  </si>
  <si>
    <t>Domestic Porcine + P. miliaceum</t>
  </si>
  <si>
    <t>DRA + Millet</t>
  </si>
  <si>
    <t>DP + Millet</t>
  </si>
  <si>
    <t>C3C + Millet</t>
  </si>
  <si>
    <t>C3 Cereal + P. miliaceum</t>
  </si>
  <si>
    <t>C3C</t>
  </si>
  <si>
    <t>Period</t>
  </si>
  <si>
    <r>
      <t>Yield (</t>
    </r>
    <r>
      <rPr>
        <b/>
        <sz val="11"/>
        <color theme="1"/>
        <rFont val="Calibri"/>
        <family val="2"/>
      </rPr>
      <t>µg / g)</t>
    </r>
  </si>
  <si>
    <t>E/H</t>
  </si>
  <si>
    <t>P/S</t>
  </si>
  <si>
    <r>
      <t>Drieu, L., Lucquin, A., Cassard, L., Sorin, S., Craig, O.E., Binder, D. and Regert, M., 2021. A Neolithic without dairy? Chemical evidence from the content of ceramics from the Pendimoun rock-shelter (Castellar, France, 5750–5150 BCE). </t>
    </r>
    <r>
      <rPr>
        <i/>
        <sz val="10"/>
        <color rgb="FF222222"/>
        <rFont val="Arial"/>
        <family val="2"/>
      </rPr>
      <t>Journal of Archaeological Science: Reports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35</t>
    </r>
    <r>
      <rPr>
        <sz val="10"/>
        <color rgb="FF222222"/>
        <rFont val="Arial"/>
        <family val="2"/>
      </rPr>
      <t>, p.102682.</t>
    </r>
  </si>
  <si>
    <t>Drieu et al. (2021)</t>
  </si>
  <si>
    <t>Barley</t>
  </si>
  <si>
    <t>Hordeum vulgare</t>
  </si>
  <si>
    <t>Einkorn</t>
  </si>
  <si>
    <r>
      <t>Taché, K., Jaffe, Y., Craig, O.E., Lucquin, A., Zhou, J., Wang, H., Jiang, S., Standall, E. and Flad, R.K., 2021. What do “barbarians” eat? Integrating ceramic use-wear and residue analysis in the study of food and society at the margins of Bronze Age China. </t>
    </r>
    <r>
      <rPr>
        <i/>
        <sz val="10"/>
        <color rgb="FF222222"/>
        <rFont val="Arial"/>
        <family val="2"/>
      </rPr>
      <t>Plos one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16</t>
    </r>
    <r>
      <rPr>
        <sz val="10"/>
        <color rgb="FF222222"/>
        <rFont val="Arial"/>
        <family val="2"/>
      </rPr>
      <t>(4), p.e0250819.</t>
    </r>
  </si>
  <si>
    <r>
      <t>Pääkkönen, M., Holmqvist, E., Bläuer, A., Evershed, R.P. and Asplund, H., 2020. Diverse economic patterns in the North Baltic Sea region in the Late Neolithic and Early Metal periods. </t>
    </r>
    <r>
      <rPr>
        <i/>
        <sz val="10"/>
        <color rgb="FF222222"/>
        <rFont val="Arial"/>
        <family val="2"/>
      </rPr>
      <t>European Journal of Archaeology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23</t>
    </r>
    <r>
      <rPr>
        <sz val="10"/>
        <color rgb="FF222222"/>
        <rFont val="Arial"/>
        <family val="2"/>
      </rPr>
      <t>(1), pp.4-21.</t>
    </r>
  </si>
  <si>
    <r>
      <t xml:space="preserve">Millet and Meals: The role and significance of </t>
    </r>
    <r>
      <rPr>
        <b/>
        <i/>
        <sz val="14"/>
        <color theme="1"/>
        <rFont val="Calibri"/>
        <family val="2"/>
      </rPr>
      <t>Panicum miliaceum</t>
    </r>
    <r>
      <rPr>
        <b/>
        <sz val="14"/>
        <color theme="1"/>
        <rFont val="Calibri"/>
        <family val="2"/>
      </rPr>
      <t xml:space="preserve"> in culinary contexts at Bruszczewo, Poland</t>
    </r>
  </si>
  <si>
    <t>Authors:</t>
  </si>
  <si>
    <t>Affiliations:</t>
  </si>
  <si>
    <r>
      <t xml:space="preserve">a </t>
    </r>
    <r>
      <rPr>
        <sz val="12"/>
        <color theme="1"/>
        <rFont val="Calibri"/>
        <family val="2"/>
      </rPr>
      <t>Department of Scientific Research, British Museum, London, United Kingdom, WC1B 3DG</t>
    </r>
  </si>
  <si>
    <r>
      <t xml:space="preserve">b </t>
    </r>
    <r>
      <rPr>
        <sz val="12"/>
        <color theme="1"/>
        <rFont val="Calibri"/>
        <family val="2"/>
      </rPr>
      <t>BioArCh, Department of Archaeology, University of York, York, United Kingdom, YO10 5DD</t>
    </r>
  </si>
  <si>
    <t>Corresponding Author:</t>
  </si>
  <si>
    <t>Edward A. Standall e.standall@outlook.com</t>
  </si>
  <si>
    <t>ORCID:</t>
  </si>
  <si>
    <t xml:space="preserve">Standall, E.A. </t>
  </si>
  <si>
    <t xml:space="preserve">Craig, O.E.  </t>
  </si>
  <si>
    <t xml:space="preserve">Kneisel, J. </t>
  </si>
  <si>
    <t xml:space="preserve">Müller, J. </t>
  </si>
  <si>
    <t xml:space="preserve">Kirleis, W. </t>
  </si>
  <si>
    <t xml:space="preserve">Heron, C. </t>
  </si>
  <si>
    <t>0000-0001-7893-790X</t>
  </si>
  <si>
    <t>0000-0003-1342-0728</t>
  </si>
  <si>
    <t>0000-0002-4296-8402</t>
  </si>
  <si>
    <t>0000-0003-0229-8958</t>
  </si>
  <si>
    <t>0000-0002-5206-7464</t>
  </si>
  <si>
    <t>This study (Bulk from Heron et al. (2016))</t>
  </si>
  <si>
    <t>Archaeological and Anthropological Sciences</t>
  </si>
  <si>
    <t>DRM + Millet</t>
  </si>
  <si>
    <t>Online Resource 2</t>
  </si>
  <si>
    <t>Retene</t>
  </si>
  <si>
    <r>
      <t>Edward A. Standall</t>
    </r>
    <r>
      <rPr>
        <vertAlign val="superscript"/>
        <sz val="12"/>
        <color theme="1"/>
        <rFont val="Calibri"/>
        <family val="2"/>
      </rPr>
      <t>a,b,*</t>
    </r>
    <r>
      <rPr>
        <sz val="12"/>
        <color theme="1"/>
        <rFont val="Calibri"/>
        <family val="2"/>
      </rPr>
      <t>, Oliver E. Craig</t>
    </r>
    <r>
      <rPr>
        <vertAlign val="superscript"/>
        <sz val="12"/>
        <color theme="1"/>
        <rFont val="Calibri"/>
        <family val="2"/>
      </rPr>
      <t>b</t>
    </r>
    <r>
      <rPr>
        <sz val="12"/>
        <color theme="1"/>
        <rFont val="Calibri"/>
        <family val="2"/>
      </rPr>
      <t>, Jutta Kneisel</t>
    </r>
    <r>
      <rPr>
        <vertAlign val="superscript"/>
        <sz val="12"/>
        <color theme="1"/>
        <rFont val="Calibri"/>
        <family val="2"/>
      </rPr>
      <t>c</t>
    </r>
    <r>
      <rPr>
        <sz val="12"/>
        <color theme="1"/>
        <rFont val="Calibri"/>
        <family val="2"/>
      </rPr>
      <t>, Johannes Müller</t>
    </r>
    <r>
      <rPr>
        <vertAlign val="superscript"/>
        <sz val="12"/>
        <color theme="1"/>
        <rFont val="Calibri"/>
        <family val="2"/>
      </rPr>
      <t>c</t>
    </r>
    <r>
      <rPr>
        <sz val="12"/>
        <color theme="1"/>
        <rFont val="Calibri"/>
        <family val="2"/>
      </rPr>
      <t>, Wiebke Kirleis</t>
    </r>
    <r>
      <rPr>
        <vertAlign val="superscript"/>
        <sz val="12"/>
        <color theme="1"/>
        <rFont val="Calibri"/>
        <family val="2"/>
      </rPr>
      <t>c</t>
    </r>
    <r>
      <rPr>
        <sz val="12"/>
        <color theme="1"/>
        <rFont val="Calibri"/>
        <family val="2"/>
      </rPr>
      <t>, Janusz Czebreszuk</t>
    </r>
    <r>
      <rPr>
        <vertAlign val="superscript"/>
        <sz val="12"/>
        <color theme="1"/>
        <rFont val="Calibri"/>
        <family val="2"/>
      </rPr>
      <t>d</t>
    </r>
    <r>
      <rPr>
        <sz val="12"/>
        <color theme="1"/>
        <rFont val="Calibri"/>
        <family val="2"/>
      </rPr>
      <t xml:space="preserve"> and Carl Heron</t>
    </r>
    <r>
      <rPr>
        <vertAlign val="superscript"/>
        <sz val="12"/>
        <color theme="1"/>
        <rFont val="Calibri"/>
        <family val="2"/>
      </rPr>
      <t>a</t>
    </r>
  </si>
  <si>
    <t xml:space="preserve">Czebreszuk, J. </t>
  </si>
  <si>
    <t>0000-0002-3538-197X</t>
  </si>
  <si>
    <t>C16_conc and C18_conc are average values of relevant products produced by the USDA</t>
  </si>
  <si>
    <r>
      <t xml:space="preserve">c </t>
    </r>
    <r>
      <rPr>
        <sz val="12"/>
        <color theme="1"/>
        <rFont val="Calibri"/>
        <family val="2"/>
      </rPr>
      <t>Institute of Pre- and Protohistory, Kiel University (Christian-Albrechts-Universität zu Kiel), Kiel, Germany, 24118</t>
    </r>
  </si>
  <si>
    <t>0000-0001-8487-6031</t>
  </si>
  <si>
    <r>
      <t xml:space="preserve">d </t>
    </r>
    <r>
      <rPr>
        <sz val="12"/>
        <color theme="1"/>
        <rFont val="Calibri"/>
        <family val="2"/>
      </rPr>
      <t>Faculty of Archaeology, Adam Mickiewicz University, Poznań, Poland, 61-614</t>
    </r>
  </si>
  <si>
    <r>
      <t xml:space="preserve">*  </t>
    </r>
    <r>
      <rPr>
        <sz val="12"/>
        <color theme="1"/>
        <rFont val="Calibri"/>
        <family val="2"/>
      </rPr>
      <t>Nara National Research Institute for Cultural Properties, Nara, Japan, 630-8577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</si>
</sst>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7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7" fontId="10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5" fillId="0" borderId="0" xfId="0" applyFont="1"/>
    <xf numFmtId="0" fontId="17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right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3" fillId="0" borderId="0" xfId="2" applyAlignment="1">
      <alignment horizontal="justify" vertical="center"/>
    </xf>
    <xf numFmtId="49" fontId="21" fillId="0" borderId="0" xfId="0" applyNumberFormat="1" applyFont="1" applyAlignment="1">
      <alignment horizontal="justify"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horizontal="center"/>
    </xf>
    <xf numFmtId="0" fontId="25" fillId="0" borderId="0" xfId="0" applyFont="1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10" fontId="0" fillId="0" borderId="1" xfId="1" applyNumberFormat="1" applyFont="1" applyBorder="1"/>
    <xf numFmtId="0" fontId="0" fillId="0" borderId="16" xfId="0" applyBorder="1"/>
    <xf numFmtId="0" fontId="0" fillId="0" borderId="15" xfId="0" applyBorder="1"/>
    <xf numFmtId="2" fontId="0" fillId="0" borderId="16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2" fontId="0" fillId="0" borderId="18" xfId="0" applyNumberFormat="1" applyBorder="1"/>
    <xf numFmtId="2" fontId="0" fillId="0" borderId="19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4" fontId="0" fillId="0" borderId="16" xfId="0" applyNumberFormat="1" applyBorder="1"/>
    <xf numFmtId="0" fontId="0" fillId="0" borderId="17" xfId="0" applyBorder="1"/>
    <xf numFmtId="164" fontId="0" fillId="0" borderId="18" xfId="0" applyNumberFormat="1" applyBorder="1"/>
    <xf numFmtId="164" fontId="0" fillId="0" borderId="19" xfId="0" applyNumberFormat="1" applyBorder="1"/>
    <xf numFmtId="10" fontId="0" fillId="0" borderId="18" xfId="1" applyNumberFormat="1" applyFont="1" applyBorder="1"/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3">
    <cellStyle name="Hyperlink" xfId="2" builtinId="8"/>
    <cellStyle name="Normal" xfId="0" builtinId="0"/>
    <cellStyle name="Per cent" xfId="1" builtinId="5"/>
  </cellStyles>
  <dxfs count="1"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.standall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F644C-66C2-49C2-B735-0FD9CA3D08E1}">
  <dimension ref="A1:B24"/>
  <sheetViews>
    <sheetView tabSelected="1" workbookViewId="0">
      <selection activeCell="A9" sqref="A9"/>
    </sheetView>
  </sheetViews>
  <sheetFormatPr defaultRowHeight="15" x14ac:dyDescent="0.25"/>
  <cols>
    <col min="1" max="1" width="162" customWidth="1"/>
    <col min="2" max="2" width="38" customWidth="1"/>
  </cols>
  <sheetData>
    <row r="1" spans="1:1" ht="18.75" x14ac:dyDescent="0.3">
      <c r="A1" s="34" t="s">
        <v>213</v>
      </c>
    </row>
    <row r="2" spans="1:1" ht="18.75" x14ac:dyDescent="0.25">
      <c r="A2" s="27" t="s">
        <v>191</v>
      </c>
    </row>
    <row r="3" spans="1:1" ht="18.75" x14ac:dyDescent="0.25">
      <c r="A3" s="27" t="s">
        <v>211</v>
      </c>
    </row>
    <row r="4" spans="1:1" ht="15.75" x14ac:dyDescent="0.25">
      <c r="A4" s="28" t="s">
        <v>192</v>
      </c>
    </row>
    <row r="5" spans="1:1" ht="18" x14ac:dyDescent="0.25">
      <c r="A5" s="29" t="s">
        <v>215</v>
      </c>
    </row>
    <row r="6" spans="1:1" x14ac:dyDescent="0.25">
      <c r="A6" s="33"/>
    </row>
    <row r="7" spans="1:1" ht="15.75" x14ac:dyDescent="0.25">
      <c r="A7" s="28" t="s">
        <v>193</v>
      </c>
    </row>
    <row r="8" spans="1:1" ht="18" x14ac:dyDescent="0.25">
      <c r="A8" s="30" t="s">
        <v>194</v>
      </c>
    </row>
    <row r="9" spans="1:1" ht="18" x14ac:dyDescent="0.25">
      <c r="A9" s="30" t="s">
        <v>195</v>
      </c>
    </row>
    <row r="10" spans="1:1" ht="18" x14ac:dyDescent="0.25">
      <c r="A10" s="30" t="s">
        <v>219</v>
      </c>
    </row>
    <row r="11" spans="1:1" ht="18" x14ac:dyDescent="0.25">
      <c r="A11" s="30" t="s">
        <v>221</v>
      </c>
    </row>
    <row r="12" spans="1:1" ht="23.25" customHeight="1" x14ac:dyDescent="0.25">
      <c r="A12" s="30" t="s">
        <v>222</v>
      </c>
    </row>
    <row r="13" spans="1:1" ht="15.75" x14ac:dyDescent="0.25">
      <c r="A13" s="29"/>
    </row>
    <row r="14" spans="1:1" ht="15.75" x14ac:dyDescent="0.25">
      <c r="A14" s="28" t="s">
        <v>196</v>
      </c>
    </row>
    <row r="15" spans="1:1" x14ac:dyDescent="0.25">
      <c r="A15" s="31" t="s">
        <v>197</v>
      </c>
    </row>
    <row r="16" spans="1:1" ht="15.75" x14ac:dyDescent="0.25">
      <c r="A16" s="29"/>
    </row>
    <row r="17" spans="1:2" ht="15.75" x14ac:dyDescent="0.25">
      <c r="A17" s="28" t="s">
        <v>198</v>
      </c>
    </row>
    <row r="18" spans="1:2" ht="15.75" x14ac:dyDescent="0.25">
      <c r="A18" s="29" t="s">
        <v>199</v>
      </c>
      <c r="B18" s="32" t="s">
        <v>206</v>
      </c>
    </row>
    <row r="19" spans="1:2" ht="15.75" x14ac:dyDescent="0.25">
      <c r="A19" s="29" t="s">
        <v>200</v>
      </c>
      <c r="B19" s="32" t="s">
        <v>207</v>
      </c>
    </row>
    <row r="20" spans="1:2" ht="15.75" x14ac:dyDescent="0.25">
      <c r="A20" s="29" t="s">
        <v>201</v>
      </c>
      <c r="B20" s="32" t="s">
        <v>205</v>
      </c>
    </row>
    <row r="21" spans="1:2" ht="15.75" x14ac:dyDescent="0.25">
      <c r="A21" s="29" t="s">
        <v>202</v>
      </c>
      <c r="B21" s="35" t="s">
        <v>217</v>
      </c>
    </row>
    <row r="22" spans="1:2" ht="15.75" x14ac:dyDescent="0.25">
      <c r="A22" s="29" t="s">
        <v>203</v>
      </c>
      <c r="B22" s="32" t="s">
        <v>208</v>
      </c>
    </row>
    <row r="23" spans="1:2" ht="15.75" x14ac:dyDescent="0.25">
      <c r="A23" s="29" t="s">
        <v>216</v>
      </c>
      <c r="B23" s="35" t="s">
        <v>220</v>
      </c>
    </row>
    <row r="24" spans="1:2" ht="15.75" x14ac:dyDescent="0.25">
      <c r="A24" s="29" t="s">
        <v>204</v>
      </c>
      <c r="B24" s="32" t="s">
        <v>209</v>
      </c>
    </row>
  </sheetData>
  <hyperlinks>
    <hyperlink ref="A15" r:id="rId1" display="mailto:e.standall@outlook.com" xr:uid="{640D7F7B-E5F1-4A82-9875-708E9B92FF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A3E5-7F53-458B-9278-4326588F7E9E}">
  <dimension ref="A1:AD87"/>
  <sheetViews>
    <sheetView zoomScale="70" zoomScaleNormal="70" workbookViewId="0">
      <selection activeCell="AD5" sqref="AD5"/>
    </sheetView>
  </sheetViews>
  <sheetFormatPr defaultColWidth="9.140625" defaultRowHeight="15" x14ac:dyDescent="0.25"/>
  <cols>
    <col min="1" max="1" width="12.28515625" style="21" bestFit="1" customWidth="1"/>
    <col min="2" max="2" width="13.140625" style="21" bestFit="1" customWidth="1"/>
    <col min="3" max="3" width="13.28515625" style="21" bestFit="1" customWidth="1"/>
    <col min="4" max="4" width="7" style="19" bestFit="1" customWidth="1"/>
    <col min="5" max="5" width="7.85546875" style="19" bestFit="1" customWidth="1"/>
    <col min="6" max="8" width="7.85546875" style="21" customWidth="1"/>
    <col min="9" max="9" width="8.140625" style="19" bestFit="1" customWidth="1"/>
    <col min="10" max="10" width="5.5703125" style="19" bestFit="1" customWidth="1"/>
    <col min="11" max="11" width="8.140625" style="19" bestFit="1" customWidth="1"/>
    <col min="12" max="12" width="5.5703125" style="19" bestFit="1" customWidth="1"/>
    <col min="13" max="13" width="8.140625" style="19" bestFit="1" customWidth="1"/>
    <col min="14" max="14" width="5.5703125" style="19" bestFit="1" customWidth="1"/>
    <col min="15" max="15" width="10.28515625" bestFit="1" customWidth="1"/>
    <col min="16" max="17" width="5.7109375" style="19" bestFit="1" customWidth="1"/>
    <col min="18" max="18" width="17.85546875" style="19" bestFit="1" customWidth="1"/>
    <col min="19" max="19" width="5.42578125" style="19" bestFit="1" customWidth="1"/>
    <col min="20" max="21" width="5.7109375" style="19" bestFit="1" customWidth="1"/>
    <col min="22" max="22" width="17.85546875" style="19" bestFit="1" customWidth="1"/>
    <col min="23" max="23" width="5.42578125" style="19" bestFit="1" customWidth="1"/>
    <col min="24" max="24" width="5.28515625" style="19" bestFit="1" customWidth="1"/>
    <col min="25" max="25" width="5" style="19" bestFit="1" customWidth="1"/>
    <col min="26" max="26" width="5.5703125" style="19" bestFit="1" customWidth="1"/>
    <col min="27" max="27" width="4.28515625" style="19" bestFit="1" customWidth="1"/>
    <col min="28" max="28" width="4.5703125" style="19" bestFit="1" customWidth="1"/>
    <col min="29" max="29" width="15.7109375" style="19" bestFit="1" customWidth="1"/>
    <col min="30" max="30" width="37.7109375" style="21" bestFit="1" customWidth="1"/>
    <col min="31" max="16384" width="9.140625" style="19"/>
  </cols>
  <sheetData>
    <row r="1" spans="1:30" x14ac:dyDescent="0.25">
      <c r="A1" s="70" t="s">
        <v>0</v>
      </c>
      <c r="B1" s="70" t="s">
        <v>1</v>
      </c>
      <c r="C1" s="70" t="s">
        <v>2</v>
      </c>
      <c r="D1" s="70" t="s">
        <v>3</v>
      </c>
      <c r="E1" s="70" t="s">
        <v>4</v>
      </c>
      <c r="F1" s="58" t="s">
        <v>180</v>
      </c>
      <c r="G1" s="64" t="s">
        <v>181</v>
      </c>
      <c r="H1" s="65"/>
      <c r="I1" s="64" t="s">
        <v>5</v>
      </c>
      <c r="J1" s="65"/>
      <c r="K1" s="64" t="s">
        <v>182</v>
      </c>
      <c r="L1" s="65"/>
      <c r="M1" s="64" t="s">
        <v>183</v>
      </c>
      <c r="N1" s="65"/>
      <c r="O1" s="58" t="s">
        <v>214</v>
      </c>
      <c r="P1" s="61" t="s">
        <v>6</v>
      </c>
      <c r="Q1" s="62"/>
      <c r="R1" s="62"/>
      <c r="S1" s="62"/>
      <c r="T1" s="62"/>
      <c r="U1" s="62"/>
      <c r="V1" s="62"/>
      <c r="W1" s="63"/>
      <c r="X1" s="70" t="s">
        <v>7</v>
      </c>
      <c r="Y1" s="70"/>
      <c r="Z1" s="70"/>
      <c r="AA1" s="70"/>
      <c r="AB1" s="70"/>
      <c r="AC1" s="58" t="s">
        <v>8</v>
      </c>
      <c r="AD1" s="58" t="s">
        <v>9</v>
      </c>
    </row>
    <row r="2" spans="1:30" x14ac:dyDescent="0.25">
      <c r="A2" s="70"/>
      <c r="B2" s="70"/>
      <c r="C2" s="70"/>
      <c r="D2" s="70"/>
      <c r="E2" s="70"/>
      <c r="F2" s="59"/>
      <c r="G2" s="66"/>
      <c r="H2" s="67"/>
      <c r="I2" s="68"/>
      <c r="J2" s="69"/>
      <c r="K2" s="68"/>
      <c r="L2" s="69"/>
      <c r="M2" s="68"/>
      <c r="N2" s="69"/>
      <c r="O2" s="60"/>
      <c r="P2" s="61" t="s">
        <v>10</v>
      </c>
      <c r="Q2" s="62"/>
      <c r="R2" s="62"/>
      <c r="S2" s="63"/>
      <c r="T2" s="61" t="s">
        <v>11</v>
      </c>
      <c r="U2" s="62"/>
      <c r="V2" s="62"/>
      <c r="W2" s="63"/>
      <c r="X2" s="70"/>
      <c r="Y2" s="70"/>
      <c r="Z2" s="70"/>
      <c r="AA2" s="70"/>
      <c r="AB2" s="70"/>
      <c r="AC2" s="59"/>
      <c r="AD2" s="59"/>
    </row>
    <row r="3" spans="1:30" x14ac:dyDescent="0.25">
      <c r="A3" s="70"/>
      <c r="B3" s="70"/>
      <c r="C3" s="70"/>
      <c r="D3" s="70"/>
      <c r="E3" s="70"/>
      <c r="F3" s="60"/>
      <c r="G3" s="1" t="s">
        <v>10</v>
      </c>
      <c r="H3" s="1" t="s">
        <v>11</v>
      </c>
      <c r="I3" s="1" t="s">
        <v>10</v>
      </c>
      <c r="J3" s="1" t="s">
        <v>11</v>
      </c>
      <c r="K3" s="1" t="s">
        <v>10</v>
      </c>
      <c r="L3" s="1" t="s">
        <v>11</v>
      </c>
      <c r="M3" s="1" t="s">
        <v>10</v>
      </c>
      <c r="N3" s="1" t="s">
        <v>11</v>
      </c>
      <c r="O3" s="1" t="s">
        <v>10</v>
      </c>
      <c r="P3" s="1" t="s">
        <v>12</v>
      </c>
      <c r="Q3" s="1" t="s">
        <v>13</v>
      </c>
      <c r="R3" s="1" t="s">
        <v>14</v>
      </c>
      <c r="S3" s="17" t="s">
        <v>15</v>
      </c>
      <c r="T3" s="1" t="s">
        <v>12</v>
      </c>
      <c r="U3" s="1" t="s">
        <v>13</v>
      </c>
      <c r="V3" s="1" t="s">
        <v>14</v>
      </c>
      <c r="W3" s="17" t="s">
        <v>15</v>
      </c>
      <c r="X3" s="1" t="s">
        <v>16</v>
      </c>
      <c r="Y3" s="1" t="s">
        <v>17</v>
      </c>
      <c r="Z3" s="1" t="s">
        <v>18</v>
      </c>
      <c r="AA3" s="1" t="s">
        <v>19</v>
      </c>
      <c r="AB3" s="1" t="s">
        <v>20</v>
      </c>
      <c r="AC3" s="60"/>
      <c r="AD3" s="60"/>
    </row>
    <row r="4" spans="1:30" x14ac:dyDescent="0.25">
      <c r="A4" s="2">
        <v>4088</v>
      </c>
      <c r="B4" s="2">
        <v>3699</v>
      </c>
      <c r="C4" s="2" t="s">
        <v>21</v>
      </c>
      <c r="D4" s="3">
        <v>30</v>
      </c>
      <c r="E4" s="23" t="s">
        <v>22</v>
      </c>
      <c r="F4" s="25" t="s">
        <v>25</v>
      </c>
      <c r="G4" s="18"/>
      <c r="H4" s="24">
        <v>3227.3368578481141</v>
      </c>
      <c r="I4" s="4" t="s">
        <v>23</v>
      </c>
      <c r="J4" s="3" t="s">
        <v>24</v>
      </c>
      <c r="K4" s="3"/>
      <c r="L4" s="3"/>
      <c r="M4" s="3"/>
      <c r="N4" s="5">
        <v>2.6499509023445338</v>
      </c>
      <c r="O4" s="2"/>
      <c r="P4" s="3"/>
      <c r="Q4" s="3"/>
      <c r="R4" s="3"/>
      <c r="S4" s="5"/>
      <c r="T4" s="5">
        <v>-19.67432157007925</v>
      </c>
      <c r="U4" s="5">
        <v>-19.053506731949238</v>
      </c>
      <c r="V4" s="5">
        <v>-19.504233025126155</v>
      </c>
      <c r="W4" s="5">
        <f t="shared" ref="W4:W9" si="0">U4-T4</f>
        <v>0.6208148381300127</v>
      </c>
      <c r="X4" s="5">
        <v>-16.600000000000001</v>
      </c>
      <c r="Y4" s="5">
        <v>49.3</v>
      </c>
      <c r="Z4" s="5">
        <v>4.8</v>
      </c>
      <c r="AA4" s="5">
        <v>1.6</v>
      </c>
      <c r="AB4" s="5">
        <f t="shared" ref="AB4:AB7" si="1">(Y4/12)/(AA4/14)</f>
        <v>35.947916666666664</v>
      </c>
      <c r="AC4" s="5">
        <f t="shared" ref="AC4:AC9" si="2">V4-X4</f>
        <v>-2.9042330251261532</v>
      </c>
      <c r="AD4" s="22" t="s">
        <v>26</v>
      </c>
    </row>
    <row r="5" spans="1:30" x14ac:dyDescent="0.25">
      <c r="A5" s="2">
        <v>1428</v>
      </c>
      <c r="B5" s="2">
        <v>1810</v>
      </c>
      <c r="C5" s="2" t="s">
        <v>27</v>
      </c>
      <c r="D5" s="3">
        <v>30</v>
      </c>
      <c r="E5" s="23" t="s">
        <v>28</v>
      </c>
      <c r="F5" s="25" t="s">
        <v>25</v>
      </c>
      <c r="G5" s="18"/>
      <c r="H5" s="24">
        <v>857.18084617921056</v>
      </c>
      <c r="I5" s="4" t="s">
        <v>23</v>
      </c>
      <c r="J5" s="3" t="s">
        <v>24</v>
      </c>
      <c r="K5" s="3"/>
      <c r="L5" s="3"/>
      <c r="M5" s="3"/>
      <c r="N5" s="5">
        <v>4.5612134416929813</v>
      </c>
      <c r="O5" s="2"/>
      <c r="P5" s="3"/>
      <c r="Q5" s="3"/>
      <c r="R5" s="3"/>
      <c r="S5" s="5"/>
      <c r="T5" s="5">
        <v>-23.516372300058197</v>
      </c>
      <c r="U5" s="5">
        <v>-21.267449758488468</v>
      </c>
      <c r="V5" s="5">
        <v>-23.111978085531323</v>
      </c>
      <c r="W5" s="5">
        <f t="shared" si="0"/>
        <v>2.2489225415697298</v>
      </c>
      <c r="X5" s="5">
        <v>-18.899999999999999</v>
      </c>
      <c r="Y5" s="5">
        <v>44.7</v>
      </c>
      <c r="Z5" s="5">
        <v>2.9</v>
      </c>
      <c r="AA5" s="5">
        <v>2.2999999999999998</v>
      </c>
      <c r="AB5" s="5">
        <f t="shared" si="1"/>
        <v>22.673913043478262</v>
      </c>
      <c r="AC5" s="5">
        <f t="shared" si="2"/>
        <v>-4.2119780855313245</v>
      </c>
      <c r="AD5" s="22" t="s">
        <v>26</v>
      </c>
    </row>
    <row r="6" spans="1:30" x14ac:dyDescent="0.25">
      <c r="A6" s="2">
        <v>11806</v>
      </c>
      <c r="B6" s="2">
        <v>12385</v>
      </c>
      <c r="C6" s="2" t="s">
        <v>29</v>
      </c>
      <c r="D6" s="3">
        <v>52</v>
      </c>
      <c r="E6" s="23" t="s">
        <v>30</v>
      </c>
      <c r="F6" s="25" t="s">
        <v>31</v>
      </c>
      <c r="G6" s="18"/>
      <c r="H6" s="24">
        <v>883.00931468088947</v>
      </c>
      <c r="I6" s="4"/>
      <c r="J6" s="6" t="s">
        <v>60</v>
      </c>
      <c r="K6" s="3"/>
      <c r="L6" s="3"/>
      <c r="M6" s="3"/>
      <c r="N6" s="5">
        <v>1.2483108772686407</v>
      </c>
      <c r="O6" s="3"/>
      <c r="P6" s="3"/>
      <c r="Q6" s="3"/>
      <c r="R6" s="3"/>
      <c r="S6" s="5"/>
      <c r="T6" s="5">
        <v>-30.315104400625145</v>
      </c>
      <c r="U6" s="5">
        <v>-30.514296153575156</v>
      </c>
      <c r="V6" s="5">
        <v>-30.403700579633984</v>
      </c>
      <c r="W6" s="5">
        <f t="shared" si="0"/>
        <v>-0.19919175295001068</v>
      </c>
      <c r="X6" s="5">
        <v>-26.4</v>
      </c>
      <c r="Y6" s="5">
        <v>27.2</v>
      </c>
      <c r="Z6" s="5">
        <v>4.8</v>
      </c>
      <c r="AA6" s="5">
        <v>1.6</v>
      </c>
      <c r="AB6" s="5">
        <f t="shared" si="1"/>
        <v>19.833333333333332</v>
      </c>
      <c r="AC6" s="5">
        <f t="shared" si="2"/>
        <v>-4.0037005796339855</v>
      </c>
      <c r="AD6" s="22" t="s">
        <v>26</v>
      </c>
    </row>
    <row r="7" spans="1:30" x14ac:dyDescent="0.25">
      <c r="A7" s="2">
        <v>4311</v>
      </c>
      <c r="B7" s="2">
        <v>4409</v>
      </c>
      <c r="C7" s="2" t="s">
        <v>32</v>
      </c>
      <c r="D7" s="3">
        <v>30</v>
      </c>
      <c r="E7" s="23">
        <v>4</v>
      </c>
      <c r="F7" s="26" t="s">
        <v>31</v>
      </c>
      <c r="G7" s="18">
        <v>139.03423297015232</v>
      </c>
      <c r="H7" s="18">
        <v>814.14405827450184</v>
      </c>
      <c r="I7" s="6" t="s">
        <v>60</v>
      </c>
      <c r="J7" s="6" t="s">
        <v>60</v>
      </c>
      <c r="K7" s="5">
        <v>3.9125431757345686</v>
      </c>
      <c r="L7" s="5">
        <v>4.5350877453675498</v>
      </c>
      <c r="M7" s="5">
        <v>0.68436524637650498</v>
      </c>
      <c r="N7" s="5">
        <v>0.89293074401598005</v>
      </c>
      <c r="O7" s="3"/>
      <c r="P7" s="5">
        <v>-29.121603996345808</v>
      </c>
      <c r="Q7" s="5">
        <v>-30.859697338320618</v>
      </c>
      <c r="R7" s="5">
        <v>-30.153502122784769</v>
      </c>
      <c r="S7" s="5">
        <f>Q7-P7</f>
        <v>-1.7380933419748104</v>
      </c>
      <c r="T7" s="5">
        <v>-29.852149002525081</v>
      </c>
      <c r="U7" s="5">
        <v>-30.61657119609109</v>
      </c>
      <c r="V7" s="5">
        <v>-30.305982988479421</v>
      </c>
      <c r="W7" s="5">
        <f t="shared" si="0"/>
        <v>-0.76442219356600916</v>
      </c>
      <c r="X7" s="5">
        <v>-24</v>
      </c>
      <c r="Y7" s="5">
        <v>45.8</v>
      </c>
      <c r="Z7" s="5">
        <v>5.2</v>
      </c>
      <c r="AA7" s="5">
        <v>4.5999999999999996</v>
      </c>
      <c r="AB7" s="5">
        <f t="shared" si="1"/>
        <v>11.615942028985506</v>
      </c>
      <c r="AC7" s="5">
        <f t="shared" si="2"/>
        <v>-6.3059829884794212</v>
      </c>
      <c r="AD7" s="22" t="s">
        <v>26</v>
      </c>
    </row>
    <row r="8" spans="1:30" x14ac:dyDescent="0.25">
      <c r="A8" s="2">
        <v>4361</v>
      </c>
      <c r="B8" s="2">
        <v>4329</v>
      </c>
      <c r="C8" s="2" t="s">
        <v>33</v>
      </c>
      <c r="D8" s="3">
        <v>30</v>
      </c>
      <c r="E8" s="23">
        <v>3</v>
      </c>
      <c r="F8" s="26" t="s">
        <v>31</v>
      </c>
      <c r="G8" s="18">
        <v>26.417113004409611</v>
      </c>
      <c r="H8" s="18">
        <v>151.6780825563911</v>
      </c>
      <c r="I8" s="6" t="s">
        <v>60</v>
      </c>
      <c r="J8" s="6" t="s">
        <v>60</v>
      </c>
      <c r="K8" s="5">
        <v>1.2982794661521146</v>
      </c>
      <c r="L8" s="5"/>
      <c r="M8" s="5">
        <v>1.1083154347995781</v>
      </c>
      <c r="N8" s="5">
        <v>1.2813787730920203</v>
      </c>
      <c r="O8" s="3" t="s">
        <v>24</v>
      </c>
      <c r="P8" s="5"/>
      <c r="Q8" s="5"/>
      <c r="R8" s="5"/>
      <c r="S8" s="5"/>
      <c r="T8" s="5">
        <v>-31.088138949766332</v>
      </c>
      <c r="U8" s="5">
        <v>-30.081699854782212</v>
      </c>
      <c r="V8" s="5">
        <v>-30.646985070868762</v>
      </c>
      <c r="W8" s="5">
        <f t="shared" si="0"/>
        <v>1.0064390949841204</v>
      </c>
      <c r="X8" s="5">
        <v>-24.794303336150854</v>
      </c>
      <c r="Y8" s="5">
        <v>25.08150620539055</v>
      </c>
      <c r="Z8" s="5">
        <v>2.2040573944699524</v>
      </c>
      <c r="AA8" s="5">
        <v>1.4960891153357749</v>
      </c>
      <c r="AB8" s="5">
        <f>(Y8/12)/(AA8/14)</f>
        <v>19.558833053240242</v>
      </c>
      <c r="AC8" s="5">
        <f t="shared" si="2"/>
        <v>-5.8526817347179083</v>
      </c>
      <c r="AD8" s="22" t="s">
        <v>26</v>
      </c>
    </row>
    <row r="9" spans="1:30" x14ac:dyDescent="0.25">
      <c r="A9" s="2">
        <v>6122</v>
      </c>
      <c r="B9" s="2">
        <v>7932</v>
      </c>
      <c r="C9" s="2" t="s">
        <v>34</v>
      </c>
      <c r="D9" s="3">
        <v>31</v>
      </c>
      <c r="E9" s="23">
        <v>4</v>
      </c>
      <c r="F9" s="26" t="s">
        <v>31</v>
      </c>
      <c r="G9" s="18">
        <v>65.01302400214017</v>
      </c>
      <c r="H9" s="18">
        <v>731.73552504092436</v>
      </c>
      <c r="I9" s="6" t="s">
        <v>60</v>
      </c>
      <c r="J9" s="6" t="s">
        <v>60</v>
      </c>
      <c r="K9" s="5">
        <v>1.8814327471899235</v>
      </c>
      <c r="L9" s="5">
        <v>2.6610662428249312</v>
      </c>
      <c r="M9" s="5">
        <v>0.86254525271806182</v>
      </c>
      <c r="N9" s="5">
        <v>0.94580187595507537</v>
      </c>
      <c r="O9" s="3"/>
      <c r="P9" s="5">
        <v>-29.139424322989179</v>
      </c>
      <c r="Q9" s="5">
        <v>-30.21883119593366</v>
      </c>
      <c r="R9" s="5">
        <v>-29.718957556541106</v>
      </c>
      <c r="S9" s="5">
        <f>Q9-P9</f>
        <v>-1.0794068729444817</v>
      </c>
      <c r="T9" s="5">
        <v>-28.486985691540326</v>
      </c>
      <c r="U9" s="5">
        <v>-29.958002726292193</v>
      </c>
      <c r="V9" s="5">
        <v>-29.24298097190762</v>
      </c>
      <c r="W9" s="5">
        <f t="shared" si="0"/>
        <v>-1.471017034751867</v>
      </c>
      <c r="X9" s="5">
        <v>-27.8</v>
      </c>
      <c r="Y9" s="3">
        <v>34.299999999999997</v>
      </c>
      <c r="Z9" s="5">
        <v>6.4</v>
      </c>
      <c r="AA9" s="3">
        <v>3.7</v>
      </c>
      <c r="AB9" s="5">
        <f t="shared" ref="AB9:AB49" si="3">(Y9/12)/(AA9/14)</f>
        <v>10.815315315315313</v>
      </c>
      <c r="AC9" s="5">
        <f t="shared" si="2"/>
        <v>-1.4429809719076196</v>
      </c>
      <c r="AD9" s="22" t="s">
        <v>26</v>
      </c>
    </row>
    <row r="10" spans="1:30" x14ac:dyDescent="0.25">
      <c r="A10" s="2">
        <v>8659</v>
      </c>
      <c r="B10" s="2">
        <v>6646</v>
      </c>
      <c r="C10" s="2" t="s">
        <v>35</v>
      </c>
      <c r="D10" s="3">
        <v>31</v>
      </c>
      <c r="E10" s="23">
        <v>1</v>
      </c>
      <c r="F10" s="26" t="s">
        <v>31</v>
      </c>
      <c r="G10" s="18">
        <v>16.1122869317525</v>
      </c>
      <c r="H10" s="24"/>
      <c r="I10" s="6" t="s">
        <v>60</v>
      </c>
      <c r="J10" s="6"/>
      <c r="K10" s="5">
        <v>2.6088123669351102</v>
      </c>
      <c r="L10" s="5"/>
      <c r="M10" s="5">
        <v>1.6001580032553049</v>
      </c>
      <c r="N10" s="5"/>
      <c r="O10" s="3"/>
      <c r="P10" s="5"/>
      <c r="Q10" s="5"/>
      <c r="R10" s="5"/>
      <c r="S10" s="5"/>
      <c r="T10" s="5"/>
      <c r="U10" s="5"/>
      <c r="V10" s="5"/>
      <c r="W10" s="5"/>
      <c r="X10" s="5"/>
      <c r="Y10" s="3"/>
      <c r="Z10" s="5"/>
      <c r="AA10" s="3"/>
      <c r="AB10" s="5"/>
      <c r="AC10" s="5"/>
      <c r="AD10" s="22" t="s">
        <v>26</v>
      </c>
    </row>
    <row r="11" spans="1:30" x14ac:dyDescent="0.25">
      <c r="A11" s="2">
        <v>18236</v>
      </c>
      <c r="B11" s="2">
        <v>21403</v>
      </c>
      <c r="C11" s="2" t="s">
        <v>36</v>
      </c>
      <c r="D11" s="3">
        <v>52</v>
      </c>
      <c r="E11" s="23" t="s">
        <v>37</v>
      </c>
      <c r="F11" s="26" t="s">
        <v>31</v>
      </c>
      <c r="G11" s="18">
        <v>20.910178999826481</v>
      </c>
      <c r="H11" s="18">
        <v>767.02362215769551</v>
      </c>
      <c r="I11" s="6" t="s">
        <v>60</v>
      </c>
      <c r="J11" s="6" t="s">
        <v>60</v>
      </c>
      <c r="K11" s="5">
        <v>3.6884317633411472</v>
      </c>
      <c r="L11" s="5">
        <v>5.2975777454375557</v>
      </c>
      <c r="M11" s="5">
        <v>0.8774559996512229</v>
      </c>
      <c r="N11" s="5">
        <v>2.0289623102021941</v>
      </c>
      <c r="O11" s="3"/>
      <c r="P11" s="5">
        <v>-28.79404034905307</v>
      </c>
      <c r="Q11" s="5">
        <v>-29.62680394360935</v>
      </c>
      <c r="R11" s="5">
        <v>-29.237599928990488</v>
      </c>
      <c r="S11" s="5">
        <f>Q11-P11</f>
        <v>-0.83276359455627968</v>
      </c>
      <c r="T11" s="5">
        <v>-31.536013746130294</v>
      </c>
      <c r="U11" s="5">
        <v>-30.822242308215852</v>
      </c>
      <c r="V11" s="5">
        <v>-31.300364911705945</v>
      </c>
      <c r="W11" s="5">
        <f>U11-T11</f>
        <v>0.71377143791444198</v>
      </c>
      <c r="X11" s="5">
        <v>-24.407243262435479</v>
      </c>
      <c r="Y11" s="5">
        <v>30.167526954134949</v>
      </c>
      <c r="Z11" s="5">
        <v>4.5106872664998505</v>
      </c>
      <c r="AA11" s="5">
        <v>2.3746732591416699</v>
      </c>
      <c r="AB11" s="5">
        <f t="shared" si="3"/>
        <v>14.8211750722619</v>
      </c>
      <c r="AC11" s="5">
        <f>V11-X11</f>
        <v>-6.8931216492704657</v>
      </c>
      <c r="AD11" s="22" t="s">
        <v>26</v>
      </c>
    </row>
    <row r="12" spans="1:30" x14ac:dyDescent="0.25">
      <c r="A12" s="2">
        <v>18320</v>
      </c>
      <c r="B12" s="2">
        <v>20634</v>
      </c>
      <c r="C12" s="2" t="s">
        <v>38</v>
      </c>
      <c r="D12" s="3">
        <v>52</v>
      </c>
      <c r="E12" s="23" t="s">
        <v>39</v>
      </c>
      <c r="F12" s="26" t="s">
        <v>31</v>
      </c>
      <c r="G12" s="18">
        <v>93.597136164777652</v>
      </c>
      <c r="H12" s="18"/>
      <c r="I12" s="6" t="s">
        <v>60</v>
      </c>
      <c r="J12" s="6"/>
      <c r="K12" s="5">
        <v>2.5368005909198832</v>
      </c>
      <c r="L12" s="5"/>
      <c r="M12" s="5">
        <v>0.80362846837307289</v>
      </c>
      <c r="N12" s="5"/>
      <c r="O12" s="3"/>
      <c r="P12" s="5">
        <v>-28.175263281359545</v>
      </c>
      <c r="Q12" s="5">
        <v>-27.34456213939319</v>
      </c>
      <c r="R12" s="5">
        <v>-27.714691075645987</v>
      </c>
      <c r="S12" s="5">
        <f>Q12-P12</f>
        <v>0.83070114196635458</v>
      </c>
      <c r="T12" s="5"/>
      <c r="U12" s="5"/>
      <c r="V12" s="5"/>
      <c r="W12" s="5"/>
      <c r="X12" s="5">
        <v>-25.410326313276553</v>
      </c>
      <c r="Y12" s="5">
        <v>19.815099260729852</v>
      </c>
      <c r="Z12" s="5">
        <v>4.5055987248395049</v>
      </c>
      <c r="AA12" s="5">
        <v>1.9370908485747349</v>
      </c>
      <c r="AB12" s="5">
        <f t="shared" si="3"/>
        <v>11.93419287546282</v>
      </c>
      <c r="AC12" s="5"/>
      <c r="AD12" s="22" t="s">
        <v>210</v>
      </c>
    </row>
    <row r="13" spans="1:30" x14ac:dyDescent="0.25">
      <c r="A13" s="2">
        <v>18236</v>
      </c>
      <c r="B13" s="2" t="s">
        <v>40</v>
      </c>
      <c r="C13" s="2" t="s">
        <v>41</v>
      </c>
      <c r="D13" s="3">
        <v>52</v>
      </c>
      <c r="E13" s="23" t="s">
        <v>37</v>
      </c>
      <c r="F13" s="26" t="s">
        <v>31</v>
      </c>
      <c r="G13" s="18">
        <v>267.35498904041941</v>
      </c>
      <c r="H13" s="18"/>
      <c r="I13" s="6" t="s">
        <v>60</v>
      </c>
      <c r="J13" s="6"/>
      <c r="K13" s="5">
        <v>1.4163492955663823</v>
      </c>
      <c r="L13" s="5"/>
      <c r="M13" s="5">
        <v>0.65509227956164973</v>
      </c>
      <c r="N13" s="5"/>
      <c r="O13" s="3"/>
      <c r="P13" s="5">
        <v>-30.429254164853759</v>
      </c>
      <c r="Q13" s="5">
        <v>-32.462939589127942</v>
      </c>
      <c r="R13" s="5">
        <v>-31.657998597649254</v>
      </c>
      <c r="S13" s="5">
        <f>Q13-P13</f>
        <v>-2.0336854242741822</v>
      </c>
      <c r="T13" s="5"/>
      <c r="U13" s="5"/>
      <c r="V13" s="5"/>
      <c r="W13" s="5"/>
      <c r="X13" s="5"/>
      <c r="Y13" s="3"/>
      <c r="Z13" s="5"/>
      <c r="AA13" s="3"/>
      <c r="AB13" s="5"/>
      <c r="AC13" s="5"/>
      <c r="AD13" s="22" t="s">
        <v>26</v>
      </c>
    </row>
    <row r="14" spans="1:30" x14ac:dyDescent="0.25">
      <c r="A14" s="2">
        <v>12516</v>
      </c>
      <c r="B14" s="2">
        <v>18161</v>
      </c>
      <c r="C14" s="2" t="s">
        <v>42</v>
      </c>
      <c r="D14" s="3">
        <v>52</v>
      </c>
      <c r="E14" s="23" t="s">
        <v>39</v>
      </c>
      <c r="F14" s="26" t="s">
        <v>31</v>
      </c>
      <c r="G14" s="18">
        <v>17.1021957977363</v>
      </c>
      <c r="H14" s="18"/>
      <c r="I14" s="6" t="s">
        <v>60</v>
      </c>
      <c r="J14" s="6"/>
      <c r="K14" s="5">
        <v>1.5405723534171998</v>
      </c>
      <c r="L14" s="5"/>
      <c r="M14" s="5">
        <v>0.8929038791733549</v>
      </c>
      <c r="N14" s="5"/>
      <c r="O14" s="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22" t="s">
        <v>26</v>
      </c>
    </row>
    <row r="15" spans="1:30" x14ac:dyDescent="0.25">
      <c r="A15" s="2">
        <v>18321</v>
      </c>
      <c r="B15" s="2">
        <v>21001</v>
      </c>
      <c r="C15" s="2" t="s">
        <v>43</v>
      </c>
      <c r="D15" s="3">
        <v>52</v>
      </c>
      <c r="E15" s="23" t="s">
        <v>39</v>
      </c>
      <c r="F15" s="26" t="s">
        <v>31</v>
      </c>
      <c r="G15" s="18">
        <v>39.249302023628289</v>
      </c>
      <c r="H15" s="18"/>
      <c r="I15" s="6" t="s">
        <v>60</v>
      </c>
      <c r="J15" s="6"/>
      <c r="K15" s="5">
        <v>1.1193977591036415</v>
      </c>
      <c r="L15" s="5"/>
      <c r="M15" s="5">
        <v>0.82193471862410816</v>
      </c>
      <c r="N15" s="5"/>
      <c r="O15" s="3"/>
      <c r="P15" s="5">
        <v>-30.373829376222254</v>
      </c>
      <c r="Q15" s="5">
        <v>-30.303335054114427</v>
      </c>
      <c r="R15" s="5">
        <v>-30.335137363063264</v>
      </c>
      <c r="S15" s="5">
        <f>Q15-P15</f>
        <v>7.049432210782669E-2</v>
      </c>
      <c r="T15" s="5"/>
      <c r="U15" s="5"/>
      <c r="V15" s="5"/>
      <c r="W15" s="5"/>
      <c r="X15" s="5">
        <v>-25.512051163195935</v>
      </c>
      <c r="Y15" s="5">
        <v>18.3523603091677</v>
      </c>
      <c r="Z15" s="5">
        <v>2.3633607477895779</v>
      </c>
      <c r="AA15" s="5">
        <v>0.95193571346502304</v>
      </c>
      <c r="AB15" s="5">
        <f t="shared" si="3"/>
        <v>22.492156481267497</v>
      </c>
      <c r="AC15" s="5"/>
      <c r="AD15" s="22" t="s">
        <v>210</v>
      </c>
    </row>
    <row r="16" spans="1:30" x14ac:dyDescent="0.25">
      <c r="A16" s="2">
        <v>18325</v>
      </c>
      <c r="B16" s="2">
        <v>20814</v>
      </c>
      <c r="C16" s="2" t="s">
        <v>44</v>
      </c>
      <c r="D16" s="3">
        <v>52</v>
      </c>
      <c r="E16" s="23" t="s">
        <v>39</v>
      </c>
      <c r="F16" s="26" t="s">
        <v>31</v>
      </c>
      <c r="G16" s="18">
        <v>38.698327520989956</v>
      </c>
      <c r="H16" s="18">
        <v>518.03671538481331</v>
      </c>
      <c r="I16" s="6" t="s">
        <v>60</v>
      </c>
      <c r="J16" s="6" t="s">
        <v>60</v>
      </c>
      <c r="K16" s="5">
        <v>3.3560147717451092</v>
      </c>
      <c r="L16" s="5">
        <v>2.0038764827506834</v>
      </c>
      <c r="M16" s="5">
        <v>0.79787628397111965</v>
      </c>
      <c r="N16" s="5">
        <v>1.2665102468339098</v>
      </c>
      <c r="O16" s="3"/>
      <c r="P16" s="5">
        <v>-29.748326752933764</v>
      </c>
      <c r="Q16" s="5">
        <v>-29.868805733254582</v>
      </c>
      <c r="R16" s="5">
        <v>-29.815338583166437</v>
      </c>
      <c r="S16" s="5">
        <f>Q16-P16</f>
        <v>-0.12047898032081861</v>
      </c>
      <c r="T16" s="5"/>
      <c r="U16" s="5"/>
      <c r="V16" s="5"/>
      <c r="W16" s="5"/>
      <c r="X16" s="5"/>
      <c r="Y16" s="5"/>
      <c r="Z16" s="5"/>
      <c r="AA16" s="5"/>
      <c r="AB16" s="5"/>
      <c r="AC16" s="5"/>
      <c r="AD16" s="22" t="s">
        <v>26</v>
      </c>
    </row>
    <row r="17" spans="1:30" x14ac:dyDescent="0.25">
      <c r="A17" s="2">
        <v>7308</v>
      </c>
      <c r="B17" s="2">
        <v>3590</v>
      </c>
      <c r="C17" s="2" t="s">
        <v>45</v>
      </c>
      <c r="D17" s="3">
        <v>31</v>
      </c>
      <c r="E17" s="23">
        <v>0</v>
      </c>
      <c r="F17" s="26" t="s">
        <v>31</v>
      </c>
      <c r="G17" s="18">
        <v>37.049348527609155</v>
      </c>
      <c r="H17" s="24"/>
      <c r="I17" s="6" t="s">
        <v>60</v>
      </c>
      <c r="J17" s="6"/>
      <c r="K17" s="5"/>
      <c r="L17" s="5"/>
      <c r="M17" s="5">
        <v>0.78352859861806912</v>
      </c>
      <c r="N17" s="5"/>
      <c r="O17" s="3"/>
      <c r="P17" s="5">
        <v>-30.936530862612955</v>
      </c>
      <c r="Q17" s="5">
        <v>-30.569240273101293</v>
      </c>
      <c r="R17" s="5">
        <v>-30.730596071437617</v>
      </c>
      <c r="S17" s="5">
        <f>Q17-P17</f>
        <v>0.36729058951166138</v>
      </c>
      <c r="T17" s="5"/>
      <c r="U17" s="5"/>
      <c r="V17" s="5"/>
      <c r="W17" s="5"/>
      <c r="X17" s="5"/>
      <c r="Y17" s="5"/>
      <c r="Z17" s="5"/>
      <c r="AA17" s="5"/>
      <c r="AB17" s="5"/>
      <c r="AC17" s="5"/>
      <c r="AD17" s="22" t="s">
        <v>26</v>
      </c>
    </row>
    <row r="18" spans="1:30" x14ac:dyDescent="0.25">
      <c r="A18" s="2">
        <v>11786</v>
      </c>
      <c r="B18" s="2">
        <v>12454</v>
      </c>
      <c r="C18" s="2" t="s">
        <v>46</v>
      </c>
      <c r="D18" s="3">
        <v>52</v>
      </c>
      <c r="E18" s="23" t="s">
        <v>30</v>
      </c>
      <c r="F18" s="26" t="s">
        <v>31</v>
      </c>
      <c r="G18" s="18">
        <v>65.550031150617471</v>
      </c>
      <c r="H18" s="24"/>
      <c r="I18" s="6" t="s">
        <v>60</v>
      </c>
      <c r="J18" s="6"/>
      <c r="K18" s="5">
        <v>1.6645882526564346</v>
      </c>
      <c r="L18" s="5"/>
      <c r="M18" s="5">
        <v>0.71104214494491536</v>
      </c>
      <c r="N18" s="5"/>
      <c r="O18" s="3"/>
      <c r="P18" s="5">
        <v>-28.2509424240824</v>
      </c>
      <c r="Q18" s="5">
        <v>-31.861890860503291</v>
      </c>
      <c r="R18" s="5">
        <v>-30.361322023491471</v>
      </c>
      <c r="S18" s="5">
        <f>Q18-P18</f>
        <v>-3.610948436420891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22" t="s">
        <v>26</v>
      </c>
    </row>
    <row r="19" spans="1:30" x14ac:dyDescent="0.25">
      <c r="A19" s="2">
        <v>14200</v>
      </c>
      <c r="B19" s="2">
        <v>14074</v>
      </c>
      <c r="C19" s="2" t="s">
        <v>47</v>
      </c>
      <c r="D19" s="3">
        <v>52</v>
      </c>
      <c r="E19" s="23" t="s">
        <v>37</v>
      </c>
      <c r="F19" s="26" t="s">
        <v>31</v>
      </c>
      <c r="G19" s="18">
        <v>24.244359679649499</v>
      </c>
      <c r="H19" s="24"/>
      <c r="I19" s="6" t="s">
        <v>60</v>
      </c>
      <c r="J19" s="6"/>
      <c r="K19" s="5">
        <v>6.4937957365574297</v>
      </c>
      <c r="L19" s="5"/>
      <c r="M19" s="5">
        <v>1.671437542923965</v>
      </c>
      <c r="N19" s="5"/>
      <c r="O19" s="3" t="s">
        <v>24</v>
      </c>
      <c r="P19" s="5"/>
      <c r="Q19" s="5"/>
      <c r="R19" s="5"/>
      <c r="S19" s="5"/>
      <c r="T19" s="5"/>
      <c r="U19" s="5"/>
      <c r="V19" s="5"/>
      <c r="W19" s="5"/>
      <c r="X19" s="5">
        <v>-24.8</v>
      </c>
      <c r="Y19" s="5">
        <v>29.1</v>
      </c>
      <c r="Z19" s="5">
        <v>6.1</v>
      </c>
      <c r="AA19" s="5">
        <v>1</v>
      </c>
      <c r="AB19" s="5">
        <f t="shared" si="3"/>
        <v>33.950000000000003</v>
      </c>
      <c r="AC19" s="5"/>
      <c r="AD19" s="22" t="s">
        <v>210</v>
      </c>
    </row>
    <row r="20" spans="1:30" x14ac:dyDescent="0.25">
      <c r="A20" s="2">
        <v>14211</v>
      </c>
      <c r="B20" s="2">
        <v>13510</v>
      </c>
      <c r="C20" s="2" t="s">
        <v>48</v>
      </c>
      <c r="D20" s="3">
        <v>52</v>
      </c>
      <c r="E20" s="23" t="s">
        <v>37</v>
      </c>
      <c r="F20" s="26" t="s">
        <v>31</v>
      </c>
      <c r="G20" s="18">
        <v>268.40728460286817</v>
      </c>
      <c r="H20" s="18"/>
      <c r="I20" s="6" t="s">
        <v>60</v>
      </c>
      <c r="J20" s="6"/>
      <c r="K20" s="5">
        <v>1.6253598355037697</v>
      </c>
      <c r="L20" s="5"/>
      <c r="M20" s="5">
        <v>0.76584306462134244</v>
      </c>
      <c r="N20" s="5"/>
      <c r="O20" s="3"/>
      <c r="P20" s="5">
        <v>-29.738620538319438</v>
      </c>
      <c r="Q20" s="5">
        <v>-30.599682802664958</v>
      </c>
      <c r="R20" s="5">
        <v>-30.226241596836413</v>
      </c>
      <c r="S20" s="5">
        <f>Q20-P20</f>
        <v>-0.86106226434552013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22" t="s">
        <v>26</v>
      </c>
    </row>
    <row r="21" spans="1:30" x14ac:dyDescent="0.25">
      <c r="A21" s="2">
        <v>14236</v>
      </c>
      <c r="B21" s="2">
        <v>13704</v>
      </c>
      <c r="C21" s="2" t="s">
        <v>49</v>
      </c>
      <c r="D21" s="3">
        <v>52</v>
      </c>
      <c r="E21" s="23" t="s">
        <v>37</v>
      </c>
      <c r="F21" s="26" t="s">
        <v>31</v>
      </c>
      <c r="G21" s="18">
        <v>302.51305258543852</v>
      </c>
      <c r="H21" s="18"/>
      <c r="I21" s="6" t="s">
        <v>60</v>
      </c>
      <c r="J21" s="6"/>
      <c r="K21" s="5">
        <v>7.8374280990195828</v>
      </c>
      <c r="L21" s="5"/>
      <c r="M21" s="5">
        <v>0.12147142388211479</v>
      </c>
      <c r="N21" s="5"/>
      <c r="O21" s="3" t="s">
        <v>24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22" t="s">
        <v>26</v>
      </c>
    </row>
    <row r="22" spans="1:30" x14ac:dyDescent="0.25">
      <c r="A22" s="2">
        <v>14625</v>
      </c>
      <c r="B22" s="2">
        <v>14700</v>
      </c>
      <c r="C22" s="2" t="s">
        <v>50</v>
      </c>
      <c r="D22" s="3">
        <v>52</v>
      </c>
      <c r="E22" s="23" t="s">
        <v>37</v>
      </c>
      <c r="F22" s="26" t="s">
        <v>31</v>
      </c>
      <c r="G22" s="18">
        <v>18.308511017583282</v>
      </c>
      <c r="H22" s="18">
        <v>86.781717494728269</v>
      </c>
      <c r="I22" s="6" t="s">
        <v>60</v>
      </c>
      <c r="J22" s="6" t="s">
        <v>60</v>
      </c>
      <c r="K22" s="5"/>
      <c r="L22" s="5">
        <v>1.6018895887365692</v>
      </c>
      <c r="M22" s="5">
        <v>0.78771240948522936</v>
      </c>
      <c r="N22" s="5">
        <v>0.7330393313163428</v>
      </c>
      <c r="O22" s="3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22" t="s">
        <v>26</v>
      </c>
    </row>
    <row r="23" spans="1:30" x14ac:dyDescent="0.25">
      <c r="A23" s="2">
        <v>18116</v>
      </c>
      <c r="B23" s="2">
        <v>21283</v>
      </c>
      <c r="C23" s="2" t="s">
        <v>51</v>
      </c>
      <c r="D23" s="3">
        <v>52</v>
      </c>
      <c r="E23" s="23" t="s">
        <v>39</v>
      </c>
      <c r="F23" s="26" t="s">
        <v>31</v>
      </c>
      <c r="G23" s="18">
        <v>637.41334865313911</v>
      </c>
      <c r="H23" s="18">
        <v>1202.0257001793689</v>
      </c>
      <c r="I23" s="6" t="s">
        <v>60</v>
      </c>
      <c r="J23" s="6" t="s">
        <v>60</v>
      </c>
      <c r="K23" s="5">
        <v>2.8344553636614975</v>
      </c>
      <c r="L23" s="5">
        <v>3.142384172081488</v>
      </c>
      <c r="M23" s="5">
        <v>2.7841924560676783</v>
      </c>
      <c r="N23" s="5">
        <v>1.1378379349486587</v>
      </c>
      <c r="O23" s="3"/>
      <c r="P23" s="5">
        <v>-26.05591300323557</v>
      </c>
      <c r="Q23" s="5">
        <v>-26.833502553296039</v>
      </c>
      <c r="R23" s="5">
        <v>-26.261396619380321</v>
      </c>
      <c r="S23" s="5">
        <f>Q23-P23</f>
        <v>-0.77758955006046904</v>
      </c>
      <c r="T23" s="5">
        <v>-27.226461314586295</v>
      </c>
      <c r="U23" s="5">
        <v>-26.567483283312658</v>
      </c>
      <c r="V23" s="5">
        <v>-26.918216231785173</v>
      </c>
      <c r="W23" s="5">
        <f>U23-T23</f>
        <v>0.6589780312736373</v>
      </c>
      <c r="X23" s="5"/>
      <c r="Y23" s="5"/>
      <c r="Z23" s="5"/>
      <c r="AA23" s="5"/>
      <c r="AB23" s="5"/>
      <c r="AC23" s="5"/>
      <c r="AD23" s="22" t="s">
        <v>26</v>
      </c>
    </row>
    <row r="24" spans="1:30" x14ac:dyDescent="0.25">
      <c r="A24" s="2">
        <v>18275</v>
      </c>
      <c r="B24" s="2">
        <v>21217</v>
      </c>
      <c r="C24" s="2" t="s">
        <v>52</v>
      </c>
      <c r="D24" s="3">
        <v>52</v>
      </c>
      <c r="E24" s="23" t="s">
        <v>39</v>
      </c>
      <c r="F24" s="26" t="s">
        <v>31</v>
      </c>
      <c r="G24" s="18">
        <v>34.558181289527624</v>
      </c>
      <c r="H24" s="24"/>
      <c r="I24" s="6" t="s">
        <v>60</v>
      </c>
      <c r="J24" s="6"/>
      <c r="K24" s="5">
        <v>3.0399928263988518</v>
      </c>
      <c r="L24" s="5"/>
      <c r="M24" s="5">
        <v>0.67836854517563794</v>
      </c>
      <c r="N24" s="5"/>
      <c r="O24" s="3"/>
      <c r="P24" s="5">
        <v>-31.140668945168322</v>
      </c>
      <c r="Q24" s="5">
        <v>-30.589755178694038</v>
      </c>
      <c r="R24" s="5">
        <v>-30.812425325459259</v>
      </c>
      <c r="S24" s="5">
        <f>Q24-P24</f>
        <v>0.55091376647428447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22" t="s">
        <v>26</v>
      </c>
    </row>
    <row r="25" spans="1:30" x14ac:dyDescent="0.25">
      <c r="A25" s="2">
        <v>18304</v>
      </c>
      <c r="B25" s="2">
        <v>20714</v>
      </c>
      <c r="C25" s="2" t="s">
        <v>53</v>
      </c>
      <c r="D25" s="3">
        <v>52</v>
      </c>
      <c r="E25" s="23" t="s">
        <v>37</v>
      </c>
      <c r="F25" s="26" t="s">
        <v>31</v>
      </c>
      <c r="G25" s="18">
        <v>134.30555850787272</v>
      </c>
      <c r="H25" s="18"/>
      <c r="I25" s="6" t="s">
        <v>60</v>
      </c>
      <c r="J25" s="6"/>
      <c r="K25" s="5">
        <v>4.8511869515384252</v>
      </c>
      <c r="L25" s="5"/>
      <c r="M25" s="5">
        <v>0.71909433789115362</v>
      </c>
      <c r="N25" s="5"/>
      <c r="O25" s="3"/>
      <c r="P25" s="5">
        <v>-28.578994382304362</v>
      </c>
      <c r="Q25" s="5">
        <v>-30.149693515994525</v>
      </c>
      <c r="R25" s="5">
        <v>-29.49267264827839</v>
      </c>
      <c r="S25" s="5">
        <f>Q25-P25</f>
        <v>-1.5706991336901623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22" t="s">
        <v>26</v>
      </c>
    </row>
    <row r="26" spans="1:30" x14ac:dyDescent="0.25">
      <c r="A26" s="2">
        <v>18414</v>
      </c>
      <c r="B26" s="2">
        <v>20140</v>
      </c>
      <c r="C26" s="2" t="s">
        <v>54</v>
      </c>
      <c r="D26" s="3">
        <v>52</v>
      </c>
      <c r="E26" s="23" t="s">
        <v>30</v>
      </c>
      <c r="F26" s="26" t="s">
        <v>31</v>
      </c>
      <c r="G26" s="18">
        <v>19.790827716979653</v>
      </c>
      <c r="H26" s="18">
        <v>112.92720568135074</v>
      </c>
      <c r="I26" s="6" t="s">
        <v>60</v>
      </c>
      <c r="J26" s="6" t="s">
        <v>60</v>
      </c>
      <c r="K26" s="5">
        <v>2.5894687548779851</v>
      </c>
      <c r="L26" s="5">
        <v>4.3156120890964607</v>
      </c>
      <c r="M26" s="5">
        <v>2.2710020785490173</v>
      </c>
      <c r="N26" s="5">
        <v>3.0798510581645</v>
      </c>
      <c r="O26" s="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22" t="s">
        <v>26</v>
      </c>
    </row>
    <row r="27" spans="1:30" x14ac:dyDescent="0.25">
      <c r="A27" s="2">
        <v>1082</v>
      </c>
      <c r="B27" s="2" t="s">
        <v>55</v>
      </c>
      <c r="C27" s="2" t="s">
        <v>56</v>
      </c>
      <c r="D27" s="3">
        <v>30</v>
      </c>
      <c r="E27" s="23">
        <v>6</v>
      </c>
      <c r="F27" s="25" t="s">
        <v>25</v>
      </c>
      <c r="G27" s="18">
        <v>23.252404840324271</v>
      </c>
      <c r="H27" s="18">
        <v>433.09476698724183</v>
      </c>
      <c r="I27" s="3" t="s">
        <v>24</v>
      </c>
      <c r="J27" s="3" t="s">
        <v>24</v>
      </c>
      <c r="K27" s="5">
        <v>5.0830670008690229</v>
      </c>
      <c r="L27" s="5">
        <v>3.633514174371514</v>
      </c>
      <c r="M27" s="5">
        <v>1.3342987831565818</v>
      </c>
      <c r="N27" s="5">
        <v>2.2124090339786431</v>
      </c>
      <c r="O27" s="3"/>
      <c r="P27" s="5">
        <v>-28.61396518566383</v>
      </c>
      <c r="Q27" s="5">
        <v>-28.762386709772688</v>
      </c>
      <c r="R27" s="5">
        <v>-28.677548101946787</v>
      </c>
      <c r="S27" s="5">
        <f>Q27-P27</f>
        <v>-0.14842152410885845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22" t="s">
        <v>26</v>
      </c>
    </row>
    <row r="28" spans="1:30" x14ac:dyDescent="0.25">
      <c r="A28" s="2">
        <v>1082</v>
      </c>
      <c r="B28" s="2" t="s">
        <v>57</v>
      </c>
      <c r="C28" s="2" t="s">
        <v>58</v>
      </c>
      <c r="D28" s="3">
        <v>30</v>
      </c>
      <c r="E28" s="23">
        <v>6</v>
      </c>
      <c r="F28" s="25" t="s">
        <v>25</v>
      </c>
      <c r="G28" s="18">
        <v>627.00654716267445</v>
      </c>
      <c r="H28" s="18">
        <v>2187.2014597554657</v>
      </c>
      <c r="I28" s="3" t="s">
        <v>24</v>
      </c>
      <c r="J28" s="3" t="s">
        <v>24</v>
      </c>
      <c r="K28" s="5"/>
      <c r="L28" s="5">
        <v>0.98678829820698355</v>
      </c>
      <c r="M28" s="5">
        <v>0.6774572500585172</v>
      </c>
      <c r="N28" s="5">
        <v>0.71612969675629778</v>
      </c>
      <c r="O28" s="3" t="s">
        <v>24</v>
      </c>
      <c r="P28" s="5">
        <v>-26.483617784728239</v>
      </c>
      <c r="Q28" s="5">
        <v>-27.239790427765708</v>
      </c>
      <c r="R28" s="5">
        <v>-26.934402830374616</v>
      </c>
      <c r="S28" s="5">
        <f>Q28-P28</f>
        <v>-0.75617264303746978</v>
      </c>
      <c r="T28" s="5">
        <v>-27.280755731090395</v>
      </c>
      <c r="U28" s="5">
        <v>-27.958676633999158</v>
      </c>
      <c r="V28" s="5">
        <v>-27.675784675691794</v>
      </c>
      <c r="W28" s="5">
        <f>U28-T28</f>
        <v>-0.67792090290876317</v>
      </c>
      <c r="X28" s="5"/>
      <c r="Y28" s="5"/>
      <c r="Z28" s="5"/>
      <c r="AA28" s="5"/>
      <c r="AB28" s="5"/>
      <c r="AC28" s="5"/>
      <c r="AD28" s="22" t="s">
        <v>26</v>
      </c>
    </row>
    <row r="29" spans="1:30" x14ac:dyDescent="0.25">
      <c r="A29" s="2">
        <v>2344</v>
      </c>
      <c r="B29" s="2">
        <v>1523</v>
      </c>
      <c r="C29" s="2" t="s">
        <v>59</v>
      </c>
      <c r="D29" s="3">
        <v>30</v>
      </c>
      <c r="E29" s="23">
        <v>6</v>
      </c>
      <c r="F29" s="25" t="s">
        <v>25</v>
      </c>
      <c r="G29" s="18">
        <v>14.359903806236838</v>
      </c>
      <c r="H29" s="18">
        <v>69.518720380672548</v>
      </c>
      <c r="I29" s="3" t="s">
        <v>60</v>
      </c>
      <c r="J29" s="6" t="s">
        <v>60</v>
      </c>
      <c r="K29" s="5">
        <v>1.3129470204859102</v>
      </c>
      <c r="L29" s="5">
        <v>2.3168896321070234</v>
      </c>
      <c r="M29" s="5">
        <v>1.1662136356531925</v>
      </c>
      <c r="N29" s="5">
        <v>1.1602455109515502</v>
      </c>
      <c r="O29" s="3"/>
      <c r="P29" s="5"/>
      <c r="Q29" s="5"/>
      <c r="R29" s="5"/>
      <c r="S29" s="5"/>
      <c r="T29" s="5"/>
      <c r="U29" s="5"/>
      <c r="V29" s="5"/>
      <c r="W29" s="5"/>
      <c r="X29" s="5">
        <v>-24.853622477111173</v>
      </c>
      <c r="Y29" s="5">
        <v>12.891999822783401</v>
      </c>
      <c r="Z29" s="5">
        <v>1.723210125992793</v>
      </c>
      <c r="AA29" s="5">
        <v>1.322492722334315</v>
      </c>
      <c r="AB29" s="5">
        <f t="shared" si="3"/>
        <v>11.372967280580479</v>
      </c>
      <c r="AC29" s="5"/>
      <c r="AD29" s="22" t="s">
        <v>26</v>
      </c>
    </row>
    <row r="30" spans="1:30" x14ac:dyDescent="0.25">
      <c r="A30" s="2">
        <v>4071</v>
      </c>
      <c r="B30" s="2">
        <v>3796</v>
      </c>
      <c r="C30" s="2" t="s">
        <v>61</v>
      </c>
      <c r="D30" s="3">
        <v>30</v>
      </c>
      <c r="E30" s="23" t="s">
        <v>62</v>
      </c>
      <c r="F30" s="25" t="s">
        <v>25</v>
      </c>
      <c r="G30" s="18">
        <v>392.6596006890893</v>
      </c>
      <c r="H30" s="24"/>
      <c r="I30" s="3" t="s">
        <v>60</v>
      </c>
      <c r="J30" s="4" t="s">
        <v>23</v>
      </c>
      <c r="K30" s="5">
        <v>4.5739318136548786</v>
      </c>
      <c r="L30" s="5"/>
      <c r="M30" s="5">
        <v>0.88923559382211614</v>
      </c>
      <c r="N30" s="5"/>
      <c r="O30" s="3" t="s">
        <v>24</v>
      </c>
      <c r="P30" s="5">
        <v>-26.821734223546144</v>
      </c>
      <c r="Q30" s="5">
        <v>-26.51702450942615</v>
      </c>
      <c r="R30" s="5">
        <v>-26.660446920302224</v>
      </c>
      <c r="S30" s="5">
        <f>Q30-P30</f>
        <v>0.30470971411999415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22" t="s">
        <v>26</v>
      </c>
    </row>
    <row r="31" spans="1:30" x14ac:dyDescent="0.25">
      <c r="A31" s="2">
        <v>4148</v>
      </c>
      <c r="B31" s="2">
        <v>3889</v>
      </c>
      <c r="C31" s="2" t="s">
        <v>63</v>
      </c>
      <c r="D31" s="3">
        <v>30</v>
      </c>
      <c r="E31" s="23" t="s">
        <v>62</v>
      </c>
      <c r="F31" s="25" t="s">
        <v>25</v>
      </c>
      <c r="G31" s="18">
        <v>23.705362188216288</v>
      </c>
      <c r="H31" s="18"/>
      <c r="I31" s="3" t="s">
        <v>24</v>
      </c>
      <c r="J31" s="4" t="s">
        <v>23</v>
      </c>
      <c r="K31" s="5">
        <v>3.5799873750229088</v>
      </c>
      <c r="L31" s="5"/>
      <c r="M31" s="5">
        <v>0.9656082189654609</v>
      </c>
      <c r="N31" s="5"/>
      <c r="O31" s="3"/>
      <c r="P31" s="5">
        <v>-30.049356500101318</v>
      </c>
      <c r="Q31" s="5">
        <v>-29.121249272869832</v>
      </c>
      <c r="R31" s="5">
        <v>-29.577183450418012</v>
      </c>
      <c r="S31" s="5">
        <f>Q31-P31</f>
        <v>0.92810722723148587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22" t="s">
        <v>26</v>
      </c>
    </row>
    <row r="32" spans="1:30" x14ac:dyDescent="0.25">
      <c r="A32" s="2">
        <v>7062</v>
      </c>
      <c r="B32" s="2">
        <v>4657</v>
      </c>
      <c r="C32" s="2" t="s">
        <v>64</v>
      </c>
      <c r="D32" s="3">
        <v>31</v>
      </c>
      <c r="E32" s="23">
        <v>7</v>
      </c>
      <c r="F32" s="25" t="s">
        <v>25</v>
      </c>
      <c r="G32" s="18">
        <v>2469.1048047550962</v>
      </c>
      <c r="H32" s="18"/>
      <c r="I32" s="3" t="s">
        <v>24</v>
      </c>
      <c r="J32" s="4" t="s">
        <v>23</v>
      </c>
      <c r="K32" s="5">
        <v>4.7717927099331447</v>
      </c>
      <c r="L32" s="5"/>
      <c r="M32" s="5">
        <v>0.70223177775464662</v>
      </c>
      <c r="N32" s="5"/>
      <c r="O32" s="3" t="s">
        <v>24</v>
      </c>
      <c r="P32" s="5">
        <v>-27.402380348289288</v>
      </c>
      <c r="Q32" s="5">
        <v>-29.833967496160124</v>
      </c>
      <c r="R32" s="5">
        <v>-28.830850418962189</v>
      </c>
      <c r="S32" s="5">
        <f>Q32-P32</f>
        <v>-2.431587147870836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22" t="s">
        <v>26</v>
      </c>
    </row>
    <row r="33" spans="1:30" x14ac:dyDescent="0.25">
      <c r="A33" s="2">
        <v>7073</v>
      </c>
      <c r="B33" s="2">
        <v>4200</v>
      </c>
      <c r="C33" s="2" t="s">
        <v>65</v>
      </c>
      <c r="D33" s="3">
        <v>31</v>
      </c>
      <c r="E33" s="23">
        <v>7</v>
      </c>
      <c r="F33" s="25" t="s">
        <v>25</v>
      </c>
      <c r="G33" s="18">
        <v>23.319043259257541</v>
      </c>
      <c r="H33" s="24">
        <v>29.839226054168677</v>
      </c>
      <c r="I33" s="3" t="s">
        <v>60</v>
      </c>
      <c r="J33" s="6" t="s">
        <v>60</v>
      </c>
      <c r="K33" s="5"/>
      <c r="L33" s="5"/>
      <c r="M33" s="5">
        <v>2.1489740778568192</v>
      </c>
      <c r="N33" s="5">
        <v>3.2934595897628363</v>
      </c>
      <c r="O33" s="3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22" t="s">
        <v>26</v>
      </c>
    </row>
    <row r="34" spans="1:30" x14ac:dyDescent="0.25">
      <c r="A34" s="2">
        <v>7308</v>
      </c>
      <c r="B34" s="2">
        <v>3590</v>
      </c>
      <c r="C34" s="2" t="s">
        <v>66</v>
      </c>
      <c r="D34" s="3">
        <v>31</v>
      </c>
      <c r="E34" s="23">
        <v>0</v>
      </c>
      <c r="F34" s="25" t="s">
        <v>25</v>
      </c>
      <c r="G34" s="18">
        <v>609.6605794154641</v>
      </c>
      <c r="H34" s="18"/>
      <c r="I34" s="3" t="s">
        <v>60</v>
      </c>
      <c r="J34" s="4" t="s">
        <v>23</v>
      </c>
      <c r="K34" s="5">
        <v>2.0948223226279157</v>
      </c>
      <c r="L34" s="5"/>
      <c r="M34" s="5">
        <v>0.99757147611221697</v>
      </c>
      <c r="N34" s="5"/>
      <c r="O34" s="3" t="s">
        <v>24</v>
      </c>
      <c r="P34" s="5">
        <v>-27.400837714401195</v>
      </c>
      <c r="Q34" s="5">
        <v>-28.79276705855186</v>
      </c>
      <c r="R34" s="5">
        <v>-28.097648497292283</v>
      </c>
      <c r="S34" s="5">
        <f t="shared" ref="S34:S40" si="4">Q34-P34</f>
        <v>-1.3919293441506646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22" t="s">
        <v>26</v>
      </c>
    </row>
    <row r="35" spans="1:30" x14ac:dyDescent="0.25">
      <c r="A35" s="2">
        <v>8140</v>
      </c>
      <c r="B35" s="2">
        <v>6403</v>
      </c>
      <c r="C35" s="2" t="s">
        <v>67</v>
      </c>
      <c r="D35" s="3">
        <v>31</v>
      </c>
      <c r="E35" s="23">
        <v>6</v>
      </c>
      <c r="F35" s="25" t="s">
        <v>25</v>
      </c>
      <c r="G35" s="18">
        <v>22.595016550340105</v>
      </c>
      <c r="H35" s="18">
        <v>40.676345383226518</v>
      </c>
      <c r="I35" s="3" t="s">
        <v>24</v>
      </c>
      <c r="J35" s="3" t="s">
        <v>60</v>
      </c>
      <c r="K35" s="5">
        <v>2.7259573574834315</v>
      </c>
      <c r="L35" s="5">
        <v>3.4879849271064991</v>
      </c>
      <c r="M35" s="5">
        <v>1.3598636766869778</v>
      </c>
      <c r="N35" s="5">
        <v>1.4614696955292161</v>
      </c>
      <c r="O35" s="3"/>
      <c r="P35" s="5">
        <v>-28.893361927678704</v>
      </c>
      <c r="Q35" s="5">
        <v>-29.316864232533803</v>
      </c>
      <c r="R35" s="5">
        <v>-29.072822423231422</v>
      </c>
      <c r="S35" s="5">
        <f t="shared" si="4"/>
        <v>-0.42350230485509854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22" t="s">
        <v>26</v>
      </c>
    </row>
    <row r="36" spans="1:30" x14ac:dyDescent="0.25">
      <c r="A36" s="2">
        <v>9089</v>
      </c>
      <c r="B36" s="2">
        <v>7244</v>
      </c>
      <c r="C36" s="2" t="s">
        <v>68</v>
      </c>
      <c r="D36" s="3">
        <v>31</v>
      </c>
      <c r="E36" s="23">
        <v>7</v>
      </c>
      <c r="F36" s="25" t="s">
        <v>25</v>
      </c>
      <c r="G36" s="18">
        <v>42.338865923385221</v>
      </c>
      <c r="H36" s="24"/>
      <c r="I36" s="3" t="s">
        <v>24</v>
      </c>
      <c r="J36" s="4" t="s">
        <v>23</v>
      </c>
      <c r="K36" s="5"/>
      <c r="L36" s="5"/>
      <c r="M36" s="5">
        <v>1.0458831157925095</v>
      </c>
      <c r="N36" s="5"/>
      <c r="O36" s="3"/>
      <c r="P36" s="5">
        <v>-31.59771375417445</v>
      </c>
      <c r="Q36" s="5">
        <v>-30.385190311322088</v>
      </c>
      <c r="R36" s="5">
        <v>-31.005048692572103</v>
      </c>
      <c r="S36" s="5">
        <f t="shared" si="4"/>
        <v>1.2125234428523619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22" t="s">
        <v>26</v>
      </c>
    </row>
    <row r="37" spans="1:30" x14ac:dyDescent="0.25">
      <c r="A37" s="2">
        <v>12352</v>
      </c>
      <c r="B37" s="2">
        <v>18447</v>
      </c>
      <c r="C37" s="2" t="s">
        <v>69</v>
      </c>
      <c r="D37" s="3">
        <v>52</v>
      </c>
      <c r="E37" s="23">
        <v>8</v>
      </c>
      <c r="F37" s="25" t="s">
        <v>25</v>
      </c>
      <c r="G37" s="18">
        <v>28.245120007407213</v>
      </c>
      <c r="H37" s="24"/>
      <c r="I37" s="3" t="s">
        <v>24</v>
      </c>
      <c r="J37" s="4" t="s">
        <v>23</v>
      </c>
      <c r="K37" s="5">
        <v>1.9973104350186297</v>
      </c>
      <c r="L37" s="5"/>
      <c r="M37" s="5">
        <v>0.81042317229826721</v>
      </c>
      <c r="N37" s="5"/>
      <c r="O37" s="19"/>
      <c r="P37" s="5">
        <v>-29.447983002852212</v>
      </c>
      <c r="Q37" s="5">
        <v>-29.79902100396848</v>
      </c>
      <c r="R37" s="5">
        <v>-29.641881317062715</v>
      </c>
      <c r="S37" s="5">
        <f t="shared" si="4"/>
        <v>-0.35103800111626882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22" t="s">
        <v>26</v>
      </c>
    </row>
    <row r="38" spans="1:30" x14ac:dyDescent="0.25">
      <c r="A38" s="2">
        <v>12384</v>
      </c>
      <c r="B38" s="2">
        <v>18300</v>
      </c>
      <c r="C38" s="2" t="s">
        <v>70</v>
      </c>
      <c r="D38" s="3">
        <v>52</v>
      </c>
      <c r="E38" s="23" t="s">
        <v>71</v>
      </c>
      <c r="F38" s="25" t="s">
        <v>25</v>
      </c>
      <c r="G38" s="18">
        <v>20.114835723092387</v>
      </c>
      <c r="H38" s="18"/>
      <c r="I38" s="3" t="s">
        <v>60</v>
      </c>
      <c r="J38" s="4" t="s">
        <v>23</v>
      </c>
      <c r="K38" s="5"/>
      <c r="L38" s="5"/>
      <c r="M38" s="5">
        <v>0.88099774177589563</v>
      </c>
      <c r="N38" s="5"/>
      <c r="O38" s="3"/>
      <c r="P38" s="5">
        <v>-30.269294723653104</v>
      </c>
      <c r="Q38" s="5">
        <v>-29.644523096257373</v>
      </c>
      <c r="R38" s="5">
        <v>-29.93714566599083</v>
      </c>
      <c r="S38" s="5">
        <f t="shared" si="4"/>
        <v>0.62477162739573089</v>
      </c>
      <c r="T38" s="5"/>
      <c r="U38" s="5"/>
      <c r="V38" s="5"/>
      <c r="W38" s="5"/>
      <c r="X38" s="5">
        <v>-26.5</v>
      </c>
      <c r="Y38" s="5">
        <v>23.9</v>
      </c>
      <c r="Z38" s="5">
        <v>4.7</v>
      </c>
      <c r="AA38" s="5">
        <v>1</v>
      </c>
      <c r="AB38" s="5">
        <f t="shared" si="3"/>
        <v>27.883333333333333</v>
      </c>
      <c r="AC38" s="5"/>
      <c r="AD38" s="22" t="s">
        <v>210</v>
      </c>
    </row>
    <row r="39" spans="1:30" x14ac:dyDescent="0.25">
      <c r="A39" s="2">
        <v>1428</v>
      </c>
      <c r="B39" s="2">
        <v>1810</v>
      </c>
      <c r="C39" s="2" t="s">
        <v>72</v>
      </c>
      <c r="D39" s="3">
        <v>30</v>
      </c>
      <c r="E39" s="23" t="s">
        <v>28</v>
      </c>
      <c r="F39" s="25" t="s">
        <v>25</v>
      </c>
      <c r="G39" s="18">
        <v>23.021837551077628</v>
      </c>
      <c r="H39" s="24">
        <v>1772.7436672908791</v>
      </c>
      <c r="I39" s="3" t="s">
        <v>24</v>
      </c>
      <c r="J39" s="3" t="s">
        <v>24</v>
      </c>
      <c r="K39" s="5">
        <v>5.4556472865616996</v>
      </c>
      <c r="L39" s="5">
        <v>5.0798545398192267</v>
      </c>
      <c r="M39" s="5">
        <v>1.2634379870918451</v>
      </c>
      <c r="N39" s="5">
        <v>3.1428381355443089</v>
      </c>
      <c r="O39" s="3"/>
      <c r="P39" s="5">
        <v>-28.061280809792603</v>
      </c>
      <c r="Q39" s="5">
        <v>-28.035340402396791</v>
      </c>
      <c r="R39" s="5">
        <v>-28.049820187701897</v>
      </c>
      <c r="S39" s="5">
        <f t="shared" si="4"/>
        <v>2.5940407395811604E-2</v>
      </c>
      <c r="T39" s="5">
        <v>-22.5</v>
      </c>
      <c r="U39" s="5">
        <v>-19.100000000000001</v>
      </c>
      <c r="V39" s="5">
        <v>-21.679306579509099</v>
      </c>
      <c r="W39" s="5">
        <f>U39-T39</f>
        <v>3.3999999999999986</v>
      </c>
      <c r="X39" s="5">
        <v>-18.300016174115786</v>
      </c>
      <c r="Y39" s="5">
        <v>43.587429881475103</v>
      </c>
      <c r="Z39" s="5">
        <v>0.88888423686563556</v>
      </c>
      <c r="AA39" s="5">
        <v>2.2526922027476548</v>
      </c>
      <c r="AB39" s="5">
        <f t="shared" si="3"/>
        <v>22.573879141749767</v>
      </c>
      <c r="AC39" s="5">
        <f>V39-X39</f>
        <v>-3.3792904053933128</v>
      </c>
      <c r="AD39" s="22" t="s">
        <v>26</v>
      </c>
    </row>
    <row r="40" spans="1:30" x14ac:dyDescent="0.25">
      <c r="A40" s="2">
        <v>3102</v>
      </c>
      <c r="B40" s="2">
        <v>4632</v>
      </c>
      <c r="C40" s="2" t="s">
        <v>73</v>
      </c>
      <c r="D40" s="3">
        <v>30</v>
      </c>
      <c r="E40" s="23"/>
      <c r="F40" s="25" t="s">
        <v>25</v>
      </c>
      <c r="G40" s="18">
        <v>28.970835369298083</v>
      </c>
      <c r="H40" s="24"/>
      <c r="I40" s="3" t="s">
        <v>24</v>
      </c>
      <c r="J40" s="4" t="s">
        <v>23</v>
      </c>
      <c r="K40" s="5">
        <v>5.3089041969638986</v>
      </c>
      <c r="L40" s="5"/>
      <c r="M40" s="5">
        <v>1.3898513949649391</v>
      </c>
      <c r="N40" s="5"/>
      <c r="O40" s="3"/>
      <c r="P40" s="5">
        <v>-28.767628369471044</v>
      </c>
      <c r="Q40" s="5">
        <v>-30.640716663460758</v>
      </c>
      <c r="R40" s="5">
        <v>-29.551396053912026</v>
      </c>
      <c r="S40" s="5">
        <f t="shared" si="4"/>
        <v>-1.8730882939897135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22" t="s">
        <v>26</v>
      </c>
    </row>
    <row r="41" spans="1:30" x14ac:dyDescent="0.25">
      <c r="A41" s="2">
        <v>4088</v>
      </c>
      <c r="B41" s="2">
        <v>3697</v>
      </c>
      <c r="C41" s="2" t="s">
        <v>74</v>
      </c>
      <c r="D41" s="3">
        <v>30</v>
      </c>
      <c r="E41" s="23">
        <v>6</v>
      </c>
      <c r="F41" s="25" t="s">
        <v>25</v>
      </c>
      <c r="G41" s="18">
        <v>19.661059879094569</v>
      </c>
      <c r="H41" s="18"/>
      <c r="I41" s="3" t="s">
        <v>24</v>
      </c>
      <c r="J41" s="4" t="s">
        <v>23</v>
      </c>
      <c r="K41" s="5">
        <v>1.72220685840708</v>
      </c>
      <c r="L41" s="5"/>
      <c r="M41" s="5">
        <v>1.0596792659584344</v>
      </c>
      <c r="N41" s="5"/>
      <c r="O41" s="3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22" t="s">
        <v>26</v>
      </c>
    </row>
    <row r="42" spans="1:30" x14ac:dyDescent="0.25">
      <c r="A42" s="2">
        <v>4096</v>
      </c>
      <c r="B42" s="2">
        <v>3693</v>
      </c>
      <c r="C42" s="2" t="s">
        <v>75</v>
      </c>
      <c r="D42" s="3">
        <v>30</v>
      </c>
      <c r="E42" s="23" t="s">
        <v>62</v>
      </c>
      <c r="F42" s="25" t="s">
        <v>25</v>
      </c>
      <c r="G42" s="18">
        <v>151.55412506394333</v>
      </c>
      <c r="H42" s="18"/>
      <c r="I42" s="3" t="s">
        <v>60</v>
      </c>
      <c r="J42" s="4" t="s">
        <v>23</v>
      </c>
      <c r="K42" s="5">
        <v>2.2826629026227909</v>
      </c>
      <c r="L42" s="5"/>
      <c r="M42" s="5">
        <v>0.63928913952960986</v>
      </c>
      <c r="N42" s="5"/>
      <c r="O42" s="3"/>
      <c r="P42" s="5">
        <v>-28.386595209519228</v>
      </c>
      <c r="Q42" s="5">
        <v>-29.229333207195978</v>
      </c>
      <c r="R42" s="5">
        <v>-28.900682674234922</v>
      </c>
      <c r="S42" s="5">
        <f>Q42-P42</f>
        <v>-0.84273799767674973</v>
      </c>
      <c r="T42" s="5"/>
      <c r="U42" s="5"/>
      <c r="V42" s="5"/>
      <c r="W42" s="5"/>
      <c r="X42" s="5">
        <v>-25.5</v>
      </c>
      <c r="Y42" s="5">
        <v>50.1</v>
      </c>
      <c r="Z42" s="5">
        <v>5.8</v>
      </c>
      <c r="AA42" s="5">
        <v>5.0999999999999996</v>
      </c>
      <c r="AB42" s="5">
        <f t="shared" si="3"/>
        <v>11.46078431372549</v>
      </c>
      <c r="AC42" s="5"/>
      <c r="AD42" s="22" t="s">
        <v>210</v>
      </c>
    </row>
    <row r="43" spans="1:30" x14ac:dyDescent="0.25">
      <c r="A43" s="2">
        <v>4217</v>
      </c>
      <c r="B43" s="2">
        <v>4494</v>
      </c>
      <c r="C43" s="2" t="s">
        <v>76</v>
      </c>
      <c r="D43" s="3">
        <v>30</v>
      </c>
      <c r="E43" s="23" t="s">
        <v>62</v>
      </c>
      <c r="F43" s="25" t="s">
        <v>25</v>
      </c>
      <c r="G43" s="18">
        <v>591.24863075866926</v>
      </c>
      <c r="H43" s="18"/>
      <c r="I43" s="3" t="s">
        <v>24</v>
      </c>
      <c r="J43" s="4" t="s">
        <v>23</v>
      </c>
      <c r="K43" s="5">
        <v>2.0162350640781748</v>
      </c>
      <c r="L43" s="5"/>
      <c r="M43" s="5">
        <v>0.59500387541313937</v>
      </c>
      <c r="N43" s="5"/>
      <c r="O43" s="3"/>
      <c r="P43" s="5">
        <v>-28.773484436115076</v>
      </c>
      <c r="Q43" s="5">
        <v>-30.084382342420881</v>
      </c>
      <c r="R43" s="5">
        <v>-29.595362004259705</v>
      </c>
      <c r="S43" s="5">
        <f>Q43-P43</f>
        <v>-1.3108979063058044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22" t="s">
        <v>26</v>
      </c>
    </row>
    <row r="44" spans="1:30" x14ac:dyDescent="0.25">
      <c r="A44" s="2">
        <v>5042</v>
      </c>
      <c r="B44" s="2">
        <v>5444</v>
      </c>
      <c r="C44" s="2" t="s">
        <v>77</v>
      </c>
      <c r="D44" s="3">
        <v>31</v>
      </c>
      <c r="E44" s="23">
        <v>6</v>
      </c>
      <c r="F44" s="25" t="s">
        <v>25</v>
      </c>
      <c r="G44" s="18">
        <v>29.71067568416057</v>
      </c>
      <c r="H44" s="18"/>
      <c r="I44" s="3" t="s">
        <v>24</v>
      </c>
      <c r="J44" s="4" t="s">
        <v>23</v>
      </c>
      <c r="K44" s="5">
        <v>8.1277058186125046</v>
      </c>
      <c r="L44" s="5"/>
      <c r="M44" s="5">
        <v>1</v>
      </c>
      <c r="N44" s="5"/>
      <c r="O44" s="3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22" t="s">
        <v>26</v>
      </c>
    </row>
    <row r="45" spans="1:30" x14ac:dyDescent="0.25">
      <c r="A45" s="2">
        <v>6080</v>
      </c>
      <c r="B45" s="2" t="s">
        <v>78</v>
      </c>
      <c r="C45" s="2" t="s">
        <v>79</v>
      </c>
      <c r="D45" s="3">
        <v>31</v>
      </c>
      <c r="E45" s="23"/>
      <c r="F45" s="25" t="s">
        <v>25</v>
      </c>
      <c r="G45" s="18">
        <v>194.63027521706147</v>
      </c>
      <c r="H45" s="18"/>
      <c r="I45" s="3" t="s">
        <v>24</v>
      </c>
      <c r="J45" s="4" t="s">
        <v>23</v>
      </c>
      <c r="K45" s="5">
        <v>3.702610346801694</v>
      </c>
      <c r="L45" s="5"/>
      <c r="M45" s="5">
        <v>0.47839013819020143</v>
      </c>
      <c r="N45" s="5"/>
      <c r="O45" s="2"/>
      <c r="P45" s="5">
        <v>-29.716933783955973</v>
      </c>
      <c r="Q45" s="5">
        <v>-31.510745151677568</v>
      </c>
      <c r="R45" s="5">
        <v>-30.930288311548754</v>
      </c>
      <c r="S45" s="5">
        <f>Q45-P45</f>
        <v>-1.7938113677215952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22" t="s">
        <v>26</v>
      </c>
    </row>
    <row r="46" spans="1:30" x14ac:dyDescent="0.25">
      <c r="A46" s="2">
        <v>7063</v>
      </c>
      <c r="B46" s="2">
        <v>4713</v>
      </c>
      <c r="C46" s="2" t="s">
        <v>80</v>
      </c>
      <c r="D46" s="3">
        <v>31</v>
      </c>
      <c r="E46" s="23">
        <v>7</v>
      </c>
      <c r="F46" s="25" t="s">
        <v>25</v>
      </c>
      <c r="G46" s="18">
        <v>277.08585418591656</v>
      </c>
      <c r="H46" s="18"/>
      <c r="I46" s="3" t="s">
        <v>24</v>
      </c>
      <c r="J46" s="4" t="s">
        <v>23</v>
      </c>
      <c r="K46" s="5">
        <v>2.6842205904849314</v>
      </c>
      <c r="L46" s="5"/>
      <c r="M46" s="5">
        <v>0.65807171565118572</v>
      </c>
      <c r="N46" s="5"/>
      <c r="O46" s="2"/>
      <c r="P46" s="5">
        <v>-26.830605958358781</v>
      </c>
      <c r="Q46" s="5">
        <v>-27.620272412626448</v>
      </c>
      <c r="R46" s="5">
        <v>-27.306861868651261</v>
      </c>
      <c r="S46" s="5">
        <f>Q46-P46</f>
        <v>-0.78966645426766746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22" t="s">
        <v>26</v>
      </c>
    </row>
    <row r="47" spans="1:30" x14ac:dyDescent="0.25">
      <c r="A47" s="2">
        <v>7063</v>
      </c>
      <c r="B47" s="2">
        <v>4713</v>
      </c>
      <c r="C47" s="2" t="s">
        <v>81</v>
      </c>
      <c r="D47" s="3">
        <v>31</v>
      </c>
      <c r="E47" s="23">
        <v>7</v>
      </c>
      <c r="F47" s="25" t="s">
        <v>25</v>
      </c>
      <c r="G47" s="18">
        <v>136.82680840678805</v>
      </c>
      <c r="H47" s="18">
        <v>1509.4761535600612</v>
      </c>
      <c r="I47" s="3" t="s">
        <v>24</v>
      </c>
      <c r="J47" s="3" t="s">
        <v>24</v>
      </c>
      <c r="K47" s="5">
        <v>1.1170804586134118</v>
      </c>
      <c r="L47" s="5">
        <v>4.0288312458433788</v>
      </c>
      <c r="M47" s="5">
        <v>1.4205048457699778</v>
      </c>
      <c r="N47" s="5">
        <v>1.9879957053845396</v>
      </c>
      <c r="O47" s="2"/>
      <c r="P47" s="5">
        <v>-28.581756015543665</v>
      </c>
      <c r="Q47" s="5">
        <v>-29.4177156527529</v>
      </c>
      <c r="R47" s="5">
        <v>-28.927121834029897</v>
      </c>
      <c r="S47" s="5">
        <f>Q47-P47</f>
        <v>-0.8359596372092355</v>
      </c>
      <c r="T47" s="5">
        <v>-22.3</v>
      </c>
      <c r="U47" s="5">
        <v>-22.7</v>
      </c>
      <c r="V47" s="5">
        <v>-22.433869000975864</v>
      </c>
      <c r="W47" s="5">
        <f>U47-T47</f>
        <v>-0.39999999999999858</v>
      </c>
      <c r="X47" s="5">
        <v>-15.410855879622222</v>
      </c>
      <c r="Y47" s="5">
        <v>59.790229305008296</v>
      </c>
      <c r="Z47" s="5">
        <v>1.2427786916929016</v>
      </c>
      <c r="AA47" s="5">
        <v>2.9532274554202349</v>
      </c>
      <c r="AB47" s="5">
        <f t="shared" si="3"/>
        <v>23.620011860069788</v>
      </c>
      <c r="AC47" s="5">
        <f>V47-X47</f>
        <v>-7.0230131213536424</v>
      </c>
      <c r="AD47" s="22" t="s">
        <v>26</v>
      </c>
    </row>
    <row r="48" spans="1:30" x14ac:dyDescent="0.25">
      <c r="A48" s="2">
        <v>8104</v>
      </c>
      <c r="B48" s="2">
        <v>6388</v>
      </c>
      <c r="C48" s="2" t="s">
        <v>82</v>
      </c>
      <c r="D48" s="3">
        <v>31</v>
      </c>
      <c r="E48" s="23">
        <v>6</v>
      </c>
      <c r="F48" s="25" t="s">
        <v>25</v>
      </c>
      <c r="G48" s="18">
        <v>287.17234240248797</v>
      </c>
      <c r="H48" s="18"/>
      <c r="I48" s="3" t="s">
        <v>24</v>
      </c>
      <c r="J48" s="4" t="s">
        <v>23</v>
      </c>
      <c r="K48" s="5">
        <v>5.1478367710409687</v>
      </c>
      <c r="L48" s="5"/>
      <c r="M48" s="5">
        <v>0.73634701567487892</v>
      </c>
      <c r="N48" s="5"/>
      <c r="O48" s="2"/>
      <c r="P48" s="5">
        <v>-27.661089636726178</v>
      </c>
      <c r="Q48" s="5">
        <v>-28.654687745901349</v>
      </c>
      <c r="R48" s="5">
        <v>-28.233324391763887</v>
      </c>
      <c r="S48" s="5">
        <f>Q48-P48</f>
        <v>-0.99359810917517066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22" t="s">
        <v>26</v>
      </c>
    </row>
    <row r="49" spans="1:30" x14ac:dyDescent="0.25">
      <c r="A49" s="2">
        <v>6152</v>
      </c>
      <c r="B49" s="2">
        <v>7765</v>
      </c>
      <c r="C49" s="2" t="s">
        <v>83</v>
      </c>
      <c r="D49" s="3">
        <v>31</v>
      </c>
      <c r="E49" s="23">
        <v>4</v>
      </c>
      <c r="F49" s="20" t="s">
        <v>31</v>
      </c>
      <c r="G49" s="24"/>
      <c r="H49" s="24">
        <v>3523.7257924427049</v>
      </c>
      <c r="I49" s="3"/>
      <c r="J49" s="6" t="s">
        <v>60</v>
      </c>
      <c r="K49" s="3"/>
      <c r="L49" s="5">
        <v>5.5059091239611453</v>
      </c>
      <c r="M49" s="3"/>
      <c r="N49" s="5">
        <v>4.9520433994202007</v>
      </c>
      <c r="O49" s="2"/>
      <c r="P49" s="5"/>
      <c r="Q49" s="5"/>
      <c r="R49" s="5"/>
      <c r="S49" s="5"/>
      <c r="T49" s="5">
        <v>-33.6</v>
      </c>
      <c r="U49" s="5">
        <v>-33.6</v>
      </c>
      <c r="V49" s="5">
        <v>-33.600000000000009</v>
      </c>
      <c r="W49" s="5">
        <f>U49-T49</f>
        <v>0</v>
      </c>
      <c r="X49" s="5">
        <v>-24.979060254604619</v>
      </c>
      <c r="Y49" s="5">
        <v>50.97992904416585</v>
      </c>
      <c r="Z49" s="5">
        <v>3.8319801862767129</v>
      </c>
      <c r="AA49" s="5">
        <v>3.0260956327905149</v>
      </c>
      <c r="AB49" s="5">
        <f t="shared" si="3"/>
        <v>19.654561885082863</v>
      </c>
      <c r="AC49" s="5">
        <f>V49-X49</f>
        <v>-8.6209397453953898</v>
      </c>
      <c r="AD49" s="22" t="s">
        <v>26</v>
      </c>
    </row>
    <row r="50" spans="1:30" x14ac:dyDescent="0.25">
      <c r="A50" s="2">
        <v>14076</v>
      </c>
      <c r="B50" s="2">
        <v>12960</v>
      </c>
      <c r="C50" s="2"/>
      <c r="D50" s="3"/>
      <c r="E50" s="3"/>
      <c r="F50" s="2" t="s">
        <v>31</v>
      </c>
      <c r="G50" s="2"/>
      <c r="H50" s="2"/>
      <c r="I50" s="4" t="s">
        <v>23</v>
      </c>
      <c r="J50" s="4" t="s">
        <v>23</v>
      </c>
      <c r="K50" s="3"/>
      <c r="L50" s="3"/>
      <c r="M50" s="3"/>
      <c r="N50" s="3"/>
      <c r="O50" s="2"/>
      <c r="P50" s="3"/>
      <c r="Q50" s="3"/>
      <c r="R50" s="3"/>
      <c r="S50" s="3"/>
      <c r="T50" s="3"/>
      <c r="U50" s="3"/>
      <c r="V50" s="3"/>
      <c r="W50" s="5"/>
      <c r="X50" s="5">
        <v>-26.2</v>
      </c>
      <c r="Y50" s="5">
        <v>16.899999999999999</v>
      </c>
      <c r="Z50" s="5">
        <v>5</v>
      </c>
      <c r="AA50" s="5">
        <v>2.2000000000000002</v>
      </c>
      <c r="AB50" s="5">
        <v>8.9621212121212093</v>
      </c>
      <c r="AC50" s="5"/>
      <c r="AD50" s="22" t="s">
        <v>84</v>
      </c>
    </row>
    <row r="51" spans="1:30" x14ac:dyDescent="0.25">
      <c r="A51" s="2">
        <v>11808</v>
      </c>
      <c r="B51" s="2">
        <v>12284</v>
      </c>
      <c r="C51" s="2"/>
      <c r="D51" s="3"/>
      <c r="E51" s="3"/>
      <c r="F51" s="2" t="s">
        <v>31</v>
      </c>
      <c r="G51" s="2"/>
      <c r="H51" s="2"/>
      <c r="I51" s="4" t="s">
        <v>23</v>
      </c>
      <c r="J51" s="4" t="s">
        <v>23</v>
      </c>
      <c r="K51" s="3"/>
      <c r="L51" s="3"/>
      <c r="M51" s="3"/>
      <c r="N51" s="3"/>
      <c r="O51" s="2"/>
      <c r="P51" s="3"/>
      <c r="Q51" s="3"/>
      <c r="R51" s="3"/>
      <c r="S51" s="3"/>
      <c r="T51" s="3"/>
      <c r="U51" s="3"/>
      <c r="V51" s="3"/>
      <c r="W51" s="5"/>
      <c r="X51" s="5">
        <v>-24.2</v>
      </c>
      <c r="Y51" s="5">
        <v>20.100000000000001</v>
      </c>
      <c r="Z51" s="5">
        <v>5.3</v>
      </c>
      <c r="AA51" s="5">
        <v>1.3</v>
      </c>
      <c r="AB51" s="5">
        <v>18.038461538461537</v>
      </c>
      <c r="AC51" s="5"/>
      <c r="AD51" s="22" t="s">
        <v>84</v>
      </c>
    </row>
    <row r="52" spans="1:30" x14ac:dyDescent="0.25">
      <c r="A52" s="2">
        <v>14076</v>
      </c>
      <c r="B52" s="2">
        <v>12960</v>
      </c>
      <c r="C52" s="2"/>
      <c r="D52" s="3"/>
      <c r="E52" s="3"/>
      <c r="F52" s="2" t="s">
        <v>31</v>
      </c>
      <c r="G52" s="2"/>
      <c r="H52" s="2"/>
      <c r="I52" s="4" t="s">
        <v>23</v>
      </c>
      <c r="J52" s="4" t="s">
        <v>23</v>
      </c>
      <c r="K52" s="3"/>
      <c r="L52" s="3"/>
      <c r="M52" s="3"/>
      <c r="N52" s="3"/>
      <c r="O52" s="2"/>
      <c r="P52" s="3"/>
      <c r="Q52" s="3"/>
      <c r="R52" s="3"/>
      <c r="S52" s="3"/>
      <c r="T52" s="3"/>
      <c r="U52" s="3"/>
      <c r="V52" s="3"/>
      <c r="W52" s="5"/>
      <c r="X52" s="5">
        <v>-26.2</v>
      </c>
      <c r="Y52" s="5">
        <v>24.3</v>
      </c>
      <c r="Z52" s="5">
        <v>5</v>
      </c>
      <c r="AA52" s="5">
        <v>2.2000000000000002</v>
      </c>
      <c r="AB52" s="5">
        <v>12.886363636363633</v>
      </c>
      <c r="AC52" s="5"/>
      <c r="AD52" s="22" t="s">
        <v>84</v>
      </c>
    </row>
    <row r="53" spans="1:30" x14ac:dyDescent="0.25">
      <c r="A53" s="2">
        <v>11199</v>
      </c>
      <c r="B53" s="2">
        <v>9973</v>
      </c>
      <c r="C53" s="2"/>
      <c r="D53" s="3"/>
      <c r="E53" s="3"/>
      <c r="F53" s="2" t="s">
        <v>31</v>
      </c>
      <c r="G53" s="2"/>
      <c r="H53" s="2"/>
      <c r="I53" s="4" t="s">
        <v>23</v>
      </c>
      <c r="J53" s="4" t="s">
        <v>23</v>
      </c>
      <c r="K53" s="3"/>
      <c r="L53" s="3"/>
      <c r="M53" s="3"/>
      <c r="N53" s="3"/>
      <c r="O53" s="2"/>
      <c r="P53" s="3"/>
      <c r="Q53" s="3"/>
      <c r="R53" s="3"/>
      <c r="S53" s="3"/>
      <c r="T53" s="3"/>
      <c r="U53" s="3"/>
      <c r="V53" s="3"/>
      <c r="W53" s="5"/>
      <c r="X53" s="5">
        <v>-26.7</v>
      </c>
      <c r="Y53" s="5">
        <v>42.5</v>
      </c>
      <c r="Z53" s="5">
        <v>4</v>
      </c>
      <c r="AA53" s="5">
        <v>1.1000000000000001</v>
      </c>
      <c r="AB53" s="5">
        <v>45.075757575757564</v>
      </c>
      <c r="AC53" s="5"/>
      <c r="AD53" s="22" t="s">
        <v>84</v>
      </c>
    </row>
    <row r="54" spans="1:30" x14ac:dyDescent="0.25">
      <c r="A54" s="2">
        <v>6152</v>
      </c>
      <c r="B54" s="2">
        <v>7884</v>
      </c>
      <c r="C54" s="2"/>
      <c r="D54" s="3"/>
      <c r="E54" s="3"/>
      <c r="F54" s="2" t="s">
        <v>31</v>
      </c>
      <c r="G54" s="2"/>
      <c r="H54" s="2"/>
      <c r="I54" s="4" t="s">
        <v>23</v>
      </c>
      <c r="J54" s="4" t="s">
        <v>23</v>
      </c>
      <c r="K54" s="3"/>
      <c r="L54" s="3"/>
      <c r="M54" s="3"/>
      <c r="N54" s="3"/>
      <c r="O54" s="2"/>
      <c r="P54" s="3"/>
      <c r="Q54" s="3"/>
      <c r="R54" s="3"/>
      <c r="S54" s="3"/>
      <c r="T54" s="3"/>
      <c r="U54" s="3"/>
      <c r="V54" s="3"/>
      <c r="W54" s="5"/>
      <c r="X54" s="5">
        <v>-25.3</v>
      </c>
      <c r="Y54" s="5">
        <v>51.5</v>
      </c>
      <c r="Z54" s="5">
        <v>5.6</v>
      </c>
      <c r="AA54" s="5">
        <v>2.9</v>
      </c>
      <c r="AB54" s="5">
        <v>20.718390804597703</v>
      </c>
      <c r="AC54" s="5"/>
      <c r="AD54" s="22" t="s">
        <v>84</v>
      </c>
    </row>
    <row r="55" spans="1:30" x14ac:dyDescent="0.25">
      <c r="A55" s="2">
        <v>8276</v>
      </c>
      <c r="B55" s="2">
        <v>6467</v>
      </c>
      <c r="C55" s="2"/>
      <c r="D55" s="3"/>
      <c r="E55" s="3"/>
      <c r="F55" s="2" t="s">
        <v>31</v>
      </c>
      <c r="G55" s="2"/>
      <c r="H55" s="2"/>
      <c r="I55" s="4" t="s">
        <v>23</v>
      </c>
      <c r="J55" s="4" t="s">
        <v>23</v>
      </c>
      <c r="K55" s="3"/>
      <c r="L55" s="3"/>
      <c r="M55" s="3"/>
      <c r="N55" s="3"/>
      <c r="O55" s="2"/>
      <c r="P55" s="3"/>
      <c r="Q55" s="3"/>
      <c r="R55" s="3"/>
      <c r="S55" s="3"/>
      <c r="T55" s="3"/>
      <c r="U55" s="3"/>
      <c r="V55" s="3"/>
      <c r="W55" s="5"/>
      <c r="X55" s="5">
        <v>-24.6</v>
      </c>
      <c r="Y55" s="5">
        <v>55.4</v>
      </c>
      <c r="Z55" s="5">
        <v>3.8</v>
      </c>
      <c r="AA55" s="5">
        <v>2.1</v>
      </c>
      <c r="AB55" s="5">
        <v>30.777777777777775</v>
      </c>
      <c r="AC55" s="5"/>
      <c r="AD55" s="22" t="s">
        <v>84</v>
      </c>
    </row>
    <row r="56" spans="1:30" x14ac:dyDescent="0.25">
      <c r="A56" s="2">
        <v>8506</v>
      </c>
      <c r="B56" s="2">
        <v>6567</v>
      </c>
      <c r="C56" s="2"/>
      <c r="D56" s="3"/>
      <c r="E56" s="3"/>
      <c r="F56" s="2" t="s">
        <v>31</v>
      </c>
      <c r="G56" s="2"/>
      <c r="H56" s="2"/>
      <c r="I56" s="4" t="s">
        <v>23</v>
      </c>
      <c r="J56" s="4" t="s">
        <v>23</v>
      </c>
      <c r="K56" s="3"/>
      <c r="L56" s="3"/>
      <c r="M56" s="3"/>
      <c r="N56" s="3"/>
      <c r="O56" s="2"/>
      <c r="P56" s="3"/>
      <c r="Q56" s="3"/>
      <c r="R56" s="3"/>
      <c r="S56" s="3"/>
      <c r="T56" s="3"/>
      <c r="U56" s="3"/>
      <c r="V56" s="3"/>
      <c r="W56" s="5"/>
      <c r="X56" s="5">
        <v>-24.8</v>
      </c>
      <c r="Y56" s="5">
        <v>30.6</v>
      </c>
      <c r="Z56" s="5">
        <v>6.7</v>
      </c>
      <c r="AA56" s="5">
        <v>3</v>
      </c>
      <c r="AB56" s="5">
        <v>11.900000000000002</v>
      </c>
      <c r="AC56" s="5"/>
      <c r="AD56" s="22" t="s">
        <v>84</v>
      </c>
    </row>
    <row r="57" spans="1:30" x14ac:dyDescent="0.25">
      <c r="A57" s="2">
        <v>8513</v>
      </c>
      <c r="B57" s="2">
        <v>6694</v>
      </c>
      <c r="C57" s="2"/>
      <c r="D57" s="3"/>
      <c r="E57" s="3"/>
      <c r="F57" s="2" t="s">
        <v>31</v>
      </c>
      <c r="G57" s="2"/>
      <c r="H57" s="2"/>
      <c r="I57" s="4" t="s">
        <v>23</v>
      </c>
      <c r="J57" s="4" t="s">
        <v>23</v>
      </c>
      <c r="K57" s="3"/>
      <c r="L57" s="3"/>
      <c r="M57" s="3"/>
      <c r="N57" s="3"/>
      <c r="O57" s="2"/>
      <c r="P57" s="3"/>
      <c r="Q57" s="3"/>
      <c r="R57" s="3"/>
      <c r="S57" s="3"/>
      <c r="T57" s="3"/>
      <c r="U57" s="3"/>
      <c r="V57" s="3"/>
      <c r="W57" s="5"/>
      <c r="X57" s="5">
        <v>-25</v>
      </c>
      <c r="Y57" s="5">
        <v>39.799999999999997</v>
      </c>
      <c r="Z57" s="5">
        <v>7</v>
      </c>
      <c r="AA57" s="5">
        <v>7.8</v>
      </c>
      <c r="AB57" s="5">
        <v>5.9529914529914523</v>
      </c>
      <c r="AC57" s="5"/>
      <c r="AD57" s="22" t="s">
        <v>84</v>
      </c>
    </row>
    <row r="58" spans="1:30" x14ac:dyDescent="0.25">
      <c r="A58" s="2">
        <v>8546</v>
      </c>
      <c r="B58" s="2">
        <v>6561</v>
      </c>
      <c r="C58" s="2"/>
      <c r="D58" s="3"/>
      <c r="E58" s="3"/>
      <c r="F58" s="2" t="s">
        <v>31</v>
      </c>
      <c r="G58" s="2"/>
      <c r="H58" s="2"/>
      <c r="I58" s="4" t="s">
        <v>23</v>
      </c>
      <c r="J58" s="4" t="s">
        <v>23</v>
      </c>
      <c r="K58" s="3"/>
      <c r="L58" s="3"/>
      <c r="M58" s="3"/>
      <c r="N58" s="3"/>
      <c r="O58" s="2"/>
      <c r="P58" s="3"/>
      <c r="Q58" s="3"/>
      <c r="R58" s="3"/>
      <c r="S58" s="3"/>
      <c r="T58" s="3"/>
      <c r="U58" s="3"/>
      <c r="V58" s="3"/>
      <c r="W58" s="5"/>
      <c r="X58" s="5">
        <v>-25</v>
      </c>
      <c r="Y58" s="5">
        <v>47</v>
      </c>
      <c r="Z58" s="5">
        <v>6.1</v>
      </c>
      <c r="AA58" s="5">
        <v>3.4</v>
      </c>
      <c r="AB58" s="5">
        <v>16.127450980392158</v>
      </c>
      <c r="AC58" s="5"/>
      <c r="AD58" s="22" t="s">
        <v>84</v>
      </c>
    </row>
    <row r="59" spans="1:30" x14ac:dyDescent="0.25">
      <c r="A59" s="2">
        <v>8556</v>
      </c>
      <c r="B59" s="2">
        <v>6708</v>
      </c>
      <c r="C59" s="2"/>
      <c r="D59" s="3"/>
      <c r="E59" s="3"/>
      <c r="F59" s="2" t="s">
        <v>31</v>
      </c>
      <c r="G59" s="2"/>
      <c r="H59" s="2"/>
      <c r="I59" s="4" t="s">
        <v>23</v>
      </c>
      <c r="J59" s="4" t="s">
        <v>23</v>
      </c>
      <c r="K59" s="3"/>
      <c r="L59" s="3"/>
      <c r="M59" s="3"/>
      <c r="N59" s="3"/>
      <c r="O59" s="2"/>
      <c r="P59" s="3"/>
      <c r="Q59" s="3"/>
      <c r="R59" s="3"/>
      <c r="S59" s="3"/>
      <c r="T59" s="3"/>
      <c r="U59" s="3"/>
      <c r="V59" s="3"/>
      <c r="W59" s="5"/>
      <c r="X59" s="5">
        <v>-26.4</v>
      </c>
      <c r="Y59" s="5">
        <v>41</v>
      </c>
      <c r="Z59" s="5">
        <v>6.8</v>
      </c>
      <c r="AA59" s="5">
        <v>3.3</v>
      </c>
      <c r="AB59" s="5">
        <v>14.494949494949495</v>
      </c>
      <c r="AC59" s="5"/>
      <c r="AD59" s="22" t="s">
        <v>84</v>
      </c>
    </row>
    <row r="60" spans="1:30" x14ac:dyDescent="0.25">
      <c r="A60" s="2">
        <v>8595</v>
      </c>
      <c r="B60" s="2">
        <v>6697</v>
      </c>
      <c r="C60" s="2"/>
      <c r="D60" s="3"/>
      <c r="E60" s="3"/>
      <c r="F60" s="2" t="s">
        <v>31</v>
      </c>
      <c r="G60" s="2"/>
      <c r="H60" s="2"/>
      <c r="I60" s="4" t="s">
        <v>23</v>
      </c>
      <c r="J60" s="4" t="s">
        <v>23</v>
      </c>
      <c r="K60" s="3"/>
      <c r="L60" s="3"/>
      <c r="M60" s="3"/>
      <c r="N60" s="3"/>
      <c r="O60" s="2"/>
      <c r="P60" s="3"/>
      <c r="Q60" s="3"/>
      <c r="R60" s="3"/>
      <c r="S60" s="3"/>
      <c r="T60" s="3"/>
      <c r="U60" s="3"/>
      <c r="V60" s="3"/>
      <c r="W60" s="5"/>
      <c r="X60" s="5">
        <v>-24.3</v>
      </c>
      <c r="Y60" s="5">
        <v>47.2</v>
      </c>
      <c r="Z60" s="5">
        <v>4.9000000000000004</v>
      </c>
      <c r="AA60" s="5">
        <v>2.2999999999999998</v>
      </c>
      <c r="AB60" s="5">
        <v>23.94202898550725</v>
      </c>
      <c r="AC60" s="5"/>
      <c r="AD60" s="22" t="s">
        <v>84</v>
      </c>
    </row>
    <row r="61" spans="1:30" x14ac:dyDescent="0.25">
      <c r="A61" s="2">
        <v>1138</v>
      </c>
      <c r="B61" s="2">
        <v>2847</v>
      </c>
      <c r="C61" s="2"/>
      <c r="D61" s="3"/>
      <c r="E61" s="3"/>
      <c r="F61" s="2" t="s">
        <v>31</v>
      </c>
      <c r="G61" s="2"/>
      <c r="H61" s="2"/>
      <c r="I61" s="4" t="s">
        <v>23</v>
      </c>
      <c r="J61" s="4" t="s">
        <v>23</v>
      </c>
      <c r="K61" s="3"/>
      <c r="L61" s="3"/>
      <c r="M61" s="3"/>
      <c r="N61" s="3"/>
      <c r="O61" s="2"/>
      <c r="P61" s="3"/>
      <c r="Q61" s="3"/>
      <c r="R61" s="3"/>
      <c r="S61" s="3"/>
      <c r="T61" s="3"/>
      <c r="U61" s="3"/>
      <c r="V61" s="3"/>
      <c r="W61" s="5"/>
      <c r="X61" s="5">
        <v>-25.2</v>
      </c>
      <c r="Y61" s="5">
        <v>33.799999999999997</v>
      </c>
      <c r="Z61" s="5">
        <v>7</v>
      </c>
      <c r="AA61" s="5">
        <v>3.2</v>
      </c>
      <c r="AB61" s="5">
        <v>12.322916666666664</v>
      </c>
      <c r="AC61" s="5"/>
      <c r="AD61" s="22" t="s">
        <v>84</v>
      </c>
    </row>
    <row r="62" spans="1:30" x14ac:dyDescent="0.25">
      <c r="A62" s="2">
        <v>1380</v>
      </c>
      <c r="B62" s="2">
        <v>1776</v>
      </c>
      <c r="C62" s="2" t="s">
        <v>85</v>
      </c>
      <c r="D62" s="3"/>
      <c r="E62" s="3"/>
      <c r="F62" s="2" t="s">
        <v>31</v>
      </c>
      <c r="G62" s="2"/>
      <c r="H62" s="2"/>
      <c r="I62" s="4" t="s">
        <v>23</v>
      </c>
      <c r="J62" s="6" t="s">
        <v>60</v>
      </c>
      <c r="K62" s="3"/>
      <c r="L62" s="3"/>
      <c r="M62" s="3"/>
      <c r="N62" s="3"/>
      <c r="O62" s="2"/>
      <c r="P62" s="3"/>
      <c r="Q62" s="3"/>
      <c r="R62" s="3"/>
      <c r="S62" s="3"/>
      <c r="T62" s="3">
        <v>-30.3</v>
      </c>
      <c r="U62" s="3">
        <v>-31.2</v>
      </c>
      <c r="V62" s="3">
        <f>AVERAGE(T62:U62)</f>
        <v>-30.75</v>
      </c>
      <c r="W62" s="5">
        <f>U62-T62</f>
        <v>-0.89999999999999858</v>
      </c>
      <c r="X62" s="5">
        <v>-26</v>
      </c>
      <c r="Y62" s="5">
        <v>39.799999999999997</v>
      </c>
      <c r="Z62" s="5">
        <v>5.8</v>
      </c>
      <c r="AA62" s="5">
        <v>4.2</v>
      </c>
      <c r="AB62" s="5">
        <v>11.055555555555555</v>
      </c>
      <c r="AC62" s="5">
        <f>V62-X62</f>
        <v>-4.75</v>
      </c>
      <c r="AD62" s="22" t="s">
        <v>84</v>
      </c>
    </row>
    <row r="63" spans="1:30" x14ac:dyDescent="0.25">
      <c r="A63" s="2">
        <v>14646</v>
      </c>
      <c r="B63" s="2">
        <v>14639</v>
      </c>
      <c r="C63" s="2"/>
      <c r="D63" s="3"/>
      <c r="E63" s="3"/>
      <c r="F63" s="2" t="s">
        <v>31</v>
      </c>
      <c r="G63" s="2"/>
      <c r="H63" s="2"/>
      <c r="I63" s="4" t="s">
        <v>23</v>
      </c>
      <c r="J63" s="4" t="s">
        <v>23</v>
      </c>
      <c r="K63" s="3"/>
      <c r="L63" s="3"/>
      <c r="M63" s="3"/>
      <c r="N63" s="3"/>
      <c r="O63" s="2"/>
      <c r="P63" s="3"/>
      <c r="Q63" s="3"/>
      <c r="R63" s="3"/>
      <c r="S63" s="3"/>
      <c r="T63" s="3"/>
      <c r="U63" s="3"/>
      <c r="V63" s="3"/>
      <c r="W63" s="5"/>
      <c r="X63" s="5">
        <v>-24.7</v>
      </c>
      <c r="Y63" s="5">
        <v>32.5</v>
      </c>
      <c r="Z63" s="5">
        <v>6.5</v>
      </c>
      <c r="AA63" s="5">
        <v>2.2999999999999998</v>
      </c>
      <c r="AB63" s="5">
        <v>16.485507246376812</v>
      </c>
      <c r="AC63" s="5"/>
      <c r="AD63" s="22" t="s">
        <v>84</v>
      </c>
    </row>
    <row r="64" spans="1:30" x14ac:dyDescent="0.25">
      <c r="A64" s="2">
        <v>14697</v>
      </c>
      <c r="B64" s="2">
        <v>14664</v>
      </c>
      <c r="C64" s="2"/>
      <c r="D64" s="3"/>
      <c r="E64" s="3"/>
      <c r="F64" s="2" t="s">
        <v>31</v>
      </c>
      <c r="G64" s="2"/>
      <c r="H64" s="2"/>
      <c r="I64" s="4" t="s">
        <v>23</v>
      </c>
      <c r="J64" s="4" t="s">
        <v>23</v>
      </c>
      <c r="K64" s="3"/>
      <c r="L64" s="3"/>
      <c r="M64" s="3"/>
      <c r="N64" s="3"/>
      <c r="O64" s="2"/>
      <c r="P64" s="3"/>
      <c r="Q64" s="3"/>
      <c r="R64" s="3"/>
      <c r="S64" s="3"/>
      <c r="T64" s="3"/>
      <c r="U64" s="3"/>
      <c r="V64" s="3"/>
      <c r="W64" s="5"/>
      <c r="X64" s="5">
        <v>-24.4</v>
      </c>
      <c r="Y64" s="5">
        <v>32.299999999999997</v>
      </c>
      <c r="Z64" s="5">
        <v>8.5</v>
      </c>
      <c r="AA64" s="5">
        <v>3.4</v>
      </c>
      <c r="AB64" s="5">
        <v>11.083333333333332</v>
      </c>
      <c r="AC64" s="5"/>
      <c r="AD64" s="22" t="s">
        <v>84</v>
      </c>
    </row>
    <row r="65" spans="1:30" x14ac:dyDescent="0.25">
      <c r="A65" s="2">
        <v>2149</v>
      </c>
      <c r="B65" s="2">
        <v>1267</v>
      </c>
      <c r="C65" s="2"/>
      <c r="D65" s="3"/>
      <c r="E65" s="3"/>
      <c r="F65" s="2" t="s">
        <v>31</v>
      </c>
      <c r="G65" s="2"/>
      <c r="H65" s="2"/>
      <c r="I65" s="4" t="s">
        <v>23</v>
      </c>
      <c r="J65" s="4" t="s">
        <v>23</v>
      </c>
      <c r="K65" s="3"/>
      <c r="L65" s="3"/>
      <c r="M65" s="3"/>
      <c r="N65" s="3"/>
      <c r="O65" s="2"/>
      <c r="P65" s="3"/>
      <c r="Q65" s="3"/>
      <c r="R65" s="3"/>
      <c r="S65" s="3"/>
      <c r="T65" s="3"/>
      <c r="U65" s="3"/>
      <c r="V65" s="3"/>
      <c r="W65" s="5"/>
      <c r="X65" s="5">
        <v>-24.3</v>
      </c>
      <c r="Y65" s="5">
        <v>45.7</v>
      </c>
      <c r="Z65" s="5">
        <v>6.2</v>
      </c>
      <c r="AA65" s="5">
        <v>3.2</v>
      </c>
      <c r="AB65" s="5">
        <v>16.661458333333332</v>
      </c>
      <c r="AC65" s="5"/>
      <c r="AD65" s="22" t="s">
        <v>84</v>
      </c>
    </row>
    <row r="66" spans="1:30" x14ac:dyDescent="0.25">
      <c r="A66" s="2">
        <v>4308</v>
      </c>
      <c r="B66" s="2">
        <v>4473</v>
      </c>
      <c r="C66" s="2"/>
      <c r="D66" s="3"/>
      <c r="E66" s="3"/>
      <c r="F66" s="2" t="s">
        <v>31</v>
      </c>
      <c r="G66" s="2"/>
      <c r="H66" s="2"/>
      <c r="I66" s="4" t="s">
        <v>23</v>
      </c>
      <c r="J66" s="4" t="s">
        <v>23</v>
      </c>
      <c r="K66" s="3"/>
      <c r="L66" s="3"/>
      <c r="M66" s="3"/>
      <c r="N66" s="3"/>
      <c r="O66" s="2"/>
      <c r="P66" s="3"/>
      <c r="Q66" s="3"/>
      <c r="R66" s="3"/>
      <c r="S66" s="3"/>
      <c r="T66" s="3"/>
      <c r="U66" s="3"/>
      <c r="V66" s="3"/>
      <c r="W66" s="5"/>
      <c r="X66" s="5">
        <v>-24.9</v>
      </c>
      <c r="Y66" s="5">
        <v>45.6</v>
      </c>
      <c r="Z66" s="5">
        <v>6.4</v>
      </c>
      <c r="AA66" s="5">
        <v>2.5</v>
      </c>
      <c r="AB66" s="5">
        <v>21.28</v>
      </c>
      <c r="AC66" s="5"/>
      <c r="AD66" s="22" t="s">
        <v>84</v>
      </c>
    </row>
    <row r="67" spans="1:30" x14ac:dyDescent="0.25">
      <c r="A67" s="2">
        <v>4308</v>
      </c>
      <c r="B67" s="2">
        <v>4475</v>
      </c>
      <c r="C67" s="2"/>
      <c r="D67" s="3"/>
      <c r="E67" s="3"/>
      <c r="F67" s="2" t="s">
        <v>31</v>
      </c>
      <c r="G67" s="2"/>
      <c r="H67" s="2"/>
      <c r="I67" s="4" t="s">
        <v>23</v>
      </c>
      <c r="J67" s="4" t="s">
        <v>23</v>
      </c>
      <c r="K67" s="3"/>
      <c r="L67" s="3"/>
      <c r="M67" s="3"/>
      <c r="N67" s="3"/>
      <c r="O67" s="2"/>
      <c r="P67" s="3"/>
      <c r="Q67" s="3"/>
      <c r="R67" s="3"/>
      <c r="S67" s="3"/>
      <c r="T67" s="3"/>
      <c r="U67" s="3"/>
      <c r="V67" s="3"/>
      <c r="W67" s="5"/>
      <c r="X67" s="5">
        <v>-26.2</v>
      </c>
      <c r="Y67" s="5">
        <v>35.799999999999997</v>
      </c>
      <c r="Z67" s="5">
        <v>6.8</v>
      </c>
      <c r="AA67" s="5">
        <v>5.4</v>
      </c>
      <c r="AB67" s="5">
        <v>7.7345679012345663</v>
      </c>
      <c r="AC67" s="5"/>
      <c r="AD67" s="22" t="s">
        <v>84</v>
      </c>
    </row>
    <row r="68" spans="1:30" x14ac:dyDescent="0.25">
      <c r="A68" s="2">
        <v>4420</v>
      </c>
      <c r="B68" s="2">
        <v>4357</v>
      </c>
      <c r="C68" s="2"/>
      <c r="D68" s="3"/>
      <c r="E68" s="3"/>
      <c r="F68" s="2" t="s">
        <v>31</v>
      </c>
      <c r="G68" s="2"/>
      <c r="H68" s="2"/>
      <c r="I68" s="4" t="s">
        <v>23</v>
      </c>
      <c r="J68" s="4" t="s">
        <v>23</v>
      </c>
      <c r="K68" s="3"/>
      <c r="L68" s="3"/>
      <c r="M68" s="3"/>
      <c r="N68" s="3"/>
      <c r="O68" s="2"/>
      <c r="P68" s="3"/>
      <c r="Q68" s="3"/>
      <c r="R68" s="3"/>
      <c r="S68" s="3"/>
      <c r="T68" s="3"/>
      <c r="U68" s="3"/>
      <c r="V68" s="3"/>
      <c r="W68" s="5"/>
      <c r="X68" s="5">
        <v>-25.2</v>
      </c>
      <c r="Y68" s="5">
        <v>35</v>
      </c>
      <c r="Z68" s="5">
        <v>4.2</v>
      </c>
      <c r="AA68" s="5">
        <v>1.4</v>
      </c>
      <c r="AB68" s="5">
        <v>29.166666666666668</v>
      </c>
      <c r="AC68" s="5"/>
      <c r="AD68" s="22" t="s">
        <v>84</v>
      </c>
    </row>
    <row r="69" spans="1:30" x14ac:dyDescent="0.25">
      <c r="A69" s="2">
        <v>4424</v>
      </c>
      <c r="B69" s="2">
        <v>4350</v>
      </c>
      <c r="C69" s="2"/>
      <c r="D69" s="3"/>
      <c r="E69" s="3"/>
      <c r="F69" s="2" t="s">
        <v>31</v>
      </c>
      <c r="G69" s="2"/>
      <c r="H69" s="2"/>
      <c r="I69" s="4" t="s">
        <v>23</v>
      </c>
      <c r="J69" s="4" t="s">
        <v>23</v>
      </c>
      <c r="K69" s="3"/>
      <c r="L69" s="3"/>
      <c r="M69" s="3"/>
      <c r="N69" s="3"/>
      <c r="O69" s="2"/>
      <c r="P69" s="3"/>
      <c r="Q69" s="3"/>
      <c r="R69" s="3"/>
      <c r="S69" s="3"/>
      <c r="T69" s="3"/>
      <c r="U69" s="3"/>
      <c r="V69" s="3"/>
      <c r="W69" s="5"/>
      <c r="X69" s="5">
        <v>-24.5</v>
      </c>
      <c r="Y69" s="5">
        <v>44</v>
      </c>
      <c r="Z69" s="5">
        <v>7.1</v>
      </c>
      <c r="AA69" s="5">
        <v>3.3</v>
      </c>
      <c r="AB69" s="5">
        <v>15.555555555555555</v>
      </c>
      <c r="AC69" s="5"/>
      <c r="AD69" s="22" t="s">
        <v>84</v>
      </c>
    </row>
    <row r="70" spans="1:30" x14ac:dyDescent="0.25">
      <c r="A70" s="2">
        <v>5044</v>
      </c>
      <c r="B70" s="2">
        <v>5396</v>
      </c>
      <c r="C70" s="2"/>
      <c r="D70" s="3"/>
      <c r="E70" s="3"/>
      <c r="F70" s="2" t="s">
        <v>25</v>
      </c>
      <c r="G70" s="2"/>
      <c r="H70" s="2"/>
      <c r="I70" s="4" t="s">
        <v>23</v>
      </c>
      <c r="J70" s="4" t="s">
        <v>23</v>
      </c>
      <c r="K70" s="3"/>
      <c r="L70" s="3"/>
      <c r="M70" s="3"/>
      <c r="N70" s="3"/>
      <c r="O70" s="2"/>
      <c r="P70" s="3"/>
      <c r="Q70" s="3"/>
      <c r="R70" s="3"/>
      <c r="S70" s="3"/>
      <c r="T70" s="3"/>
      <c r="U70" s="3"/>
      <c r="V70" s="3"/>
      <c r="W70" s="5"/>
      <c r="X70" s="5">
        <v>-18.3</v>
      </c>
      <c r="Y70" s="5">
        <v>48.1</v>
      </c>
      <c r="Z70" s="5">
        <v>3.8</v>
      </c>
      <c r="AA70" s="5">
        <v>3</v>
      </c>
      <c r="AB70" s="5">
        <v>18.705555555555559</v>
      </c>
      <c r="AC70" s="5"/>
      <c r="AD70" s="22" t="s">
        <v>84</v>
      </c>
    </row>
    <row r="71" spans="1:30" x14ac:dyDescent="0.25">
      <c r="A71" s="2">
        <v>5018</v>
      </c>
      <c r="B71" s="2">
        <v>5071</v>
      </c>
      <c r="C71" s="2"/>
      <c r="D71" s="3"/>
      <c r="E71" s="3"/>
      <c r="F71" s="2" t="s">
        <v>25</v>
      </c>
      <c r="G71" s="2"/>
      <c r="H71" s="2"/>
      <c r="I71" s="4" t="s">
        <v>23</v>
      </c>
      <c r="J71" s="4" t="s">
        <v>23</v>
      </c>
      <c r="K71" s="3"/>
      <c r="L71" s="3"/>
      <c r="M71" s="3"/>
      <c r="N71" s="3"/>
      <c r="O71" s="2"/>
      <c r="P71" s="3"/>
      <c r="Q71" s="3"/>
      <c r="R71" s="3"/>
      <c r="S71" s="3"/>
      <c r="T71" s="3"/>
      <c r="U71" s="3"/>
      <c r="V71" s="3"/>
      <c r="W71" s="5"/>
      <c r="X71" s="5">
        <v>-27.2</v>
      </c>
      <c r="Y71" s="5">
        <v>34.6</v>
      </c>
      <c r="Z71" s="5">
        <v>0.7</v>
      </c>
      <c r="AA71" s="5">
        <v>1.4</v>
      </c>
      <c r="AB71" s="5">
        <v>28.833333333333336</v>
      </c>
      <c r="AC71" s="5"/>
      <c r="AD71" s="22" t="s">
        <v>84</v>
      </c>
    </row>
    <row r="72" spans="1:30" x14ac:dyDescent="0.25">
      <c r="A72" s="2">
        <v>4382</v>
      </c>
      <c r="B72" s="2">
        <v>4528</v>
      </c>
      <c r="C72" s="2"/>
      <c r="D72" s="3"/>
      <c r="E72" s="3"/>
      <c r="F72" s="2" t="s">
        <v>25</v>
      </c>
      <c r="G72" s="2"/>
      <c r="H72" s="2"/>
      <c r="I72" s="4" t="s">
        <v>23</v>
      </c>
      <c r="J72" s="4" t="s">
        <v>23</v>
      </c>
      <c r="K72" s="3"/>
      <c r="L72" s="3"/>
      <c r="M72" s="3"/>
      <c r="N72" s="3"/>
      <c r="O72" s="2"/>
      <c r="P72" s="3"/>
      <c r="Q72" s="3"/>
      <c r="R72" s="3"/>
      <c r="S72" s="3"/>
      <c r="T72" s="3"/>
      <c r="U72" s="3"/>
      <c r="V72" s="3"/>
      <c r="W72" s="5"/>
      <c r="X72" s="5">
        <v>-23.9</v>
      </c>
      <c r="Y72" s="5">
        <v>34.4</v>
      </c>
      <c r="Z72" s="5">
        <v>7</v>
      </c>
      <c r="AA72" s="5">
        <v>4</v>
      </c>
      <c r="AB72" s="5">
        <v>10.033333333333333</v>
      </c>
      <c r="AC72" s="5"/>
      <c r="AD72" s="22" t="s">
        <v>84</v>
      </c>
    </row>
    <row r="73" spans="1:30" x14ac:dyDescent="0.25">
      <c r="A73" s="2" t="s">
        <v>86</v>
      </c>
      <c r="B73" s="2">
        <v>2594</v>
      </c>
      <c r="C73" s="2"/>
      <c r="D73" s="3"/>
      <c r="E73" s="3"/>
      <c r="F73" s="2" t="s">
        <v>25</v>
      </c>
      <c r="G73" s="2"/>
      <c r="H73" s="2"/>
      <c r="I73" s="4" t="s">
        <v>23</v>
      </c>
      <c r="J73" s="4" t="s">
        <v>23</v>
      </c>
      <c r="K73" s="3"/>
      <c r="L73" s="3"/>
      <c r="M73" s="3"/>
      <c r="N73" s="3"/>
      <c r="O73" s="2"/>
      <c r="P73" s="3"/>
      <c r="Q73" s="3"/>
      <c r="R73" s="3"/>
      <c r="S73" s="3"/>
      <c r="T73" s="3"/>
      <c r="U73" s="3"/>
      <c r="V73" s="3"/>
      <c r="W73" s="5"/>
      <c r="X73" s="5">
        <v>-18.600000000000001</v>
      </c>
      <c r="Y73" s="5">
        <v>47.3</v>
      </c>
      <c r="Z73" s="5">
        <v>7.6</v>
      </c>
      <c r="AA73" s="5">
        <v>4.2</v>
      </c>
      <c r="AB73" s="5">
        <v>13.138888888888889</v>
      </c>
      <c r="AC73" s="5"/>
      <c r="AD73" s="22" t="s">
        <v>84</v>
      </c>
    </row>
    <row r="74" spans="1:30" x14ac:dyDescent="0.25">
      <c r="A74" s="2">
        <v>5017</v>
      </c>
      <c r="B74" s="2">
        <v>4992</v>
      </c>
      <c r="C74" s="2" t="s">
        <v>87</v>
      </c>
      <c r="D74" s="3"/>
      <c r="E74" s="3"/>
      <c r="F74" s="2" t="s">
        <v>25</v>
      </c>
      <c r="G74" s="2"/>
      <c r="H74" s="2"/>
      <c r="I74" s="4" t="s">
        <v>23</v>
      </c>
      <c r="J74" s="6" t="s">
        <v>24</v>
      </c>
      <c r="K74" s="3"/>
      <c r="L74" s="3"/>
      <c r="M74" s="3"/>
      <c r="N74" s="3"/>
      <c r="O74" s="2"/>
      <c r="P74" s="3"/>
      <c r="Q74" s="3"/>
      <c r="R74" s="3"/>
      <c r="S74" s="3"/>
      <c r="T74" s="3">
        <v>-23.7</v>
      </c>
      <c r="U74" s="3">
        <v>-23.7</v>
      </c>
      <c r="V74" s="3">
        <f>AVERAGE(T74:U74)</f>
        <v>-23.7</v>
      </c>
      <c r="W74" s="5">
        <f>U74-T74</f>
        <v>0</v>
      </c>
      <c r="X74" s="5">
        <v>-11.8</v>
      </c>
      <c r="Y74" s="5">
        <v>23.9</v>
      </c>
      <c r="Z74" s="5">
        <v>4.5999999999999996</v>
      </c>
      <c r="AA74" s="5">
        <v>2.2000000000000002</v>
      </c>
      <c r="AB74" s="5">
        <v>12.67424242424242</v>
      </c>
      <c r="AC74" s="5">
        <f>V74-X74</f>
        <v>-11.899999999999999</v>
      </c>
      <c r="AD74" s="22" t="s">
        <v>84</v>
      </c>
    </row>
    <row r="75" spans="1:30" x14ac:dyDescent="0.25">
      <c r="A75" s="2">
        <v>5020</v>
      </c>
      <c r="B75" s="2">
        <v>5135</v>
      </c>
      <c r="C75" s="2"/>
      <c r="D75" s="3"/>
      <c r="E75" s="3"/>
      <c r="F75" s="2" t="s">
        <v>25</v>
      </c>
      <c r="G75" s="2"/>
      <c r="H75" s="2"/>
      <c r="I75" s="4" t="s">
        <v>23</v>
      </c>
      <c r="J75" s="4" t="s">
        <v>23</v>
      </c>
      <c r="K75" s="3"/>
      <c r="L75" s="3"/>
      <c r="M75" s="3"/>
      <c r="N75" s="3"/>
      <c r="O75" s="2"/>
      <c r="P75" s="3"/>
      <c r="Q75" s="3"/>
      <c r="R75" s="3"/>
      <c r="S75" s="3"/>
      <c r="T75" s="3"/>
      <c r="U75" s="3"/>
      <c r="V75" s="3"/>
      <c r="W75" s="3"/>
      <c r="X75" s="5">
        <v>-15.5</v>
      </c>
      <c r="Y75" s="5">
        <v>43.9</v>
      </c>
      <c r="Z75" s="5">
        <v>3.3</v>
      </c>
      <c r="AA75" s="5">
        <v>3.1</v>
      </c>
      <c r="AB75" s="5">
        <v>16.521505376344084</v>
      </c>
      <c r="AC75" s="5"/>
      <c r="AD75" s="22" t="s">
        <v>84</v>
      </c>
    </row>
    <row r="76" spans="1:30" x14ac:dyDescent="0.25">
      <c r="A76" s="2">
        <v>6057</v>
      </c>
      <c r="B76" s="2">
        <v>7828</v>
      </c>
      <c r="C76" s="2"/>
      <c r="D76" s="3"/>
      <c r="E76" s="3"/>
      <c r="F76" s="2" t="s">
        <v>25</v>
      </c>
      <c r="G76" s="2"/>
      <c r="H76" s="2"/>
      <c r="I76" s="4" t="s">
        <v>23</v>
      </c>
      <c r="J76" s="4" t="s">
        <v>23</v>
      </c>
      <c r="K76" s="3"/>
      <c r="L76" s="3"/>
      <c r="M76" s="3"/>
      <c r="N76" s="3"/>
      <c r="O76" s="2"/>
      <c r="P76" s="3"/>
      <c r="Q76" s="3"/>
      <c r="R76" s="3"/>
      <c r="S76" s="3"/>
      <c r="T76" s="3"/>
      <c r="U76" s="3"/>
      <c r="V76" s="3"/>
      <c r="W76" s="3"/>
      <c r="X76" s="5">
        <v>-20.399999999999999</v>
      </c>
      <c r="Y76" s="5">
        <v>38.700000000000003</v>
      </c>
      <c r="Z76" s="5">
        <v>3.8</v>
      </c>
      <c r="AA76" s="5">
        <v>2.2000000000000002</v>
      </c>
      <c r="AB76" s="5">
        <v>20.52272727272727</v>
      </c>
      <c r="AC76" s="5"/>
      <c r="AD76" s="22" t="s">
        <v>84</v>
      </c>
    </row>
    <row r="77" spans="1:30" x14ac:dyDescent="0.25">
      <c r="A77" s="2">
        <v>7061</v>
      </c>
      <c r="B77" s="2">
        <v>4765</v>
      </c>
      <c r="C77" s="2"/>
      <c r="D77" s="3"/>
      <c r="E77" s="3"/>
      <c r="F77" s="2" t="s">
        <v>25</v>
      </c>
      <c r="G77" s="2"/>
      <c r="H77" s="2"/>
      <c r="I77" s="4" t="s">
        <v>23</v>
      </c>
      <c r="J77" s="4" t="s">
        <v>23</v>
      </c>
      <c r="K77" s="3"/>
      <c r="L77" s="3"/>
      <c r="M77" s="3"/>
      <c r="N77" s="3"/>
      <c r="O77" s="2"/>
      <c r="P77" s="3"/>
      <c r="Q77" s="3"/>
      <c r="R77" s="3"/>
      <c r="S77" s="3"/>
      <c r="T77" s="3"/>
      <c r="U77" s="3"/>
      <c r="V77" s="3"/>
      <c r="W77" s="3"/>
      <c r="X77" s="5">
        <v>-23.4</v>
      </c>
      <c r="Y77" s="5">
        <v>38.1</v>
      </c>
      <c r="Z77" s="5">
        <v>12.6</v>
      </c>
      <c r="AA77" s="5">
        <v>5.0999999999999996</v>
      </c>
      <c r="AB77" s="5">
        <v>8.7156862745098049</v>
      </c>
      <c r="AC77" s="5"/>
      <c r="AD77" s="22" t="s">
        <v>84</v>
      </c>
    </row>
    <row r="78" spans="1:30" x14ac:dyDescent="0.25">
      <c r="A78" s="2">
        <v>7063</v>
      </c>
      <c r="B78" s="2">
        <v>4698</v>
      </c>
      <c r="C78" s="2"/>
      <c r="D78" s="3"/>
      <c r="E78" s="3"/>
      <c r="F78" s="2" t="s">
        <v>25</v>
      </c>
      <c r="G78" s="2"/>
      <c r="H78" s="2"/>
      <c r="I78" s="4" t="s">
        <v>23</v>
      </c>
      <c r="J78" s="4" t="s">
        <v>23</v>
      </c>
      <c r="K78" s="3"/>
      <c r="L78" s="3"/>
      <c r="M78" s="3"/>
      <c r="N78" s="3"/>
      <c r="O78" s="2"/>
      <c r="P78" s="3"/>
      <c r="Q78" s="3"/>
      <c r="R78" s="3"/>
      <c r="S78" s="3"/>
      <c r="T78" s="3"/>
      <c r="U78" s="3"/>
      <c r="V78" s="3"/>
      <c r="W78" s="3"/>
      <c r="X78" s="5">
        <v>-15.3</v>
      </c>
      <c r="Y78" s="5">
        <v>53.9</v>
      </c>
      <c r="Z78" s="5">
        <v>2.8</v>
      </c>
      <c r="AA78" s="5">
        <v>2.2999999999999998</v>
      </c>
      <c r="AB78" s="5">
        <v>27.340579710144926</v>
      </c>
      <c r="AC78" s="5"/>
      <c r="AD78" s="22" t="s">
        <v>84</v>
      </c>
    </row>
    <row r="79" spans="1:30" x14ac:dyDescent="0.25">
      <c r="A79" s="2">
        <v>9171</v>
      </c>
      <c r="B79" s="2">
        <v>7454</v>
      </c>
      <c r="C79" s="2"/>
      <c r="D79" s="3"/>
      <c r="E79" s="3"/>
      <c r="F79" s="2" t="s">
        <v>25</v>
      </c>
      <c r="G79" s="2"/>
      <c r="H79" s="2"/>
      <c r="I79" s="4" t="s">
        <v>23</v>
      </c>
      <c r="J79" s="4" t="s">
        <v>23</v>
      </c>
      <c r="K79" s="3"/>
      <c r="L79" s="3"/>
      <c r="M79" s="3"/>
      <c r="N79" s="3"/>
      <c r="O79" s="2"/>
      <c r="P79" s="3"/>
      <c r="Q79" s="3"/>
      <c r="R79" s="3"/>
      <c r="S79" s="3"/>
      <c r="T79" s="3"/>
      <c r="U79" s="3"/>
      <c r="V79" s="3"/>
      <c r="W79" s="3"/>
      <c r="X79" s="5">
        <v>-22.8</v>
      </c>
      <c r="Y79" s="5">
        <v>42.9</v>
      </c>
      <c r="Z79" s="5">
        <v>6.4</v>
      </c>
      <c r="AA79" s="5">
        <v>2.2000000000000002</v>
      </c>
      <c r="AB79" s="5">
        <v>22.749999999999996</v>
      </c>
      <c r="AC79" s="5"/>
      <c r="AD79" s="22" t="s">
        <v>84</v>
      </c>
    </row>
    <row r="80" spans="1:30" x14ac:dyDescent="0.25">
      <c r="A80" s="2">
        <v>1032</v>
      </c>
      <c r="B80" s="2">
        <v>2277</v>
      </c>
      <c r="C80" s="2"/>
      <c r="D80" s="3"/>
      <c r="E80" s="3"/>
      <c r="F80" s="2" t="s">
        <v>25</v>
      </c>
      <c r="G80" s="2"/>
      <c r="H80" s="2"/>
      <c r="I80" s="4" t="s">
        <v>23</v>
      </c>
      <c r="J80" s="4" t="s">
        <v>23</v>
      </c>
      <c r="K80" s="3"/>
      <c r="L80" s="3"/>
      <c r="M80" s="3"/>
      <c r="N80" s="3"/>
      <c r="O80" s="2"/>
      <c r="P80" s="3"/>
      <c r="Q80" s="3"/>
      <c r="R80" s="3"/>
      <c r="S80" s="3"/>
      <c r="T80" s="3"/>
      <c r="U80" s="3"/>
      <c r="V80" s="3"/>
      <c r="W80" s="3"/>
      <c r="X80" s="5">
        <v>-16</v>
      </c>
      <c r="Y80" s="5">
        <v>48.2</v>
      </c>
      <c r="Z80" s="5">
        <v>3.9</v>
      </c>
      <c r="AA80" s="5">
        <v>2.7</v>
      </c>
      <c r="AB80" s="5">
        <v>20.827160493827158</v>
      </c>
      <c r="AC80" s="5"/>
      <c r="AD80" s="22" t="s">
        <v>84</v>
      </c>
    </row>
    <row r="81" spans="1:30" x14ac:dyDescent="0.25">
      <c r="A81" s="2">
        <v>1033</v>
      </c>
      <c r="B81" s="2">
        <v>1943</v>
      </c>
      <c r="C81" s="2"/>
      <c r="D81" s="3"/>
      <c r="E81" s="3"/>
      <c r="F81" s="2" t="s">
        <v>25</v>
      </c>
      <c r="G81" s="2"/>
      <c r="H81" s="2"/>
      <c r="I81" s="4" t="s">
        <v>23</v>
      </c>
      <c r="J81" s="4" t="s">
        <v>23</v>
      </c>
      <c r="K81" s="3"/>
      <c r="L81" s="3"/>
      <c r="M81" s="3"/>
      <c r="N81" s="3"/>
      <c r="O81" s="2"/>
      <c r="P81" s="3"/>
      <c r="Q81" s="3"/>
      <c r="R81" s="3"/>
      <c r="S81" s="3"/>
      <c r="T81" s="3"/>
      <c r="U81" s="3"/>
      <c r="V81" s="3"/>
      <c r="W81" s="3"/>
      <c r="X81" s="5">
        <v>-21.5</v>
      </c>
      <c r="Y81" s="5">
        <v>46.9</v>
      </c>
      <c r="Z81" s="5">
        <v>3.5</v>
      </c>
      <c r="AA81" s="5">
        <v>5.0999999999999996</v>
      </c>
      <c r="AB81" s="5">
        <v>10.728758169934641</v>
      </c>
      <c r="AC81" s="5"/>
      <c r="AD81" s="22" t="s">
        <v>84</v>
      </c>
    </row>
    <row r="82" spans="1:30" x14ac:dyDescent="0.25">
      <c r="A82" s="2">
        <v>4088</v>
      </c>
      <c r="B82" s="2">
        <v>3707</v>
      </c>
      <c r="C82" s="2"/>
      <c r="D82" s="3"/>
      <c r="E82" s="3"/>
      <c r="F82" s="2" t="s">
        <v>25</v>
      </c>
      <c r="G82" s="2"/>
      <c r="H82" s="2"/>
      <c r="I82" s="4" t="s">
        <v>23</v>
      </c>
      <c r="J82" s="4" t="s">
        <v>23</v>
      </c>
      <c r="K82" s="3"/>
      <c r="L82" s="3"/>
      <c r="M82" s="3"/>
      <c r="N82" s="3"/>
      <c r="O82" s="2"/>
      <c r="P82" s="3"/>
      <c r="Q82" s="3"/>
      <c r="R82" s="3"/>
      <c r="S82" s="3"/>
      <c r="T82" s="3"/>
      <c r="U82" s="3"/>
      <c r="V82" s="3"/>
      <c r="W82" s="3"/>
      <c r="X82" s="5">
        <v>-19.3</v>
      </c>
      <c r="Y82" s="5">
        <v>19.399999999999999</v>
      </c>
      <c r="Z82" s="5">
        <v>8.1</v>
      </c>
      <c r="AA82" s="5">
        <v>1.4</v>
      </c>
      <c r="AB82" s="5">
        <v>16.166666666666668</v>
      </c>
      <c r="AC82" s="5"/>
      <c r="AD82" s="22" t="s">
        <v>84</v>
      </c>
    </row>
    <row r="83" spans="1:30" x14ac:dyDescent="0.25">
      <c r="A83" s="2">
        <v>4155</v>
      </c>
      <c r="B83" s="2">
        <v>3875</v>
      </c>
      <c r="C83" s="2"/>
      <c r="D83" s="3"/>
      <c r="E83" s="3"/>
      <c r="F83" s="2" t="s">
        <v>25</v>
      </c>
      <c r="G83" s="2"/>
      <c r="H83" s="2"/>
      <c r="I83" s="4" t="s">
        <v>23</v>
      </c>
      <c r="J83" s="4" t="s">
        <v>23</v>
      </c>
      <c r="K83" s="3"/>
      <c r="L83" s="3"/>
      <c r="M83" s="3"/>
      <c r="N83" s="3"/>
      <c r="O83" s="2"/>
      <c r="P83" s="3"/>
      <c r="Q83" s="3"/>
      <c r="R83" s="3"/>
      <c r="S83" s="3"/>
      <c r="T83" s="3"/>
      <c r="U83" s="3"/>
      <c r="V83" s="3"/>
      <c r="W83" s="3"/>
      <c r="X83" s="5">
        <v>-19.399999999999999</v>
      </c>
      <c r="Y83" s="5">
        <v>42.1</v>
      </c>
      <c r="Z83" s="5">
        <v>1.1000000000000001</v>
      </c>
      <c r="AA83" s="5">
        <v>4</v>
      </c>
      <c r="AB83" s="5">
        <v>12.279166666666667</v>
      </c>
      <c r="AC83" s="5"/>
      <c r="AD83" s="22" t="s">
        <v>84</v>
      </c>
    </row>
    <row r="84" spans="1:30" x14ac:dyDescent="0.25">
      <c r="A84" s="2">
        <v>4187</v>
      </c>
      <c r="B84" s="2">
        <v>4127</v>
      </c>
      <c r="C84" s="2"/>
      <c r="D84" s="3"/>
      <c r="E84" s="3"/>
      <c r="F84" s="2" t="s">
        <v>25</v>
      </c>
      <c r="G84" s="2"/>
      <c r="H84" s="2"/>
      <c r="I84" s="4" t="s">
        <v>23</v>
      </c>
      <c r="J84" s="4" t="s">
        <v>23</v>
      </c>
      <c r="K84" s="3"/>
      <c r="L84" s="3"/>
      <c r="M84" s="3"/>
      <c r="N84" s="3"/>
      <c r="O84" s="2"/>
      <c r="P84" s="3"/>
      <c r="Q84" s="3"/>
      <c r="R84" s="3"/>
      <c r="S84" s="3"/>
      <c r="T84" s="3"/>
      <c r="U84" s="3"/>
      <c r="V84" s="3"/>
      <c r="W84" s="3"/>
      <c r="X84" s="5">
        <v>-20.5</v>
      </c>
      <c r="Y84" s="5">
        <v>36.5</v>
      </c>
      <c r="Z84" s="5">
        <v>4.5999999999999996</v>
      </c>
      <c r="AA84" s="5">
        <v>5.0999999999999996</v>
      </c>
      <c r="AB84" s="5">
        <v>8.3496732026143796</v>
      </c>
      <c r="AC84" s="5"/>
      <c r="AD84" s="22" t="s">
        <v>84</v>
      </c>
    </row>
    <row r="85" spans="1:30" x14ac:dyDescent="0.25">
      <c r="A85" s="2">
        <v>4211</v>
      </c>
      <c r="B85" s="2">
        <v>4280</v>
      </c>
      <c r="C85" s="2"/>
      <c r="D85" s="3"/>
      <c r="E85" s="3"/>
      <c r="F85" s="2" t="s">
        <v>25</v>
      </c>
      <c r="G85" s="2"/>
      <c r="H85" s="2"/>
      <c r="I85" s="4" t="s">
        <v>23</v>
      </c>
      <c r="J85" s="4" t="s">
        <v>23</v>
      </c>
      <c r="K85" s="3"/>
      <c r="L85" s="3"/>
      <c r="M85" s="3"/>
      <c r="N85" s="3"/>
      <c r="O85" s="55"/>
      <c r="P85" s="3"/>
      <c r="Q85" s="3"/>
      <c r="R85" s="3"/>
      <c r="S85" s="3"/>
      <c r="T85" s="3"/>
      <c r="U85" s="3"/>
      <c r="V85" s="3"/>
      <c r="W85" s="3"/>
      <c r="X85" s="5">
        <v>-24.8</v>
      </c>
      <c r="Y85" s="5">
        <v>36.700000000000003</v>
      </c>
      <c r="Z85" s="5">
        <v>4.5</v>
      </c>
      <c r="AA85" s="5">
        <v>1.6</v>
      </c>
      <c r="AB85" s="5">
        <v>26.760416666666668</v>
      </c>
      <c r="AC85" s="5"/>
      <c r="AD85" s="22" t="s">
        <v>84</v>
      </c>
    </row>
    <row r="86" spans="1:30" x14ac:dyDescent="0.25">
      <c r="A86" s="2">
        <v>4378</v>
      </c>
      <c r="B86" s="2">
        <v>4377</v>
      </c>
      <c r="C86" s="2"/>
      <c r="D86" s="3"/>
      <c r="E86" s="3"/>
      <c r="F86" s="2" t="s">
        <v>25</v>
      </c>
      <c r="G86" s="2"/>
      <c r="H86" s="2"/>
      <c r="I86" s="4" t="s">
        <v>23</v>
      </c>
      <c r="J86" s="4" t="s">
        <v>23</v>
      </c>
      <c r="K86" s="3"/>
      <c r="L86" s="3"/>
      <c r="M86" s="3"/>
      <c r="N86" s="56"/>
      <c r="O86" s="2"/>
      <c r="P86" s="57"/>
      <c r="Q86" s="3"/>
      <c r="R86" s="3"/>
      <c r="S86" s="3"/>
      <c r="T86" s="3"/>
      <c r="U86" s="3"/>
      <c r="V86" s="3"/>
      <c r="W86" s="3"/>
      <c r="X86" s="5">
        <v>-24.8</v>
      </c>
      <c r="Y86" s="5">
        <v>53.6</v>
      </c>
      <c r="Z86" s="5">
        <v>3</v>
      </c>
      <c r="AA86" s="5">
        <v>2.2000000000000002</v>
      </c>
      <c r="AB86" s="5">
        <v>28.424242424242422</v>
      </c>
      <c r="AC86" s="5"/>
      <c r="AD86" s="22" t="s">
        <v>84</v>
      </c>
    </row>
    <row r="87" spans="1:30" x14ac:dyDescent="0.25">
      <c r="O87" s="20"/>
    </row>
  </sheetData>
  <mergeCells count="17">
    <mergeCell ref="A1:A3"/>
    <mergeCell ref="B1:B3"/>
    <mergeCell ref="C1:C3"/>
    <mergeCell ref="D1:D3"/>
    <mergeCell ref="E1:E3"/>
    <mergeCell ref="AD1:AD3"/>
    <mergeCell ref="P2:S2"/>
    <mergeCell ref="T2:W2"/>
    <mergeCell ref="F1:F3"/>
    <mergeCell ref="G1:H2"/>
    <mergeCell ref="K1:L2"/>
    <mergeCell ref="M1:N2"/>
    <mergeCell ref="P1:W1"/>
    <mergeCell ref="X1:AB2"/>
    <mergeCell ref="AC1:AC3"/>
    <mergeCell ref="I1:J2"/>
    <mergeCell ref="O1:O2"/>
  </mergeCells>
  <conditionalFormatting sqref="H4:H6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0EFC-94A2-44DC-90FE-AD3821571F37}">
  <dimension ref="A1:H121"/>
  <sheetViews>
    <sheetView workbookViewId="0">
      <selection activeCell="H13" sqref="H13"/>
    </sheetView>
  </sheetViews>
  <sheetFormatPr defaultRowHeight="15" x14ac:dyDescent="0.25"/>
  <cols>
    <col min="1" max="1" width="23.42578125" bestFit="1" customWidth="1"/>
    <col min="2" max="2" width="27" bestFit="1" customWidth="1"/>
    <col min="3" max="3" width="27.7109375" bestFit="1" customWidth="1"/>
    <col min="4" max="5" width="6.85546875" bestFit="1" customWidth="1"/>
    <col min="6" max="6" width="26.28515625" bestFit="1" customWidth="1"/>
  </cols>
  <sheetData>
    <row r="1" spans="1:8" x14ac:dyDescent="0.25">
      <c r="A1" s="8" t="s">
        <v>88</v>
      </c>
      <c r="B1" s="8" t="s">
        <v>89</v>
      </c>
      <c r="C1" s="8" t="s">
        <v>90</v>
      </c>
      <c r="D1" s="8" t="s">
        <v>91</v>
      </c>
      <c r="E1" s="8" t="s">
        <v>92</v>
      </c>
      <c r="F1" s="8" t="s">
        <v>9</v>
      </c>
    </row>
    <row r="2" spans="1:8" x14ac:dyDescent="0.25">
      <c r="A2" s="9" t="s">
        <v>94</v>
      </c>
      <c r="B2" s="9" t="s">
        <v>95</v>
      </c>
      <c r="C2" s="10" t="s">
        <v>96</v>
      </c>
      <c r="D2" s="11">
        <v>-27.4</v>
      </c>
      <c r="E2" s="11">
        <v>-27.7</v>
      </c>
      <c r="F2" s="12" t="s">
        <v>97</v>
      </c>
      <c r="H2" s="16" t="s">
        <v>149</v>
      </c>
    </row>
    <row r="3" spans="1:8" x14ac:dyDescent="0.25">
      <c r="A3" s="9" t="s">
        <v>94</v>
      </c>
      <c r="B3" s="9" t="s">
        <v>95</v>
      </c>
      <c r="C3" s="10" t="s">
        <v>125</v>
      </c>
      <c r="D3" s="11">
        <v>-25.1</v>
      </c>
      <c r="E3" s="11">
        <v>-23.8</v>
      </c>
      <c r="F3" s="9" t="s">
        <v>126</v>
      </c>
      <c r="H3" s="16" t="s">
        <v>184</v>
      </c>
    </row>
    <row r="4" spans="1:8" x14ac:dyDescent="0.25">
      <c r="A4" s="9" t="s">
        <v>94</v>
      </c>
      <c r="B4" s="9" t="s">
        <v>95</v>
      </c>
      <c r="C4" s="10" t="s">
        <v>125</v>
      </c>
      <c r="D4" s="11">
        <v>-24.8</v>
      </c>
      <c r="E4" s="11">
        <v>-24</v>
      </c>
      <c r="F4" s="9" t="s">
        <v>126</v>
      </c>
      <c r="H4" s="16" t="s">
        <v>150</v>
      </c>
    </row>
    <row r="5" spans="1:8" x14ac:dyDescent="0.25">
      <c r="A5" s="9" t="s">
        <v>94</v>
      </c>
      <c r="B5" s="9" t="s">
        <v>95</v>
      </c>
      <c r="C5" s="10" t="s">
        <v>125</v>
      </c>
      <c r="D5" s="11">
        <v>-25.4</v>
      </c>
      <c r="E5" s="11">
        <v>-24.1</v>
      </c>
      <c r="F5" s="9" t="s">
        <v>126</v>
      </c>
      <c r="H5" s="16" t="s">
        <v>151</v>
      </c>
    </row>
    <row r="6" spans="1:8" x14ac:dyDescent="0.25">
      <c r="A6" s="9" t="s">
        <v>94</v>
      </c>
      <c r="B6" s="9" t="s">
        <v>95</v>
      </c>
      <c r="C6" s="10" t="s">
        <v>125</v>
      </c>
      <c r="D6" s="11">
        <v>-25.5</v>
      </c>
      <c r="E6" s="11">
        <v>-24.4</v>
      </c>
      <c r="F6" s="9" t="s">
        <v>126</v>
      </c>
      <c r="H6" s="16" t="s">
        <v>152</v>
      </c>
    </row>
    <row r="7" spans="1:8" x14ac:dyDescent="0.25">
      <c r="A7" s="9" t="s">
        <v>94</v>
      </c>
      <c r="B7" s="9" t="s">
        <v>95</v>
      </c>
      <c r="C7" s="10" t="s">
        <v>125</v>
      </c>
      <c r="D7" s="11">
        <v>-25.7</v>
      </c>
      <c r="E7" s="11">
        <v>-24.4</v>
      </c>
      <c r="F7" s="9" t="s">
        <v>126</v>
      </c>
      <c r="H7" s="16" t="s">
        <v>190</v>
      </c>
    </row>
    <row r="8" spans="1:8" x14ac:dyDescent="0.25">
      <c r="A8" s="9" t="s">
        <v>94</v>
      </c>
      <c r="B8" s="9" t="s">
        <v>95</v>
      </c>
      <c r="C8" s="10" t="s">
        <v>125</v>
      </c>
      <c r="D8" s="11">
        <v>-26.4</v>
      </c>
      <c r="E8" s="11">
        <v>-24.8</v>
      </c>
      <c r="F8" s="9" t="s">
        <v>126</v>
      </c>
      <c r="H8" s="16" t="s">
        <v>154</v>
      </c>
    </row>
    <row r="9" spans="1:8" x14ac:dyDescent="0.25">
      <c r="A9" s="9" t="s">
        <v>94</v>
      </c>
      <c r="B9" s="9" t="s">
        <v>95</v>
      </c>
      <c r="C9" s="10" t="s">
        <v>125</v>
      </c>
      <c r="D9" s="11">
        <v>-26.5</v>
      </c>
      <c r="E9" s="11">
        <v>-24.8</v>
      </c>
      <c r="F9" s="9" t="s">
        <v>126</v>
      </c>
      <c r="H9" s="16" t="s">
        <v>153</v>
      </c>
    </row>
    <row r="10" spans="1:8" x14ac:dyDescent="0.25">
      <c r="A10" s="9" t="s">
        <v>94</v>
      </c>
      <c r="B10" s="9" t="s">
        <v>95</v>
      </c>
      <c r="C10" s="10" t="s">
        <v>125</v>
      </c>
      <c r="D10" s="11">
        <v>-26</v>
      </c>
      <c r="E10" s="11">
        <v>-24.9</v>
      </c>
      <c r="F10" s="9" t="s">
        <v>126</v>
      </c>
      <c r="H10" s="16" t="s">
        <v>155</v>
      </c>
    </row>
    <row r="11" spans="1:8" x14ac:dyDescent="0.25">
      <c r="A11" s="9" t="s">
        <v>94</v>
      </c>
      <c r="B11" s="9" t="s">
        <v>95</v>
      </c>
      <c r="C11" s="10" t="s">
        <v>125</v>
      </c>
      <c r="D11" s="11">
        <v>-24.4</v>
      </c>
      <c r="E11" s="11">
        <v>-25.3</v>
      </c>
      <c r="F11" s="9" t="s">
        <v>126</v>
      </c>
      <c r="H11" s="16" t="s">
        <v>189</v>
      </c>
    </row>
    <row r="12" spans="1:8" x14ac:dyDescent="0.25">
      <c r="A12" s="9" t="s">
        <v>94</v>
      </c>
      <c r="B12" s="9" t="s">
        <v>95</v>
      </c>
      <c r="C12" s="13" t="s">
        <v>125</v>
      </c>
      <c r="D12" s="11">
        <v>-26.9</v>
      </c>
      <c r="E12" s="11">
        <v>-25.4</v>
      </c>
      <c r="F12" s="9" t="s">
        <v>132</v>
      </c>
    </row>
    <row r="13" spans="1:8" x14ac:dyDescent="0.25">
      <c r="A13" s="9" t="s">
        <v>94</v>
      </c>
      <c r="B13" s="9" t="s">
        <v>95</v>
      </c>
      <c r="C13" s="13" t="s">
        <v>125</v>
      </c>
      <c r="D13" s="11">
        <v>-27.1</v>
      </c>
      <c r="E13" s="11">
        <v>-25.5</v>
      </c>
      <c r="F13" s="9" t="s">
        <v>132</v>
      </c>
    </row>
    <row r="14" spans="1:8" x14ac:dyDescent="0.25">
      <c r="A14" s="9" t="s">
        <v>94</v>
      </c>
      <c r="B14" s="9" t="s">
        <v>95</v>
      </c>
      <c r="C14" s="13" t="s">
        <v>125</v>
      </c>
      <c r="D14" s="11">
        <v>-27.9</v>
      </c>
      <c r="E14" s="11">
        <v>-26.4</v>
      </c>
      <c r="F14" s="9" t="s">
        <v>132</v>
      </c>
    </row>
    <row r="15" spans="1:8" x14ac:dyDescent="0.25">
      <c r="A15" s="9" t="s">
        <v>94</v>
      </c>
      <c r="B15" s="9" t="s">
        <v>95</v>
      </c>
      <c r="C15" s="13" t="s">
        <v>125</v>
      </c>
      <c r="D15" s="11">
        <v>-27.2</v>
      </c>
      <c r="E15" s="11">
        <v>-26.6</v>
      </c>
      <c r="F15" s="9" t="s">
        <v>132</v>
      </c>
    </row>
    <row r="16" spans="1:8" x14ac:dyDescent="0.25">
      <c r="A16" s="9" t="s">
        <v>94</v>
      </c>
      <c r="B16" s="14" t="s">
        <v>95</v>
      </c>
      <c r="C16" s="10" t="s">
        <v>125</v>
      </c>
      <c r="D16" s="11">
        <v>-25.6</v>
      </c>
      <c r="E16" s="11">
        <v>-26.5</v>
      </c>
      <c r="F16" s="9" t="s">
        <v>136</v>
      </c>
    </row>
    <row r="17" spans="1:6" x14ac:dyDescent="0.25">
      <c r="A17" s="9" t="s">
        <v>94</v>
      </c>
      <c r="B17" s="14" t="s">
        <v>95</v>
      </c>
      <c r="C17" s="10" t="s">
        <v>125</v>
      </c>
      <c r="D17" s="11">
        <v>-28.7</v>
      </c>
      <c r="E17" s="11">
        <v>-27.4</v>
      </c>
      <c r="F17" s="9" t="s">
        <v>136</v>
      </c>
    </row>
    <row r="18" spans="1:6" x14ac:dyDescent="0.25">
      <c r="A18" s="9" t="s">
        <v>99</v>
      </c>
      <c r="B18" s="9" t="s">
        <v>100</v>
      </c>
      <c r="C18" s="10" t="s">
        <v>101</v>
      </c>
      <c r="D18" s="11">
        <v>-26.7</v>
      </c>
      <c r="E18" s="11">
        <v>-28.5</v>
      </c>
      <c r="F18" s="12" t="s">
        <v>97</v>
      </c>
    </row>
    <row r="19" spans="1:6" x14ac:dyDescent="0.25">
      <c r="A19" s="9" t="s">
        <v>99</v>
      </c>
      <c r="B19" s="9" t="s">
        <v>102</v>
      </c>
      <c r="C19" s="10" t="s">
        <v>103</v>
      </c>
      <c r="D19" s="11">
        <v>-29.6</v>
      </c>
      <c r="E19" s="11">
        <v>-32.700000000000003</v>
      </c>
      <c r="F19" s="12" t="s">
        <v>97</v>
      </c>
    </row>
    <row r="20" spans="1:6" x14ac:dyDescent="0.25">
      <c r="A20" s="9" t="s">
        <v>99</v>
      </c>
      <c r="B20" s="9" t="s">
        <v>127</v>
      </c>
      <c r="C20" s="10" t="s">
        <v>103</v>
      </c>
      <c r="D20" s="11">
        <v>-28.2</v>
      </c>
      <c r="E20" s="11">
        <v>-30</v>
      </c>
      <c r="F20" s="9" t="s">
        <v>126</v>
      </c>
    </row>
    <row r="21" spans="1:6" x14ac:dyDescent="0.25">
      <c r="A21" s="9" t="s">
        <v>99</v>
      </c>
      <c r="B21" s="9" t="s">
        <v>127</v>
      </c>
      <c r="C21" s="10" t="s">
        <v>103</v>
      </c>
      <c r="D21" s="11">
        <v>-28.4</v>
      </c>
      <c r="E21" s="11">
        <v>-30.1</v>
      </c>
      <c r="F21" s="9" t="s">
        <v>126</v>
      </c>
    </row>
    <row r="22" spans="1:6" x14ac:dyDescent="0.25">
      <c r="A22" s="9" t="s">
        <v>99</v>
      </c>
      <c r="B22" s="9" t="s">
        <v>127</v>
      </c>
      <c r="C22" s="10" t="s">
        <v>103</v>
      </c>
      <c r="D22" s="11">
        <v>-28.8</v>
      </c>
      <c r="E22" s="11">
        <v>-30.1</v>
      </c>
      <c r="F22" s="9" t="s">
        <v>126</v>
      </c>
    </row>
    <row r="23" spans="1:6" x14ac:dyDescent="0.25">
      <c r="A23" s="9" t="s">
        <v>99</v>
      </c>
      <c r="B23" s="9" t="s">
        <v>127</v>
      </c>
      <c r="C23" s="10" t="s">
        <v>103</v>
      </c>
      <c r="D23" s="11">
        <v>-28.7</v>
      </c>
      <c r="E23" s="11">
        <v>-30.4</v>
      </c>
      <c r="F23" s="9" t="s">
        <v>126</v>
      </c>
    </row>
    <row r="24" spans="1:6" x14ac:dyDescent="0.25">
      <c r="A24" s="9" t="s">
        <v>99</v>
      </c>
      <c r="B24" s="9" t="s">
        <v>127</v>
      </c>
      <c r="C24" s="10" t="s">
        <v>103</v>
      </c>
      <c r="D24" s="11">
        <v>-29</v>
      </c>
      <c r="E24" s="11">
        <v>-30.4</v>
      </c>
      <c r="F24" s="9" t="s">
        <v>126</v>
      </c>
    </row>
    <row r="25" spans="1:6" x14ac:dyDescent="0.25">
      <c r="A25" s="9" t="s">
        <v>99</v>
      </c>
      <c r="B25" s="9" t="s">
        <v>127</v>
      </c>
      <c r="C25" s="10" t="s">
        <v>103</v>
      </c>
      <c r="D25" s="11">
        <v>-29.2</v>
      </c>
      <c r="E25" s="11">
        <v>-31.1</v>
      </c>
      <c r="F25" s="9" t="s">
        <v>126</v>
      </c>
    </row>
    <row r="26" spans="1:6" x14ac:dyDescent="0.25">
      <c r="A26" s="9" t="s">
        <v>99</v>
      </c>
      <c r="B26" s="9" t="s">
        <v>127</v>
      </c>
      <c r="C26" s="10" t="s">
        <v>103</v>
      </c>
      <c r="D26" s="11">
        <v>-29.3</v>
      </c>
      <c r="E26" s="11">
        <v>-31.1</v>
      </c>
      <c r="F26" s="9" t="s">
        <v>126</v>
      </c>
    </row>
    <row r="27" spans="1:6" x14ac:dyDescent="0.25">
      <c r="A27" s="9" t="s">
        <v>99</v>
      </c>
      <c r="B27" s="9" t="s">
        <v>127</v>
      </c>
      <c r="C27" s="10" t="s">
        <v>103</v>
      </c>
      <c r="D27" s="11">
        <v>-29.4</v>
      </c>
      <c r="E27" s="11">
        <v>-31.2</v>
      </c>
      <c r="F27" s="9" t="s">
        <v>126</v>
      </c>
    </row>
    <row r="28" spans="1:6" x14ac:dyDescent="0.25">
      <c r="A28" s="9" t="s">
        <v>99</v>
      </c>
      <c r="B28" s="9" t="s">
        <v>127</v>
      </c>
      <c r="C28" s="10" t="s">
        <v>103</v>
      </c>
      <c r="D28" s="11">
        <v>-28.4</v>
      </c>
      <c r="E28" s="11">
        <v>-31.3</v>
      </c>
      <c r="F28" s="9" t="s">
        <v>126</v>
      </c>
    </row>
    <row r="29" spans="1:6" x14ac:dyDescent="0.25">
      <c r="A29" s="9" t="s">
        <v>99</v>
      </c>
      <c r="B29" s="9" t="s">
        <v>128</v>
      </c>
      <c r="C29" s="10" t="s">
        <v>129</v>
      </c>
      <c r="D29" s="11">
        <v>-28.7</v>
      </c>
      <c r="E29" s="11">
        <v>-31.5</v>
      </c>
      <c r="F29" s="9" t="s">
        <v>126</v>
      </c>
    </row>
    <row r="30" spans="1:6" x14ac:dyDescent="0.25">
      <c r="A30" s="9" t="s">
        <v>99</v>
      </c>
      <c r="B30" s="9" t="s">
        <v>128</v>
      </c>
      <c r="C30" s="10" t="s">
        <v>129</v>
      </c>
      <c r="D30" s="11">
        <v>-29.9</v>
      </c>
      <c r="E30" s="11">
        <v>-31.6</v>
      </c>
      <c r="F30" s="9" t="s">
        <v>126</v>
      </c>
    </row>
    <row r="31" spans="1:6" x14ac:dyDescent="0.25">
      <c r="A31" s="9" t="s">
        <v>99</v>
      </c>
      <c r="B31" s="9" t="s">
        <v>128</v>
      </c>
      <c r="C31" s="10" t="s">
        <v>129</v>
      </c>
      <c r="D31" s="11">
        <v>-28.9</v>
      </c>
      <c r="E31" s="11">
        <v>-31.8</v>
      </c>
      <c r="F31" s="9" t="s">
        <v>126</v>
      </c>
    </row>
    <row r="32" spans="1:6" x14ac:dyDescent="0.25">
      <c r="A32" s="9" t="s">
        <v>99</v>
      </c>
      <c r="B32" s="9" t="s">
        <v>127</v>
      </c>
      <c r="C32" s="10" t="s">
        <v>103</v>
      </c>
      <c r="D32" s="11">
        <v>-29.4</v>
      </c>
      <c r="E32" s="11">
        <v>-31.8</v>
      </c>
      <c r="F32" s="9" t="s">
        <v>126</v>
      </c>
    </row>
    <row r="33" spans="1:6" x14ac:dyDescent="0.25">
      <c r="A33" s="9" t="s">
        <v>99</v>
      </c>
      <c r="B33" s="9" t="s">
        <v>127</v>
      </c>
      <c r="C33" s="10" t="s">
        <v>103</v>
      </c>
      <c r="D33" s="11">
        <v>-30.4</v>
      </c>
      <c r="E33" s="11">
        <v>-32.200000000000003</v>
      </c>
      <c r="F33" s="9" t="s">
        <v>126</v>
      </c>
    </row>
    <row r="34" spans="1:6" x14ac:dyDescent="0.25">
      <c r="A34" s="9" t="s">
        <v>99</v>
      </c>
      <c r="B34" s="9" t="s">
        <v>128</v>
      </c>
      <c r="C34" s="10" t="s">
        <v>129</v>
      </c>
      <c r="D34" s="11">
        <v>-29.8</v>
      </c>
      <c r="E34" s="11">
        <v>-32.299999999999997</v>
      </c>
      <c r="F34" s="9" t="s">
        <v>126</v>
      </c>
    </row>
    <row r="35" spans="1:6" x14ac:dyDescent="0.25">
      <c r="A35" s="9" t="s">
        <v>99</v>
      </c>
      <c r="B35" s="9" t="s">
        <v>127</v>
      </c>
      <c r="C35" s="10" t="s">
        <v>103</v>
      </c>
      <c r="D35" s="11">
        <v>-30.2</v>
      </c>
      <c r="E35" s="11">
        <v>-32.299999999999997</v>
      </c>
      <c r="F35" s="9" t="s">
        <v>126</v>
      </c>
    </row>
    <row r="36" spans="1:6" x14ac:dyDescent="0.25">
      <c r="A36" s="9" t="s">
        <v>99</v>
      </c>
      <c r="B36" s="9" t="s">
        <v>127</v>
      </c>
      <c r="C36" s="10" t="s">
        <v>103</v>
      </c>
      <c r="D36" s="11">
        <v>-30.5</v>
      </c>
      <c r="E36" s="11">
        <v>-32.5</v>
      </c>
      <c r="F36" s="9" t="s">
        <v>126</v>
      </c>
    </row>
    <row r="37" spans="1:6" x14ac:dyDescent="0.25">
      <c r="A37" s="9" t="s">
        <v>99</v>
      </c>
      <c r="B37" s="9" t="s">
        <v>100</v>
      </c>
      <c r="C37" s="10" t="s">
        <v>129</v>
      </c>
      <c r="D37" s="11">
        <v>-27</v>
      </c>
      <c r="E37" s="11">
        <v>-28.5</v>
      </c>
      <c r="F37" s="9" t="s">
        <v>132</v>
      </c>
    </row>
    <row r="38" spans="1:6" x14ac:dyDescent="0.25">
      <c r="A38" s="9" t="s">
        <v>99</v>
      </c>
      <c r="B38" s="9" t="s">
        <v>100</v>
      </c>
      <c r="C38" s="10" t="s">
        <v>129</v>
      </c>
      <c r="D38" s="11">
        <v>-27.4</v>
      </c>
      <c r="E38" s="11">
        <v>-28.8</v>
      </c>
      <c r="F38" s="9" t="s">
        <v>132</v>
      </c>
    </row>
    <row r="39" spans="1:6" x14ac:dyDescent="0.25">
      <c r="A39" s="9" t="s">
        <v>99</v>
      </c>
      <c r="B39" s="9" t="s">
        <v>100</v>
      </c>
      <c r="C39" s="10" t="s">
        <v>129</v>
      </c>
      <c r="D39" s="11">
        <v>-26.7</v>
      </c>
      <c r="E39" s="11">
        <v>-29.2</v>
      </c>
      <c r="F39" s="9" t="s">
        <v>132</v>
      </c>
    </row>
    <row r="40" spans="1:6" x14ac:dyDescent="0.25">
      <c r="A40" s="9" t="s">
        <v>99</v>
      </c>
      <c r="B40" s="9" t="s">
        <v>100</v>
      </c>
      <c r="C40" s="10" t="s">
        <v>129</v>
      </c>
      <c r="D40" s="11">
        <v>-27.5</v>
      </c>
      <c r="E40" s="11">
        <v>-29.5</v>
      </c>
      <c r="F40" s="9" t="s">
        <v>132</v>
      </c>
    </row>
    <row r="41" spans="1:6" x14ac:dyDescent="0.25">
      <c r="A41" s="9" t="s">
        <v>99</v>
      </c>
      <c r="B41" s="9" t="s">
        <v>127</v>
      </c>
      <c r="C41" s="10" t="s">
        <v>103</v>
      </c>
      <c r="D41" s="11">
        <v>-27.7</v>
      </c>
      <c r="E41" s="11">
        <v>-26.4</v>
      </c>
      <c r="F41" s="9" t="s">
        <v>136</v>
      </c>
    </row>
    <row r="42" spans="1:6" x14ac:dyDescent="0.25">
      <c r="A42" s="9" t="s">
        <v>99</v>
      </c>
      <c r="B42" s="9" t="s">
        <v>100</v>
      </c>
      <c r="C42" s="10" t="s">
        <v>129</v>
      </c>
      <c r="D42" s="11">
        <v>-30</v>
      </c>
      <c r="E42" s="11">
        <v>-30.2</v>
      </c>
      <c r="F42" s="9" t="s">
        <v>136</v>
      </c>
    </row>
    <row r="43" spans="1:6" x14ac:dyDescent="0.25">
      <c r="A43" s="9" t="s">
        <v>99</v>
      </c>
      <c r="B43" s="9" t="s">
        <v>100</v>
      </c>
      <c r="C43" s="10" t="s">
        <v>129</v>
      </c>
      <c r="D43" s="11">
        <v>-31.4</v>
      </c>
      <c r="E43" s="11">
        <v>-31.3</v>
      </c>
      <c r="F43" s="9" t="s">
        <v>136</v>
      </c>
    </row>
    <row r="44" spans="1:6" x14ac:dyDescent="0.25">
      <c r="A44" s="9" t="s">
        <v>99</v>
      </c>
      <c r="B44" s="9" t="s">
        <v>100</v>
      </c>
      <c r="C44" s="10" t="s">
        <v>129</v>
      </c>
      <c r="D44" s="11">
        <v>-27.1</v>
      </c>
      <c r="E44" s="11">
        <v>-28.6</v>
      </c>
      <c r="F44" s="9" t="s">
        <v>136</v>
      </c>
    </row>
    <row r="45" spans="1:6" x14ac:dyDescent="0.25">
      <c r="A45" s="9" t="s">
        <v>99</v>
      </c>
      <c r="B45" s="9" t="s">
        <v>100</v>
      </c>
      <c r="C45" s="10" t="s">
        <v>129</v>
      </c>
      <c r="D45" s="11">
        <v>-27.8</v>
      </c>
      <c r="E45" s="11">
        <v>-28.3</v>
      </c>
      <c r="F45" s="9" t="s">
        <v>136</v>
      </c>
    </row>
    <row r="46" spans="1:6" x14ac:dyDescent="0.25">
      <c r="A46" s="9" t="s">
        <v>99</v>
      </c>
      <c r="B46" s="9" t="s">
        <v>128</v>
      </c>
      <c r="C46" s="10" t="s">
        <v>129</v>
      </c>
      <c r="D46" s="11">
        <v>-26.1</v>
      </c>
      <c r="E46" s="11">
        <v>-25.3</v>
      </c>
      <c r="F46" s="9" t="s">
        <v>138</v>
      </c>
    </row>
    <row r="47" spans="1:6" x14ac:dyDescent="0.25">
      <c r="A47" s="9" t="s">
        <v>99</v>
      </c>
      <c r="B47" s="9" t="s">
        <v>128</v>
      </c>
      <c r="C47" s="10" t="s">
        <v>129</v>
      </c>
      <c r="D47" s="11">
        <v>-25.4</v>
      </c>
      <c r="E47" s="11">
        <v>-26.1</v>
      </c>
      <c r="F47" s="9" t="s">
        <v>138</v>
      </c>
    </row>
    <row r="48" spans="1:6" x14ac:dyDescent="0.25">
      <c r="A48" s="9" t="s">
        <v>99</v>
      </c>
      <c r="B48" s="9" t="s">
        <v>139</v>
      </c>
      <c r="C48" s="10" t="s">
        <v>129</v>
      </c>
      <c r="D48" s="11">
        <v>-25.3</v>
      </c>
      <c r="E48" s="11">
        <v>-26.3</v>
      </c>
      <c r="F48" s="9" t="s">
        <v>138</v>
      </c>
    </row>
    <row r="49" spans="1:6" x14ac:dyDescent="0.25">
      <c r="A49" s="9" t="s">
        <v>99</v>
      </c>
      <c r="B49" s="9" t="s">
        <v>127</v>
      </c>
      <c r="C49" s="10" t="s">
        <v>103</v>
      </c>
      <c r="D49" s="11">
        <v>-27.2</v>
      </c>
      <c r="E49" s="11">
        <v>-28.3</v>
      </c>
      <c r="F49" s="9" t="s">
        <v>138</v>
      </c>
    </row>
    <row r="50" spans="1:6" x14ac:dyDescent="0.25">
      <c r="A50" s="9" t="s">
        <v>99</v>
      </c>
      <c r="B50" s="9" t="s">
        <v>140</v>
      </c>
      <c r="C50" s="10" t="s">
        <v>134</v>
      </c>
      <c r="D50" s="11">
        <v>-28.3</v>
      </c>
      <c r="E50" s="11">
        <v>-30</v>
      </c>
      <c r="F50" s="9" t="s">
        <v>138</v>
      </c>
    </row>
    <row r="51" spans="1:6" x14ac:dyDescent="0.25">
      <c r="A51" s="9" t="s">
        <v>99</v>
      </c>
      <c r="B51" s="9" t="s">
        <v>141</v>
      </c>
      <c r="C51" s="10" t="s">
        <v>134</v>
      </c>
      <c r="D51" s="11">
        <v>-28.4</v>
      </c>
      <c r="E51" s="11">
        <v>-30</v>
      </c>
      <c r="F51" s="9" t="s">
        <v>138</v>
      </c>
    </row>
    <row r="52" spans="1:6" x14ac:dyDescent="0.25">
      <c r="A52" s="9" t="s">
        <v>131</v>
      </c>
      <c r="B52" s="9" t="s">
        <v>128</v>
      </c>
      <c r="C52" s="10" t="s">
        <v>129</v>
      </c>
      <c r="D52" s="11">
        <v>-27.8</v>
      </c>
      <c r="E52" s="11">
        <v>-32.1</v>
      </c>
      <c r="F52" s="9" t="s">
        <v>126</v>
      </c>
    </row>
    <row r="53" spans="1:6" x14ac:dyDescent="0.25">
      <c r="A53" s="9" t="s">
        <v>131</v>
      </c>
      <c r="B53" s="9" t="s">
        <v>128</v>
      </c>
      <c r="C53" s="10" t="s">
        <v>129</v>
      </c>
      <c r="D53" s="11">
        <v>-27.4</v>
      </c>
      <c r="E53" s="11">
        <v>-32.200000000000003</v>
      </c>
      <c r="F53" s="9" t="s">
        <v>126</v>
      </c>
    </row>
    <row r="54" spans="1:6" x14ac:dyDescent="0.25">
      <c r="A54" s="9" t="s">
        <v>131</v>
      </c>
      <c r="B54" s="9" t="s">
        <v>128</v>
      </c>
      <c r="C54" s="10" t="s">
        <v>129</v>
      </c>
      <c r="D54" s="11">
        <v>-27.9</v>
      </c>
      <c r="E54" s="11">
        <v>-33.1</v>
      </c>
      <c r="F54" s="9" t="s">
        <v>126</v>
      </c>
    </row>
    <row r="55" spans="1:6" x14ac:dyDescent="0.25">
      <c r="A55" s="7" t="s">
        <v>131</v>
      </c>
      <c r="B55" s="7" t="s">
        <v>127</v>
      </c>
      <c r="C55" s="10" t="s">
        <v>103</v>
      </c>
      <c r="D55" s="11">
        <v>-29</v>
      </c>
      <c r="E55" s="11">
        <v>-33.4</v>
      </c>
      <c r="F55" s="9" t="s">
        <v>126</v>
      </c>
    </row>
    <row r="56" spans="1:6" x14ac:dyDescent="0.25">
      <c r="A56" s="9" t="s">
        <v>131</v>
      </c>
      <c r="B56" s="9" t="s">
        <v>128</v>
      </c>
      <c r="C56" s="10" t="s">
        <v>129</v>
      </c>
      <c r="D56" s="11">
        <v>-28.9</v>
      </c>
      <c r="E56" s="11">
        <v>-33.700000000000003</v>
      </c>
      <c r="F56" s="9" t="s">
        <v>126</v>
      </c>
    </row>
    <row r="57" spans="1:6" x14ac:dyDescent="0.25">
      <c r="A57" s="7" t="s">
        <v>131</v>
      </c>
      <c r="B57" s="7" t="s">
        <v>127</v>
      </c>
      <c r="C57" s="10" t="s">
        <v>103</v>
      </c>
      <c r="D57" s="11">
        <v>-29.4</v>
      </c>
      <c r="E57" s="11">
        <v>-33.799999999999997</v>
      </c>
      <c r="F57" s="9" t="s">
        <v>126</v>
      </c>
    </row>
    <row r="58" spans="1:6" x14ac:dyDescent="0.25">
      <c r="A58" s="9" t="s">
        <v>131</v>
      </c>
      <c r="B58" s="9" t="s">
        <v>128</v>
      </c>
      <c r="C58" s="10" t="s">
        <v>129</v>
      </c>
      <c r="D58" s="11">
        <v>-28.1</v>
      </c>
      <c r="E58" s="11">
        <v>-34</v>
      </c>
      <c r="F58" s="9" t="s">
        <v>126</v>
      </c>
    </row>
    <row r="59" spans="1:6" x14ac:dyDescent="0.25">
      <c r="A59" s="9" t="s">
        <v>131</v>
      </c>
      <c r="B59" s="9" t="s">
        <v>128</v>
      </c>
      <c r="C59" s="10" t="s">
        <v>129</v>
      </c>
      <c r="D59" s="11">
        <v>-28.6</v>
      </c>
      <c r="E59" s="11">
        <v>-34.1</v>
      </c>
      <c r="F59" s="9" t="s">
        <v>126</v>
      </c>
    </row>
    <row r="60" spans="1:6" x14ac:dyDescent="0.25">
      <c r="A60" s="9" t="s">
        <v>131</v>
      </c>
      <c r="B60" s="9" t="s">
        <v>128</v>
      </c>
      <c r="C60" s="10" t="s">
        <v>129</v>
      </c>
      <c r="D60" s="11">
        <v>-30.8</v>
      </c>
      <c r="E60" s="11">
        <v>-34.4</v>
      </c>
      <c r="F60" s="9" t="s">
        <v>126</v>
      </c>
    </row>
    <row r="61" spans="1:6" x14ac:dyDescent="0.25">
      <c r="A61" s="9" t="s">
        <v>131</v>
      </c>
      <c r="B61" s="9" t="s">
        <v>128</v>
      </c>
      <c r="C61" s="10" t="s">
        <v>129</v>
      </c>
      <c r="D61" s="11">
        <v>-29.6</v>
      </c>
      <c r="E61" s="11">
        <v>-34.9</v>
      </c>
      <c r="F61" s="9" t="s">
        <v>126</v>
      </c>
    </row>
    <row r="62" spans="1:6" x14ac:dyDescent="0.25">
      <c r="A62" s="9" t="s">
        <v>131</v>
      </c>
      <c r="B62" s="9" t="s">
        <v>133</v>
      </c>
      <c r="C62" s="10" t="s">
        <v>134</v>
      </c>
      <c r="D62" s="11">
        <v>-25.4</v>
      </c>
      <c r="E62" s="11">
        <v>-29.6</v>
      </c>
      <c r="F62" s="9" t="s">
        <v>132</v>
      </c>
    </row>
    <row r="63" spans="1:6" x14ac:dyDescent="0.25">
      <c r="A63" s="9" t="s">
        <v>131</v>
      </c>
      <c r="B63" s="9" t="s">
        <v>135</v>
      </c>
      <c r="C63" s="10" t="s">
        <v>129</v>
      </c>
      <c r="D63" s="11">
        <v>-26.8</v>
      </c>
      <c r="E63" s="11">
        <v>-30.7</v>
      </c>
      <c r="F63" s="9" t="s">
        <v>132</v>
      </c>
    </row>
    <row r="64" spans="1:6" x14ac:dyDescent="0.25">
      <c r="A64" s="9" t="s">
        <v>131</v>
      </c>
      <c r="B64" s="9" t="s">
        <v>135</v>
      </c>
      <c r="C64" s="10" t="s">
        <v>129</v>
      </c>
      <c r="D64" s="11">
        <v>-27.1</v>
      </c>
      <c r="E64" s="11">
        <v>-30.7</v>
      </c>
      <c r="F64" s="9" t="s">
        <v>132</v>
      </c>
    </row>
    <row r="65" spans="1:6" x14ac:dyDescent="0.25">
      <c r="A65" s="9" t="s">
        <v>131</v>
      </c>
      <c r="B65" s="9" t="s">
        <v>133</v>
      </c>
      <c r="C65" s="10" t="s">
        <v>134</v>
      </c>
      <c r="D65" s="11">
        <v>-27.2</v>
      </c>
      <c r="E65" s="11">
        <v>-30.9</v>
      </c>
      <c r="F65" s="9" t="s">
        <v>132</v>
      </c>
    </row>
    <row r="66" spans="1:6" x14ac:dyDescent="0.25">
      <c r="A66" s="9" t="s">
        <v>131</v>
      </c>
      <c r="B66" s="9" t="s">
        <v>135</v>
      </c>
      <c r="C66" s="10" t="s">
        <v>129</v>
      </c>
      <c r="D66" s="11">
        <v>-26.6</v>
      </c>
      <c r="E66" s="11">
        <v>-31.2</v>
      </c>
      <c r="F66" s="9" t="s">
        <v>132</v>
      </c>
    </row>
    <row r="67" spans="1:6" x14ac:dyDescent="0.25">
      <c r="A67" s="9" t="s">
        <v>131</v>
      </c>
      <c r="B67" s="9" t="s">
        <v>135</v>
      </c>
      <c r="C67" s="10" t="s">
        <v>129</v>
      </c>
      <c r="D67" s="11">
        <v>-26.8</v>
      </c>
      <c r="E67" s="11">
        <v>-31.5</v>
      </c>
      <c r="F67" s="9" t="s">
        <v>132</v>
      </c>
    </row>
    <row r="68" spans="1:6" x14ac:dyDescent="0.25">
      <c r="A68" s="9" t="s">
        <v>131</v>
      </c>
      <c r="B68" s="9" t="s">
        <v>133</v>
      </c>
      <c r="C68" s="10" t="s">
        <v>134</v>
      </c>
      <c r="D68" s="11">
        <v>-27.6</v>
      </c>
      <c r="E68" s="11">
        <v>-31.5</v>
      </c>
      <c r="F68" s="9" t="s">
        <v>132</v>
      </c>
    </row>
    <row r="69" spans="1:6" x14ac:dyDescent="0.25">
      <c r="A69" s="9" t="s">
        <v>131</v>
      </c>
      <c r="B69" s="9" t="s">
        <v>135</v>
      </c>
      <c r="C69" s="10" t="s">
        <v>129</v>
      </c>
      <c r="D69" s="11">
        <v>-27.5</v>
      </c>
      <c r="E69" s="11">
        <v>-31.6</v>
      </c>
      <c r="F69" s="9" t="s">
        <v>132</v>
      </c>
    </row>
    <row r="70" spans="1:6" x14ac:dyDescent="0.25">
      <c r="A70" s="9" t="s">
        <v>131</v>
      </c>
      <c r="B70" s="9" t="s">
        <v>133</v>
      </c>
      <c r="C70" s="10" t="s">
        <v>134</v>
      </c>
      <c r="D70" s="11">
        <v>-27.2</v>
      </c>
      <c r="E70" s="11">
        <v>-32.299999999999997</v>
      </c>
      <c r="F70" s="9" t="s">
        <v>132</v>
      </c>
    </row>
    <row r="71" spans="1:6" x14ac:dyDescent="0.25">
      <c r="A71" s="9" t="s">
        <v>131</v>
      </c>
      <c r="B71" s="9" t="s">
        <v>137</v>
      </c>
      <c r="C71" s="10" t="s">
        <v>134</v>
      </c>
      <c r="D71" s="11">
        <v>-24.9</v>
      </c>
      <c r="E71" s="11">
        <v>-27.6</v>
      </c>
      <c r="F71" s="9" t="s">
        <v>136</v>
      </c>
    </row>
    <row r="72" spans="1:6" x14ac:dyDescent="0.25">
      <c r="A72" s="9" t="s">
        <v>131</v>
      </c>
      <c r="B72" s="9" t="s">
        <v>137</v>
      </c>
      <c r="C72" s="10" t="s">
        <v>134</v>
      </c>
      <c r="D72" s="11">
        <v>-24.8</v>
      </c>
      <c r="E72" s="11">
        <v>-28.7</v>
      </c>
      <c r="F72" s="9" t="s">
        <v>136</v>
      </c>
    </row>
    <row r="73" spans="1:6" x14ac:dyDescent="0.25">
      <c r="A73" s="9" t="s">
        <v>131</v>
      </c>
      <c r="B73" s="9" t="s">
        <v>137</v>
      </c>
      <c r="C73" s="10" t="s">
        <v>134</v>
      </c>
      <c r="D73" s="11">
        <v>-28.2</v>
      </c>
      <c r="E73" s="11">
        <v>-31.1</v>
      </c>
      <c r="F73" s="9" t="s">
        <v>136</v>
      </c>
    </row>
    <row r="74" spans="1:6" x14ac:dyDescent="0.25">
      <c r="A74" s="9" t="s">
        <v>131</v>
      </c>
      <c r="B74" s="9" t="s">
        <v>137</v>
      </c>
      <c r="C74" s="10" t="s">
        <v>134</v>
      </c>
      <c r="D74" s="11">
        <v>-25.5</v>
      </c>
      <c r="E74" s="11">
        <v>-32.4</v>
      </c>
      <c r="F74" s="9" t="s">
        <v>136</v>
      </c>
    </row>
    <row r="75" spans="1:6" x14ac:dyDescent="0.25">
      <c r="A75" s="9" t="s">
        <v>131</v>
      </c>
      <c r="B75" s="9" t="s">
        <v>127</v>
      </c>
      <c r="C75" s="10" t="s">
        <v>103</v>
      </c>
      <c r="D75" s="11">
        <v>-30.8</v>
      </c>
      <c r="E75" s="11">
        <v>-33.200000000000003</v>
      </c>
      <c r="F75" s="9" t="s">
        <v>136</v>
      </c>
    </row>
    <row r="76" spans="1:6" x14ac:dyDescent="0.25">
      <c r="A76" s="9" t="s">
        <v>131</v>
      </c>
      <c r="B76" s="9" t="s">
        <v>137</v>
      </c>
      <c r="C76" s="10" t="s">
        <v>134</v>
      </c>
      <c r="D76" s="11">
        <v>-26.2</v>
      </c>
      <c r="E76" s="11">
        <v>-33.299999999999997</v>
      </c>
      <c r="F76" s="9" t="s">
        <v>136</v>
      </c>
    </row>
    <row r="77" spans="1:6" x14ac:dyDescent="0.25">
      <c r="A77" s="9" t="s">
        <v>131</v>
      </c>
      <c r="B77" s="9" t="s">
        <v>127</v>
      </c>
      <c r="C77" s="10" t="s">
        <v>103</v>
      </c>
      <c r="D77" s="11">
        <v>-28</v>
      </c>
      <c r="E77" s="11">
        <v>-33.4</v>
      </c>
      <c r="F77" s="9" t="s">
        <v>136</v>
      </c>
    </row>
    <row r="78" spans="1:6" x14ac:dyDescent="0.25">
      <c r="A78" s="9" t="s">
        <v>131</v>
      </c>
      <c r="B78" s="9" t="s">
        <v>127</v>
      </c>
      <c r="C78" s="10" t="s">
        <v>103</v>
      </c>
      <c r="D78" s="11">
        <v>-29</v>
      </c>
      <c r="E78" s="11">
        <v>-33.9</v>
      </c>
      <c r="F78" s="9" t="s">
        <v>136</v>
      </c>
    </row>
    <row r="79" spans="1:6" x14ac:dyDescent="0.25">
      <c r="A79" s="9" t="s">
        <v>131</v>
      </c>
      <c r="B79" s="9" t="s">
        <v>100</v>
      </c>
      <c r="C79" s="10" t="s">
        <v>129</v>
      </c>
      <c r="D79" s="11">
        <v>-27.1</v>
      </c>
      <c r="E79" s="11">
        <v>-29.9</v>
      </c>
      <c r="F79" s="9" t="s">
        <v>136</v>
      </c>
    </row>
    <row r="80" spans="1:6" x14ac:dyDescent="0.25">
      <c r="A80" s="9" t="s">
        <v>131</v>
      </c>
      <c r="B80" s="9" t="s">
        <v>100</v>
      </c>
      <c r="C80" s="10" t="s">
        <v>129</v>
      </c>
      <c r="D80" s="11">
        <v>-27.5</v>
      </c>
      <c r="E80" s="11">
        <v>-30.7</v>
      </c>
      <c r="F80" s="9" t="s">
        <v>136</v>
      </c>
    </row>
    <row r="81" spans="1:6" x14ac:dyDescent="0.25">
      <c r="A81" s="9" t="s">
        <v>131</v>
      </c>
      <c r="B81" s="9" t="s">
        <v>100</v>
      </c>
      <c r="C81" s="10" t="s">
        <v>129</v>
      </c>
      <c r="D81" s="11">
        <v>-26.9</v>
      </c>
      <c r="E81" s="11">
        <v>-31</v>
      </c>
      <c r="F81" s="9" t="s">
        <v>136</v>
      </c>
    </row>
    <row r="82" spans="1:6" x14ac:dyDescent="0.25">
      <c r="A82" s="9" t="s">
        <v>131</v>
      </c>
      <c r="B82" s="9" t="s">
        <v>100</v>
      </c>
      <c r="C82" s="10" t="s">
        <v>129</v>
      </c>
      <c r="D82" s="11">
        <v>-28.5</v>
      </c>
      <c r="E82" s="11">
        <v>-31</v>
      </c>
      <c r="F82" s="9" t="s">
        <v>136</v>
      </c>
    </row>
    <row r="83" spans="1:6" x14ac:dyDescent="0.25">
      <c r="A83" s="9" t="s">
        <v>131</v>
      </c>
      <c r="B83" s="9" t="s">
        <v>100</v>
      </c>
      <c r="C83" s="10" t="s">
        <v>129</v>
      </c>
      <c r="D83" s="11">
        <v>-27.8</v>
      </c>
      <c r="E83" s="11">
        <v>-31.7</v>
      </c>
      <c r="F83" s="9" t="s">
        <v>136</v>
      </c>
    </row>
    <row r="84" spans="1:6" x14ac:dyDescent="0.25">
      <c r="A84" s="9" t="s">
        <v>131</v>
      </c>
      <c r="B84" s="9" t="s">
        <v>100</v>
      </c>
      <c r="C84" s="10" t="s">
        <v>129</v>
      </c>
      <c r="D84" s="11">
        <v>-27.3</v>
      </c>
      <c r="E84" s="11">
        <v>-31.9</v>
      </c>
      <c r="F84" s="9" t="s">
        <v>136</v>
      </c>
    </row>
    <row r="85" spans="1:6" x14ac:dyDescent="0.25">
      <c r="A85" s="9" t="s">
        <v>131</v>
      </c>
      <c r="B85" s="9" t="s">
        <v>100</v>
      </c>
      <c r="C85" s="10" t="s">
        <v>129</v>
      </c>
      <c r="D85" s="11">
        <v>-25.6</v>
      </c>
      <c r="E85" s="11">
        <v>-32.200000000000003</v>
      </c>
      <c r="F85" s="9" t="s">
        <v>136</v>
      </c>
    </row>
    <row r="86" spans="1:6" x14ac:dyDescent="0.25">
      <c r="A86" s="9" t="s">
        <v>131</v>
      </c>
      <c r="B86" s="9" t="s">
        <v>100</v>
      </c>
      <c r="C86" s="10" t="s">
        <v>129</v>
      </c>
      <c r="D86" s="11">
        <v>-27.5</v>
      </c>
      <c r="E86" s="11">
        <v>-32.9</v>
      </c>
      <c r="F86" s="9" t="s">
        <v>136</v>
      </c>
    </row>
    <row r="87" spans="1:6" x14ac:dyDescent="0.25">
      <c r="A87" s="9" t="s">
        <v>131</v>
      </c>
      <c r="B87" s="9" t="s">
        <v>100</v>
      </c>
      <c r="C87" s="10" t="s">
        <v>129</v>
      </c>
      <c r="D87" s="11">
        <v>-28.1</v>
      </c>
      <c r="E87" s="11">
        <v>-32.9</v>
      </c>
      <c r="F87" s="9" t="s">
        <v>136</v>
      </c>
    </row>
    <row r="88" spans="1:6" x14ac:dyDescent="0.25">
      <c r="A88" s="9" t="s">
        <v>131</v>
      </c>
      <c r="B88" s="9" t="s">
        <v>100</v>
      </c>
      <c r="C88" s="10" t="s">
        <v>129</v>
      </c>
      <c r="D88" s="11">
        <v>-28.5</v>
      </c>
      <c r="E88" s="11">
        <v>-33.5</v>
      </c>
      <c r="F88" s="9" t="s">
        <v>136</v>
      </c>
    </row>
    <row r="89" spans="1:6" x14ac:dyDescent="0.25">
      <c r="A89" s="9" t="s">
        <v>131</v>
      </c>
      <c r="B89" s="9" t="s">
        <v>142</v>
      </c>
      <c r="C89" s="10" t="s">
        <v>129</v>
      </c>
      <c r="D89" s="11">
        <v>-27</v>
      </c>
      <c r="E89" s="11">
        <v>-30.8</v>
      </c>
      <c r="F89" s="9" t="s">
        <v>143</v>
      </c>
    </row>
    <row r="90" spans="1:6" x14ac:dyDescent="0.25">
      <c r="A90" s="9" t="s">
        <v>131</v>
      </c>
      <c r="B90" s="9" t="s">
        <v>142</v>
      </c>
      <c r="C90" s="10" t="s">
        <v>129</v>
      </c>
      <c r="D90" s="11">
        <v>-23.9</v>
      </c>
      <c r="E90" s="11">
        <v>-26.3</v>
      </c>
      <c r="F90" s="9" t="s">
        <v>143</v>
      </c>
    </row>
    <row r="91" spans="1:6" x14ac:dyDescent="0.25">
      <c r="A91" s="9" t="s">
        <v>131</v>
      </c>
      <c r="B91" s="9" t="s">
        <v>144</v>
      </c>
      <c r="C91" s="10" t="s">
        <v>134</v>
      </c>
      <c r="D91" s="11">
        <v>-23.4</v>
      </c>
      <c r="E91" s="11">
        <v>-26.4</v>
      </c>
      <c r="F91" s="9" t="s">
        <v>143</v>
      </c>
    </row>
    <row r="92" spans="1:6" x14ac:dyDescent="0.25">
      <c r="A92" s="9" t="s">
        <v>131</v>
      </c>
      <c r="B92" s="9" t="s">
        <v>142</v>
      </c>
      <c r="C92" s="10" t="s">
        <v>129</v>
      </c>
      <c r="D92" s="11">
        <v>-23.3</v>
      </c>
      <c r="E92" s="11">
        <v>-26.5</v>
      </c>
      <c r="F92" s="9" t="s">
        <v>143</v>
      </c>
    </row>
    <row r="93" spans="1:6" x14ac:dyDescent="0.25">
      <c r="A93" s="9" t="s">
        <v>131</v>
      </c>
      <c r="B93" s="9" t="s">
        <v>144</v>
      </c>
      <c r="C93" s="10" t="s">
        <v>134</v>
      </c>
      <c r="D93" s="11">
        <v>-24.9</v>
      </c>
      <c r="E93" s="11">
        <v>-28.1</v>
      </c>
      <c r="F93" s="9" t="s">
        <v>143</v>
      </c>
    </row>
    <row r="94" spans="1:6" x14ac:dyDescent="0.25">
      <c r="A94" s="9" t="s">
        <v>131</v>
      </c>
      <c r="B94" s="9" t="s">
        <v>145</v>
      </c>
      <c r="C94" s="10" t="s">
        <v>103</v>
      </c>
      <c r="D94" s="11">
        <v>-24.2</v>
      </c>
      <c r="E94" s="11">
        <v>-28.5</v>
      </c>
      <c r="F94" s="9" t="s">
        <v>143</v>
      </c>
    </row>
    <row r="95" spans="1:6" x14ac:dyDescent="0.25">
      <c r="A95" s="9" t="s">
        <v>131</v>
      </c>
      <c r="B95" s="9" t="s">
        <v>145</v>
      </c>
      <c r="C95" s="10" t="s">
        <v>103</v>
      </c>
      <c r="D95" s="11">
        <v>-24.4</v>
      </c>
      <c r="E95" s="11">
        <v>-29</v>
      </c>
      <c r="F95" s="9" t="s">
        <v>143</v>
      </c>
    </row>
    <row r="96" spans="1:6" x14ac:dyDescent="0.25">
      <c r="A96" s="9" t="s">
        <v>104</v>
      </c>
      <c r="B96" s="9" t="s">
        <v>146</v>
      </c>
      <c r="C96" s="10" t="s">
        <v>147</v>
      </c>
      <c r="D96" s="15">
        <v>-19.8</v>
      </c>
      <c r="E96" s="15">
        <v>-19.7</v>
      </c>
      <c r="F96" s="14" t="s">
        <v>148</v>
      </c>
    </row>
    <row r="97" spans="1:6" x14ac:dyDescent="0.25">
      <c r="A97" s="9" t="s">
        <v>104</v>
      </c>
      <c r="B97" s="9" t="s">
        <v>146</v>
      </c>
      <c r="C97" s="10" t="s">
        <v>147</v>
      </c>
      <c r="D97" s="15">
        <v>-19.8</v>
      </c>
      <c r="E97" s="15">
        <v>-19.399999999999999</v>
      </c>
      <c r="F97" s="14" t="s">
        <v>148</v>
      </c>
    </row>
    <row r="98" spans="1:6" x14ac:dyDescent="0.25">
      <c r="A98" s="9" t="s">
        <v>104</v>
      </c>
      <c r="B98" s="9" t="s">
        <v>146</v>
      </c>
      <c r="C98" s="10" t="s">
        <v>147</v>
      </c>
      <c r="D98" s="15">
        <v>-19.399999999999999</v>
      </c>
      <c r="E98" s="15">
        <v>-19.5</v>
      </c>
      <c r="F98" s="14" t="s">
        <v>148</v>
      </c>
    </row>
    <row r="99" spans="1:6" x14ac:dyDescent="0.25">
      <c r="A99" s="9" t="s">
        <v>104</v>
      </c>
      <c r="B99" s="9" t="s">
        <v>146</v>
      </c>
      <c r="C99" s="10" t="s">
        <v>147</v>
      </c>
      <c r="D99" s="15">
        <v>-19.5</v>
      </c>
      <c r="E99" s="15">
        <v>-20</v>
      </c>
      <c r="F99" s="14" t="s">
        <v>148</v>
      </c>
    </row>
    <row r="100" spans="1:6" x14ac:dyDescent="0.25">
      <c r="A100" s="9" t="s">
        <v>104</v>
      </c>
      <c r="B100" s="9" t="s">
        <v>146</v>
      </c>
      <c r="C100" s="10" t="s">
        <v>147</v>
      </c>
      <c r="D100" s="15">
        <v>-17.8</v>
      </c>
      <c r="E100" s="15">
        <v>-17.399999999999999</v>
      </c>
      <c r="F100" s="14" t="s">
        <v>148</v>
      </c>
    </row>
    <row r="101" spans="1:6" x14ac:dyDescent="0.25">
      <c r="A101" s="9" t="s">
        <v>104</v>
      </c>
      <c r="B101" s="9" t="s">
        <v>146</v>
      </c>
      <c r="C101" s="10" t="s">
        <v>147</v>
      </c>
      <c r="D101" s="15">
        <v>-19.3</v>
      </c>
      <c r="E101" s="15">
        <v>-20</v>
      </c>
      <c r="F101" s="14" t="s">
        <v>148</v>
      </c>
    </row>
    <row r="102" spans="1:6" x14ac:dyDescent="0.25">
      <c r="A102" s="9" t="s">
        <v>104</v>
      </c>
      <c r="B102" s="9" t="s">
        <v>146</v>
      </c>
      <c r="C102" s="10" t="s">
        <v>147</v>
      </c>
      <c r="D102" s="15">
        <v>-17.8</v>
      </c>
      <c r="E102" s="15">
        <v>-18.5</v>
      </c>
      <c r="F102" s="14" t="s">
        <v>148</v>
      </c>
    </row>
    <row r="103" spans="1:6" x14ac:dyDescent="0.25">
      <c r="A103" s="9" t="s">
        <v>104</v>
      </c>
      <c r="B103" s="9" t="s">
        <v>146</v>
      </c>
      <c r="C103" s="10" t="s">
        <v>147</v>
      </c>
      <c r="D103" s="15">
        <v>-17.3</v>
      </c>
      <c r="E103" s="15">
        <v>-18.2</v>
      </c>
      <c r="F103" s="14" t="s">
        <v>148</v>
      </c>
    </row>
    <row r="104" spans="1:6" x14ac:dyDescent="0.25">
      <c r="A104" s="9" t="s">
        <v>104</v>
      </c>
      <c r="B104" s="9" t="s">
        <v>105</v>
      </c>
      <c r="C104" s="10" t="s">
        <v>106</v>
      </c>
      <c r="D104" s="11">
        <v>-37.6</v>
      </c>
      <c r="E104" s="11">
        <v>-35.9</v>
      </c>
      <c r="F104" s="12" t="s">
        <v>97</v>
      </c>
    </row>
    <row r="105" spans="1:6" x14ac:dyDescent="0.25">
      <c r="A105" s="9" t="s">
        <v>104</v>
      </c>
      <c r="B105" s="9" t="s">
        <v>107</v>
      </c>
      <c r="C105" s="10" t="s">
        <v>108</v>
      </c>
      <c r="D105" s="11">
        <v>-27.1</v>
      </c>
      <c r="E105" s="11">
        <v>-25.2</v>
      </c>
      <c r="F105" s="12" t="s">
        <v>97</v>
      </c>
    </row>
    <row r="106" spans="1:6" x14ac:dyDescent="0.25">
      <c r="A106" s="9" t="s">
        <v>104</v>
      </c>
      <c r="B106" s="9" t="s">
        <v>109</v>
      </c>
      <c r="C106" s="10" t="s">
        <v>110</v>
      </c>
      <c r="D106" s="11">
        <v>-28.6</v>
      </c>
      <c r="E106" s="11">
        <v>-27.7</v>
      </c>
      <c r="F106" s="12" t="s">
        <v>97</v>
      </c>
    </row>
    <row r="107" spans="1:6" x14ac:dyDescent="0.25">
      <c r="A107" s="9" t="s">
        <v>104</v>
      </c>
      <c r="B107" s="9" t="s">
        <v>111</v>
      </c>
      <c r="C107" s="10" t="s">
        <v>112</v>
      </c>
      <c r="D107" s="11">
        <v>-33.200000000000003</v>
      </c>
      <c r="E107" s="11">
        <v>-28</v>
      </c>
      <c r="F107" s="12" t="s">
        <v>97</v>
      </c>
    </row>
    <row r="108" spans="1:6" x14ac:dyDescent="0.25">
      <c r="A108" s="9" t="s">
        <v>104</v>
      </c>
      <c r="B108" s="9" t="s">
        <v>113</v>
      </c>
      <c r="C108" s="10" t="s">
        <v>114</v>
      </c>
      <c r="D108" s="11">
        <v>-29.9</v>
      </c>
      <c r="E108" s="11">
        <v>-30.7</v>
      </c>
      <c r="F108" s="12" t="s">
        <v>97</v>
      </c>
    </row>
    <row r="109" spans="1:6" x14ac:dyDescent="0.25">
      <c r="A109" s="9" t="s">
        <v>104</v>
      </c>
      <c r="B109" s="9" t="s">
        <v>115</v>
      </c>
      <c r="C109" s="10" t="s">
        <v>116</v>
      </c>
      <c r="D109" s="11">
        <v>-32.799999999999997</v>
      </c>
      <c r="E109" s="11">
        <v>-31</v>
      </c>
      <c r="F109" s="12" t="s">
        <v>97</v>
      </c>
    </row>
    <row r="110" spans="1:6" x14ac:dyDescent="0.25">
      <c r="A110" s="9" t="s">
        <v>104</v>
      </c>
      <c r="B110" s="9" t="s">
        <v>113</v>
      </c>
      <c r="C110" s="10" t="s">
        <v>114</v>
      </c>
      <c r="D110" s="11">
        <v>-29.3</v>
      </c>
      <c r="E110" s="11">
        <v>-31.4</v>
      </c>
      <c r="F110" s="12" t="s">
        <v>97</v>
      </c>
    </row>
    <row r="111" spans="1:6" x14ac:dyDescent="0.25">
      <c r="A111" s="9" t="s">
        <v>104</v>
      </c>
      <c r="B111" s="9" t="s">
        <v>117</v>
      </c>
      <c r="C111" s="10" t="s">
        <v>118</v>
      </c>
      <c r="D111" s="11">
        <v>-34.5</v>
      </c>
      <c r="E111" s="11">
        <v>-33.6</v>
      </c>
      <c r="F111" s="12" t="s">
        <v>97</v>
      </c>
    </row>
    <row r="112" spans="1:6" x14ac:dyDescent="0.25">
      <c r="A112" s="9" t="s">
        <v>104</v>
      </c>
      <c r="B112" s="9" t="s">
        <v>119</v>
      </c>
      <c r="C112" s="10" t="s">
        <v>120</v>
      </c>
      <c r="D112" s="11">
        <v>-34.200000000000003</v>
      </c>
      <c r="E112" s="11">
        <v>-33.700000000000003</v>
      </c>
      <c r="F112" s="12" t="s">
        <v>97</v>
      </c>
    </row>
    <row r="113" spans="1:6" x14ac:dyDescent="0.25">
      <c r="A113" s="9" t="s">
        <v>104</v>
      </c>
      <c r="B113" s="9" t="s">
        <v>119</v>
      </c>
      <c r="C113" s="10" t="s">
        <v>120</v>
      </c>
      <c r="D113" s="11">
        <v>-33.700000000000003</v>
      </c>
      <c r="E113" s="11">
        <v>-33.9</v>
      </c>
      <c r="F113" s="12" t="s">
        <v>97</v>
      </c>
    </row>
    <row r="114" spans="1:6" x14ac:dyDescent="0.25">
      <c r="A114" s="9" t="s">
        <v>104</v>
      </c>
      <c r="B114" s="9" t="s">
        <v>121</v>
      </c>
      <c r="C114" s="10" t="s">
        <v>122</v>
      </c>
      <c r="D114" s="11">
        <v>-33</v>
      </c>
      <c r="E114" s="11">
        <v>-34.1</v>
      </c>
      <c r="F114" s="12" t="s">
        <v>97</v>
      </c>
    </row>
    <row r="115" spans="1:6" x14ac:dyDescent="0.25">
      <c r="A115" s="9" t="s">
        <v>104</v>
      </c>
      <c r="B115" s="9" t="s">
        <v>123</v>
      </c>
      <c r="C115" s="10" t="s">
        <v>124</v>
      </c>
      <c r="D115" s="11">
        <v>-38</v>
      </c>
      <c r="E115" s="11">
        <v>-35.4</v>
      </c>
      <c r="F115" s="12" t="s">
        <v>97</v>
      </c>
    </row>
    <row r="116" spans="1:6" x14ac:dyDescent="0.25">
      <c r="A116" s="9" t="s">
        <v>104</v>
      </c>
      <c r="B116" s="9" t="s">
        <v>121</v>
      </c>
      <c r="C116" s="10" t="s">
        <v>122</v>
      </c>
      <c r="D116" s="11">
        <v>-29.6</v>
      </c>
      <c r="E116" s="11">
        <v>-31</v>
      </c>
      <c r="F116" s="12" t="s">
        <v>185</v>
      </c>
    </row>
    <row r="117" spans="1:6" x14ac:dyDescent="0.25">
      <c r="A117" s="9" t="s">
        <v>104</v>
      </c>
      <c r="B117" s="9" t="s">
        <v>186</v>
      </c>
      <c r="C117" s="10" t="s">
        <v>187</v>
      </c>
      <c r="D117" s="11">
        <v>-30.6</v>
      </c>
      <c r="E117" s="11">
        <v>-31.2</v>
      </c>
      <c r="F117" s="12" t="s">
        <v>185</v>
      </c>
    </row>
    <row r="118" spans="1:6" x14ac:dyDescent="0.25">
      <c r="A118" s="9" t="s">
        <v>104</v>
      </c>
      <c r="B118" s="9" t="s">
        <v>188</v>
      </c>
      <c r="C118" s="10" t="s">
        <v>122</v>
      </c>
      <c r="D118" s="11">
        <v>-31.4</v>
      </c>
      <c r="E118" s="11">
        <v>-32.9</v>
      </c>
      <c r="F118" s="12" t="s">
        <v>185</v>
      </c>
    </row>
    <row r="119" spans="1:6" x14ac:dyDescent="0.25">
      <c r="A119" s="9" t="s">
        <v>104</v>
      </c>
      <c r="B119" s="9" t="s">
        <v>188</v>
      </c>
      <c r="C119" s="10" t="s">
        <v>122</v>
      </c>
      <c r="D119" s="11">
        <v>-32</v>
      </c>
      <c r="E119" s="11">
        <v>-33</v>
      </c>
      <c r="F119" s="12" t="s">
        <v>185</v>
      </c>
    </row>
    <row r="120" spans="1:6" x14ac:dyDescent="0.25">
      <c r="A120" s="9" t="s">
        <v>104</v>
      </c>
      <c r="B120" s="9" t="s">
        <v>188</v>
      </c>
      <c r="C120" s="10" t="s">
        <v>122</v>
      </c>
      <c r="D120" s="11">
        <v>-32.200000000000003</v>
      </c>
      <c r="E120" s="11">
        <v>-33.9</v>
      </c>
      <c r="F120" s="12" t="s">
        <v>185</v>
      </c>
    </row>
    <row r="121" spans="1:6" x14ac:dyDescent="0.25">
      <c r="A121" s="9" t="s">
        <v>104</v>
      </c>
      <c r="B121" s="9" t="s">
        <v>186</v>
      </c>
      <c r="C121" s="10" t="s">
        <v>187</v>
      </c>
      <c r="D121" s="11">
        <v>-36.4</v>
      </c>
      <c r="E121" s="11">
        <v>-35.6</v>
      </c>
      <c r="F121" s="12" t="s">
        <v>185</v>
      </c>
    </row>
  </sheetData>
  <sortState xmlns:xlrd2="http://schemas.microsoft.com/office/spreadsheetml/2017/richdata2" ref="H3:H11">
    <sortCondition ref="H2:H1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22B26-04F8-41C1-862C-F2AD4CB7AE57}">
  <dimension ref="A1:AC231"/>
  <sheetViews>
    <sheetView zoomScale="70" zoomScaleNormal="70" workbookViewId="0">
      <selection activeCell="AF13" sqref="AF13"/>
    </sheetView>
  </sheetViews>
  <sheetFormatPr defaultRowHeight="15" x14ac:dyDescent="0.25"/>
  <cols>
    <col min="1" max="1" width="6.140625" bestFit="1" customWidth="1"/>
    <col min="2" max="2" width="7.140625" bestFit="1" customWidth="1"/>
    <col min="3" max="6" width="19.5703125" bestFit="1" customWidth="1"/>
    <col min="7" max="8" width="8.7109375" bestFit="1" customWidth="1"/>
    <col min="9" max="9" width="6.85546875" bestFit="1" customWidth="1"/>
    <col min="11" max="11" width="13.85546875" bestFit="1" customWidth="1"/>
    <col min="12" max="13" width="6.85546875" bestFit="1" customWidth="1"/>
    <col min="14" max="14" width="5.5703125" bestFit="1" customWidth="1"/>
    <col min="16" max="16" width="14.42578125" bestFit="1" customWidth="1"/>
    <col min="17" max="18" width="6.85546875" bestFit="1" customWidth="1"/>
    <col min="19" max="19" width="5.5703125" bestFit="1" customWidth="1"/>
    <col min="21" max="21" width="12.140625" bestFit="1" customWidth="1"/>
    <col min="22" max="23" width="6.85546875" bestFit="1" customWidth="1"/>
    <col min="24" max="24" width="5.5703125" bestFit="1" customWidth="1"/>
    <col min="26" max="26" width="13.7109375" bestFit="1" customWidth="1"/>
    <col min="27" max="28" width="6.85546875" bestFit="1" customWidth="1"/>
    <col min="29" max="29" width="5.5703125" bestFit="1" customWidth="1"/>
  </cols>
  <sheetData>
    <row r="1" spans="1:29" x14ac:dyDescent="0.25">
      <c r="A1" s="75" t="s">
        <v>156</v>
      </c>
      <c r="B1" s="76"/>
      <c r="C1" s="76"/>
      <c r="D1" s="76"/>
      <c r="E1" s="76"/>
      <c r="F1" s="76"/>
      <c r="G1" s="76"/>
      <c r="H1" s="76"/>
      <c r="I1" s="77"/>
      <c r="K1" s="47"/>
      <c r="L1" s="48" t="s">
        <v>157</v>
      </c>
      <c r="M1" s="48" t="s">
        <v>158</v>
      </c>
      <c r="N1" s="49" t="s">
        <v>159</v>
      </c>
      <c r="P1" s="47"/>
      <c r="Q1" s="48" t="s">
        <v>157</v>
      </c>
      <c r="R1" s="48" t="s">
        <v>158</v>
      </c>
      <c r="S1" s="49" t="s">
        <v>159</v>
      </c>
      <c r="U1" s="47"/>
      <c r="V1" s="48" t="s">
        <v>157</v>
      </c>
      <c r="W1" s="48" t="s">
        <v>158</v>
      </c>
      <c r="X1" s="49" t="s">
        <v>159</v>
      </c>
      <c r="Z1" s="47"/>
      <c r="AA1" s="48" t="s">
        <v>157</v>
      </c>
      <c r="AB1" s="48" t="s">
        <v>158</v>
      </c>
      <c r="AC1" s="49" t="s">
        <v>159</v>
      </c>
    </row>
    <row r="2" spans="1:29" x14ac:dyDescent="0.25">
      <c r="A2" s="71" t="s">
        <v>160</v>
      </c>
      <c r="B2" s="72"/>
      <c r="C2" s="36" t="s">
        <v>161</v>
      </c>
      <c r="D2" s="36" t="s">
        <v>162</v>
      </c>
      <c r="E2" s="72"/>
      <c r="F2" s="72"/>
      <c r="G2" s="36" t="s">
        <v>163</v>
      </c>
      <c r="H2" s="36" t="s">
        <v>164</v>
      </c>
      <c r="I2" s="40" t="s">
        <v>159</v>
      </c>
      <c r="K2" s="41" t="s">
        <v>175</v>
      </c>
      <c r="L2" s="37">
        <v>-28.435294117647054</v>
      </c>
      <c r="M2" s="37">
        <v>-29.991176470588229</v>
      </c>
      <c r="N2" s="50">
        <v>-1.5558823529411754</v>
      </c>
      <c r="P2" s="41" t="s">
        <v>212</v>
      </c>
      <c r="Q2" s="37">
        <v>-27.113636</v>
      </c>
      <c r="R2" s="37">
        <v>-31.422720000000002</v>
      </c>
      <c r="S2" s="50">
        <v>-4.3090840000000021</v>
      </c>
      <c r="U2" s="41" t="s">
        <v>176</v>
      </c>
      <c r="V2" s="37">
        <v>-26.287500000000001</v>
      </c>
      <c r="W2" s="37">
        <v>-25.375</v>
      </c>
      <c r="X2" s="50">
        <v>0.91250000000000142</v>
      </c>
      <c r="Z2" s="41" t="s">
        <v>177</v>
      </c>
      <c r="AA2" s="37">
        <v>-32.566000000000003</v>
      </c>
      <c r="AB2" s="37">
        <v>-33.255000000000003</v>
      </c>
      <c r="AC2" s="50">
        <v>-0.68900000000000006</v>
      </c>
    </row>
    <row r="3" spans="1:29" x14ac:dyDescent="0.25">
      <c r="A3" s="41" t="s">
        <v>165</v>
      </c>
      <c r="B3" s="36" t="s">
        <v>98</v>
      </c>
      <c r="C3" s="39">
        <v>2.63E-2</v>
      </c>
      <c r="D3" s="39">
        <v>1.61E-2</v>
      </c>
      <c r="E3" s="72"/>
      <c r="F3" s="72"/>
      <c r="G3" s="38">
        <v>-28.435294117647054</v>
      </c>
      <c r="H3" s="38">
        <v>-29.991176470588229</v>
      </c>
      <c r="I3" s="42">
        <v>-1.5558823529411754</v>
      </c>
      <c r="K3" s="41">
        <v>98</v>
      </c>
      <c r="L3" s="37">
        <v>-28.401119779875401</v>
      </c>
      <c r="M3" s="37">
        <v>-29.975649574566695</v>
      </c>
      <c r="N3" s="50">
        <v>-1.5745297946912942</v>
      </c>
      <c r="P3" s="41">
        <v>98</v>
      </c>
      <c r="Q3" s="37">
        <v>-27.037337251679162</v>
      </c>
      <c r="R3" s="37">
        <v>-31.364957622010866</v>
      </c>
      <c r="S3" s="50">
        <v>-4.3276203703317044</v>
      </c>
      <c r="U3" s="41">
        <v>98</v>
      </c>
      <c r="V3" s="37">
        <v>-26.265297031384996</v>
      </c>
      <c r="W3" s="37">
        <v>-25.366752487917495</v>
      </c>
      <c r="X3" s="50">
        <v>0.89854454346750146</v>
      </c>
      <c r="Z3" s="41">
        <v>98</v>
      </c>
      <c r="AA3" s="37">
        <v>-32.144914027375364</v>
      </c>
      <c r="AB3" s="37">
        <v>-31.352357347499108</v>
      </c>
      <c r="AC3" s="50">
        <v>0.792556679876256</v>
      </c>
    </row>
    <row r="4" spans="1:29" x14ac:dyDescent="0.25">
      <c r="A4" s="41" t="s">
        <v>166</v>
      </c>
      <c r="B4" s="36" t="s">
        <v>146</v>
      </c>
      <c r="C4" s="39">
        <v>4.6049999999999997E-3</v>
      </c>
      <c r="D4" s="39">
        <v>1.1249999999999999E-3</v>
      </c>
      <c r="E4" s="72"/>
      <c r="F4" s="72"/>
      <c r="G4" s="38">
        <v>-18.837499999999999</v>
      </c>
      <c r="H4" s="38">
        <v>-19.087499999999999</v>
      </c>
      <c r="I4" s="42">
        <v>-0.25</v>
      </c>
      <c r="K4" s="41">
        <v>96</v>
      </c>
      <c r="L4" s="37">
        <v>-28.365779342029114</v>
      </c>
      <c r="M4" s="37">
        <v>-29.959522677853798</v>
      </c>
      <c r="N4" s="50">
        <v>-1.5937433358246835</v>
      </c>
      <c r="P4" s="41">
        <v>96</v>
      </c>
      <c r="Q4" s="37">
        <v>-26.959341122244489</v>
      </c>
      <c r="R4" s="37">
        <v>-31.305360936191807</v>
      </c>
      <c r="S4" s="50">
        <v>-4.3460198139473185</v>
      </c>
      <c r="U4" s="41">
        <v>96</v>
      </c>
      <c r="V4" s="37">
        <v>-26.242309231194799</v>
      </c>
      <c r="W4" s="37">
        <v>-25.358184306243984</v>
      </c>
      <c r="X4" s="50">
        <v>0.88412492495081452</v>
      </c>
      <c r="Z4" s="41">
        <v>96</v>
      </c>
      <c r="AA4" s="37">
        <v>-31.732900672069583</v>
      </c>
      <c r="AB4" s="37">
        <v>-29.847166452854395</v>
      </c>
      <c r="AC4" s="50">
        <v>1.8857342192151876</v>
      </c>
    </row>
    <row r="5" spans="1:29" x14ac:dyDescent="0.25">
      <c r="A5" s="71"/>
      <c r="B5" s="72"/>
      <c r="C5" s="72"/>
      <c r="D5" s="72"/>
      <c r="E5" s="72"/>
      <c r="F5" s="72"/>
      <c r="G5" s="72"/>
      <c r="H5" s="72"/>
      <c r="I5" s="73"/>
      <c r="K5" s="41">
        <v>94</v>
      </c>
      <c r="L5" s="37">
        <v>-28.329212083480495</v>
      </c>
      <c r="M5" s="37">
        <v>-29.942760316803096</v>
      </c>
      <c r="N5" s="50">
        <v>-1.6135482333226001</v>
      </c>
      <c r="P5" s="41">
        <v>94</v>
      </c>
      <c r="Q5" s="37">
        <v>-26.879590333357214</v>
      </c>
      <c r="R5" s="37">
        <v>-31.243841157110019</v>
      </c>
      <c r="S5" s="50">
        <v>-4.3642508237528048</v>
      </c>
      <c r="U5" s="41">
        <v>94</v>
      </c>
      <c r="V5" s="37">
        <v>-26.21849423732564</v>
      </c>
      <c r="W5" s="37">
        <v>-25.349276382381639</v>
      </c>
      <c r="X5" s="50">
        <v>0.86921785494400083</v>
      </c>
      <c r="Z5" s="41">
        <v>94</v>
      </c>
      <c r="AA5" s="37">
        <v>-31.329669844529189</v>
      </c>
      <c r="AB5" s="37">
        <v>-28.626666586003292</v>
      </c>
      <c r="AC5" s="50">
        <v>2.7030032585258965</v>
      </c>
    </row>
    <row r="6" spans="1:29" x14ac:dyDescent="0.25">
      <c r="A6" s="41" t="s">
        <v>167</v>
      </c>
      <c r="B6" s="36" t="s">
        <v>168</v>
      </c>
      <c r="C6" s="36" t="s">
        <v>169</v>
      </c>
      <c r="D6" s="36" t="s">
        <v>170</v>
      </c>
      <c r="E6" s="36" t="s">
        <v>171</v>
      </c>
      <c r="F6" s="36" t="s">
        <v>172</v>
      </c>
      <c r="G6" s="36" t="s">
        <v>163</v>
      </c>
      <c r="H6" s="36" t="s">
        <v>164</v>
      </c>
      <c r="I6" s="40" t="s">
        <v>159</v>
      </c>
      <c r="K6" s="41">
        <v>92</v>
      </c>
      <c r="L6" s="37">
        <v>-28.291352993380183</v>
      </c>
      <c r="M6" s="37">
        <v>-29.925324176778478</v>
      </c>
      <c r="N6" s="50">
        <v>-1.6339711833982946</v>
      </c>
      <c r="P6" s="41">
        <v>92</v>
      </c>
      <c r="Q6" s="37">
        <v>-26.798025000207033</v>
      </c>
      <c r="R6" s="37">
        <v>-31.180303675430171</v>
      </c>
      <c r="S6" s="50">
        <v>-4.3822786752231373</v>
      </c>
      <c r="U6" s="41">
        <v>92</v>
      </c>
      <c r="V6" s="37">
        <v>-26.193806583097786</v>
      </c>
      <c r="W6" s="37">
        <v>-25.340008100620842</v>
      </c>
      <c r="X6" s="50">
        <v>0.85379848247694312</v>
      </c>
      <c r="Z6" s="41">
        <v>92</v>
      </c>
      <c r="AA6" s="37">
        <v>-30.934943691950465</v>
      </c>
      <c r="AB6" s="37">
        <v>-27.617066678457729</v>
      </c>
      <c r="AC6" s="50">
        <v>3.3178770134927369</v>
      </c>
    </row>
    <row r="7" spans="1:29" x14ac:dyDescent="0.25">
      <c r="A7" s="43">
        <v>1</v>
      </c>
      <c r="B7" s="38">
        <v>0</v>
      </c>
      <c r="C7" s="39">
        <v>1</v>
      </c>
      <c r="D7" s="39">
        <v>1</v>
      </c>
      <c r="E7" s="39">
        <v>0</v>
      </c>
      <c r="F7" s="39">
        <v>0</v>
      </c>
      <c r="G7" s="38">
        <v>-28.435294117647054</v>
      </c>
      <c r="H7" s="38">
        <v>-29.991176470588229</v>
      </c>
      <c r="I7" s="42">
        <v>-1.5558823529411754</v>
      </c>
      <c r="K7" s="41">
        <v>90</v>
      </c>
      <c r="L7" s="37">
        <v>-28.252132384936317</v>
      </c>
      <c r="M7" s="37">
        <v>-29.907172799782465</v>
      </c>
      <c r="N7" s="50">
        <v>-1.6550404148461482</v>
      </c>
      <c r="P7" s="41">
        <v>90</v>
      </c>
      <c r="Q7" s="37">
        <v>-26.71458248154547</v>
      </c>
      <c r="R7" s="37">
        <v>-31.114647572427575</v>
      </c>
      <c r="S7" s="50">
        <v>-4.4000650908821051</v>
      </c>
      <c r="U7" s="41">
        <v>90</v>
      </c>
      <c r="V7" s="37">
        <v>-26.168197407542646</v>
      </c>
      <c r="W7" s="37">
        <v>-25.330357142857142</v>
      </c>
      <c r="X7" s="50">
        <v>0.83784026468550366</v>
      </c>
      <c r="Z7" s="41">
        <v>90</v>
      </c>
      <c r="AA7" s="37">
        <v>-30.548455959789372</v>
      </c>
      <c r="AB7" s="37">
        <v>-26.768049450549452</v>
      </c>
      <c r="AC7" s="50">
        <v>3.7804065092399206</v>
      </c>
    </row>
    <row r="8" spans="1:29" x14ac:dyDescent="0.25">
      <c r="A8" s="43">
        <v>0.98</v>
      </c>
      <c r="B8" s="38">
        <v>0.02</v>
      </c>
      <c r="C8" s="39">
        <v>0.99643935498586944</v>
      </c>
      <c r="D8" s="39">
        <v>0.99857599443055589</v>
      </c>
      <c r="E8" s="39">
        <v>3.560645014130559E-3</v>
      </c>
      <c r="F8" s="39">
        <v>1.4240055694441089E-3</v>
      </c>
      <c r="G8" s="38">
        <v>-28.401119779875401</v>
      </c>
      <c r="H8" s="38">
        <v>-29.975649574566695</v>
      </c>
      <c r="I8" s="42">
        <v>-1.5745297946912942</v>
      </c>
      <c r="K8" s="41">
        <v>88</v>
      </c>
      <c r="L8" s="37">
        <v>-28.211475467316973</v>
      </c>
      <c r="M8" s="37">
        <v>-29.888261255351608</v>
      </c>
      <c r="N8" s="50">
        <v>-1.6767857880346355</v>
      </c>
      <c r="P8" s="41">
        <v>88</v>
      </c>
      <c r="Q8" s="37">
        <v>-26.629197219244539</v>
      </c>
      <c r="R8" s="37">
        <v>-31.046765085113108</v>
      </c>
      <c r="S8" s="50">
        <v>-4.4175678658685698</v>
      </c>
      <c r="U8" s="41">
        <v>88</v>
      </c>
      <c r="V8" s="37">
        <v>-26.141614132630284</v>
      </c>
      <c r="W8" s="37">
        <v>-25.320299309162618</v>
      </c>
      <c r="X8" s="50">
        <v>0.8213148234676666</v>
      </c>
      <c r="Z8" s="41">
        <v>88</v>
      </c>
      <c r="AA8" s="37">
        <v>-30.169951392836843</v>
      </c>
      <c r="AB8" s="37">
        <v>-26.044124943447443</v>
      </c>
      <c r="AC8" s="50">
        <v>4.1258264493894004</v>
      </c>
    </row>
    <row r="9" spans="1:29" x14ac:dyDescent="0.25">
      <c r="A9" s="43">
        <v>0.96</v>
      </c>
      <c r="B9" s="38">
        <v>0.04</v>
      </c>
      <c r="C9" s="39">
        <v>0.99275721329652966</v>
      </c>
      <c r="D9" s="39">
        <v>0.99709696148635574</v>
      </c>
      <c r="E9" s="39">
        <v>7.2427867034703386E-3</v>
      </c>
      <c r="F9" s="39">
        <v>2.9030385136442627E-3</v>
      </c>
      <c r="G9" s="38">
        <v>-28.365779342029114</v>
      </c>
      <c r="H9" s="38">
        <v>-29.959522677853798</v>
      </c>
      <c r="I9" s="42">
        <v>-1.5937433358246835</v>
      </c>
      <c r="K9" s="41">
        <v>86</v>
      </c>
      <c r="L9" s="37">
        <v>-28.169301869642865</v>
      </c>
      <c r="M9" s="37">
        <v>-29.868540769219454</v>
      </c>
      <c r="N9" s="50">
        <v>-1.6992388995765886</v>
      </c>
      <c r="P9" s="41">
        <v>86</v>
      </c>
      <c r="Q9" s="37">
        <v>-26.541800566516983</v>
      </c>
      <c r="R9" s="37">
        <v>-30.976541016007168</v>
      </c>
      <c r="S9" s="50">
        <v>-4.4347404494901852</v>
      </c>
      <c r="U9" s="41">
        <v>86</v>
      </c>
      <c r="V9" s="37">
        <v>-26.1140001029509</v>
      </c>
      <c r="W9" s="37">
        <v>-25.309808315174816</v>
      </c>
      <c r="X9" s="50">
        <v>0.8041917877760838</v>
      </c>
      <c r="Z9" s="41">
        <v>86</v>
      </c>
      <c r="AA9" s="37">
        <v>-29.799185173028228</v>
      </c>
      <c r="AB9" s="37">
        <v>-25.4195436828429</v>
      </c>
      <c r="AC9" s="50">
        <v>4.3796414901853282</v>
      </c>
    </row>
    <row r="10" spans="1:29" x14ac:dyDescent="0.25">
      <c r="A10" s="43">
        <v>0.94</v>
      </c>
      <c r="B10" s="38">
        <v>0.06</v>
      </c>
      <c r="C10" s="39">
        <v>0.98894724841289205</v>
      </c>
      <c r="D10" s="39">
        <v>0.99555964871887648</v>
      </c>
      <c r="E10" s="39">
        <v>1.1052751587107945E-2</v>
      </c>
      <c r="F10" s="39">
        <v>4.4403512811235224E-3</v>
      </c>
      <c r="G10" s="38">
        <v>-28.329212083480495</v>
      </c>
      <c r="H10" s="38">
        <v>-29.942760316803096</v>
      </c>
      <c r="I10" s="42">
        <v>-1.6135482333226001</v>
      </c>
      <c r="K10" s="41">
        <v>84</v>
      </c>
      <c r="L10" s="37">
        <v>-28.125525110696081</v>
      </c>
      <c r="M10" s="37">
        <v>-29.84795830328628</v>
      </c>
      <c r="N10" s="50">
        <v>-1.7224331925901986</v>
      </c>
      <c r="P10" s="41">
        <v>84</v>
      </c>
      <c r="Q10" s="37">
        <v>-26.452320603852161</v>
      </c>
      <c r="R10" s="37">
        <v>-30.903852080762761</v>
      </c>
      <c r="S10" s="50">
        <v>-4.4515314769105991</v>
      </c>
      <c r="U10" s="41">
        <v>84</v>
      </c>
      <c r="V10" s="37">
        <v>-26.085294182654057</v>
      </c>
      <c r="W10" s="37">
        <v>-25.298855562732118</v>
      </c>
      <c r="X10" s="50">
        <v>0.7864386199219382</v>
      </c>
      <c r="Z10" s="41">
        <v>84</v>
      </c>
      <c r="AA10" s="37">
        <v>-29.435922391385073</v>
      </c>
      <c r="AB10" s="37">
        <v>-24.875169558359623</v>
      </c>
      <c r="AC10" s="50">
        <v>4.5607528330254503</v>
      </c>
    </row>
    <row r="11" spans="1:29" x14ac:dyDescent="0.25">
      <c r="A11" s="43">
        <v>0.92</v>
      </c>
      <c r="B11" s="38">
        <v>0.08</v>
      </c>
      <c r="C11" s="39">
        <v>0.98500268681506564</v>
      </c>
      <c r="D11" s="39">
        <v>0.99396054220909946</v>
      </c>
      <c r="E11" s="39">
        <v>1.4997313184934358E-2</v>
      </c>
      <c r="F11" s="39">
        <v>6.0394577909005376E-3</v>
      </c>
      <c r="G11" s="38">
        <v>-28.291352993380183</v>
      </c>
      <c r="H11" s="38">
        <v>-29.925324176778478</v>
      </c>
      <c r="I11" s="42">
        <v>-1.6339711833982946</v>
      </c>
      <c r="K11" s="41">
        <v>82</v>
      </c>
      <c r="L11" s="37">
        <v>-28.080052006982676</v>
      </c>
      <c r="M11" s="37">
        <v>-29.826456079279783</v>
      </c>
      <c r="N11" s="50">
        <v>-1.746404072297107</v>
      </c>
      <c r="P11" s="41">
        <v>82</v>
      </c>
      <c r="Q11" s="37">
        <v>-26.360681941630354</v>
      </c>
      <c r="R11" s="37">
        <v>-30.82856618586618</v>
      </c>
      <c r="S11" s="50">
        <v>-4.467884244235826</v>
      </c>
      <c r="U11" s="41">
        <v>82</v>
      </c>
      <c r="V11" s="37">
        <v>-26.055430303611089</v>
      </c>
      <c r="W11" s="37">
        <v>-25.287409879541279</v>
      </c>
      <c r="X11" s="50">
        <v>0.7680204240698103</v>
      </c>
      <c r="Z11" s="41">
        <v>82</v>
      </c>
      <c r="AA11" s="37">
        <v>-29.079937551695618</v>
      </c>
      <c r="AB11" s="37">
        <v>-24.3964847464954</v>
      </c>
      <c r="AC11" s="50">
        <v>4.6834528052002184</v>
      </c>
    </row>
    <row r="12" spans="1:29" x14ac:dyDescent="0.25">
      <c r="A12" s="43">
        <v>0.9</v>
      </c>
      <c r="B12" s="38">
        <v>0.1</v>
      </c>
      <c r="C12" s="39">
        <v>0.98091626779387087</v>
      </c>
      <c r="D12" s="39">
        <v>0.99229583975346691</v>
      </c>
      <c r="E12" s="39">
        <v>1.9083732206129134E-2</v>
      </c>
      <c r="F12" s="39">
        <v>7.7041602465330872E-3</v>
      </c>
      <c r="G12" s="38">
        <v>-28.252132384936317</v>
      </c>
      <c r="H12" s="38">
        <v>-29.907172799782465</v>
      </c>
      <c r="I12" s="42">
        <v>-1.6550404148461482</v>
      </c>
      <c r="K12" s="41">
        <v>80</v>
      </c>
      <c r="L12" s="37">
        <v>-28.032782010623105</v>
      </c>
      <c r="M12" s="37">
        <v>-29.803971037098542</v>
      </c>
      <c r="N12" s="50">
        <v>-1.7711890264754366</v>
      </c>
      <c r="P12" s="41">
        <v>80</v>
      </c>
      <c r="Q12" s="37">
        <v>-26.26680550827686</v>
      </c>
      <c r="R12" s="37">
        <v>-30.750541627512717</v>
      </c>
      <c r="S12" s="50">
        <v>-4.4837361192358571</v>
      </c>
      <c r="U12" s="41">
        <v>80</v>
      </c>
      <c r="V12" s="37">
        <v>-26.024336957772412</v>
      </c>
      <c r="W12" s="37">
        <v>-25.2754372228869</v>
      </c>
      <c r="X12" s="50">
        <v>0.7488997348855122</v>
      </c>
      <c r="Z12" s="41">
        <v>80</v>
      </c>
      <c r="AA12" s="37">
        <v>-28.731014103730665</v>
      </c>
      <c r="AB12" s="37">
        <v>-23.972275771694818</v>
      </c>
      <c r="AC12" s="50">
        <v>4.758738332035847</v>
      </c>
    </row>
    <row r="13" spans="1:29" x14ac:dyDescent="0.25">
      <c r="A13" s="43">
        <v>0.88</v>
      </c>
      <c r="B13" s="38">
        <v>0.12</v>
      </c>
      <c r="C13" s="39">
        <v>0.97668019884709201</v>
      </c>
      <c r="D13" s="39">
        <v>0.99056142068097608</v>
      </c>
      <c r="E13" s="39">
        <v>2.3319801152907993E-2</v>
      </c>
      <c r="F13" s="39">
        <v>9.4385793190239209E-3</v>
      </c>
      <c r="G13" s="38">
        <v>-28.211475467316973</v>
      </c>
      <c r="H13" s="38">
        <v>-29.888261255351608</v>
      </c>
      <c r="I13" s="42">
        <v>-1.6767857880346355</v>
      </c>
      <c r="K13" s="41">
        <v>78</v>
      </c>
      <c r="L13" s="37">
        <v>-27.983606467169828</v>
      </c>
      <c r="M13" s="37">
        <v>-29.780434217144741</v>
      </c>
      <c r="N13" s="50">
        <v>-1.7968277499749128</v>
      </c>
      <c r="P13" s="41">
        <v>78</v>
      </c>
      <c r="Q13" s="37">
        <v>-26.17060832270473</v>
      </c>
      <c r="R13" s="37">
        <v>-30.669626201435655</v>
      </c>
      <c r="S13" s="50">
        <v>-4.4990178787309247</v>
      </c>
      <c r="U13" s="41">
        <v>78</v>
      </c>
      <c r="V13" s="37">
        <v>-25.99193662550957</v>
      </c>
      <c r="W13" s="37">
        <v>-25.262900341451818</v>
      </c>
      <c r="X13" s="50">
        <v>0.72903628405775223</v>
      </c>
      <c r="Z13" s="41">
        <v>78</v>
      </c>
      <c r="AA13" s="37">
        <v>-28.388944003964323</v>
      </c>
      <c r="AB13" s="37">
        <v>-23.59374400727393</v>
      </c>
      <c r="AC13" s="50">
        <v>4.7951999966903927</v>
      </c>
    </row>
    <row r="14" spans="1:29" x14ac:dyDescent="0.25">
      <c r="A14" s="43">
        <v>0.86</v>
      </c>
      <c r="B14" s="38">
        <v>0.14000000000000001</v>
      </c>
      <c r="C14" s="39">
        <v>0.97228610608398847</v>
      </c>
      <c r="D14" s="39">
        <v>0.98875281179705077</v>
      </c>
      <c r="E14" s="39">
        <v>2.7713893916011534E-2</v>
      </c>
      <c r="F14" s="39">
        <v>1.1247188202949232E-2</v>
      </c>
      <c r="G14" s="38">
        <v>-28.169301869642865</v>
      </c>
      <c r="H14" s="38">
        <v>-29.868540769219454</v>
      </c>
      <c r="I14" s="42">
        <v>-1.6992388995765886</v>
      </c>
      <c r="K14" s="41">
        <v>76</v>
      </c>
      <c r="L14" s="37">
        <v>-27.932407781822072</v>
      </c>
      <c r="M14" s="37">
        <v>-29.755770053903532</v>
      </c>
      <c r="N14" s="50">
        <v>-1.8233622720814608</v>
      </c>
      <c r="P14" s="41">
        <v>76</v>
      </c>
      <c r="Q14" s="37">
        <v>-26.072003249669748</v>
      </c>
      <c r="R14" s="37">
        <v>-30.585656211923194</v>
      </c>
      <c r="S14" s="50">
        <v>-4.5136529622534454</v>
      </c>
      <c r="U14" s="41">
        <v>76</v>
      </c>
      <c r="V14" s="37">
        <v>-25.958145130322087</v>
      </c>
      <c r="W14" s="37">
        <v>-25.249758388172456</v>
      </c>
      <c r="X14" s="50">
        <v>0.70838674214963149</v>
      </c>
      <c r="Z14" s="41">
        <v>76</v>
      </c>
      <c r="AA14" s="37">
        <v>-28.053527301927197</v>
      </c>
      <c r="AB14" s="37">
        <v>-23.25388883078854</v>
      </c>
      <c r="AC14" s="50">
        <v>4.7996384711386568</v>
      </c>
    </row>
    <row r="15" spans="1:29" x14ac:dyDescent="0.25">
      <c r="A15" s="43">
        <v>0.84</v>
      </c>
      <c r="B15" s="38">
        <v>0.16</v>
      </c>
      <c r="C15" s="39">
        <v>0.96772497897392773</v>
      </c>
      <c r="D15" s="39">
        <v>0.98686514886164622</v>
      </c>
      <c r="E15" s="39">
        <v>3.227502102607227E-2</v>
      </c>
      <c r="F15" s="39">
        <v>1.3134851138353776E-2</v>
      </c>
      <c r="G15" s="38">
        <v>-28.125525110696081</v>
      </c>
      <c r="H15" s="38">
        <v>-29.84795830328628</v>
      </c>
      <c r="I15" s="42">
        <v>-1.7224331925901986</v>
      </c>
      <c r="K15" s="41">
        <v>74</v>
      </c>
      <c r="L15" s="37">
        <v>-27.879058480570347</v>
      </c>
      <c r="M15" s="37">
        <v>-29.729895565525595</v>
      </c>
      <c r="N15" s="50">
        <v>-1.8508370849552485</v>
      </c>
      <c r="P15" s="41">
        <v>74</v>
      </c>
      <c r="Q15" s="37">
        <v>-25.97089873652163</v>
      </c>
      <c r="R15" s="37">
        <v>-30.498455366447217</v>
      </c>
      <c r="S15" s="50">
        <v>-4.5275566299255878</v>
      </c>
      <c r="U15" s="41">
        <v>74</v>
      </c>
      <c r="V15" s="37">
        <v>-25.922870908600373</v>
      </c>
      <c r="W15" s="37">
        <v>-25.235966475653363</v>
      </c>
      <c r="X15" s="50">
        <v>0.68690443294700998</v>
      </c>
      <c r="Z15" s="41">
        <v>74</v>
      </c>
      <c r="AA15" s="37">
        <v>-27.724571750463902</v>
      </c>
      <c r="AB15" s="37">
        <v>-22.947070668125964</v>
      </c>
      <c r="AC15" s="50">
        <v>4.7775010823379382</v>
      </c>
    </row>
    <row r="16" spans="1:29" x14ac:dyDescent="0.25">
      <c r="A16" s="43">
        <v>0.82</v>
      </c>
      <c r="B16" s="38">
        <v>0.18</v>
      </c>
      <c r="C16" s="39">
        <v>0.96298710867206372</v>
      </c>
      <c r="D16" s="39">
        <v>0.98489313290312963</v>
      </c>
      <c r="E16" s="39">
        <v>3.7012891327936281E-2</v>
      </c>
      <c r="F16" s="39">
        <v>1.5106867096870369E-2</v>
      </c>
      <c r="G16" s="38">
        <v>-28.080052006982676</v>
      </c>
      <c r="H16" s="38">
        <v>-29.826456079279783</v>
      </c>
      <c r="I16" s="42">
        <v>-1.746404072297107</v>
      </c>
      <c r="K16" s="41">
        <v>72</v>
      </c>
      <c r="L16" s="37">
        <v>-27.823420150492183</v>
      </c>
      <c r="M16" s="37">
        <v>-29.702719421101769</v>
      </c>
      <c r="N16" s="50">
        <v>-1.8792992706095859</v>
      </c>
      <c r="P16" s="41">
        <v>72</v>
      </c>
      <c r="Q16" s="37">
        <v>-25.867198529679726</v>
      </c>
      <c r="R16" s="37">
        <v>-30.407833540197458</v>
      </c>
      <c r="S16" s="50">
        <v>-4.5406350105177324</v>
      </c>
      <c r="U16" s="41">
        <v>72</v>
      </c>
      <c r="V16" s="37">
        <v>-25.886014181106905</v>
      </c>
      <c r="W16" s="37">
        <v>-25.221475163945865</v>
      </c>
      <c r="X16" s="50">
        <v>0.66453901716104014</v>
      </c>
      <c r="Z16" s="41">
        <v>72</v>
      </c>
      <c r="AA16" s="37">
        <v>-27.401892438298617</v>
      </c>
      <c r="AB16" s="37">
        <v>-22.668695559350979</v>
      </c>
      <c r="AC16" s="50">
        <v>4.7331968789476377</v>
      </c>
    </row>
    <row r="17" spans="1:29" x14ac:dyDescent="0.25">
      <c r="A17" s="43">
        <v>0.8</v>
      </c>
      <c r="B17" s="38">
        <v>0.2</v>
      </c>
      <c r="C17" s="39">
        <v>0.95806201903374166</v>
      </c>
      <c r="D17" s="39">
        <v>0.98283098054177798</v>
      </c>
      <c r="E17" s="39">
        <v>4.1937980966258337E-2</v>
      </c>
      <c r="F17" s="39">
        <v>1.7169019458222023E-2</v>
      </c>
      <c r="G17" s="38">
        <v>-28.032782010623105</v>
      </c>
      <c r="H17" s="38">
        <v>-29.803971037098542</v>
      </c>
      <c r="I17" s="42">
        <v>-1.7711890264754366</v>
      </c>
      <c r="K17" s="41">
        <v>70</v>
      </c>
      <c r="L17" s="37">
        <v>-27.765342240652917</v>
      </c>
      <c r="M17" s="37">
        <v>-29.674140863539034</v>
      </c>
      <c r="N17" s="50">
        <v>-1.9087986228861169</v>
      </c>
      <c r="P17" s="41">
        <v>70</v>
      </c>
      <c r="Q17" s="37">
        <v>-25.760801368987753</v>
      </c>
      <c r="R17" s="37">
        <v>-30.313585392300521</v>
      </c>
      <c r="S17" s="50">
        <v>-4.5527840233127677</v>
      </c>
      <c r="U17" s="41">
        <v>70</v>
      </c>
      <c r="V17" s="37">
        <v>-25.847466010389279</v>
      </c>
      <c r="W17" s="37">
        <v>-25.206229868373963</v>
      </c>
      <c r="X17" s="50">
        <v>0.64123614201531609</v>
      </c>
      <c r="Z17" s="41">
        <v>70</v>
      </c>
      <c r="AA17" s="37">
        <v>-27.085311443433028</v>
      </c>
      <c r="AB17" s="37">
        <v>-22.414983563817728</v>
      </c>
      <c r="AC17" s="50">
        <v>4.6703278796153</v>
      </c>
    </row>
    <row r="18" spans="1:29" x14ac:dyDescent="0.25">
      <c r="A18" s="43">
        <v>0.78</v>
      </c>
      <c r="B18" s="38">
        <v>0.22</v>
      </c>
      <c r="C18" s="39">
        <v>0.95293838928606267</v>
      </c>
      <c r="D18" s="39">
        <v>0.98067236734215768</v>
      </c>
      <c r="E18" s="39">
        <v>4.706161071393733E-2</v>
      </c>
      <c r="F18" s="39">
        <v>1.932763265784232E-2</v>
      </c>
      <c r="G18" s="38">
        <v>-27.983606467169828</v>
      </c>
      <c r="H18" s="38">
        <v>-29.780434217144741</v>
      </c>
      <c r="I18" s="42">
        <v>-1.7968277499749128</v>
      </c>
      <c r="K18" s="41">
        <v>68</v>
      </c>
      <c r="L18" s="37">
        <v>-27.704660701739883</v>
      </c>
      <c r="M18" s="37">
        <v>-29.644048461266355</v>
      </c>
      <c r="N18" s="50">
        <v>-1.9393877595264719</v>
      </c>
      <c r="P18" s="41">
        <v>68</v>
      </c>
      <c r="Q18" s="37">
        <v>-25.651600657907355</v>
      </c>
      <c r="R18" s="37">
        <v>-30.215488812527184</v>
      </c>
      <c r="S18" s="50">
        <v>-4.5638881546198284</v>
      </c>
      <c r="U18" s="41">
        <v>68</v>
      </c>
      <c r="V18" s="37">
        <v>-25.807107225372825</v>
      </c>
      <c r="W18" s="37">
        <v>-25.190170172458846</v>
      </c>
      <c r="X18" s="50">
        <v>0.61693705291397904</v>
      </c>
      <c r="Z18" s="41">
        <v>68</v>
      </c>
      <c r="AA18" s="37">
        <v>-26.774657506011678</v>
      </c>
      <c r="AB18" s="37">
        <v>-22.182796109760332</v>
      </c>
      <c r="AC18" s="50">
        <v>4.5918613962513462</v>
      </c>
    </row>
    <row r="19" spans="1:29" x14ac:dyDescent="0.25">
      <c r="A19" s="43">
        <v>0.76</v>
      </c>
      <c r="B19" s="38">
        <v>0.24</v>
      </c>
      <c r="C19" s="39">
        <v>0.94760396715529172</v>
      </c>
      <c r="D19" s="39">
        <v>0.97841036302574769</v>
      </c>
      <c r="E19" s="39">
        <v>5.2396032844708285E-2</v>
      </c>
      <c r="F19" s="39">
        <v>2.1589636974252313E-2</v>
      </c>
      <c r="G19" s="38">
        <v>-27.932407781822072</v>
      </c>
      <c r="H19" s="38">
        <v>-29.755770053903532</v>
      </c>
      <c r="I19" s="42">
        <v>-1.8233622720814608</v>
      </c>
      <c r="K19" s="41">
        <v>66</v>
      </c>
      <c r="L19" s="37">
        <v>-27.641196438546245</v>
      </c>
      <c r="M19" s="37">
        <v>-29.612318656172096</v>
      </c>
      <c r="N19" s="50">
        <v>-1.9711222176258509</v>
      </c>
      <c r="P19" s="41">
        <v>66</v>
      </c>
      <c r="Q19" s="37">
        <v>-25.539484107292541</v>
      </c>
      <c r="R19" s="37">
        <v>-30.113303173757391</v>
      </c>
      <c r="S19" s="50">
        <v>-4.5738190664648499</v>
      </c>
      <c r="U19" s="41">
        <v>66</v>
      </c>
      <c r="V19" s="37">
        <v>-25.764807190772583</v>
      </c>
      <c r="W19" s="37">
        <v>-25.173229027711361</v>
      </c>
      <c r="X19" s="50">
        <v>0.59157816306122157</v>
      </c>
      <c r="Z19" s="41">
        <v>66</v>
      </c>
      <c r="AA19" s="37">
        <v>-26.469765719390793</v>
      </c>
      <c r="AB19" s="37">
        <v>-21.969505497938275</v>
      </c>
      <c r="AC19" s="50">
        <v>4.5002602214525176</v>
      </c>
    </row>
    <row r="20" spans="1:29" x14ac:dyDescent="0.25">
      <c r="A20" s="43">
        <v>0.74</v>
      </c>
      <c r="B20" s="38">
        <v>0.26</v>
      </c>
      <c r="C20" s="39">
        <v>0.94204547104693781</v>
      </c>
      <c r="D20" s="39">
        <v>0.97603735714578299</v>
      </c>
      <c r="E20" s="39">
        <v>5.795452895306219E-2</v>
      </c>
      <c r="F20" s="39">
        <v>2.3962642854217009E-2</v>
      </c>
      <c r="G20" s="38">
        <v>-27.879058480570347</v>
      </c>
      <c r="H20" s="38">
        <v>-29.729895565525595</v>
      </c>
      <c r="I20" s="42">
        <v>-1.8508370849552485</v>
      </c>
      <c r="K20" s="41">
        <v>64</v>
      </c>
      <c r="L20" s="37">
        <v>-27.574753544561606</v>
      </c>
      <c r="M20" s="37">
        <v>-29.578814067881328</v>
      </c>
      <c r="N20" s="50">
        <v>-2.0040605233197226</v>
      </c>
      <c r="P20" s="41">
        <v>64</v>
      </c>
      <c r="Q20" s="37">
        <v>-25.424333350242556</v>
      </c>
      <c r="R20" s="37">
        <v>-30.006767361260703</v>
      </c>
      <c r="S20" s="50">
        <v>-4.5824340110181474</v>
      </c>
      <c r="U20" s="41">
        <v>64</v>
      </c>
      <c r="V20" s="37">
        <v>-25.720422394556326</v>
      </c>
      <c r="W20" s="37">
        <v>-25.15533181794655</v>
      </c>
      <c r="X20" s="50">
        <v>0.56509057660977646</v>
      </c>
      <c r="Z20" s="41">
        <v>64</v>
      </c>
      <c r="AA20" s="37">
        <v>-26.170477238239759</v>
      </c>
      <c r="AB20" s="37">
        <v>-21.772895021211877</v>
      </c>
      <c r="AC20" s="50">
        <v>4.3975822170278818</v>
      </c>
    </row>
    <row r="21" spans="1:29" x14ac:dyDescent="0.25">
      <c r="A21" s="43">
        <v>0.72</v>
      </c>
      <c r="B21" s="38">
        <v>0.28000000000000003</v>
      </c>
      <c r="C21" s="39">
        <v>0.93624847963451896</v>
      </c>
      <c r="D21" s="39">
        <v>0.9735449735449736</v>
      </c>
      <c r="E21" s="39">
        <v>6.375152036548104E-2</v>
      </c>
      <c r="F21" s="39">
        <v>2.6455026455026398E-2</v>
      </c>
      <c r="G21" s="38">
        <v>-27.823420150492183</v>
      </c>
      <c r="H21" s="38">
        <v>-29.702719421101769</v>
      </c>
      <c r="I21" s="42">
        <v>-1.8792992706095859</v>
      </c>
      <c r="K21" s="41">
        <v>62</v>
      </c>
      <c r="L21" s="37">
        <v>-27.505117282016009</v>
      </c>
      <c r="M21" s="37">
        <v>-29.54338150529917</v>
      </c>
      <c r="N21" s="50">
        <v>-2.0382642232831607</v>
      </c>
      <c r="P21" s="41">
        <v>62</v>
      </c>
      <c r="Q21" s="37">
        <v>-25.30602352525618</v>
      </c>
      <c r="R21" s="37">
        <v>-29.895597544814805</v>
      </c>
      <c r="S21" s="50">
        <v>-4.5895740195586257</v>
      </c>
      <c r="U21" s="41">
        <v>62</v>
      </c>
      <c r="V21" s="37">
        <v>-25.673794821279785</v>
      </c>
      <c r="W21" s="37">
        <v>-25.136395260583573</v>
      </c>
      <c r="X21" s="50">
        <v>0.53739956069621186</v>
      </c>
      <c r="Z21" s="41">
        <v>62</v>
      </c>
      <c r="AA21" s="37">
        <v>-25.876639002589592</v>
      </c>
      <c r="AB21" s="37">
        <v>-21.59108163540423</v>
      </c>
      <c r="AC21" s="50">
        <v>4.285557367185362</v>
      </c>
    </row>
    <row r="22" spans="1:29" x14ac:dyDescent="0.25">
      <c r="A22" s="43">
        <v>0.7</v>
      </c>
      <c r="B22" s="38">
        <v>0.3</v>
      </c>
      <c r="C22" s="39">
        <v>0.93019730692468983</v>
      </c>
      <c r="D22" s="39">
        <v>0.97092397157010557</v>
      </c>
      <c r="E22" s="39">
        <v>6.9802693075310174E-2</v>
      </c>
      <c r="F22" s="39">
        <v>2.9076028429894429E-2</v>
      </c>
      <c r="G22" s="38">
        <v>-27.765342240652917</v>
      </c>
      <c r="H22" s="38">
        <v>-29.674140863539034</v>
      </c>
      <c r="I22" s="42">
        <v>-1.9087986228861169</v>
      </c>
      <c r="K22" s="41">
        <v>60</v>
      </c>
      <c r="L22" s="37">
        <v>-27.432051763504173</v>
      </c>
      <c r="M22" s="37">
        <v>-29.505849624716348</v>
      </c>
      <c r="N22" s="50">
        <v>-2.0737978612121744</v>
      </c>
      <c r="P22" s="41">
        <v>60</v>
      </c>
      <c r="Q22" s="37">
        <v>-25.184422824601366</v>
      </c>
      <c r="R22" s="37">
        <v>-29.779484653641209</v>
      </c>
      <c r="S22" s="50">
        <v>-4.5950618290398424</v>
      </c>
      <c r="U22" s="41">
        <v>60</v>
      </c>
      <c r="V22" s="37">
        <v>-25.624750072442772</v>
      </c>
      <c r="W22" s="37">
        <v>-25.116326110806362</v>
      </c>
      <c r="X22" s="50">
        <v>0.50842396163641013</v>
      </c>
      <c r="Z22" s="41">
        <v>60</v>
      </c>
      <c r="AA22" s="37">
        <v>-25.588103476821189</v>
      </c>
      <c r="AB22" s="37">
        <v>-21.422455456570155</v>
      </c>
      <c r="AC22" s="50">
        <v>4.1656480202510338</v>
      </c>
    </row>
    <row r="23" spans="1:29" x14ac:dyDescent="0.25">
      <c r="A23" s="43">
        <v>0.68</v>
      </c>
      <c r="B23" s="38">
        <v>0.32</v>
      </c>
      <c r="C23" s="39">
        <v>0.9238748605198992</v>
      </c>
      <c r="D23" s="39">
        <v>0.9681641315882562</v>
      </c>
      <c r="E23" s="39">
        <v>7.6125139480100801E-2</v>
      </c>
      <c r="F23" s="39">
        <v>3.1835868411743795E-2</v>
      </c>
      <c r="G23" s="38">
        <v>-27.704660701739883</v>
      </c>
      <c r="H23" s="38">
        <v>-29.644048461266355</v>
      </c>
      <c r="I23" s="42">
        <v>-1.9393877595264719</v>
      </c>
      <c r="K23" s="41">
        <v>58</v>
      </c>
      <c r="L23" s="37">
        <v>-27.355297282456362</v>
      </c>
      <c r="M23" s="37">
        <v>-29.46602615894734</v>
      </c>
      <c r="N23" s="50">
        <v>-2.1107288764909775</v>
      </c>
      <c r="P23" s="41">
        <v>58</v>
      </c>
      <c r="Q23" s="37">
        <v>-25.059392004466062</v>
      </c>
      <c r="R23" s="37">
        <v>-29.658091506857613</v>
      </c>
      <c r="S23" s="50">
        <v>-4.5986995023915505</v>
      </c>
      <c r="U23" s="41">
        <v>58</v>
      </c>
      <c r="V23" s="37">
        <v>-25.573095186744212</v>
      </c>
      <c r="W23" s="37">
        <v>-25.095019626044913</v>
      </c>
      <c r="X23" s="50">
        <v>0.47807556069929902</v>
      </c>
      <c r="Z23" s="41">
        <v>58</v>
      </c>
      <c r="AA23" s="37">
        <v>-25.304728402658135</v>
      </c>
      <c r="AB23" s="37">
        <v>-21.265631962603429</v>
      </c>
      <c r="AC23" s="50">
        <v>4.0390964400547062</v>
      </c>
    </row>
    <row r="24" spans="1:29" x14ac:dyDescent="0.25">
      <c r="A24" s="43">
        <v>0.66</v>
      </c>
      <c r="B24" s="38">
        <v>0.34</v>
      </c>
      <c r="C24" s="39">
        <v>0.91726248038174352</v>
      </c>
      <c r="D24" s="39">
        <v>0.96525412181496129</v>
      </c>
      <c r="E24" s="39">
        <v>8.2737519618256483E-2</v>
      </c>
      <c r="F24" s="39">
        <v>3.4745878185038714E-2</v>
      </c>
      <c r="G24" s="38">
        <v>-27.641196438546245</v>
      </c>
      <c r="H24" s="38">
        <v>-29.612318656172096</v>
      </c>
      <c r="I24" s="42">
        <v>-1.9711222176258509</v>
      </c>
      <c r="K24" s="41">
        <v>56</v>
      </c>
      <c r="L24" s="37">
        <v>-27.274567228796709</v>
      </c>
      <c r="M24" s="37">
        <v>-29.423694622944321</v>
      </c>
      <c r="N24" s="50">
        <v>-2.1491273941476123</v>
      </c>
      <c r="P24" s="41">
        <v>56</v>
      </c>
      <c r="Q24" s="37">
        <v>-24.930783853062923</v>
      </c>
      <c r="R24" s="37">
        <v>-29.531049543342213</v>
      </c>
      <c r="S24" s="50">
        <v>-4.60026569027929</v>
      </c>
      <c r="U24" s="41">
        <v>56</v>
      </c>
      <c r="V24" s="37">
        <v>-25.518616102808593</v>
      </c>
      <c r="W24" s="37">
        <v>-25.07235773741224</v>
      </c>
      <c r="X24" s="50">
        <v>0.44625836539635344</v>
      </c>
      <c r="Z24" s="41">
        <v>56</v>
      </c>
      <c r="AA24" s="37">
        <v>-25.026376565295173</v>
      </c>
      <c r="AB24" s="37">
        <v>-21.119413892157539</v>
      </c>
      <c r="AC24" s="50">
        <v>3.9069626731376346</v>
      </c>
    </row>
    <row r="25" spans="1:29" x14ac:dyDescent="0.25">
      <c r="A25" s="43">
        <v>0.64</v>
      </c>
      <c r="B25" s="38">
        <v>0.36</v>
      </c>
      <c r="C25" s="39">
        <v>0.91033975489188634</v>
      </c>
      <c r="D25" s="39">
        <v>0.96218134279577938</v>
      </c>
      <c r="E25" s="39">
        <v>8.9660245108113656E-2</v>
      </c>
      <c r="F25" s="39">
        <v>3.7818657204220618E-2</v>
      </c>
      <c r="G25" s="38">
        <v>-27.574753544561606</v>
      </c>
      <c r="H25" s="38">
        <v>-29.578814067881328</v>
      </c>
      <c r="I25" s="42">
        <v>-2.0040605233197226</v>
      </c>
      <c r="K25" s="41">
        <v>54</v>
      </c>
      <c r="L25" s="37">
        <v>-27.189544512590054</v>
      </c>
      <c r="M25" s="37">
        <v>-29.378610376734958</v>
      </c>
      <c r="N25" s="50">
        <v>-2.1890658641449043</v>
      </c>
      <c r="P25" s="41">
        <v>54</v>
      </c>
      <c r="Q25" s="37">
        <v>-24.798442612416306</v>
      </c>
      <c r="R25" s="37">
        <v>-29.397955084213535</v>
      </c>
      <c r="S25" s="50">
        <v>-4.5995124717972296</v>
      </c>
      <c r="U25" s="41">
        <v>54</v>
      </c>
      <c r="V25" s="37">
        <v>-25.461074694044271</v>
      </c>
      <c r="W25" s="37">
        <v>-25.048206860706863</v>
      </c>
      <c r="X25" s="50">
        <v>0.41286783333740829</v>
      </c>
      <c r="Z25" s="41">
        <v>54</v>
      </c>
      <c r="AA25" s="37">
        <v>-24.752915571854601</v>
      </c>
      <c r="AB25" s="37">
        <v>-20.982760620668873</v>
      </c>
      <c r="AC25" s="50">
        <v>3.7701549511857273</v>
      </c>
    </row>
    <row r="26" spans="1:29" x14ac:dyDescent="0.25">
      <c r="A26" s="43">
        <v>0.62</v>
      </c>
      <c r="B26" s="38">
        <v>0.38</v>
      </c>
      <c r="C26" s="39">
        <v>0.90308431039161718</v>
      </c>
      <c r="D26" s="39">
        <v>0.95893174504058787</v>
      </c>
      <c r="E26" s="39">
        <v>9.6915689608382816E-2</v>
      </c>
      <c r="F26" s="39">
        <v>4.1068254959412132E-2</v>
      </c>
      <c r="G26" s="38">
        <v>-27.505117282016009</v>
      </c>
      <c r="H26" s="38">
        <v>-29.54338150529917</v>
      </c>
      <c r="I26" s="42">
        <v>-2.0382642232831607</v>
      </c>
      <c r="K26" s="41">
        <v>52</v>
      </c>
      <c r="L26" s="37">
        <v>-27.09987740161025</v>
      </c>
      <c r="M26" s="37">
        <v>-29.33049589449783</v>
      </c>
      <c r="N26" s="50">
        <v>-2.2306184928875794</v>
      </c>
      <c r="P26" s="41">
        <v>52</v>
      </c>
      <c r="Q26" s="37">
        <v>-24.662203349056604</v>
      </c>
      <c r="R26" s="37">
        <v>-29.258365048089424</v>
      </c>
      <c r="S26" s="50">
        <v>-4.5961616990328196</v>
      </c>
      <c r="U26" s="41">
        <v>52</v>
      </c>
      <c r="V26" s="37">
        <v>-25.400205289021081</v>
      </c>
      <c r="W26" s="37">
        <v>-25.022415261277725</v>
      </c>
      <c r="X26" s="50">
        <v>0.37779002774335524</v>
      </c>
      <c r="Z26" s="41">
        <v>52</v>
      </c>
      <c r="AA26" s="37">
        <v>-24.484217641418983</v>
      </c>
      <c r="AB26" s="37">
        <v>-20.854763355809126</v>
      </c>
      <c r="AC26" s="50">
        <v>3.6294542856098566</v>
      </c>
    </row>
    <row r="27" spans="1:29" x14ac:dyDescent="0.25">
      <c r="A27" s="43">
        <v>0.6</v>
      </c>
      <c r="B27" s="38">
        <v>0.4</v>
      </c>
      <c r="C27" s="39">
        <v>0.89547156962887298</v>
      </c>
      <c r="D27" s="39">
        <v>0.95548961424332335</v>
      </c>
      <c r="E27" s="39">
        <v>0.10452843037112702</v>
      </c>
      <c r="F27" s="39">
        <v>4.4510385756676651E-2</v>
      </c>
      <c r="G27" s="38">
        <v>-27.432051763504173</v>
      </c>
      <c r="H27" s="38">
        <v>-29.505849624716348</v>
      </c>
      <c r="I27" s="42">
        <v>-2.0737978612121744</v>
      </c>
      <c r="K27" s="41">
        <v>50</v>
      </c>
      <c r="L27" s="37">
        <v>-27.005174657632015</v>
      </c>
      <c r="M27" s="37">
        <v>-29.279035046529494</v>
      </c>
      <c r="N27" s="50">
        <v>-2.2738603888974787</v>
      </c>
      <c r="P27" s="41">
        <v>50</v>
      </c>
      <c r="Q27" s="37">
        <v>-24.521891268276097</v>
      </c>
      <c r="R27" s="37">
        <v>-29.111792023313907</v>
      </c>
      <c r="S27" s="50">
        <v>-4.5899007550378101</v>
      </c>
      <c r="U27" s="41">
        <v>50</v>
      </c>
      <c r="V27" s="37">
        <v>-25.335710570120682</v>
      </c>
      <c r="W27" s="37">
        <v>-24.99480986294007</v>
      </c>
      <c r="X27" s="50">
        <v>0.34090070718061227</v>
      </c>
      <c r="Z27" s="41">
        <v>50</v>
      </c>
      <c r="AA27" s="37">
        <v>-24.220159405940592</v>
      </c>
      <c r="AB27" s="37">
        <v>-20.734624901806754</v>
      </c>
      <c r="AC27" s="50">
        <v>3.4855345041338381</v>
      </c>
    </row>
    <row r="28" spans="1:29" x14ac:dyDescent="0.25">
      <c r="A28" s="43">
        <v>0.57999999999999996</v>
      </c>
      <c r="B28" s="38">
        <v>0.42</v>
      </c>
      <c r="C28" s="39">
        <v>0.8874744736183755</v>
      </c>
      <c r="D28" s="39">
        <v>0.95183731716018549</v>
      </c>
      <c r="E28" s="39">
        <v>0.1125255263816245</v>
      </c>
      <c r="F28" s="39">
        <v>4.8162682839814508E-2</v>
      </c>
      <c r="G28" s="38">
        <v>-27.355297282456362</v>
      </c>
      <c r="H28" s="38">
        <v>-29.46602615894734</v>
      </c>
      <c r="I28" s="42">
        <v>-2.1107288764909775</v>
      </c>
      <c r="K28" s="41">
        <v>48</v>
      </c>
      <c r="L28" s="37">
        <v>-26.904999829623026</v>
      </c>
      <c r="M28" s="37">
        <v>-29.22386614515889</v>
      </c>
      <c r="N28" s="50">
        <v>-2.318866315535864</v>
      </c>
      <c r="P28" s="41">
        <v>48</v>
      </c>
      <c r="Q28" s="37">
        <v>-24.377320965951455</v>
      </c>
      <c r="R28" s="37">
        <v>-28.957698581676574</v>
      </c>
      <c r="S28" s="50">
        <v>-4.5803776157251193</v>
      </c>
      <c r="U28" s="41">
        <v>48</v>
      </c>
      <c r="V28" s="37">
        <v>-25.26725671687884</v>
      </c>
      <c r="W28" s="37">
        <v>-24.965192359114912</v>
      </c>
      <c r="X28" s="50">
        <v>0.30206435776392837</v>
      </c>
      <c r="Z28" s="41">
        <v>48</v>
      </c>
      <c r="AA28" s="37">
        <v>-23.960621721375844</v>
      </c>
      <c r="AB28" s="37">
        <v>-20.621643040058533</v>
      </c>
      <c r="AC28" s="50">
        <v>3.338978681317311</v>
      </c>
    </row>
    <row r="29" spans="1:29" x14ac:dyDescent="0.25">
      <c r="A29" s="43">
        <v>0.56000000000000005</v>
      </c>
      <c r="B29" s="38">
        <v>0.44</v>
      </c>
      <c r="C29" s="39">
        <v>0.879063160282198</v>
      </c>
      <c r="D29" s="39">
        <v>0.94795499947429285</v>
      </c>
      <c r="E29" s="39">
        <v>0.120936839717802</v>
      </c>
      <c r="F29" s="39">
        <v>5.2045000525707152E-2</v>
      </c>
      <c r="G29" s="38">
        <v>-27.274567228796709</v>
      </c>
      <c r="H29" s="38">
        <v>-29.423694622944321</v>
      </c>
      <c r="I29" s="42">
        <v>-2.1491273941476123</v>
      </c>
      <c r="K29" s="41">
        <v>46</v>
      </c>
      <c r="L29" s="37">
        <v>-26.798864528258658</v>
      </c>
      <c r="M29" s="37">
        <v>-29.164573431231851</v>
      </c>
      <c r="N29" s="50">
        <v>-2.3657089029731928</v>
      </c>
      <c r="P29" s="41">
        <v>46</v>
      </c>
      <c r="Q29" s="37">
        <v>-24.228295611199123</v>
      </c>
      <c r="R29" s="37">
        <v>-28.795490693826039</v>
      </c>
      <c r="S29" s="50">
        <v>-4.5671950826269168</v>
      </c>
      <c r="U29" s="41">
        <v>46</v>
      </c>
      <c r="V29" s="37">
        <v>-25.194467626599643</v>
      </c>
      <c r="W29" s="37">
        <v>-24.933334441450921</v>
      </c>
      <c r="X29" s="50">
        <v>0.26113318514872219</v>
      </c>
      <c r="Z29" s="41">
        <v>46</v>
      </c>
      <c r="AA29" s="37">
        <v>-23.70548948843728</v>
      </c>
      <c r="AB29" s="37">
        <v>-20.515196793866014</v>
      </c>
      <c r="AC29" s="50">
        <v>3.1902926945712657</v>
      </c>
    </row>
    <row r="30" spans="1:29" x14ac:dyDescent="0.25">
      <c r="A30" s="43">
        <v>0.54</v>
      </c>
      <c r="B30" s="38">
        <v>0.46</v>
      </c>
      <c r="C30" s="39">
        <v>0.87020459182735599</v>
      </c>
      <c r="D30" s="39">
        <v>0.9438202247191011</v>
      </c>
      <c r="E30" s="39">
        <v>0.12979540817264401</v>
      </c>
      <c r="F30" s="39">
        <v>5.6179775280898903E-2</v>
      </c>
      <c r="G30" s="38">
        <v>-27.189544512590054</v>
      </c>
      <c r="H30" s="38">
        <v>-29.378610376734958</v>
      </c>
      <c r="I30" s="42">
        <v>-2.1890658641449043</v>
      </c>
      <c r="K30" s="41">
        <v>44</v>
      </c>
      <c r="L30" s="37">
        <v>-26.686220463112456</v>
      </c>
      <c r="M30" s="37">
        <v>-29.100676577345997</v>
      </c>
      <c r="N30" s="50">
        <v>-2.4144561142335412</v>
      </c>
      <c r="P30" s="41">
        <v>44</v>
      </c>
      <c r="Q30" s="37">
        <v>-24.074606052286835</v>
      </c>
      <c r="R30" s="37">
        <v>-28.624510076335881</v>
      </c>
      <c r="S30" s="50">
        <v>-4.5499040240490451</v>
      </c>
      <c r="U30" s="41">
        <v>44</v>
      </c>
      <c r="V30" s="37">
        <v>-25.116918001023617</v>
      </c>
      <c r="W30" s="37">
        <v>-24.898971903090899</v>
      </c>
      <c r="X30" s="50">
        <v>0.21794609793271746</v>
      </c>
      <c r="Z30" s="41">
        <v>44</v>
      </c>
      <c r="AA30" s="37">
        <v>-23.454651482396542</v>
      </c>
      <c r="AB30" s="37">
        <v>-20.414735009782486</v>
      </c>
      <c r="AC30" s="50">
        <v>3.0399164726140562</v>
      </c>
    </row>
    <row r="31" spans="1:29" x14ac:dyDescent="0.25">
      <c r="A31" s="43">
        <v>0.52</v>
      </c>
      <c r="B31" s="38">
        <v>0.48</v>
      </c>
      <c r="C31" s="39">
        <v>0.86086212105952253</v>
      </c>
      <c r="D31" s="39">
        <v>0.93940754039497298</v>
      </c>
      <c r="E31" s="39">
        <v>0.13913787894047747</v>
      </c>
      <c r="F31" s="39">
        <v>6.0592459605027016E-2</v>
      </c>
      <c r="G31" s="38">
        <v>-27.09987740161025</v>
      </c>
      <c r="H31" s="38">
        <v>-29.33049589449783</v>
      </c>
      <c r="I31" s="42">
        <v>-2.2306184928875794</v>
      </c>
      <c r="K31" s="41">
        <v>42</v>
      </c>
      <c r="L31" s="37">
        <v>-26.566449968544589</v>
      </c>
      <c r="M31" s="37">
        <v>-29.031617647058816</v>
      </c>
      <c r="N31" s="50">
        <v>-2.4651676785142271</v>
      </c>
      <c r="P31" s="41">
        <v>42</v>
      </c>
      <c r="Q31" s="37">
        <v>-23.916029837260766</v>
      </c>
      <c r="R31" s="37">
        <v>-28.44402526257355</v>
      </c>
      <c r="S31" s="50">
        <v>-4.5279954253127848</v>
      </c>
      <c r="U31" s="41">
        <v>42</v>
      </c>
      <c r="V31" s="37">
        <v>-25.034125030707308</v>
      </c>
      <c r="W31" s="37">
        <v>-24.861797294254512</v>
      </c>
      <c r="X31" s="50">
        <v>0.17232773645279664</v>
      </c>
      <c r="Z31" s="41">
        <v>42</v>
      </c>
      <c r="AA31" s="37">
        <v>-23.208000191409532</v>
      </c>
      <c r="AB31" s="37">
        <v>-20.319766812190409</v>
      </c>
      <c r="AC31" s="50">
        <v>2.8882333792191233</v>
      </c>
    </row>
    <row r="32" spans="1:29" x14ac:dyDescent="0.25">
      <c r="A32" s="43">
        <v>0.5</v>
      </c>
      <c r="B32" s="38">
        <v>0.5</v>
      </c>
      <c r="C32" s="39">
        <v>0.85099498463031864</v>
      </c>
      <c r="D32" s="39">
        <v>0.93468795355587808</v>
      </c>
      <c r="E32" s="39">
        <v>0.14900501536968136</v>
      </c>
      <c r="F32" s="39">
        <v>6.5312046444121918E-2</v>
      </c>
      <c r="G32" s="38">
        <v>-27.005174657632015</v>
      </c>
      <c r="H32" s="38">
        <v>-29.279035046529494</v>
      </c>
      <c r="I32" s="42">
        <v>-2.2738603888974787</v>
      </c>
      <c r="K32" s="41">
        <v>40</v>
      </c>
      <c r="L32" s="37">
        <v>-26.438854672713013</v>
      </c>
      <c r="M32" s="37">
        <v>-28.956744760448093</v>
      </c>
      <c r="N32" s="50">
        <v>-2.5178900877350792</v>
      </c>
      <c r="P32" s="41">
        <v>40</v>
      </c>
      <c r="Q32" s="37">
        <v>-23.752330139644268</v>
      </c>
      <c r="R32" s="37">
        <v>-28.253221141987055</v>
      </c>
      <c r="S32" s="50">
        <v>-4.5008910023427866</v>
      </c>
      <c r="U32" s="41">
        <v>40</v>
      </c>
      <c r="V32" s="37">
        <v>-24.9455383336593</v>
      </c>
      <c r="W32" s="37">
        <v>-24.821450697795747</v>
      </c>
      <c r="X32" s="50">
        <v>0.1240876358635532</v>
      </c>
      <c r="Z32" s="41">
        <v>40</v>
      </c>
      <c r="AA32" s="37">
        <v>-22.965431662870152</v>
      </c>
      <c r="AB32" s="37">
        <v>-20.229853582130207</v>
      </c>
      <c r="AC32" s="50">
        <v>2.7355780807399448</v>
      </c>
    </row>
    <row r="33" spans="1:29" x14ac:dyDescent="0.25">
      <c r="A33" s="43">
        <v>0.48</v>
      </c>
      <c r="B33" s="38">
        <v>0.52</v>
      </c>
      <c r="C33" s="39">
        <v>0.84055770844153244</v>
      </c>
      <c r="D33" s="39">
        <v>0.92962829303500549</v>
      </c>
      <c r="E33" s="39">
        <v>0.15944229155846756</v>
      </c>
      <c r="F33" s="39">
        <v>7.0371706964994507E-2</v>
      </c>
      <c r="G33" s="38">
        <v>-26.904999829623026</v>
      </c>
      <c r="H33" s="38">
        <v>-29.22386614515889</v>
      </c>
      <c r="I33" s="42">
        <v>-2.318866315535864</v>
      </c>
      <c r="K33" s="41">
        <v>38</v>
      </c>
      <c r="L33" s="37">
        <v>-26.302641870774185</v>
      </c>
      <c r="M33" s="37">
        <v>-28.875291452873416</v>
      </c>
      <c r="N33" s="50">
        <v>-2.5726495820992312</v>
      </c>
      <c r="P33" s="41">
        <v>38</v>
      </c>
      <c r="Q33" s="37">
        <v>-23.583254578297044</v>
      </c>
      <c r="R33" s="37">
        <v>-28.051186652298281</v>
      </c>
      <c r="S33" s="50">
        <v>-4.4679320740012365</v>
      </c>
      <c r="U33" s="41">
        <v>38</v>
      </c>
      <c r="V33" s="37">
        <v>-24.850527705153926</v>
      </c>
      <c r="W33" s="37">
        <v>-24.777508038256649</v>
      </c>
      <c r="X33" s="50">
        <v>7.3019666897277347E-2</v>
      </c>
      <c r="Z33" s="41">
        <v>38</v>
      </c>
      <c r="AA33" s="37">
        <v>-22.726845357331118</v>
      </c>
      <c r="AB33" s="37">
        <v>-20.144602183776897</v>
      </c>
      <c r="AC33" s="50">
        <v>2.5822431735542217</v>
      </c>
    </row>
    <row r="34" spans="1:29" x14ac:dyDescent="0.25">
      <c r="A34" s="43">
        <v>0.46</v>
      </c>
      <c r="B34" s="38">
        <v>0.54</v>
      </c>
      <c r="C34" s="39">
        <v>0.82949940691272361</v>
      </c>
      <c r="D34" s="39">
        <v>0.92419042865165035</v>
      </c>
      <c r="E34" s="39">
        <v>0.17050059308727639</v>
      </c>
      <c r="F34" s="39">
        <v>7.5809571348349647E-2</v>
      </c>
      <c r="G34" s="38">
        <v>-26.798864528258658</v>
      </c>
      <c r="H34" s="38">
        <v>-29.164573431231851</v>
      </c>
      <c r="I34" s="42">
        <v>-2.3657089029731928</v>
      </c>
      <c r="K34" s="41">
        <v>36</v>
      </c>
      <c r="L34" s="37">
        <v>-26.156908040618131</v>
      </c>
      <c r="M34" s="37">
        <v>-28.786350341241462</v>
      </c>
      <c r="N34" s="50">
        <v>-2.6294423006233316</v>
      </c>
      <c r="P34" s="41">
        <v>36</v>
      </c>
      <c r="Q34" s="37">
        <v>-23.408533919066709</v>
      </c>
      <c r="R34" s="37">
        <v>-27.836900232558133</v>
      </c>
      <c r="S34" s="50">
        <v>-4.4283663134914235</v>
      </c>
      <c r="U34" s="41">
        <v>36</v>
      </c>
      <c r="V34" s="37">
        <v>-24.748368102288019</v>
      </c>
      <c r="W34" s="37">
        <v>-24.729466119096507</v>
      </c>
      <c r="X34" s="50">
        <v>1.8901983191511817E-2</v>
      </c>
      <c r="Z34" s="41">
        <v>36</v>
      </c>
      <c r="AA34" s="37">
        <v>-22.492144009560793</v>
      </c>
      <c r="AB34" s="37">
        <v>-20.063659217877088</v>
      </c>
      <c r="AC34" s="50">
        <v>2.4284847916837045</v>
      </c>
    </row>
    <row r="35" spans="1:29" x14ac:dyDescent="0.25">
      <c r="A35" s="43">
        <v>0.44</v>
      </c>
      <c r="B35" s="38">
        <v>0.56000000000000005</v>
      </c>
      <c r="C35" s="39">
        <v>0.81776295333126037</v>
      </c>
      <c r="D35" s="39">
        <v>0.91833030852994546</v>
      </c>
      <c r="E35" s="39">
        <v>0.18223704666873963</v>
      </c>
      <c r="F35" s="39">
        <v>8.166969147005454E-2</v>
      </c>
      <c r="G35" s="38">
        <v>-26.686220463112456</v>
      </c>
      <c r="H35" s="38">
        <v>-29.100676577345997</v>
      </c>
      <c r="I35" s="42">
        <v>-2.4144561142335412</v>
      </c>
      <c r="K35" s="41">
        <v>34</v>
      </c>
      <c r="L35" s="37">
        <v>-26.00061877676044</v>
      </c>
      <c r="M35" s="37">
        <v>-28.688839177994037</v>
      </c>
      <c r="N35" s="50">
        <v>-2.6882204012335968</v>
      </c>
      <c r="P35" s="41">
        <v>34</v>
      </c>
      <c r="Q35" s="37">
        <v>-23.227880644184566</v>
      </c>
      <c r="R35" s="37">
        <v>-27.609212546945905</v>
      </c>
      <c r="S35" s="50">
        <v>-4.3813319027613389</v>
      </c>
      <c r="U35" s="41">
        <v>34</v>
      </c>
      <c r="V35" s="37">
        <v>-24.638221106570807</v>
      </c>
      <c r="W35" s="37">
        <v>-24.676723267571081</v>
      </c>
      <c r="X35" s="50">
        <v>-3.8502161000273816E-2</v>
      </c>
      <c r="Z35" s="41">
        <v>34</v>
      </c>
      <c r="AA35" s="37">
        <v>-22.261233496332508</v>
      </c>
      <c r="AB35" s="37">
        <v>-19.986706124971619</v>
      </c>
      <c r="AC35" s="50">
        <v>2.2745273713608896</v>
      </c>
    </row>
    <row r="36" spans="1:29" x14ac:dyDescent="0.25">
      <c r="A36" s="43">
        <v>0.41999999999999899</v>
      </c>
      <c r="B36" s="38">
        <v>0.57999999999999996</v>
      </c>
      <c r="C36" s="39">
        <v>0.80528399273888385</v>
      </c>
      <c r="D36" s="39">
        <v>0.9119967630993322</v>
      </c>
      <c r="E36" s="39">
        <v>0.19471600726111615</v>
      </c>
      <c r="F36" s="39">
        <v>8.8003236900667803E-2</v>
      </c>
      <c r="G36" s="38">
        <v>-26.566449968544589</v>
      </c>
      <c r="H36" s="38">
        <v>-29.031617647058816</v>
      </c>
      <c r="I36" s="42">
        <v>-2.4651676785142271</v>
      </c>
      <c r="K36" s="41">
        <v>32</v>
      </c>
      <c r="L36" s="37">
        <v>-25.832584200263049</v>
      </c>
      <c r="M36" s="37">
        <v>-28.581456595651606</v>
      </c>
      <c r="N36" s="50">
        <v>-2.7488723953885561</v>
      </c>
      <c r="P36" s="41">
        <v>32</v>
      </c>
      <c r="Q36" s="37">
        <v>-23.040987373416719</v>
      </c>
      <c r="R36" s="37">
        <v>-27.366825862632162</v>
      </c>
      <c r="S36" s="50">
        <v>-4.3258384892154425</v>
      </c>
      <c r="U36" s="41">
        <v>32</v>
      </c>
      <c r="V36" s="37">
        <v>-24.519111861554549</v>
      </c>
      <c r="W36" s="37">
        <v>-24.618554005598714</v>
      </c>
      <c r="X36" s="50">
        <v>-9.9442144044164849E-2</v>
      </c>
      <c r="Z36" s="41">
        <v>32</v>
      </c>
      <c r="AA36" s="37">
        <v>-22.034022710568859</v>
      </c>
      <c r="AB36" s="37">
        <v>-19.913454995322265</v>
      </c>
      <c r="AC36" s="50">
        <v>2.1205677152465938</v>
      </c>
    </row>
    <row r="37" spans="1:29" x14ac:dyDescent="0.25">
      <c r="A37" s="43">
        <v>0.39999999999999902</v>
      </c>
      <c r="B37" s="38">
        <v>0.6</v>
      </c>
      <c r="C37" s="39">
        <v>0.79198976134909238</v>
      </c>
      <c r="D37" s="39">
        <v>0.90513000702740665</v>
      </c>
      <c r="E37" s="39">
        <v>0.20801023865090762</v>
      </c>
      <c r="F37" s="39">
        <v>9.4869992972593353E-2</v>
      </c>
      <c r="G37" s="38">
        <v>-26.438854672713013</v>
      </c>
      <c r="H37" s="38">
        <v>-28.956744760448093</v>
      </c>
      <c r="I37" s="42">
        <v>-2.5178900877350792</v>
      </c>
      <c r="K37" s="41">
        <v>30</v>
      </c>
      <c r="L37" s="37">
        <v>-25.651428608290384</v>
      </c>
      <c r="M37" s="37">
        <v>-28.462623694337537</v>
      </c>
      <c r="N37" s="50">
        <v>-2.8111950860471531</v>
      </c>
      <c r="P37" s="41">
        <v>30</v>
      </c>
      <c r="Q37" s="37">
        <v>-22.8475251187335</v>
      </c>
      <c r="R37" s="37">
        <v>-27.108269300466347</v>
      </c>
      <c r="S37" s="50">
        <v>-4.2607441817328464</v>
      </c>
      <c r="U37" s="41">
        <v>30</v>
      </c>
      <c r="V37" s="37">
        <v>-24.389900142230648</v>
      </c>
      <c r="W37" s="37">
        <v>-24.554075478736632</v>
      </c>
      <c r="X37" s="50">
        <v>-0.16417533650598415</v>
      </c>
      <c r="Z37" s="41">
        <v>30</v>
      </c>
      <c r="AA37" s="37">
        <v>-21.810423441487416</v>
      </c>
      <c r="AB37" s="37">
        <v>-19.843644969347274</v>
      </c>
      <c r="AC37" s="50">
        <v>1.9667784721401418</v>
      </c>
    </row>
    <row r="38" spans="1:29" x14ac:dyDescent="0.25">
      <c r="A38" s="43">
        <v>0.37999999999999901</v>
      </c>
      <c r="B38" s="38">
        <v>0.62</v>
      </c>
      <c r="C38" s="39">
        <v>0.77779766676265227</v>
      </c>
      <c r="D38" s="39">
        <v>0.89765974616682531</v>
      </c>
      <c r="E38" s="39">
        <v>0.22220233323734773</v>
      </c>
      <c r="F38" s="39">
        <v>0.10234025383317469</v>
      </c>
      <c r="G38" s="38">
        <v>-26.302641870774185</v>
      </c>
      <c r="H38" s="38">
        <v>-28.875291452873416</v>
      </c>
      <c r="I38" s="42">
        <v>-2.5726495820992312</v>
      </c>
      <c r="K38" s="41">
        <v>28</v>
      </c>
      <c r="L38" s="37">
        <v>-25.455552725041464</v>
      </c>
      <c r="M38" s="37">
        <v>-28.330405891201899</v>
      </c>
      <c r="N38" s="50">
        <v>-2.8748531661604346</v>
      </c>
      <c r="P38" s="41">
        <v>28</v>
      </c>
      <c r="Q38" s="37">
        <v>-22.64714135165049</v>
      </c>
      <c r="R38" s="37">
        <v>-26.831868961587933</v>
      </c>
      <c r="S38" s="50">
        <v>-4.1847276099374433</v>
      </c>
      <c r="U38" s="41">
        <v>28</v>
      </c>
      <c r="V38" s="37">
        <v>-24.24924373700366</v>
      </c>
      <c r="W38" s="37">
        <v>-24.482202335039617</v>
      </c>
      <c r="X38" s="50">
        <v>-0.23295859803595675</v>
      </c>
      <c r="Z38" s="41">
        <v>28</v>
      </c>
      <c r="AA38" s="37">
        <v>-21.590350260416656</v>
      </c>
      <c r="AB38" s="37">
        <v>-19.7770391337029</v>
      </c>
      <c r="AC38" s="50">
        <v>1.8133111267137565</v>
      </c>
    </row>
    <row r="39" spans="1:29" x14ac:dyDescent="0.25">
      <c r="A39" s="43">
        <v>0.35999999999999899</v>
      </c>
      <c r="B39" s="38">
        <v>0.64</v>
      </c>
      <c r="C39" s="39">
        <v>0.76261357046201372</v>
      </c>
      <c r="D39" s="39">
        <v>0.88950276243093895</v>
      </c>
      <c r="E39" s="39">
        <v>0.23738642953798628</v>
      </c>
      <c r="F39" s="39">
        <v>0.11049723756906105</v>
      </c>
      <c r="G39" s="38">
        <v>-26.156908040618131</v>
      </c>
      <c r="H39" s="38">
        <v>-28.786350341241462</v>
      </c>
      <c r="I39" s="42">
        <v>-2.6294423006233316</v>
      </c>
      <c r="K39" s="41">
        <v>26</v>
      </c>
      <c r="L39" s="37">
        <v>-25.243086360763094</v>
      </c>
      <c r="M39" s="37">
        <v>-28.182406786068007</v>
      </c>
      <c r="N39" s="50">
        <v>-2.9393204253049134</v>
      </c>
      <c r="P39" s="41">
        <v>26</v>
      </c>
      <c r="Q39" s="37">
        <v>-22.439457859356605</v>
      </c>
      <c r="R39" s="37">
        <v>-26.535711648027402</v>
      </c>
      <c r="S39" s="50">
        <v>-4.096253788670797</v>
      </c>
      <c r="U39" s="41">
        <v>26</v>
      </c>
      <c r="V39" s="37">
        <v>-24.095551648664745</v>
      </c>
      <c r="W39" s="37">
        <v>-24.401585135662877</v>
      </c>
      <c r="X39" s="50">
        <v>-0.30603348699813182</v>
      </c>
      <c r="Z39" s="41">
        <v>26</v>
      </c>
      <c r="AA39" s="37">
        <v>-21.373720411971568</v>
      </c>
      <c r="AB39" s="37">
        <v>-19.71342183517417</v>
      </c>
      <c r="AC39" s="50">
        <v>1.6602985767973983</v>
      </c>
    </row>
    <row r="40" spans="1:29" x14ac:dyDescent="0.25">
      <c r="A40" s="43">
        <v>0.33999999999999903</v>
      </c>
      <c r="B40" s="38">
        <v>0.66</v>
      </c>
      <c r="C40" s="39">
        <v>0.74632969711133124</v>
      </c>
      <c r="D40" s="39">
        <v>0.88055980053084504</v>
      </c>
      <c r="E40" s="39">
        <v>0.25367030288866876</v>
      </c>
      <c r="F40" s="39">
        <v>0.11944019946915496</v>
      </c>
      <c r="G40" s="38">
        <v>-26.00061877676044</v>
      </c>
      <c r="H40" s="38">
        <v>-28.688839177994037</v>
      </c>
      <c r="I40" s="42">
        <v>-2.6882204012335968</v>
      </c>
      <c r="K40" s="41">
        <v>24</v>
      </c>
      <c r="L40" s="37">
        <v>-25.011828509609664</v>
      </c>
      <c r="M40" s="37">
        <v>-28.015621611009301</v>
      </c>
      <c r="N40" s="50">
        <v>-3.0037931013996371</v>
      </c>
      <c r="P40" s="41">
        <v>24</v>
      </c>
      <c r="Q40" s="37">
        <v>-22.22406836219993</v>
      </c>
      <c r="R40" s="37">
        <v>-26.217600515250211</v>
      </c>
      <c r="S40" s="50">
        <v>-3.9935321530502819</v>
      </c>
      <c r="U40" s="41">
        <v>24</v>
      </c>
      <c r="V40" s="37">
        <v>-23.926923651474816</v>
      </c>
      <c r="W40" s="37">
        <v>-24.310524830699769</v>
      </c>
      <c r="X40" s="50">
        <v>-0.38360117922495363</v>
      </c>
      <c r="Z40" s="41">
        <v>24</v>
      </c>
      <c r="AA40" s="37">
        <v>-21.16045371029767</v>
      </c>
      <c r="AB40" s="37">
        <v>-19.652596348201048</v>
      </c>
      <c r="AC40" s="50">
        <v>1.5078573620966225</v>
      </c>
    </row>
    <row r="41" spans="1:29" x14ac:dyDescent="0.25">
      <c r="A41" s="43">
        <v>0.31999999999999901</v>
      </c>
      <c r="B41" s="38">
        <v>0.68</v>
      </c>
      <c r="C41" s="39">
        <v>0.72882207250116848</v>
      </c>
      <c r="D41" s="39">
        <v>0.87071150921074836</v>
      </c>
      <c r="E41" s="39">
        <v>0.27117792749883152</v>
      </c>
      <c r="F41" s="39">
        <v>0.12928849078925164</v>
      </c>
      <c r="G41" s="38">
        <v>-25.832584200263049</v>
      </c>
      <c r="H41" s="38">
        <v>-28.581456595651606</v>
      </c>
      <c r="I41" s="42">
        <v>-2.7488723953885561</v>
      </c>
      <c r="K41" s="41">
        <v>22</v>
      </c>
      <c r="L41" s="37">
        <v>-24.759170818062227</v>
      </c>
      <c r="M41" s="37">
        <v>-27.826231091486246</v>
      </c>
      <c r="N41" s="50">
        <v>-3.0670602734240191</v>
      </c>
      <c r="P41" s="41">
        <v>22</v>
      </c>
      <c r="Q41" s="37">
        <v>-22.00053586095391</v>
      </c>
      <c r="R41" s="37">
        <v>-25.875000482804559</v>
      </c>
      <c r="S41" s="50">
        <v>-3.8744646218506489</v>
      </c>
      <c r="U41" s="41">
        <v>22</v>
      </c>
      <c r="V41" s="37">
        <v>-23.741071326615085</v>
      </c>
      <c r="W41" s="37">
        <v>-24.206851696978674</v>
      </c>
      <c r="X41" s="50">
        <v>-0.46578037036358921</v>
      </c>
      <c r="Z41" s="41">
        <v>22</v>
      </c>
      <c r="AA41" s="37">
        <v>-20.950472440110232</v>
      </c>
      <c r="AB41" s="37">
        <v>-19.59438284288948</v>
      </c>
      <c r="AC41" s="50">
        <v>1.3560895972207518</v>
      </c>
    </row>
    <row r="42" spans="1:29" x14ac:dyDescent="0.25">
      <c r="A42" s="43">
        <v>0.29999999999999899</v>
      </c>
      <c r="B42" s="38">
        <v>0.7</v>
      </c>
      <c r="C42" s="39">
        <v>0.70994736131731606</v>
      </c>
      <c r="D42" s="39">
        <v>0.85981308411214907</v>
      </c>
      <c r="E42" s="39">
        <v>0.29005263868268394</v>
      </c>
      <c r="F42" s="39">
        <v>0.14018691588785093</v>
      </c>
      <c r="G42" s="38">
        <v>-25.651428608290384</v>
      </c>
      <c r="H42" s="38">
        <v>-28.462623694337537</v>
      </c>
      <c r="I42" s="42">
        <v>-2.8111950860471531</v>
      </c>
      <c r="K42" s="41">
        <v>20</v>
      </c>
      <c r="L42" s="37">
        <v>-24.481998776702078</v>
      </c>
      <c r="M42" s="37">
        <v>-27.609305396916035</v>
      </c>
      <c r="N42" s="50">
        <v>-3.1273066202139574</v>
      </c>
      <c r="P42" s="41">
        <v>20</v>
      </c>
      <c r="Q42" s="37">
        <v>-21.768389677419343</v>
      </c>
      <c r="R42" s="37">
        <v>-25.504970533049026</v>
      </c>
      <c r="S42" s="50">
        <v>-3.7365808556296827</v>
      </c>
      <c r="U42" s="41">
        <v>20</v>
      </c>
      <c r="V42" s="37">
        <v>-23.535213598074602</v>
      </c>
      <c r="W42" s="37">
        <v>-24.087750227479521</v>
      </c>
      <c r="X42" s="50">
        <v>-0.55253662940491921</v>
      </c>
      <c r="Z42" s="41">
        <v>20</v>
      </c>
      <c r="AA42" s="37">
        <v>-20.743701262272079</v>
      </c>
      <c r="AB42" s="37">
        <v>-19.538616609294316</v>
      </c>
      <c r="AC42" s="50">
        <v>1.2050846529777637</v>
      </c>
    </row>
    <row r="43" spans="1:29" x14ac:dyDescent="0.25">
      <c r="A43" s="43">
        <v>0.27999999999999903</v>
      </c>
      <c r="B43" s="38">
        <v>0.72</v>
      </c>
      <c r="C43" s="39">
        <v>0.6895389340424728</v>
      </c>
      <c r="D43" s="39">
        <v>0.84768710041368889</v>
      </c>
      <c r="E43" s="39">
        <v>0.3104610659575272</v>
      </c>
      <c r="F43" s="39">
        <v>0.15231289958631111</v>
      </c>
      <c r="G43" s="38">
        <v>-25.455552725041464</v>
      </c>
      <c r="H43" s="38">
        <v>-28.330405891201899</v>
      </c>
      <c r="I43" s="42">
        <v>-2.8748531661604346</v>
      </c>
      <c r="K43" s="41">
        <v>18</v>
      </c>
      <c r="L43" s="37">
        <v>-24.176562684685379</v>
      </c>
      <c r="M43" s="37">
        <v>-27.358368842236523</v>
      </c>
      <c r="N43" s="50">
        <v>-3.1818061575511436</v>
      </c>
      <c r="P43" s="41">
        <v>18</v>
      </c>
      <c r="Q43" s="37">
        <v>-21.527122146189726</v>
      </c>
      <c r="R43" s="37">
        <v>-25.104079070464749</v>
      </c>
      <c r="S43" s="50">
        <v>-3.5769569242750237</v>
      </c>
      <c r="U43" s="41">
        <v>18</v>
      </c>
      <c r="V43" s="37">
        <v>-23.305936615687884</v>
      </c>
      <c r="W43" s="37">
        <v>-23.94949955761999</v>
      </c>
      <c r="X43" s="50">
        <v>-0.64356294193210672</v>
      </c>
      <c r="Z43" s="41">
        <v>18</v>
      </c>
      <c r="AA43" s="37">
        <v>-20.540067123668997</v>
      </c>
      <c r="AB43" s="37">
        <v>-19.485146501043044</v>
      </c>
      <c r="AC43" s="50">
        <v>1.0549206226259535</v>
      </c>
    </row>
    <row r="44" spans="1:29" x14ac:dyDescent="0.25">
      <c r="A44" s="43">
        <v>0.25999999999999901</v>
      </c>
      <c r="B44" s="38">
        <v>0.74</v>
      </c>
      <c r="C44" s="39">
        <v>0.66740193447006957</v>
      </c>
      <c r="D44" s="39">
        <v>0.83411377901763428</v>
      </c>
      <c r="E44" s="39">
        <v>0.33259806552993043</v>
      </c>
      <c r="F44" s="39">
        <v>0.16588622098236572</v>
      </c>
      <c r="G44" s="38">
        <v>-25.243086360763094</v>
      </c>
      <c r="H44" s="38">
        <v>-28.182406786068007</v>
      </c>
      <c r="I44" s="42">
        <v>-2.9393204253049134</v>
      </c>
      <c r="K44" s="41">
        <v>16</v>
      </c>
      <c r="L44" s="37">
        <v>-23.838307019026111</v>
      </c>
      <c r="M44" s="37">
        <v>-27.064742427786207</v>
      </c>
      <c r="N44" s="50">
        <v>-3.2264354087600964</v>
      </c>
      <c r="P44" s="41">
        <v>16</v>
      </c>
      <c r="Q44" s="37">
        <v>-21.276184908646645</v>
      </c>
      <c r="R44" s="37">
        <v>-24.668297181596923</v>
      </c>
      <c r="S44" s="50">
        <v>-3.3921122729502784</v>
      </c>
      <c r="U44" s="41">
        <v>16</v>
      </c>
      <c r="V44" s="37">
        <v>-23.049002933045635</v>
      </c>
      <c r="W44" s="37">
        <v>-23.78707774333208</v>
      </c>
      <c r="X44" s="50">
        <v>-0.73807481028644517</v>
      </c>
      <c r="Z44" s="41">
        <v>16</v>
      </c>
      <c r="AA44" s="37">
        <v>-20.339499171156227</v>
      </c>
      <c r="AB44" s="37">
        <v>-19.433833567328733</v>
      </c>
      <c r="AC44" s="50">
        <v>0.90566560382749373</v>
      </c>
    </row>
    <row r="45" spans="1:29" x14ac:dyDescent="0.25">
      <c r="A45" s="43">
        <v>0.23999999999999899</v>
      </c>
      <c r="B45" s="38">
        <v>0.76</v>
      </c>
      <c r="C45" s="39">
        <v>0.64330703846388937</v>
      </c>
      <c r="D45" s="39">
        <v>0.8188175460902728</v>
      </c>
      <c r="E45" s="39">
        <v>0.35669296153611063</v>
      </c>
      <c r="F45" s="39">
        <v>0.1811824539097272</v>
      </c>
      <c r="G45" s="38">
        <v>-25.011828509609664</v>
      </c>
      <c r="H45" s="38">
        <v>-28.015621611009301</v>
      </c>
      <c r="I45" s="42">
        <v>-3.0037931013996371</v>
      </c>
      <c r="K45" s="41">
        <v>14</v>
      </c>
      <c r="L45" s="37">
        <v>-23.461641677397679</v>
      </c>
      <c r="M45" s="37">
        <v>-26.716519638275898</v>
      </c>
      <c r="N45" s="50">
        <v>-3.2548779608782183</v>
      </c>
      <c r="P45" s="41">
        <v>14</v>
      </c>
      <c r="Q45" s="37">
        <v>-21.014984752246789</v>
      </c>
      <c r="R45" s="37">
        <v>-24.192862757617959</v>
      </c>
      <c r="S45" s="50">
        <v>-3.1778780053711699</v>
      </c>
      <c r="U45" s="41">
        <v>14</v>
      </c>
      <c r="V45" s="37">
        <v>-22.759087199081534</v>
      </c>
      <c r="W45" s="37">
        <v>-23.593538597827031</v>
      </c>
      <c r="X45" s="50">
        <v>-0.83445139874549668</v>
      </c>
      <c r="Z45" s="41">
        <v>14</v>
      </c>
      <c r="AA45" s="37">
        <v>-20.141928669363125</v>
      </c>
      <c r="AB45" s="37">
        <v>-19.384549847200013</v>
      </c>
      <c r="AC45" s="50">
        <v>0.75737882216311192</v>
      </c>
    </row>
    <row r="46" spans="1:29" x14ac:dyDescent="0.25">
      <c r="A46" s="43">
        <v>0.219999999999999</v>
      </c>
      <c r="B46" s="38">
        <v>0.78</v>
      </c>
      <c r="C46" s="39">
        <v>0.61698248008615886</v>
      </c>
      <c r="D46" s="39">
        <v>0.8014481276162454</v>
      </c>
      <c r="E46" s="39">
        <v>0.38301751991384114</v>
      </c>
      <c r="F46" s="39">
        <v>0.1985518723837546</v>
      </c>
      <c r="G46" s="38">
        <v>-24.759170818062227</v>
      </c>
      <c r="H46" s="38">
        <v>-27.826231091486246</v>
      </c>
      <c r="I46" s="42">
        <v>-3.0670602734240191</v>
      </c>
      <c r="K46" s="41">
        <v>12</v>
      </c>
      <c r="L46" s="37">
        <v>-23.03963060253232</v>
      </c>
      <c r="M46" s="37">
        <v>-26.296912368643532</v>
      </c>
      <c r="N46" s="50">
        <v>-3.2572817661112126</v>
      </c>
      <c r="P46" s="41">
        <v>12</v>
      </c>
      <c r="Q46" s="37">
        <v>-20.742878928652825</v>
      </c>
      <c r="R46" s="37">
        <v>-23.672105757806527</v>
      </c>
      <c r="S46" s="50">
        <v>-2.929226829153702</v>
      </c>
      <c r="U46" s="41">
        <v>12</v>
      </c>
      <c r="V46" s="37">
        <v>-22.429403082349317</v>
      </c>
      <c r="W46" s="37">
        <v>-23.358992421298083</v>
      </c>
      <c r="X46" s="50">
        <v>-0.92958933894876594</v>
      </c>
      <c r="Z46" s="41">
        <v>12</v>
      </c>
      <c r="AA46" s="37">
        <v>-19.947288922155682</v>
      </c>
      <c r="AB46" s="37">
        <v>-19.337177304120026</v>
      </c>
      <c r="AC46" s="50">
        <v>0.61011161803565628</v>
      </c>
    </row>
    <row r="47" spans="1:29" x14ac:dyDescent="0.25">
      <c r="A47" s="43">
        <v>0.19999999999999901</v>
      </c>
      <c r="B47" s="38">
        <v>0.8</v>
      </c>
      <c r="C47" s="39">
        <v>0.58810375670840676</v>
      </c>
      <c r="D47" s="39">
        <v>0.78155339805825164</v>
      </c>
      <c r="E47" s="39">
        <v>0.41189624329159324</v>
      </c>
      <c r="F47" s="39">
        <v>0.21844660194174836</v>
      </c>
      <c r="G47" s="38">
        <v>-24.481998776702078</v>
      </c>
      <c r="H47" s="38">
        <v>-27.609305396916035</v>
      </c>
      <c r="I47" s="42">
        <v>-3.1273066202139574</v>
      </c>
      <c r="K47" s="41">
        <v>10</v>
      </c>
      <c r="L47" s="37">
        <v>-22.563560746831733</v>
      </c>
      <c r="M47" s="37">
        <v>-25.781463438568917</v>
      </c>
      <c r="N47" s="50">
        <v>-3.2179026917371836</v>
      </c>
      <c r="P47" s="41">
        <v>10</v>
      </c>
      <c r="Q47" s="37">
        <v>-20.459169872926555</v>
      </c>
      <c r="R47" s="37">
        <v>-23.099220999666748</v>
      </c>
      <c r="S47" s="50">
        <v>-2.6400511267401932</v>
      </c>
      <c r="U47" s="41">
        <v>10</v>
      </c>
      <c r="V47" s="37">
        <v>-22.051165363243449</v>
      </c>
      <c r="W47" s="37">
        <v>-23.068862072088372</v>
      </c>
      <c r="X47" s="50">
        <v>-1.0176967088449231</v>
      </c>
      <c r="Z47" s="41">
        <v>10</v>
      </c>
      <c r="AA47" s="37">
        <v>-19.755515197568378</v>
      </c>
      <c r="AB47" s="37">
        <v>-19.29160688211817</v>
      </c>
      <c r="AC47" s="50">
        <v>0.46390831545020816</v>
      </c>
    </row>
    <row r="48" spans="1:29" x14ac:dyDescent="0.25">
      <c r="A48" s="43">
        <v>0.17999999999999899</v>
      </c>
      <c r="B48" s="38">
        <v>0.82</v>
      </c>
      <c r="C48" s="39">
        <v>0.55628018472168228</v>
      </c>
      <c r="D48" s="39">
        <v>0.75853945818610036</v>
      </c>
      <c r="E48" s="39">
        <v>0.44371981527831772</v>
      </c>
      <c r="F48" s="39">
        <v>0.24146054181389964</v>
      </c>
      <c r="G48" s="38">
        <v>-24.176562684685379</v>
      </c>
      <c r="H48" s="38">
        <v>-27.358368842236523</v>
      </c>
      <c r="I48" s="42">
        <v>-3.1818061575511436</v>
      </c>
      <c r="K48" s="41">
        <v>8</v>
      </c>
      <c r="L48" s="37">
        <v>-22.022334057270484</v>
      </c>
      <c r="M48" s="37">
        <v>-25.133102795573638</v>
      </c>
      <c r="N48" s="50">
        <v>-3.1107687383031539</v>
      </c>
      <c r="P48" s="41">
        <v>8</v>
      </c>
      <c r="Q48" s="37">
        <v>-20.163099232446562</v>
      </c>
      <c r="R48" s="37">
        <v>-22.465969123053149</v>
      </c>
      <c r="S48" s="50">
        <v>-2.302869890606587</v>
      </c>
      <c r="U48" s="41">
        <v>8</v>
      </c>
      <c r="V48" s="37">
        <v>-21.612795476761733</v>
      </c>
      <c r="W48" s="37">
        <v>-22.700732514177673</v>
      </c>
      <c r="X48" s="50">
        <v>-1.0879370374159407</v>
      </c>
      <c r="Z48" s="41">
        <v>8</v>
      </c>
      <c r="AA48" s="37">
        <v>-19.566544656027883</v>
      </c>
      <c r="AB48" s="37">
        <v>-19.247737667647392</v>
      </c>
      <c r="AC48" s="50">
        <v>0.31880698838049071</v>
      </c>
    </row>
    <row r="49" spans="1:29" x14ac:dyDescent="0.25">
      <c r="A49" s="43">
        <v>0.159999999999999</v>
      </c>
      <c r="B49" s="38">
        <v>0.84</v>
      </c>
      <c r="C49" s="39">
        <v>0.52103712141848735</v>
      </c>
      <c r="D49" s="39">
        <v>0.73161033797216579</v>
      </c>
      <c r="E49" s="39">
        <v>0.47896287858151265</v>
      </c>
      <c r="F49" s="39">
        <v>0.26838966202783421</v>
      </c>
      <c r="G49" s="38">
        <v>-23.838307019026111</v>
      </c>
      <c r="H49" s="38">
        <v>-27.064742427786207</v>
      </c>
      <c r="I49" s="42">
        <v>-3.2264354087600964</v>
      </c>
      <c r="K49" s="41">
        <v>6</v>
      </c>
      <c r="L49" s="37">
        <v>-21.401591475383359</v>
      </c>
      <c r="M49" s="37">
        <v>-24.292813303972395</v>
      </c>
      <c r="N49" s="50">
        <v>-2.8912218285890354</v>
      </c>
      <c r="P49" s="41">
        <v>6</v>
      </c>
      <c r="Q49" s="37">
        <v>-19.853841097939071</v>
      </c>
      <c r="R49" s="37">
        <v>-21.762277764941093</v>
      </c>
      <c r="S49" s="50">
        <v>-1.9084366670020216</v>
      </c>
      <c r="U49" s="41">
        <v>6</v>
      </c>
      <c r="V49" s="37">
        <v>-21.098715426944032</v>
      </c>
      <c r="W49" s="37">
        <v>-22.218264848312181</v>
      </c>
      <c r="X49" s="50">
        <v>-1.1195494213681485</v>
      </c>
      <c r="Z49" s="41">
        <v>6</v>
      </c>
      <c r="AA49" s="37">
        <v>-19.380316281701383</v>
      </c>
      <c r="AB49" s="37">
        <v>-19.205476143588584</v>
      </c>
      <c r="AC49" s="50">
        <v>0.17484013811279908</v>
      </c>
    </row>
    <row r="50" spans="1:29" x14ac:dyDescent="0.25">
      <c r="A50" s="43">
        <v>0.13999999999999899</v>
      </c>
      <c r="B50" s="38">
        <v>0.86</v>
      </c>
      <c r="C50" s="39">
        <v>0.48179213064129728</v>
      </c>
      <c r="D50" s="39">
        <v>0.69967406487660877</v>
      </c>
      <c r="E50" s="39">
        <v>0.51820786935870267</v>
      </c>
      <c r="F50" s="39">
        <v>0.30032593512339123</v>
      </c>
      <c r="G50" s="38">
        <v>-23.461641677397679</v>
      </c>
      <c r="H50" s="38">
        <v>-26.716519638275898</v>
      </c>
      <c r="I50" s="42">
        <v>-3.2548779608782183</v>
      </c>
      <c r="K50" s="41">
        <v>4</v>
      </c>
      <c r="L50" s="37">
        <v>-20.682420225801142</v>
      </c>
      <c r="M50" s="37">
        <v>-23.160567080660503</v>
      </c>
      <c r="N50" s="50">
        <v>-2.4781468548593608</v>
      </c>
      <c r="P50" s="41">
        <v>4</v>
      </c>
      <c r="Q50" s="37">
        <v>-19.530494309401405</v>
      </c>
      <c r="R50" s="37">
        <v>-20.975701806775366</v>
      </c>
      <c r="S50" s="50">
        <v>-1.4452074973739606</v>
      </c>
      <c r="U50" s="41">
        <v>4</v>
      </c>
      <c r="V50" s="37">
        <v>-20.487457734573084</v>
      </c>
      <c r="W50" s="37">
        <v>-21.55839703237406</v>
      </c>
      <c r="X50" s="50">
        <v>-1.070939297800976</v>
      </c>
      <c r="Z50" s="41">
        <v>4</v>
      </c>
      <c r="AA50" s="37">
        <v>-19.196770816812045</v>
      </c>
      <c r="AB50" s="37">
        <v>-19.164735523795489</v>
      </c>
      <c r="AC50" s="50">
        <v>3.2035293016555499E-2</v>
      </c>
    </row>
    <row r="51" spans="1:29" x14ac:dyDescent="0.25">
      <c r="A51" s="43">
        <v>0.119999999999999</v>
      </c>
      <c r="B51" s="38">
        <v>0.88</v>
      </c>
      <c r="C51" s="39">
        <v>0.43782254036956686</v>
      </c>
      <c r="D51" s="39">
        <v>0.66119096509240061</v>
      </c>
      <c r="E51" s="39">
        <v>0.5621774596304332</v>
      </c>
      <c r="F51" s="39">
        <v>0.33880903490759939</v>
      </c>
      <c r="G51" s="38">
        <v>-23.03963060253232</v>
      </c>
      <c r="H51" s="38">
        <v>-26.296912368643532</v>
      </c>
      <c r="I51" s="42">
        <v>-3.2572817661112126</v>
      </c>
      <c r="K51" s="41">
        <v>2</v>
      </c>
      <c r="L51" s="37">
        <v>-19.839393211987161</v>
      </c>
      <c r="M51" s="37">
        <v>-21.55221310883066</v>
      </c>
      <c r="N51" s="50">
        <v>-1.7128198968434987</v>
      </c>
      <c r="P51" s="41">
        <v>2</v>
      </c>
      <c r="Q51" s="37">
        <v>-19.192073685974233</v>
      </c>
      <c r="R51" s="37">
        <v>-20.090680961586486</v>
      </c>
      <c r="S51" s="50">
        <v>-0.89860727561225318</v>
      </c>
      <c r="U51" s="41">
        <v>2</v>
      </c>
      <c r="V51" s="37">
        <v>-19.748591662290643</v>
      </c>
      <c r="W51" s="37">
        <v>-20.601245609806426</v>
      </c>
      <c r="X51" s="50">
        <v>-0.85265394751578327</v>
      </c>
      <c r="Z51" s="41">
        <v>2</v>
      </c>
      <c r="AA51" s="37">
        <v>-19.015850698773036</v>
      </c>
      <c r="AB51" s="37">
        <v>-19.125435158214678</v>
      </c>
      <c r="AC51" s="50">
        <v>-0.10958445944164197</v>
      </c>
    </row>
    <row r="52" spans="1:29" ht="15.75" thickBot="1" x14ac:dyDescent="0.3">
      <c r="A52" s="43">
        <v>9.9999999999999006E-2</v>
      </c>
      <c r="B52" s="38">
        <v>0.9</v>
      </c>
      <c r="C52" s="39">
        <v>0.38822053288065306</v>
      </c>
      <c r="D52" s="39">
        <v>0.6139180171591968</v>
      </c>
      <c r="E52" s="39">
        <v>0.61177946711934694</v>
      </c>
      <c r="F52" s="39">
        <v>0.3860819828408032</v>
      </c>
      <c r="G52" s="38">
        <v>-22.563560746831733</v>
      </c>
      <c r="H52" s="38">
        <v>-25.781463438568917</v>
      </c>
      <c r="I52" s="42">
        <v>-3.2179026917371836</v>
      </c>
      <c r="K52" s="51">
        <v>0</v>
      </c>
      <c r="L52" s="52">
        <v>-18.837499999999999</v>
      </c>
      <c r="M52" s="52">
        <v>-19.087499999999999</v>
      </c>
      <c r="N52" s="53">
        <v>-0.25</v>
      </c>
      <c r="P52" s="51">
        <v>0</v>
      </c>
      <c r="Q52" s="52">
        <v>-18.837499999999999</v>
      </c>
      <c r="R52" s="52">
        <v>-19.087499999999999</v>
      </c>
      <c r="S52" s="53">
        <v>-0.25</v>
      </c>
      <c r="U52" s="51">
        <v>0</v>
      </c>
      <c r="V52" s="52">
        <v>-18.837499999999999</v>
      </c>
      <c r="W52" s="52">
        <v>-19.087499999999999</v>
      </c>
      <c r="X52" s="53">
        <v>-0.25</v>
      </c>
      <c r="Z52" s="51">
        <v>0</v>
      </c>
      <c r="AA52" s="52">
        <v>-18.837499999999999</v>
      </c>
      <c r="AB52" s="52">
        <v>-19.087499999999999</v>
      </c>
      <c r="AC52" s="53">
        <v>-0.25</v>
      </c>
    </row>
    <row r="53" spans="1:29" x14ac:dyDescent="0.25">
      <c r="A53" s="43">
        <v>7.9999999999999002E-2</v>
      </c>
      <c r="B53" s="38">
        <v>0.92</v>
      </c>
      <c r="C53" s="39">
        <v>0.3318297952875095</v>
      </c>
      <c r="D53" s="39">
        <v>0.55445544554455128</v>
      </c>
      <c r="E53" s="39">
        <v>0.66817020471249045</v>
      </c>
      <c r="F53" s="39">
        <v>0.44554455445544872</v>
      </c>
      <c r="G53" s="38">
        <v>-22.022334057270484</v>
      </c>
      <c r="H53" s="38">
        <v>-25.133102795573638</v>
      </c>
      <c r="I53" s="42">
        <v>-3.1107687383031539</v>
      </c>
    </row>
    <row r="54" spans="1:29" x14ac:dyDescent="0.25">
      <c r="A54" s="43">
        <v>5.9999999999999103E-2</v>
      </c>
      <c r="B54" s="38">
        <v>0.94</v>
      </c>
      <c r="C54" s="39">
        <v>0.26715424856518577</v>
      </c>
      <c r="D54" s="39">
        <v>0.47739065974795775</v>
      </c>
      <c r="E54" s="39">
        <v>0.73284575143481423</v>
      </c>
      <c r="F54" s="39">
        <v>0.5226093402520422</v>
      </c>
      <c r="G54" s="38">
        <v>-21.401591475383359</v>
      </c>
      <c r="H54" s="38">
        <v>-24.292813303972395</v>
      </c>
      <c r="I54" s="42">
        <v>-2.8912218285890354</v>
      </c>
    </row>
    <row r="55" spans="1:29" x14ac:dyDescent="0.25">
      <c r="A55" s="43">
        <v>3.9999999999999002E-2</v>
      </c>
      <c r="B55" s="38">
        <v>0.96</v>
      </c>
      <c r="C55" s="39">
        <v>0.19222335915801395</v>
      </c>
      <c r="D55" s="39">
        <v>0.37354988399071343</v>
      </c>
      <c r="E55" s="39">
        <v>0.80777664084198608</v>
      </c>
      <c r="F55" s="39">
        <v>0.62645011600928657</v>
      </c>
      <c r="G55" s="38">
        <v>-20.682420225801142</v>
      </c>
      <c r="H55" s="38">
        <v>-23.160567080660503</v>
      </c>
      <c r="I55" s="42">
        <v>-2.4781468548593608</v>
      </c>
    </row>
    <row r="56" spans="1:29" x14ac:dyDescent="0.25">
      <c r="A56" s="43">
        <v>1.9999999999999001E-2</v>
      </c>
      <c r="B56" s="38">
        <v>0.98</v>
      </c>
      <c r="C56" s="39">
        <v>0.10438786243028768</v>
      </c>
      <c r="D56" s="39">
        <v>0.22604422604421731</v>
      </c>
      <c r="E56" s="39">
        <v>0.89561213756971236</v>
      </c>
      <c r="F56" s="39">
        <v>0.77395577395578274</v>
      </c>
      <c r="G56" s="38">
        <v>-19.839393211987161</v>
      </c>
      <c r="H56" s="38">
        <v>-21.55221310883066</v>
      </c>
      <c r="I56" s="42">
        <v>-1.7128198968434987</v>
      </c>
    </row>
    <row r="57" spans="1:29" ht="15.75" thickBot="1" x14ac:dyDescent="0.3">
      <c r="A57" s="44">
        <v>0</v>
      </c>
      <c r="B57" s="45">
        <v>1</v>
      </c>
      <c r="C57" s="54">
        <v>0</v>
      </c>
      <c r="D57" s="54">
        <v>0</v>
      </c>
      <c r="E57" s="54">
        <v>1</v>
      </c>
      <c r="F57" s="54">
        <v>1</v>
      </c>
      <c r="G57" s="45">
        <v>-18.837499999999999</v>
      </c>
      <c r="H57" s="45">
        <v>-19.087499999999999</v>
      </c>
      <c r="I57" s="46">
        <v>-0.25</v>
      </c>
    </row>
    <row r="58" spans="1:29" ht="15.75" thickBot="1" x14ac:dyDescent="0.3">
      <c r="A58" s="74"/>
      <c r="B58" s="74"/>
      <c r="C58" s="74"/>
      <c r="D58" s="74"/>
      <c r="E58" s="74"/>
      <c r="F58" s="74"/>
      <c r="G58" s="74"/>
      <c r="H58" s="74"/>
      <c r="I58" s="74"/>
    </row>
    <row r="59" spans="1:29" x14ac:dyDescent="0.25">
      <c r="A59" s="75" t="s">
        <v>173</v>
      </c>
      <c r="B59" s="76"/>
      <c r="C59" s="76"/>
      <c r="D59" s="76"/>
      <c r="E59" s="76"/>
      <c r="F59" s="76"/>
      <c r="G59" s="76"/>
      <c r="H59" s="76"/>
      <c r="I59" s="77"/>
    </row>
    <row r="60" spans="1:29" x14ac:dyDescent="0.25">
      <c r="A60" s="71" t="s">
        <v>160</v>
      </c>
      <c r="B60" s="72"/>
      <c r="C60" s="36" t="s">
        <v>161</v>
      </c>
      <c r="D60" s="36" t="s">
        <v>162</v>
      </c>
      <c r="E60" s="72"/>
      <c r="F60" s="72"/>
      <c r="G60" s="36" t="s">
        <v>163</v>
      </c>
      <c r="H60" s="36" t="s">
        <v>164</v>
      </c>
      <c r="I60" s="40" t="s">
        <v>159</v>
      </c>
    </row>
    <row r="61" spans="1:29" x14ac:dyDescent="0.25">
      <c r="A61" s="41" t="s">
        <v>165</v>
      </c>
      <c r="B61" s="36" t="s">
        <v>130</v>
      </c>
      <c r="C61" s="39">
        <v>1.01E-2</v>
      </c>
      <c r="D61" s="39">
        <v>4.8799999999999998E-3</v>
      </c>
      <c r="E61" s="72"/>
      <c r="F61" s="72"/>
      <c r="G61" s="38">
        <v>-27.113636</v>
      </c>
      <c r="H61" s="38">
        <v>-31.422720000000002</v>
      </c>
      <c r="I61" s="42">
        <v>-4.3090840000000021</v>
      </c>
      <c r="K61" s="20" t="s">
        <v>218</v>
      </c>
    </row>
    <row r="62" spans="1:29" x14ac:dyDescent="0.25">
      <c r="A62" s="41" t="s">
        <v>166</v>
      </c>
      <c r="B62" s="36" t="s">
        <v>146</v>
      </c>
      <c r="C62" s="39">
        <v>4.6049999999999997E-3</v>
      </c>
      <c r="D62" s="39">
        <v>1.1249999999999999E-3</v>
      </c>
      <c r="E62" s="72"/>
      <c r="F62" s="72"/>
      <c r="G62" s="38">
        <v>-18.837499999999999</v>
      </c>
      <c r="H62" s="38">
        <v>-19.087499999999999</v>
      </c>
      <c r="I62" s="42">
        <v>-0.25</v>
      </c>
    </row>
    <row r="63" spans="1:29" x14ac:dyDescent="0.25">
      <c r="A63" s="71"/>
      <c r="B63" s="72"/>
      <c r="C63" s="72"/>
      <c r="D63" s="72"/>
      <c r="E63" s="72"/>
      <c r="F63" s="72"/>
      <c r="G63" s="72"/>
      <c r="H63" s="72"/>
      <c r="I63" s="73"/>
    </row>
    <row r="64" spans="1:29" x14ac:dyDescent="0.25">
      <c r="A64" s="41" t="s">
        <v>167</v>
      </c>
      <c r="B64" s="36" t="s">
        <v>168</v>
      </c>
      <c r="C64" s="36" t="s">
        <v>169</v>
      </c>
      <c r="D64" s="36" t="s">
        <v>170</v>
      </c>
      <c r="E64" s="36" t="s">
        <v>171</v>
      </c>
      <c r="F64" s="36" t="s">
        <v>172</v>
      </c>
      <c r="G64" s="36" t="s">
        <v>163</v>
      </c>
      <c r="H64" s="36" t="s">
        <v>164</v>
      </c>
      <c r="I64" s="40" t="s">
        <v>159</v>
      </c>
    </row>
    <row r="65" spans="1:9" x14ac:dyDescent="0.25">
      <c r="A65" s="43">
        <v>1</v>
      </c>
      <c r="B65" s="38">
        <v>0</v>
      </c>
      <c r="C65" s="39">
        <v>1</v>
      </c>
      <c r="D65" s="39">
        <v>1</v>
      </c>
      <c r="E65" s="39">
        <v>0</v>
      </c>
      <c r="F65" s="39">
        <v>0</v>
      </c>
      <c r="G65" s="38">
        <v>-27.113636</v>
      </c>
      <c r="H65" s="38">
        <v>-31.422720000000002</v>
      </c>
      <c r="I65" s="42">
        <v>-4.3090840000000021</v>
      </c>
    </row>
    <row r="66" spans="1:9" x14ac:dyDescent="0.25">
      <c r="A66" s="43">
        <v>0.98</v>
      </c>
      <c r="B66" s="38">
        <v>0.02</v>
      </c>
      <c r="C66" s="39">
        <v>0.99078087306433371</v>
      </c>
      <c r="D66" s="39">
        <v>0.99531728027638455</v>
      </c>
      <c r="E66" s="39">
        <v>9.2191269356662886E-3</v>
      </c>
      <c r="F66" s="39">
        <v>4.6827197236154472E-3</v>
      </c>
      <c r="G66" s="38">
        <v>-27.037337251679162</v>
      </c>
      <c r="H66" s="38">
        <v>-31.364957622010866</v>
      </c>
      <c r="I66" s="42">
        <v>-4.3276203703317044</v>
      </c>
    </row>
    <row r="67" spans="1:9" x14ac:dyDescent="0.25">
      <c r="A67" s="43">
        <v>0.96</v>
      </c>
      <c r="B67" s="38">
        <v>0.04</v>
      </c>
      <c r="C67" s="39">
        <v>0.98135665269933803</v>
      </c>
      <c r="D67" s="39">
        <v>0.99048585563871627</v>
      </c>
      <c r="E67" s="39">
        <v>1.8643347300661972E-2</v>
      </c>
      <c r="F67" s="39">
        <v>9.5141443612837273E-3</v>
      </c>
      <c r="G67" s="38">
        <v>-26.959341122244489</v>
      </c>
      <c r="H67" s="38">
        <v>-31.305360936191807</v>
      </c>
      <c r="I67" s="42">
        <v>-4.3460198139473185</v>
      </c>
    </row>
    <row r="68" spans="1:9" x14ac:dyDescent="0.25">
      <c r="A68" s="43">
        <v>0.94</v>
      </c>
      <c r="B68" s="38">
        <v>0.06</v>
      </c>
      <c r="C68" s="39">
        <v>0.97172041800149433</v>
      </c>
      <c r="D68" s="39">
        <v>0.98549852836917529</v>
      </c>
      <c r="E68" s="39">
        <v>2.8279581998505665E-2</v>
      </c>
      <c r="F68" s="39">
        <v>1.4501471630824714E-2</v>
      </c>
      <c r="G68" s="38">
        <v>-26.879590333357214</v>
      </c>
      <c r="H68" s="38">
        <v>-31.243841157110019</v>
      </c>
      <c r="I68" s="42">
        <v>-4.3642508237528048</v>
      </c>
    </row>
    <row r="69" spans="1:9" x14ac:dyDescent="0.25">
      <c r="A69" s="43">
        <v>0.92</v>
      </c>
      <c r="B69" s="38">
        <v>0.08</v>
      </c>
      <c r="C69" s="39">
        <v>0.96186493312906296</v>
      </c>
      <c r="D69" s="39">
        <v>0.98034762861385283</v>
      </c>
      <c r="E69" s="39">
        <v>3.813506687093704E-2</v>
      </c>
      <c r="F69" s="39">
        <v>1.9652371386147172E-2</v>
      </c>
      <c r="G69" s="38">
        <v>-26.798025000207033</v>
      </c>
      <c r="H69" s="38">
        <v>-31.180303675430171</v>
      </c>
      <c r="I69" s="42">
        <v>-4.3822786752231373</v>
      </c>
    </row>
    <row r="70" spans="1:9" x14ac:dyDescent="0.25">
      <c r="A70" s="43">
        <v>0.9</v>
      </c>
      <c r="B70" s="38">
        <v>0.1</v>
      </c>
      <c r="C70" s="39">
        <v>0.95178262918171819</v>
      </c>
      <c r="D70" s="39">
        <v>0.97502497502497509</v>
      </c>
      <c r="E70" s="39">
        <v>4.8217370818281813E-2</v>
      </c>
      <c r="F70" s="39">
        <v>2.4975024975024906E-2</v>
      </c>
      <c r="G70" s="38">
        <v>-26.71458248154547</v>
      </c>
      <c r="H70" s="38">
        <v>-31.114647572427575</v>
      </c>
      <c r="I70" s="42">
        <v>-4.4000650908821051</v>
      </c>
    </row>
    <row r="71" spans="1:9" x14ac:dyDescent="0.25">
      <c r="A71" s="43">
        <v>0.88</v>
      </c>
      <c r="B71" s="38">
        <v>0.12</v>
      </c>
      <c r="C71" s="39">
        <v>0.94146558481452447</v>
      </c>
      <c r="D71" s="39">
        <v>0.9695218313992866</v>
      </c>
      <c r="E71" s="39">
        <v>5.853441518547553E-2</v>
      </c>
      <c r="F71" s="39">
        <v>3.0478168600713396E-2</v>
      </c>
      <c r="G71" s="38">
        <v>-26.629197219244539</v>
      </c>
      <c r="H71" s="38">
        <v>-31.046765085113108</v>
      </c>
      <c r="I71" s="42">
        <v>-4.4175678658685698</v>
      </c>
    </row>
    <row r="72" spans="1:9" x14ac:dyDescent="0.25">
      <c r="A72" s="43">
        <v>0.86</v>
      </c>
      <c r="B72" s="38">
        <v>0.14000000000000001</v>
      </c>
      <c r="C72" s="39">
        <v>0.93090550548190387</v>
      </c>
      <c r="D72" s="39">
        <v>0.96382885882920344</v>
      </c>
      <c r="E72" s="39">
        <v>6.9094494518096128E-2</v>
      </c>
      <c r="F72" s="39">
        <v>3.6171141170796561E-2</v>
      </c>
      <c r="G72" s="38">
        <v>-26.541800566516983</v>
      </c>
      <c r="H72" s="38">
        <v>-30.976541016007168</v>
      </c>
      <c r="I72" s="42">
        <v>-4.4347404494901852</v>
      </c>
    </row>
    <row r="73" spans="1:9" x14ac:dyDescent="0.25">
      <c r="A73" s="43">
        <v>0.84</v>
      </c>
      <c r="B73" s="38">
        <v>0.16</v>
      </c>
      <c r="C73" s="39">
        <v>0.92009370119729317</v>
      </c>
      <c r="D73" s="39">
        <v>0.95793606281547961</v>
      </c>
      <c r="E73" s="39">
        <v>7.9906298802706832E-2</v>
      </c>
      <c r="F73" s="39">
        <v>4.2063937184520395E-2</v>
      </c>
      <c r="G73" s="38">
        <v>-26.452320603852161</v>
      </c>
      <c r="H73" s="38">
        <v>-30.903852080762761</v>
      </c>
      <c r="I73" s="42">
        <v>-4.4515314769105991</v>
      </c>
    </row>
    <row r="74" spans="1:9" x14ac:dyDescent="0.25">
      <c r="A74" s="43">
        <v>0.82</v>
      </c>
      <c r="B74" s="38">
        <v>0.18</v>
      </c>
      <c r="C74" s="39">
        <v>0.90902106268315963</v>
      </c>
      <c r="D74" s="39">
        <v>0.95183273471135332</v>
      </c>
      <c r="E74" s="39">
        <v>9.0978937316840369E-2</v>
      </c>
      <c r="F74" s="39">
        <v>4.8167265288646677E-2</v>
      </c>
      <c r="G74" s="38">
        <v>-26.360681941630354</v>
      </c>
      <c r="H74" s="38">
        <v>-30.82856618586618</v>
      </c>
      <c r="I74" s="42">
        <v>-4.467884244235826</v>
      </c>
    </row>
    <row r="75" spans="1:9" x14ac:dyDescent="0.25">
      <c r="A75" s="43">
        <v>0.8</v>
      </c>
      <c r="B75" s="38">
        <v>0.2</v>
      </c>
      <c r="C75" s="39">
        <v>0.8976780357738029</v>
      </c>
      <c r="D75" s="39">
        <v>0.94550738677645918</v>
      </c>
      <c r="E75" s="39">
        <v>0.1023219642261971</v>
      </c>
      <c r="F75" s="39">
        <v>5.449261322354082E-2</v>
      </c>
      <c r="G75" s="38">
        <v>-26.26680550827686</v>
      </c>
      <c r="H75" s="38">
        <v>-30.750541627512717</v>
      </c>
      <c r="I75" s="42">
        <v>-4.4837361192358571</v>
      </c>
    </row>
    <row r="76" spans="1:9" x14ac:dyDescent="0.25">
      <c r="A76" s="43">
        <v>0.78</v>
      </c>
      <c r="B76" s="38">
        <v>0.22</v>
      </c>
      <c r="C76" s="39">
        <v>0.88605459391976249</v>
      </c>
      <c r="D76" s="39">
        <v>0.93894768001184048</v>
      </c>
      <c r="E76" s="39">
        <v>0.11394540608023751</v>
      </c>
      <c r="F76" s="39">
        <v>6.105231998815952E-2</v>
      </c>
      <c r="G76" s="38">
        <v>-26.17060832270473</v>
      </c>
      <c r="H76" s="38">
        <v>-30.669626201435655</v>
      </c>
      <c r="I76" s="42">
        <v>-4.4990178787309247</v>
      </c>
    </row>
    <row r="77" spans="1:9" x14ac:dyDescent="0.25">
      <c r="A77" s="43">
        <v>0.76</v>
      </c>
      <c r="B77" s="38">
        <v>0.24</v>
      </c>
      <c r="C77" s="39">
        <v>0.87414020862752251</v>
      </c>
      <c r="D77" s="39">
        <v>0.93214034382225786</v>
      </c>
      <c r="E77" s="39">
        <v>0.12585979137247749</v>
      </c>
      <c r="F77" s="39">
        <v>6.7859656177742145E-2</v>
      </c>
      <c r="G77" s="38">
        <v>-26.072003249669748</v>
      </c>
      <c r="H77" s="38">
        <v>-30.585656211923194</v>
      </c>
      <c r="I77" s="42">
        <v>-4.5136529622534454</v>
      </c>
    </row>
    <row r="78" spans="1:9" x14ac:dyDescent="0.25">
      <c r="A78" s="43">
        <v>0.74</v>
      </c>
      <c r="B78" s="38">
        <v>0.26</v>
      </c>
      <c r="C78" s="39">
        <v>0.86192381765133252</v>
      </c>
      <c r="D78" s="39">
        <v>0.92507108640520541</v>
      </c>
      <c r="E78" s="39">
        <v>0.13807618234866748</v>
      </c>
      <c r="F78" s="39">
        <v>7.4928913594794588E-2</v>
      </c>
      <c r="G78" s="38">
        <v>-25.97089873652163</v>
      </c>
      <c r="H78" s="38">
        <v>-30.498455366447217</v>
      </c>
      <c r="I78" s="42">
        <v>-4.5275566299255878</v>
      </c>
    </row>
    <row r="79" spans="1:9" x14ac:dyDescent="0.25">
      <c r="A79" s="43">
        <v>0.72</v>
      </c>
      <c r="B79" s="38">
        <v>0.28000000000000003</v>
      </c>
      <c r="C79" s="39">
        <v>0.84939379073516008</v>
      </c>
      <c r="D79" s="39">
        <v>0.91772449459332384</v>
      </c>
      <c r="E79" s="39">
        <v>0.15060620926483992</v>
      </c>
      <c r="F79" s="39">
        <v>8.2275505406676164E-2</v>
      </c>
      <c r="G79" s="38">
        <v>-25.867198529679726</v>
      </c>
      <c r="H79" s="38">
        <v>-30.407833540197458</v>
      </c>
      <c r="I79" s="42">
        <v>-4.5406350105177324</v>
      </c>
    </row>
    <row r="80" spans="1:9" x14ac:dyDescent="0.25">
      <c r="A80" s="43">
        <v>0.7</v>
      </c>
      <c r="B80" s="38">
        <v>0.3</v>
      </c>
      <c r="C80" s="39">
        <v>0.83653789268177248</v>
      </c>
      <c r="D80" s="39">
        <v>0.91008392167310503</v>
      </c>
      <c r="E80" s="39">
        <v>0.16346210731822752</v>
      </c>
      <c r="F80" s="39">
        <v>8.9916078326894966E-2</v>
      </c>
      <c r="G80" s="38">
        <v>-25.760801368987753</v>
      </c>
      <c r="H80" s="38">
        <v>-30.313585392300521</v>
      </c>
      <c r="I80" s="42">
        <v>-4.5527840233127677</v>
      </c>
    </row>
    <row r="81" spans="1:9" x14ac:dyDescent="0.25">
      <c r="A81" s="43">
        <v>0.68</v>
      </c>
      <c r="B81" s="38">
        <v>0.32</v>
      </c>
      <c r="C81" s="39">
        <v>0.82334324350244559</v>
      </c>
      <c r="D81" s="39">
        <v>0.90213136146150497</v>
      </c>
      <c r="E81" s="39">
        <v>0.17665675649755441</v>
      </c>
      <c r="F81" s="39">
        <v>9.7868638538495034E-2</v>
      </c>
      <c r="G81" s="38">
        <v>-25.651600657907355</v>
      </c>
      <c r="H81" s="38">
        <v>-30.215488812527184</v>
      </c>
      <c r="I81" s="42">
        <v>-4.5638881546198284</v>
      </c>
    </row>
    <row r="82" spans="1:9" x14ac:dyDescent="0.25">
      <c r="A82" s="43">
        <v>0.66</v>
      </c>
      <c r="B82" s="38">
        <v>0.34</v>
      </c>
      <c r="C82" s="39">
        <v>0.80979627537446708</v>
      </c>
      <c r="D82" s="39">
        <v>0.89384730663558409</v>
      </c>
      <c r="E82" s="39">
        <v>0.19020372462553292</v>
      </c>
      <c r="F82" s="39">
        <v>0.10615269336441591</v>
      </c>
      <c r="G82" s="38">
        <v>-25.539484107292541</v>
      </c>
      <c r="H82" s="38">
        <v>-30.113303173757391</v>
      </c>
      <c r="I82" s="42">
        <v>-4.5738190664648499</v>
      </c>
    </row>
    <row r="83" spans="1:9" x14ac:dyDescent="0.25">
      <c r="A83" s="43">
        <v>0.64</v>
      </c>
      <c r="B83" s="38">
        <v>0.36</v>
      </c>
      <c r="C83" s="39">
        <v>0.79588268610406565</v>
      </c>
      <c r="D83" s="39">
        <v>0.88521058896887928</v>
      </c>
      <c r="E83" s="39">
        <v>0.20411731389593435</v>
      </c>
      <c r="F83" s="39">
        <v>0.11478941103112072</v>
      </c>
      <c r="G83" s="38">
        <v>-25.424333350242556</v>
      </c>
      <c r="H83" s="38">
        <v>-30.006767361260703</v>
      </c>
      <c r="I83" s="42">
        <v>-4.5824340110181474</v>
      </c>
    </row>
    <row r="84" spans="1:9" x14ac:dyDescent="0.25">
      <c r="A84" s="43">
        <v>0.62</v>
      </c>
      <c r="B84" s="38">
        <v>0.38</v>
      </c>
      <c r="C84" s="39">
        <v>0.78158738875922074</v>
      </c>
      <c r="D84" s="39">
        <v>0.87619819871999072</v>
      </c>
      <c r="E84" s="39">
        <v>0.21841261124077926</v>
      </c>
      <c r="F84" s="39">
        <v>0.12380180128000928</v>
      </c>
      <c r="G84" s="38">
        <v>-25.30602352525618</v>
      </c>
      <c r="H84" s="38">
        <v>-29.895597544814805</v>
      </c>
      <c r="I84" s="42">
        <v>-4.5895740195586257</v>
      </c>
    </row>
    <row r="85" spans="1:9" x14ac:dyDescent="0.25">
      <c r="A85" s="43">
        <v>0.6</v>
      </c>
      <c r="B85" s="38">
        <v>0.4</v>
      </c>
      <c r="C85" s="39">
        <v>0.76689445709946846</v>
      </c>
      <c r="D85" s="39">
        <v>0.86678507992895204</v>
      </c>
      <c r="E85" s="39">
        <v>0.23310554290053154</v>
      </c>
      <c r="F85" s="39">
        <v>0.13321492007104796</v>
      </c>
      <c r="G85" s="38">
        <v>-25.184422824601366</v>
      </c>
      <c r="H85" s="38">
        <v>-29.779484653641209</v>
      </c>
      <c r="I85" s="42">
        <v>-4.5950618290398424</v>
      </c>
    </row>
    <row r="86" spans="1:9" x14ac:dyDescent="0.25">
      <c r="A86" s="43">
        <v>0.57999999999999996</v>
      </c>
      <c r="B86" s="38">
        <v>0.42</v>
      </c>
      <c r="C86" s="39">
        <v>0.75178706638775161</v>
      </c>
      <c r="D86" s="39">
        <v>0.85694389778679347</v>
      </c>
      <c r="E86" s="39">
        <v>0.24821293361224839</v>
      </c>
      <c r="F86" s="39">
        <v>0.14305610221320653</v>
      </c>
      <c r="G86" s="38">
        <v>-25.059392004466062</v>
      </c>
      <c r="H86" s="38">
        <v>-29.658091506857613</v>
      </c>
      <c r="I86" s="42">
        <v>-4.5986995023915505</v>
      </c>
    </row>
    <row r="87" spans="1:9" x14ac:dyDescent="0.25">
      <c r="A87" s="43">
        <v>0.56000000000000005</v>
      </c>
      <c r="B87" s="38">
        <v>0.44</v>
      </c>
      <c r="C87" s="39">
        <v>0.73624742912186614</v>
      </c>
      <c r="D87" s="39">
        <v>0.84664477352995848</v>
      </c>
      <c r="E87" s="39">
        <v>0.26375257087813386</v>
      </c>
      <c r="F87" s="39">
        <v>0.15335522647004152</v>
      </c>
      <c r="G87" s="38">
        <v>-24.930783853062923</v>
      </c>
      <c r="H87" s="38">
        <v>-29.531049543342213</v>
      </c>
      <c r="I87" s="42">
        <v>-4.60026569027929</v>
      </c>
    </row>
    <row r="88" spans="1:9" x14ac:dyDescent="0.25">
      <c r="A88" s="43">
        <v>0.54</v>
      </c>
      <c r="B88" s="38">
        <v>0.46</v>
      </c>
      <c r="C88" s="39">
        <v>0.72025672516936734</v>
      </c>
      <c r="D88" s="39">
        <v>0.83585498144447623</v>
      </c>
      <c r="E88" s="39">
        <v>0.27974327483063266</v>
      </c>
      <c r="F88" s="39">
        <v>0.16414501855552377</v>
      </c>
      <c r="G88" s="38">
        <v>-24.798442612416306</v>
      </c>
      <c r="H88" s="38">
        <v>-29.397955084213535</v>
      </c>
      <c r="I88" s="42">
        <v>-4.5995124717972296</v>
      </c>
    </row>
    <row r="89" spans="1:9" x14ac:dyDescent="0.25">
      <c r="A89" s="43">
        <v>0.52</v>
      </c>
      <c r="B89" s="38">
        <v>0.48</v>
      </c>
      <c r="C89" s="39">
        <v>0.703795025728988</v>
      </c>
      <c r="D89" s="39">
        <v>0.82453860150766844</v>
      </c>
      <c r="E89" s="39">
        <v>0.296204974271012</v>
      </c>
      <c r="F89" s="39">
        <v>0.17546139849233156</v>
      </c>
      <c r="G89" s="38">
        <v>-24.662203349056604</v>
      </c>
      <c r="H89" s="38">
        <v>-29.258365048089424</v>
      </c>
      <c r="I89" s="42">
        <v>-4.5961616990328196</v>
      </c>
    </row>
    <row r="90" spans="1:9" x14ac:dyDescent="0.25">
      <c r="A90" s="43">
        <v>0.5</v>
      </c>
      <c r="B90" s="38">
        <v>0.5</v>
      </c>
      <c r="C90" s="39">
        <v>0.68684121047262836</v>
      </c>
      <c r="D90" s="39">
        <v>0.81265611990008324</v>
      </c>
      <c r="E90" s="39">
        <v>0.31315878952737164</v>
      </c>
      <c r="F90" s="39">
        <v>0.18734388009991676</v>
      </c>
      <c r="G90" s="38">
        <v>-24.521891268276097</v>
      </c>
      <c r="H90" s="38">
        <v>-29.111792023313907</v>
      </c>
      <c r="I90" s="42">
        <v>-4.5899007550378101</v>
      </c>
    </row>
    <row r="91" spans="1:9" x14ac:dyDescent="0.25">
      <c r="A91" s="43">
        <v>0.48</v>
      </c>
      <c r="B91" s="38">
        <v>0.52</v>
      </c>
      <c r="C91" s="39">
        <v>0.66937287714356719</v>
      </c>
      <c r="D91" s="39">
        <v>0.80016396802623491</v>
      </c>
      <c r="E91" s="39">
        <v>0.33062712285643281</v>
      </c>
      <c r="F91" s="39">
        <v>0.19983603197376509</v>
      </c>
      <c r="G91" s="38">
        <v>-24.377320965951455</v>
      </c>
      <c r="H91" s="38">
        <v>-28.957698581676574</v>
      </c>
      <c r="I91" s="42">
        <v>-4.5803776157251193</v>
      </c>
    </row>
    <row r="92" spans="1:9" x14ac:dyDescent="0.25">
      <c r="A92" s="43">
        <v>0.46</v>
      </c>
      <c r="B92" s="38">
        <v>0.54</v>
      </c>
      <c r="C92" s="39">
        <v>0.65136624279725763</v>
      </c>
      <c r="D92" s="39">
        <v>0.78701398871086492</v>
      </c>
      <c r="E92" s="39">
        <v>0.34863375720274237</v>
      </c>
      <c r="F92" s="39">
        <v>0.21298601128913508</v>
      </c>
      <c r="G92" s="38">
        <v>-24.228295611199123</v>
      </c>
      <c r="H92" s="38">
        <v>-28.795490693826039</v>
      </c>
      <c r="I92" s="42">
        <v>-4.5671950826269168</v>
      </c>
    </row>
    <row r="93" spans="1:9" x14ac:dyDescent="0.25">
      <c r="A93" s="43">
        <v>0.44</v>
      </c>
      <c r="B93" s="38">
        <v>0.56000000000000005</v>
      </c>
      <c r="C93" s="39">
        <v>0.63279603576920884</v>
      </c>
      <c r="D93" s="39">
        <v>0.7731528157856834</v>
      </c>
      <c r="E93" s="39">
        <v>0.36720396423079116</v>
      </c>
      <c r="F93" s="39">
        <v>0.2268471842143166</v>
      </c>
      <c r="G93" s="38">
        <v>-24.074606052286835</v>
      </c>
      <c r="H93" s="38">
        <v>-28.624510076335881</v>
      </c>
      <c r="I93" s="42">
        <v>-4.5499040240490451</v>
      </c>
    </row>
    <row r="94" spans="1:9" x14ac:dyDescent="0.25">
      <c r="A94" s="43">
        <v>0.41999999999999899</v>
      </c>
      <c r="B94" s="38">
        <v>0.57999999999999996</v>
      </c>
      <c r="C94" s="39">
        <v>0.61363537733801965</v>
      </c>
      <c r="D94" s="39">
        <v>0.75852115021649791</v>
      </c>
      <c r="E94" s="39">
        <v>0.38636462266198035</v>
      </c>
      <c r="F94" s="39">
        <v>0.24147884978350209</v>
      </c>
      <c r="G94" s="38">
        <v>-23.916029837260766</v>
      </c>
      <c r="H94" s="38">
        <v>-28.44402526257355</v>
      </c>
      <c r="I94" s="42">
        <v>-4.5279954253127848</v>
      </c>
    </row>
    <row r="95" spans="1:9" x14ac:dyDescent="0.25">
      <c r="A95" s="43">
        <v>0.39999999999999902</v>
      </c>
      <c r="B95" s="38">
        <v>0.6</v>
      </c>
      <c r="C95" s="39">
        <v>0.59385565191827072</v>
      </c>
      <c r="D95" s="39">
        <v>0.74305291206699609</v>
      </c>
      <c r="E95" s="39">
        <v>0.40614434808172928</v>
      </c>
      <c r="F95" s="39">
        <v>0.25694708793300391</v>
      </c>
      <c r="G95" s="38">
        <v>-23.752330139644268</v>
      </c>
      <c r="H95" s="38">
        <v>-28.253221141987055</v>
      </c>
      <c r="I95" s="42">
        <v>-4.5008910023427866</v>
      </c>
    </row>
    <row r="96" spans="1:9" x14ac:dyDescent="0.25">
      <c r="A96" s="43">
        <v>0.37999999999999901</v>
      </c>
      <c r="B96" s="38">
        <v>0.62</v>
      </c>
      <c r="C96" s="39">
        <v>0.57342636446489603</v>
      </c>
      <c r="D96" s="39">
        <v>0.72667424272110925</v>
      </c>
      <c r="E96" s="39">
        <v>0.42657363553510397</v>
      </c>
      <c r="F96" s="39">
        <v>0.27332575727889075</v>
      </c>
      <c r="G96" s="38">
        <v>-23.583254578297044</v>
      </c>
      <c r="H96" s="38">
        <v>-28.051186652298281</v>
      </c>
      <c r="I96" s="42">
        <v>-4.4679320740012365</v>
      </c>
    </row>
    <row r="97" spans="1:9" x14ac:dyDescent="0.25">
      <c r="A97" s="43">
        <v>0.35999999999999899</v>
      </c>
      <c r="B97" s="38">
        <v>0.64</v>
      </c>
      <c r="C97" s="39">
        <v>0.55231498359460374</v>
      </c>
      <c r="D97" s="39">
        <v>0.70930232558139472</v>
      </c>
      <c r="E97" s="39">
        <v>0.44768501640539626</v>
      </c>
      <c r="F97" s="39">
        <v>0.29069767441860528</v>
      </c>
      <c r="G97" s="38">
        <v>-23.408533919066709</v>
      </c>
      <c r="H97" s="38">
        <v>-27.836900232558133</v>
      </c>
      <c r="I97" s="42">
        <v>-4.4283663134914235</v>
      </c>
    </row>
    <row r="98" spans="1:9" x14ac:dyDescent="0.25">
      <c r="A98" s="43">
        <v>0.33999999999999903</v>
      </c>
      <c r="B98" s="38">
        <v>0.66</v>
      </c>
      <c r="C98" s="39">
        <v>0.53048676872692369</v>
      </c>
      <c r="D98" s="39">
        <v>0.69084398551026294</v>
      </c>
      <c r="E98" s="39">
        <v>0.46951323127307631</v>
      </c>
      <c r="F98" s="39">
        <v>0.30915601448973706</v>
      </c>
      <c r="G98" s="38">
        <v>-23.227880644184566</v>
      </c>
      <c r="H98" s="38">
        <v>-27.609212546945905</v>
      </c>
      <c r="I98" s="42">
        <v>-4.3813319027613389</v>
      </c>
    </row>
    <row r="99" spans="1:9" x14ac:dyDescent="0.25">
      <c r="A99" s="43">
        <v>0.31999999999999901</v>
      </c>
      <c r="B99" s="38">
        <v>0.68</v>
      </c>
      <c r="C99" s="39">
        <v>0.50790457931294508</v>
      </c>
      <c r="D99" s="39">
        <v>0.67119401702054426</v>
      </c>
      <c r="E99" s="39">
        <v>0.49209542068705492</v>
      </c>
      <c r="F99" s="39">
        <v>0.32880598297945574</v>
      </c>
      <c r="G99" s="38">
        <v>-23.040987373416719</v>
      </c>
      <c r="H99" s="38">
        <v>-27.366825862632162</v>
      </c>
      <c r="I99" s="42">
        <v>-4.3258384892154425</v>
      </c>
    </row>
    <row r="100" spans="1:9" x14ac:dyDescent="0.25">
      <c r="A100" s="43">
        <v>0.29999999999999899</v>
      </c>
      <c r="B100" s="38">
        <v>0.7</v>
      </c>
      <c r="C100" s="39">
        <v>0.48452866394818817</v>
      </c>
      <c r="D100" s="39">
        <v>0.65023317788141166</v>
      </c>
      <c r="E100" s="39">
        <v>0.51547133605181183</v>
      </c>
      <c r="F100" s="39">
        <v>0.34976682211858834</v>
      </c>
      <c r="G100" s="38">
        <v>-22.8475251187335</v>
      </c>
      <c r="H100" s="38">
        <v>-27.108269300466347</v>
      </c>
      <c r="I100" s="42">
        <v>-4.2607441817328464</v>
      </c>
    </row>
    <row r="101" spans="1:9" x14ac:dyDescent="0.25">
      <c r="A101" s="43">
        <v>0.27999999999999903</v>
      </c>
      <c r="B101" s="38">
        <v>0.72</v>
      </c>
      <c r="C101" s="39">
        <v>0.46031642685070556</v>
      </c>
      <c r="D101" s="39">
        <v>0.62782576732218265</v>
      </c>
      <c r="E101" s="39">
        <v>0.53968357314929438</v>
      </c>
      <c r="F101" s="39">
        <v>0.37217423267781735</v>
      </c>
      <c r="G101" s="38">
        <v>-22.64714135165049</v>
      </c>
      <c r="H101" s="38">
        <v>-26.831868961587933</v>
      </c>
      <c r="I101" s="42">
        <v>-4.1847276099374433</v>
      </c>
    </row>
    <row r="102" spans="1:9" x14ac:dyDescent="0.25">
      <c r="A102" s="43">
        <v>0.25999999999999901</v>
      </c>
      <c r="B102" s="38">
        <v>0.74</v>
      </c>
      <c r="C102" s="39">
        <v>0.4352221688184687</v>
      </c>
      <c r="D102" s="39">
        <v>0.60381668490934082</v>
      </c>
      <c r="E102" s="39">
        <v>0.56477783118153124</v>
      </c>
      <c r="F102" s="39">
        <v>0.39618331509065918</v>
      </c>
      <c r="G102" s="38">
        <v>-22.439457859356605</v>
      </c>
      <c r="H102" s="38">
        <v>-26.535711648027402</v>
      </c>
      <c r="I102" s="42">
        <v>-4.096253788670797</v>
      </c>
    </row>
    <row r="103" spans="1:9" x14ac:dyDescent="0.25">
      <c r="A103" s="43">
        <v>0.23999999999999899</v>
      </c>
      <c r="B103" s="38">
        <v>0.76</v>
      </c>
      <c r="C103" s="39">
        <v>0.40919679935176639</v>
      </c>
      <c r="D103" s="39">
        <v>0.57802783535682456</v>
      </c>
      <c r="E103" s="39">
        <v>0.59080320064823355</v>
      </c>
      <c r="F103" s="39">
        <v>0.42197216464317544</v>
      </c>
      <c r="G103" s="38">
        <v>-22.22406836219993</v>
      </c>
      <c r="H103" s="38">
        <v>-26.217600515250211</v>
      </c>
      <c r="I103" s="42">
        <v>-3.9935321530502819</v>
      </c>
    </row>
    <row r="104" spans="1:9" x14ac:dyDescent="0.25">
      <c r="A104" s="43">
        <v>0.219999999999999</v>
      </c>
      <c r="B104" s="38">
        <v>0.78</v>
      </c>
      <c r="C104" s="39">
        <v>0.38218751612514729</v>
      </c>
      <c r="D104" s="39">
        <v>0.55025370303930998</v>
      </c>
      <c r="E104" s="39">
        <v>0.61781248387485266</v>
      </c>
      <c r="F104" s="39">
        <v>0.44974629696069002</v>
      </c>
      <c r="G104" s="38">
        <v>-22.00053586095391</v>
      </c>
      <c r="H104" s="38">
        <v>-25.875000482804559</v>
      </c>
      <c r="I104" s="42">
        <v>-3.8744646218506489</v>
      </c>
    </row>
    <row r="105" spans="1:9" x14ac:dyDescent="0.25">
      <c r="A105" s="43">
        <v>0.19999999999999901</v>
      </c>
      <c r="B105" s="38">
        <v>0.8</v>
      </c>
      <c r="C105" s="39">
        <v>0.35413744740532849</v>
      </c>
      <c r="D105" s="39">
        <v>0.52025586353944442</v>
      </c>
      <c r="E105" s="39">
        <v>0.64586255259467151</v>
      </c>
      <c r="F105" s="39">
        <v>0.47974413646055558</v>
      </c>
      <c r="G105" s="38">
        <v>-21.768389677419343</v>
      </c>
      <c r="H105" s="38">
        <v>-25.504970533049026</v>
      </c>
      <c r="I105" s="42">
        <v>-3.7365808556296827</v>
      </c>
    </row>
    <row r="106" spans="1:9" x14ac:dyDescent="0.25">
      <c r="A106" s="43">
        <v>0.17999999999999899</v>
      </c>
      <c r="B106" s="38">
        <v>0.82</v>
      </c>
      <c r="C106" s="39">
        <v>0.32498525231940678</v>
      </c>
      <c r="D106" s="39">
        <v>0.48775612193902906</v>
      </c>
      <c r="E106" s="39">
        <v>0.67501474768059322</v>
      </c>
      <c r="F106" s="39">
        <v>0.51224387806097094</v>
      </c>
      <c r="G106" s="38">
        <v>-21.527122146189726</v>
      </c>
      <c r="H106" s="38">
        <v>-25.104079070464749</v>
      </c>
      <c r="I106" s="42">
        <v>-3.5769569242750237</v>
      </c>
    </row>
    <row r="107" spans="1:9" x14ac:dyDescent="0.25">
      <c r="A107" s="43">
        <v>0.159999999999999</v>
      </c>
      <c r="B107" s="38">
        <v>0.84</v>
      </c>
      <c r="C107" s="39">
        <v>0.29466467306079153</v>
      </c>
      <c r="D107" s="39">
        <v>0.45242785954339865</v>
      </c>
      <c r="E107" s="39">
        <v>0.70533532693920842</v>
      </c>
      <c r="F107" s="39">
        <v>0.54757214045660141</v>
      </c>
      <c r="G107" s="38">
        <v>-21.276184908646645</v>
      </c>
      <c r="H107" s="38">
        <v>-24.668297181596923</v>
      </c>
      <c r="I107" s="42">
        <v>-3.3921122729502784</v>
      </c>
    </row>
    <row r="108" spans="1:9" x14ac:dyDescent="0.25">
      <c r="A108" s="43">
        <v>0.13999999999999899</v>
      </c>
      <c r="B108" s="38">
        <v>0.86</v>
      </c>
      <c r="C108" s="39">
        <v>0.26310403215302314</v>
      </c>
      <c r="D108" s="39">
        <v>0.41388501847700798</v>
      </c>
      <c r="E108" s="39">
        <v>0.73689596784697686</v>
      </c>
      <c r="F108" s="39">
        <v>0.58611498152299202</v>
      </c>
      <c r="G108" s="38">
        <v>-21.014984752246789</v>
      </c>
      <c r="H108" s="38">
        <v>-24.192862757617959</v>
      </c>
      <c r="I108" s="42">
        <v>-3.1778780053711699</v>
      </c>
    </row>
    <row r="109" spans="1:9" x14ac:dyDescent="0.25">
      <c r="A109" s="43">
        <v>0.119999999999999</v>
      </c>
      <c r="B109" s="38">
        <v>0.88</v>
      </c>
      <c r="C109" s="39">
        <v>0.23022566674264724</v>
      </c>
      <c r="D109" s="39">
        <v>0.37166793602436965</v>
      </c>
      <c r="E109" s="39">
        <v>0.76977433325735278</v>
      </c>
      <c r="F109" s="39">
        <v>0.62833206397563035</v>
      </c>
      <c r="G109" s="38">
        <v>-20.742878928652825</v>
      </c>
      <c r="H109" s="38">
        <v>-23.672105757806527</v>
      </c>
      <c r="I109" s="42">
        <v>-2.929226829153702</v>
      </c>
    </row>
    <row r="110" spans="1:9" x14ac:dyDescent="0.25">
      <c r="A110" s="43">
        <v>9.9999999999999006E-2</v>
      </c>
      <c r="B110" s="38">
        <v>0.9</v>
      </c>
      <c r="C110" s="39">
        <v>0.19594529052284254</v>
      </c>
      <c r="D110" s="39">
        <v>0.32522492502498945</v>
      </c>
      <c r="E110" s="39">
        <v>0.80405470947715751</v>
      </c>
      <c r="F110" s="39">
        <v>0.67477507497501055</v>
      </c>
      <c r="G110" s="38">
        <v>-20.459169872926555</v>
      </c>
      <c r="H110" s="38">
        <v>-23.099220999666748</v>
      </c>
      <c r="I110" s="42">
        <v>-2.6400511267401932</v>
      </c>
    </row>
    <row r="111" spans="1:9" x14ac:dyDescent="0.25">
      <c r="A111" s="43">
        <v>7.9999999999999002E-2</v>
      </c>
      <c r="B111" s="38">
        <v>0.92</v>
      </c>
      <c r="C111" s="39">
        <v>0.16017127225151478</v>
      </c>
      <c r="D111" s="39">
        <v>0.27388803142977164</v>
      </c>
      <c r="E111" s="39">
        <v>0.83982872774848527</v>
      </c>
      <c r="F111" s="39">
        <v>0.72611196857022842</v>
      </c>
      <c r="G111" s="38">
        <v>-20.163099232446562</v>
      </c>
      <c r="H111" s="38">
        <v>-22.465969123053149</v>
      </c>
      <c r="I111" s="42">
        <v>-2.302869890606587</v>
      </c>
    </row>
    <row r="112" spans="1:9" x14ac:dyDescent="0.25">
      <c r="A112" s="43">
        <v>5.9999999999999103E-2</v>
      </c>
      <c r="B112" s="38">
        <v>0.94</v>
      </c>
      <c r="C112" s="39">
        <v>0.12280381786126654</v>
      </c>
      <c r="D112" s="39">
        <v>0.21684070206620501</v>
      </c>
      <c r="E112" s="39">
        <v>0.87719618213873352</v>
      </c>
      <c r="F112" s="39">
        <v>0.78315929793379502</v>
      </c>
      <c r="G112" s="38">
        <v>-19.853841097939071</v>
      </c>
      <c r="H112" s="38">
        <v>-21.762277764941093</v>
      </c>
      <c r="I112" s="42">
        <v>-1.9084366670020216</v>
      </c>
    </row>
    <row r="113" spans="1:9" x14ac:dyDescent="0.25">
      <c r="A113" s="43">
        <v>3.9999999999999002E-2</v>
      </c>
      <c r="B113" s="38">
        <v>0.96</v>
      </c>
      <c r="C113" s="39">
        <v>8.3734040789253589E-2</v>
      </c>
      <c r="D113" s="39">
        <v>0.15307402760350994</v>
      </c>
      <c r="E113" s="39">
        <v>0.91626595921074638</v>
      </c>
      <c r="F113" s="39">
        <v>0.84692597239649003</v>
      </c>
      <c r="G113" s="38">
        <v>-19.530494309401405</v>
      </c>
      <c r="H113" s="38">
        <v>-20.975701806775366</v>
      </c>
      <c r="I113" s="42">
        <v>-1.4452074973739606</v>
      </c>
    </row>
    <row r="114" spans="1:9" x14ac:dyDescent="0.25">
      <c r="A114" s="43">
        <v>1.9999999999999001E-2</v>
      </c>
      <c r="B114" s="38">
        <v>0.98</v>
      </c>
      <c r="C114" s="39">
        <v>4.2842902288487639E-2</v>
      </c>
      <c r="D114" s="39">
        <v>8.1326556120319568E-2</v>
      </c>
      <c r="E114" s="39">
        <v>0.95715709771151236</v>
      </c>
      <c r="F114" s="39">
        <v>0.91867344387968042</v>
      </c>
      <c r="G114" s="38">
        <v>-19.192073685974233</v>
      </c>
      <c r="H114" s="38">
        <v>-20.090680961586486</v>
      </c>
      <c r="I114" s="42">
        <v>-0.89860727561225318</v>
      </c>
    </row>
    <row r="115" spans="1:9" ht="15.75" thickBot="1" x14ac:dyDescent="0.3">
      <c r="A115" s="44">
        <v>0</v>
      </c>
      <c r="B115" s="45">
        <v>1</v>
      </c>
      <c r="C115" s="54">
        <v>0</v>
      </c>
      <c r="D115" s="54">
        <v>0</v>
      </c>
      <c r="E115" s="54">
        <v>1</v>
      </c>
      <c r="F115" s="54">
        <v>1</v>
      </c>
      <c r="G115" s="45">
        <v>-18.837499999999999</v>
      </c>
      <c r="H115" s="45">
        <v>-19.087499999999999</v>
      </c>
      <c r="I115" s="46">
        <v>-0.25</v>
      </c>
    </row>
    <row r="116" spans="1:9" ht="15.75" thickBot="1" x14ac:dyDescent="0.3">
      <c r="A116" s="74"/>
      <c r="B116" s="74"/>
      <c r="C116" s="74"/>
      <c r="D116" s="74"/>
      <c r="E116" s="74"/>
      <c r="F116" s="74"/>
      <c r="G116" s="74"/>
      <c r="H116" s="74"/>
      <c r="I116" s="74"/>
    </row>
    <row r="117" spans="1:9" x14ac:dyDescent="0.25">
      <c r="A117" s="75" t="s">
        <v>174</v>
      </c>
      <c r="B117" s="76"/>
      <c r="C117" s="76"/>
      <c r="D117" s="76"/>
      <c r="E117" s="76"/>
      <c r="F117" s="76"/>
      <c r="G117" s="76"/>
      <c r="H117" s="76"/>
      <c r="I117" s="77"/>
    </row>
    <row r="118" spans="1:9" x14ac:dyDescent="0.25">
      <c r="A118" s="71" t="s">
        <v>160</v>
      </c>
      <c r="B118" s="72"/>
      <c r="C118" s="36" t="s">
        <v>161</v>
      </c>
      <c r="D118" s="36" t="s">
        <v>162</v>
      </c>
      <c r="E118" s="72"/>
      <c r="F118" s="72"/>
      <c r="G118" s="36" t="s">
        <v>163</v>
      </c>
      <c r="H118" s="36" t="s">
        <v>164</v>
      </c>
      <c r="I118" s="40" t="s">
        <v>159</v>
      </c>
    </row>
    <row r="119" spans="1:9" x14ac:dyDescent="0.25">
      <c r="A119" s="41" t="s">
        <v>165</v>
      </c>
      <c r="B119" s="36" t="s">
        <v>93</v>
      </c>
      <c r="C119" s="39">
        <v>3.1440000000000003E-2</v>
      </c>
      <c r="D119" s="39">
        <v>1.7479999999999999E-2</v>
      </c>
      <c r="E119" s="72"/>
      <c r="F119" s="72"/>
      <c r="G119" s="38">
        <v>-26.287500000000001</v>
      </c>
      <c r="H119" s="38">
        <v>-25.375</v>
      </c>
      <c r="I119" s="42">
        <v>0.91250000000000142</v>
      </c>
    </row>
    <row r="120" spans="1:9" x14ac:dyDescent="0.25">
      <c r="A120" s="41" t="s">
        <v>166</v>
      </c>
      <c r="B120" s="36" t="s">
        <v>146</v>
      </c>
      <c r="C120" s="39">
        <v>4.6049999999999997E-3</v>
      </c>
      <c r="D120" s="39">
        <v>1.1249999999999999E-3</v>
      </c>
      <c r="E120" s="72"/>
      <c r="F120" s="72"/>
      <c r="G120" s="38">
        <v>-18.837499999999999</v>
      </c>
      <c r="H120" s="38">
        <v>-19.087499999999999</v>
      </c>
      <c r="I120" s="42">
        <v>-0.25</v>
      </c>
    </row>
    <row r="121" spans="1:9" x14ac:dyDescent="0.25">
      <c r="A121" s="71"/>
      <c r="B121" s="72"/>
      <c r="C121" s="72"/>
      <c r="D121" s="72"/>
      <c r="E121" s="72"/>
      <c r="F121" s="72"/>
      <c r="G121" s="72"/>
      <c r="H121" s="72"/>
      <c r="I121" s="73"/>
    </row>
    <row r="122" spans="1:9" x14ac:dyDescent="0.25">
      <c r="A122" s="41" t="s">
        <v>167</v>
      </c>
      <c r="B122" s="36" t="s">
        <v>168</v>
      </c>
      <c r="C122" s="36" t="s">
        <v>169</v>
      </c>
      <c r="D122" s="36" t="s">
        <v>170</v>
      </c>
      <c r="E122" s="36" t="s">
        <v>171</v>
      </c>
      <c r="F122" s="36" t="s">
        <v>172</v>
      </c>
      <c r="G122" s="36" t="s">
        <v>163</v>
      </c>
      <c r="H122" s="36" t="s">
        <v>164</v>
      </c>
      <c r="I122" s="40" t="s">
        <v>159</v>
      </c>
    </row>
    <row r="123" spans="1:9" x14ac:dyDescent="0.25">
      <c r="A123" s="43">
        <v>1</v>
      </c>
      <c r="B123" s="38">
        <v>0</v>
      </c>
      <c r="C123" s="39">
        <v>1</v>
      </c>
      <c r="D123" s="39">
        <v>1</v>
      </c>
      <c r="E123" s="39">
        <v>0</v>
      </c>
      <c r="F123" s="39">
        <v>0</v>
      </c>
      <c r="G123" s="38">
        <v>-26.287500000000001</v>
      </c>
      <c r="H123" s="38">
        <v>-25.375</v>
      </c>
      <c r="I123" s="42">
        <v>0.91250000000000142</v>
      </c>
    </row>
    <row r="124" spans="1:9" x14ac:dyDescent="0.25">
      <c r="A124" s="43">
        <v>0.98</v>
      </c>
      <c r="B124" s="38">
        <v>0.02</v>
      </c>
      <c r="C124" s="39">
        <v>0.99701973575637548</v>
      </c>
      <c r="D124" s="39">
        <v>0.99868826845606273</v>
      </c>
      <c r="E124" s="39">
        <v>2.9802642436245197E-3</v>
      </c>
      <c r="F124" s="39">
        <v>1.3117315439372668E-3</v>
      </c>
      <c r="G124" s="38">
        <v>-26.265297031384996</v>
      </c>
      <c r="H124" s="38">
        <v>-25.366752487917495</v>
      </c>
      <c r="I124" s="42">
        <v>0.89854454346750146</v>
      </c>
    </row>
    <row r="125" spans="1:9" x14ac:dyDescent="0.25">
      <c r="A125" s="43">
        <v>0.96</v>
      </c>
      <c r="B125" s="38">
        <v>0.04</v>
      </c>
      <c r="C125" s="39">
        <v>0.9939341249925906</v>
      </c>
      <c r="D125" s="39">
        <v>0.99732553578433125</v>
      </c>
      <c r="E125" s="39">
        <v>6.0658750074094048E-3</v>
      </c>
      <c r="F125" s="39">
        <v>2.6744642156687481E-3</v>
      </c>
      <c r="G125" s="38">
        <v>-26.242309231194799</v>
      </c>
      <c r="H125" s="38">
        <v>-25.358184306243984</v>
      </c>
      <c r="I125" s="42">
        <v>0.88412492495081452</v>
      </c>
    </row>
    <row r="126" spans="1:9" x14ac:dyDescent="0.25">
      <c r="A126" s="43">
        <v>0.94</v>
      </c>
      <c r="B126" s="38">
        <v>0.06</v>
      </c>
      <c r="C126" s="39">
        <v>0.99073748152021968</v>
      </c>
      <c r="D126" s="39">
        <v>0.99590876856964483</v>
      </c>
      <c r="E126" s="39">
        <v>9.2625184797803239E-3</v>
      </c>
      <c r="F126" s="39">
        <v>4.0912314303551689E-3</v>
      </c>
      <c r="G126" s="38">
        <v>-26.21849423732564</v>
      </c>
      <c r="H126" s="38">
        <v>-25.349276382381639</v>
      </c>
      <c r="I126" s="42">
        <v>0.86921785494400083</v>
      </c>
    </row>
    <row r="127" spans="1:9" x14ac:dyDescent="0.25">
      <c r="A127" s="43">
        <v>0.92</v>
      </c>
      <c r="B127" s="38">
        <v>0.08</v>
      </c>
      <c r="C127" s="39">
        <v>0.98742370242923272</v>
      </c>
      <c r="D127" s="39">
        <v>0.99443468797150558</v>
      </c>
      <c r="E127" s="39">
        <v>1.2576297570767281E-2</v>
      </c>
      <c r="F127" s="39">
        <v>5.565312028494418E-3</v>
      </c>
      <c r="G127" s="38">
        <v>-26.193806583097786</v>
      </c>
      <c r="H127" s="38">
        <v>-25.340008100620842</v>
      </c>
      <c r="I127" s="42">
        <v>0.85379848247694312</v>
      </c>
    </row>
    <row r="128" spans="1:9" x14ac:dyDescent="0.25">
      <c r="A128" s="43">
        <v>0.9</v>
      </c>
      <c r="B128" s="38">
        <v>0.1</v>
      </c>
      <c r="C128" s="39">
        <v>0.98398622920035472</v>
      </c>
      <c r="D128" s="39">
        <v>0.99289974439079798</v>
      </c>
      <c r="E128" s="39">
        <v>1.6013770799645277E-2</v>
      </c>
      <c r="F128" s="39">
        <v>7.1002556092020219E-3</v>
      </c>
      <c r="G128" s="38">
        <v>-26.168197407542646</v>
      </c>
      <c r="H128" s="38">
        <v>-25.330357142857142</v>
      </c>
      <c r="I128" s="42">
        <v>0.83784026468550366</v>
      </c>
    </row>
    <row r="129" spans="1:9" x14ac:dyDescent="0.25">
      <c r="A129" s="43">
        <v>0.88</v>
      </c>
      <c r="B129" s="38">
        <v>0.12</v>
      </c>
      <c r="C129" s="39">
        <v>0.98041800437990345</v>
      </c>
      <c r="D129" s="39">
        <v>0.99130008893242427</v>
      </c>
      <c r="E129" s="39">
        <v>1.9581995620096548E-2</v>
      </c>
      <c r="F129" s="39">
        <v>8.6999110675757274E-3</v>
      </c>
      <c r="G129" s="38">
        <v>-26.141614132630284</v>
      </c>
      <c r="H129" s="38">
        <v>-25.320299309162618</v>
      </c>
      <c r="I129" s="42">
        <v>0.8213148234676666</v>
      </c>
    </row>
    <row r="130" spans="1:9" x14ac:dyDescent="0.25">
      <c r="A130" s="43">
        <v>0.86</v>
      </c>
      <c r="B130" s="38">
        <v>0.14000000000000001</v>
      </c>
      <c r="C130" s="39">
        <v>0.97671142321488558</v>
      </c>
      <c r="D130" s="39">
        <v>0.98963154118088514</v>
      </c>
      <c r="E130" s="39">
        <v>2.3288576785114423E-2</v>
      </c>
      <c r="F130" s="39">
        <v>1.0368458819114856E-2</v>
      </c>
      <c r="G130" s="38">
        <v>-26.1140001029509</v>
      </c>
      <c r="H130" s="38">
        <v>-25.309808315174816</v>
      </c>
      <c r="I130" s="42">
        <v>0.8041917877760838</v>
      </c>
    </row>
    <row r="131" spans="1:9" x14ac:dyDescent="0.25">
      <c r="A131" s="43">
        <v>0.84</v>
      </c>
      <c r="B131" s="38">
        <v>0.16</v>
      </c>
      <c r="C131" s="39">
        <v>0.97285827955087967</v>
      </c>
      <c r="D131" s="39">
        <v>0.9878895527208138</v>
      </c>
      <c r="E131" s="39">
        <v>2.7141720449120332E-2</v>
      </c>
      <c r="F131" s="39">
        <v>1.2110447279186198E-2</v>
      </c>
      <c r="G131" s="38">
        <v>-26.085294182654057</v>
      </c>
      <c r="H131" s="38">
        <v>-25.298855562732118</v>
      </c>
      <c r="I131" s="42">
        <v>0.7864386199219382</v>
      </c>
    </row>
    <row r="132" spans="1:9" x14ac:dyDescent="0.25">
      <c r="A132" s="43">
        <v>0.82</v>
      </c>
      <c r="B132" s="38">
        <v>0.18</v>
      </c>
      <c r="C132" s="39">
        <v>0.96884970518269653</v>
      </c>
      <c r="D132" s="39">
        <v>0.98606916573221159</v>
      </c>
      <c r="E132" s="39">
        <v>3.115029481730347E-2</v>
      </c>
      <c r="F132" s="39">
        <v>1.3930834267788406E-2</v>
      </c>
      <c r="G132" s="38">
        <v>-26.055430303611089</v>
      </c>
      <c r="H132" s="38">
        <v>-25.287409879541279</v>
      </c>
      <c r="I132" s="42">
        <v>0.7680204240698103</v>
      </c>
    </row>
    <row r="133" spans="1:9" x14ac:dyDescent="0.25">
      <c r="A133" s="43">
        <v>0.8</v>
      </c>
      <c r="B133" s="38">
        <v>0.2</v>
      </c>
      <c r="C133" s="39">
        <v>0.9646761017144172</v>
      </c>
      <c r="D133" s="39">
        <v>0.98416496586670421</v>
      </c>
      <c r="E133" s="39">
        <v>3.53238982855828E-2</v>
      </c>
      <c r="F133" s="39">
        <v>1.5835034133295789E-2</v>
      </c>
      <c r="G133" s="38">
        <v>-26.024336957772412</v>
      </c>
      <c r="H133" s="38">
        <v>-25.2754372228869</v>
      </c>
      <c r="I133" s="42">
        <v>0.7488997348855122</v>
      </c>
    </row>
    <row r="134" spans="1:9" x14ac:dyDescent="0.25">
      <c r="A134" s="43">
        <v>0.78</v>
      </c>
      <c r="B134" s="38">
        <v>0.22</v>
      </c>
      <c r="C134" s="39">
        <v>0.96032706382678779</v>
      </c>
      <c r="D134" s="39">
        <v>0.98217102846152182</v>
      </c>
      <c r="E134" s="39">
        <v>3.9672936173212214E-2</v>
      </c>
      <c r="F134" s="39">
        <v>1.7828971538478178E-2</v>
      </c>
      <c r="G134" s="38">
        <v>-25.99193662550957</v>
      </c>
      <c r="H134" s="38">
        <v>-25.262900341451818</v>
      </c>
      <c r="I134" s="42">
        <v>0.72903628405775223</v>
      </c>
    </row>
    <row r="135" spans="1:9" x14ac:dyDescent="0.25">
      <c r="A135" s="43">
        <v>0.76</v>
      </c>
      <c r="B135" s="38">
        <v>0.24</v>
      </c>
      <c r="C135" s="39">
        <v>0.95579129266068252</v>
      </c>
      <c r="D135" s="39">
        <v>0.98008085696579816</v>
      </c>
      <c r="E135" s="39">
        <v>4.4208707339317477E-2</v>
      </c>
      <c r="F135" s="39">
        <v>1.9919143034201836E-2</v>
      </c>
      <c r="G135" s="38">
        <v>-25.958145130322087</v>
      </c>
      <c r="H135" s="38">
        <v>-25.249758388172456</v>
      </c>
      <c r="I135" s="42">
        <v>0.70838674214963149</v>
      </c>
    </row>
    <row r="136" spans="1:9" x14ac:dyDescent="0.25">
      <c r="A136" s="43">
        <v>0.74</v>
      </c>
      <c r="B136" s="38">
        <v>0.26</v>
      </c>
      <c r="C136" s="39">
        <v>0.95105649779870749</v>
      </c>
      <c r="D136" s="39">
        <v>0.97788731223115133</v>
      </c>
      <c r="E136" s="39">
        <v>4.894350220129251E-2</v>
      </c>
      <c r="F136" s="39">
        <v>2.2112687768848671E-2</v>
      </c>
      <c r="G136" s="38">
        <v>-25.922870908600373</v>
      </c>
      <c r="H136" s="38">
        <v>-25.235966475653363</v>
      </c>
      <c r="I136" s="42">
        <v>0.68690443294700998</v>
      </c>
    </row>
    <row r="137" spans="1:9" x14ac:dyDescent="0.25">
      <c r="A137" s="43">
        <v>0.72</v>
      </c>
      <c r="B137" s="38">
        <v>0.28000000000000003</v>
      </c>
      <c r="C137" s="39">
        <v>0.94610928605461797</v>
      </c>
      <c r="D137" s="39">
        <v>0.97558253104506776</v>
      </c>
      <c r="E137" s="39">
        <v>5.3890713945382029E-2</v>
      </c>
      <c r="F137" s="39">
        <v>2.4417468954932242E-2</v>
      </c>
      <c r="G137" s="38">
        <v>-25.886014181106905</v>
      </c>
      <c r="H137" s="38">
        <v>-25.221475163945865</v>
      </c>
      <c r="I137" s="42">
        <v>0.66453901716104014</v>
      </c>
    </row>
    <row r="138" spans="1:9" x14ac:dyDescent="0.25">
      <c r="A138" s="43">
        <v>0.7</v>
      </c>
      <c r="B138" s="38">
        <v>0.3</v>
      </c>
      <c r="C138" s="39">
        <v>0.94093503495158082</v>
      </c>
      <c r="D138" s="39">
        <v>0.97315783194814498</v>
      </c>
      <c r="E138" s="39">
        <v>5.9064965048419182E-2</v>
      </c>
      <c r="F138" s="39">
        <v>2.684216805185502E-2</v>
      </c>
      <c r="G138" s="38">
        <v>-25.847466010389279</v>
      </c>
      <c r="H138" s="38">
        <v>-25.206229868373963</v>
      </c>
      <c r="I138" s="42">
        <v>0.64123614201531609</v>
      </c>
    </row>
    <row r="139" spans="1:9" x14ac:dyDescent="0.25">
      <c r="A139" s="43">
        <v>0.68</v>
      </c>
      <c r="B139" s="38">
        <v>0.32</v>
      </c>
      <c r="C139" s="39">
        <v>0.93551774837219082</v>
      </c>
      <c r="D139" s="39">
        <v>0.97060360595766926</v>
      </c>
      <c r="E139" s="39">
        <v>6.4482251627809184E-2</v>
      </c>
      <c r="F139" s="39">
        <v>2.9396394042330742E-2</v>
      </c>
      <c r="G139" s="38">
        <v>-25.807107225372825</v>
      </c>
      <c r="H139" s="38">
        <v>-25.190170172458846</v>
      </c>
      <c r="I139" s="42">
        <v>0.61693705291397904</v>
      </c>
    </row>
    <row r="140" spans="1:9" x14ac:dyDescent="0.25">
      <c r="A140" s="43">
        <v>0.66</v>
      </c>
      <c r="B140" s="38">
        <v>0.34</v>
      </c>
      <c r="C140" s="39">
        <v>0.92983989137887002</v>
      </c>
      <c r="D140" s="39">
        <v>0.96790918929802927</v>
      </c>
      <c r="E140" s="39">
        <v>7.016010862112998E-2</v>
      </c>
      <c r="F140" s="39">
        <v>3.2090810701970729E-2</v>
      </c>
      <c r="G140" s="38">
        <v>-25.764807190772583</v>
      </c>
      <c r="H140" s="38">
        <v>-25.173229027711361</v>
      </c>
      <c r="I140" s="42">
        <v>0.59157816306122157</v>
      </c>
    </row>
    <row r="141" spans="1:9" x14ac:dyDescent="0.25">
      <c r="A141" s="43">
        <v>0.64</v>
      </c>
      <c r="B141" s="38">
        <v>0.36</v>
      </c>
      <c r="C141" s="39">
        <v>0.9238822006115871</v>
      </c>
      <c r="D141" s="39">
        <v>0.96506271458394433</v>
      </c>
      <c r="E141" s="39">
        <v>7.6117799388412899E-2</v>
      </c>
      <c r="F141" s="39">
        <v>3.4937285416055675E-2</v>
      </c>
      <c r="G141" s="38">
        <v>-25.720422394556326</v>
      </c>
      <c r="H141" s="38">
        <v>-25.15533181794655</v>
      </c>
      <c r="I141" s="42">
        <v>0.56509057660977646</v>
      </c>
    </row>
    <row r="142" spans="1:9" x14ac:dyDescent="0.25">
      <c r="A142" s="43">
        <v>0.62</v>
      </c>
      <c r="B142" s="38">
        <v>0.38</v>
      </c>
      <c r="C142" s="39">
        <v>0.91762346594359478</v>
      </c>
      <c r="D142" s="39">
        <v>0.96205093607691006</v>
      </c>
      <c r="E142" s="39">
        <v>8.2376534056405215E-2</v>
      </c>
      <c r="F142" s="39">
        <v>3.7949063923089943E-2</v>
      </c>
      <c r="G142" s="38">
        <v>-25.673794821279785</v>
      </c>
      <c r="H142" s="38">
        <v>-25.136395260583573</v>
      </c>
      <c r="I142" s="42">
        <v>0.53739956069621186</v>
      </c>
    </row>
    <row r="143" spans="1:9" x14ac:dyDescent="0.25">
      <c r="A143" s="43">
        <v>0.6</v>
      </c>
      <c r="B143" s="38">
        <v>0.4</v>
      </c>
      <c r="C143" s="39">
        <v>0.91104027818023758</v>
      </c>
      <c r="D143" s="39">
        <v>0.95885902358749309</v>
      </c>
      <c r="E143" s="39">
        <v>8.8959721819762416E-2</v>
      </c>
      <c r="F143" s="39">
        <v>4.1140976412506913E-2</v>
      </c>
      <c r="G143" s="38">
        <v>-25.624750072442772</v>
      </c>
      <c r="H143" s="38">
        <v>-25.116326110806362</v>
      </c>
      <c r="I143" s="42">
        <v>0.50842396163641013</v>
      </c>
    </row>
    <row r="144" spans="1:9" x14ac:dyDescent="0.25">
      <c r="A144" s="43">
        <v>0.57999999999999996</v>
      </c>
      <c r="B144" s="38">
        <v>0.42</v>
      </c>
      <c r="C144" s="39">
        <v>0.90410673647573292</v>
      </c>
      <c r="D144" s="39">
        <v>0.95547031825764062</v>
      </c>
      <c r="E144" s="39">
        <v>9.5893263524267081E-2</v>
      </c>
      <c r="F144" s="39">
        <v>4.4529681742359384E-2</v>
      </c>
      <c r="G144" s="38">
        <v>-25.573095186744212</v>
      </c>
      <c r="H144" s="38">
        <v>-25.095019626044913</v>
      </c>
      <c r="I144" s="42">
        <v>0.47807556069929902</v>
      </c>
    </row>
    <row r="145" spans="1:9" x14ac:dyDescent="0.25">
      <c r="A145" s="43">
        <v>0.56000000000000005</v>
      </c>
      <c r="B145" s="38">
        <v>0.44</v>
      </c>
      <c r="C145" s="39">
        <v>0.89679410775954282</v>
      </c>
      <c r="D145" s="39">
        <v>0.95186604173554512</v>
      </c>
      <c r="E145" s="39">
        <v>0.10320589224045718</v>
      </c>
      <c r="F145" s="39">
        <v>4.8133958264454879E-2</v>
      </c>
      <c r="G145" s="38">
        <v>-25.518616102808593</v>
      </c>
      <c r="H145" s="38">
        <v>-25.07235773741224</v>
      </c>
      <c r="I145" s="42">
        <v>0.44625836539635344</v>
      </c>
    </row>
    <row r="146" spans="1:9" x14ac:dyDescent="0.25">
      <c r="A146" s="43">
        <v>0.54</v>
      </c>
      <c r="B146" s="38">
        <v>0.46</v>
      </c>
      <c r="C146" s="39">
        <v>0.88907042873077469</v>
      </c>
      <c r="D146" s="39">
        <v>0.94802494802494797</v>
      </c>
      <c r="E146" s="39">
        <v>0.11092957126922531</v>
      </c>
      <c r="F146" s="39">
        <v>5.1975051975052033E-2</v>
      </c>
      <c r="G146" s="38">
        <v>-25.461074694044271</v>
      </c>
      <c r="H146" s="38">
        <v>-25.048206860706863</v>
      </c>
      <c r="I146" s="42">
        <v>0.41286783333740829</v>
      </c>
    </row>
    <row r="147" spans="1:9" x14ac:dyDescent="0.25">
      <c r="A147" s="43">
        <v>0.52</v>
      </c>
      <c r="B147" s="38">
        <v>0.48</v>
      </c>
      <c r="C147" s="39">
        <v>0.88090003879477563</v>
      </c>
      <c r="D147" s="39">
        <v>0.94392290437816728</v>
      </c>
      <c r="E147" s="39">
        <v>0.11909996120522437</v>
      </c>
      <c r="F147" s="39">
        <v>5.6077095621832718E-2</v>
      </c>
      <c r="G147" s="38">
        <v>-25.400205289021081</v>
      </c>
      <c r="H147" s="38">
        <v>-25.022415261277725</v>
      </c>
      <c r="I147" s="42">
        <v>0.37779002774335524</v>
      </c>
    </row>
    <row r="148" spans="1:9" x14ac:dyDescent="0.25">
      <c r="A148" s="43">
        <v>0.5</v>
      </c>
      <c r="B148" s="38">
        <v>0.5</v>
      </c>
      <c r="C148" s="39">
        <v>0.87224302954640043</v>
      </c>
      <c r="D148" s="39">
        <v>0.93953238376780435</v>
      </c>
      <c r="E148" s="39">
        <v>0.12775697045359957</v>
      </c>
      <c r="F148" s="39">
        <v>6.0467616232195653E-2</v>
      </c>
      <c r="G148" s="38">
        <v>-25.335710570120682</v>
      </c>
      <c r="H148" s="38">
        <v>-24.99480986294007</v>
      </c>
      <c r="I148" s="42">
        <v>0.34090070718061227</v>
      </c>
    </row>
    <row r="149" spans="1:9" x14ac:dyDescent="0.25">
      <c r="A149" s="43">
        <v>0.48</v>
      </c>
      <c r="B149" s="38">
        <v>0.52</v>
      </c>
      <c r="C149" s="39">
        <v>0.86305459286964292</v>
      </c>
      <c r="D149" s="39">
        <v>0.93482184638010557</v>
      </c>
      <c r="E149" s="39">
        <v>0.13694540713035708</v>
      </c>
      <c r="F149" s="39">
        <v>6.517815361989443E-2</v>
      </c>
      <c r="G149" s="38">
        <v>-25.26725671687884</v>
      </c>
      <c r="H149" s="38">
        <v>-24.965192359114912</v>
      </c>
      <c r="I149" s="42">
        <v>0.30206435776392837</v>
      </c>
    </row>
    <row r="150" spans="1:9" x14ac:dyDescent="0.25">
      <c r="A150" s="43">
        <v>0.46</v>
      </c>
      <c r="B150" s="38">
        <v>0.54</v>
      </c>
      <c r="C150" s="39">
        <v>0.85328424518116008</v>
      </c>
      <c r="D150" s="39">
        <v>0.92975498074766139</v>
      </c>
      <c r="E150" s="39">
        <v>0.14671575481883992</v>
      </c>
      <c r="F150" s="39">
        <v>7.0245019252338614E-2</v>
      </c>
      <c r="G150" s="38">
        <v>-25.194467626599643</v>
      </c>
      <c r="H150" s="38">
        <v>-24.933334441450921</v>
      </c>
      <c r="I150" s="42">
        <v>0.26113318514872219</v>
      </c>
    </row>
    <row r="151" spans="1:9" x14ac:dyDescent="0.25">
      <c r="A151" s="43">
        <v>0.44</v>
      </c>
      <c r="B151" s="38">
        <v>0.56000000000000005</v>
      </c>
      <c r="C151" s="39">
        <v>0.84287489946625727</v>
      </c>
      <c r="D151" s="39">
        <v>0.92428976589914924</v>
      </c>
      <c r="E151" s="39">
        <v>0.15712510053374273</v>
      </c>
      <c r="F151" s="39">
        <v>7.571023410085076E-2</v>
      </c>
      <c r="G151" s="38">
        <v>-25.116918001023617</v>
      </c>
      <c r="H151" s="38">
        <v>-24.898971903090899</v>
      </c>
      <c r="I151" s="42">
        <v>0.21794609793271746</v>
      </c>
    </row>
    <row r="152" spans="1:9" x14ac:dyDescent="0.25">
      <c r="A152" s="43">
        <v>0.41999999999999899</v>
      </c>
      <c r="B152" s="38">
        <v>0.57999999999999996</v>
      </c>
      <c r="C152" s="39">
        <v>0.83176174908822897</v>
      </c>
      <c r="D152" s="39">
        <v>0.91837730326115496</v>
      </c>
      <c r="E152" s="39">
        <v>0.16823825091177103</v>
      </c>
      <c r="F152" s="39">
        <v>8.1622696738845035E-2</v>
      </c>
      <c r="G152" s="38">
        <v>-25.034125030707308</v>
      </c>
      <c r="H152" s="38">
        <v>-24.861797294254512</v>
      </c>
      <c r="I152" s="42">
        <v>0.17232773645279664</v>
      </c>
    </row>
    <row r="153" spans="1:9" x14ac:dyDescent="0.25">
      <c r="A153" s="43">
        <v>0.39999999999999902</v>
      </c>
      <c r="B153" s="38">
        <v>0.6</v>
      </c>
      <c r="C153" s="39">
        <v>0.81987091726970429</v>
      </c>
      <c r="D153" s="39">
        <v>0.91196034955001937</v>
      </c>
      <c r="E153" s="39">
        <v>0.18012908273029571</v>
      </c>
      <c r="F153" s="39">
        <v>8.8039650449980633E-2</v>
      </c>
      <c r="G153" s="38">
        <v>-24.9455383336593</v>
      </c>
      <c r="H153" s="38">
        <v>-24.821450697795747</v>
      </c>
      <c r="I153" s="42">
        <v>0.1240876358635532</v>
      </c>
    </row>
    <row r="154" spans="1:9" x14ac:dyDescent="0.25">
      <c r="A154" s="43">
        <v>0.37999999999999901</v>
      </c>
      <c r="B154" s="38">
        <v>0.62</v>
      </c>
      <c r="C154" s="39">
        <v>0.80711781277233907</v>
      </c>
      <c r="D154" s="39">
        <v>0.90497145737680329</v>
      </c>
      <c r="E154" s="39">
        <v>0.19288218722766093</v>
      </c>
      <c r="F154" s="39">
        <v>9.502854262319671E-2</v>
      </c>
      <c r="G154" s="38">
        <v>-24.850527705153926</v>
      </c>
      <c r="H154" s="38">
        <v>-24.777508038256649</v>
      </c>
      <c r="I154" s="42">
        <v>7.3019666897277347E-2</v>
      </c>
    </row>
    <row r="155" spans="1:9" x14ac:dyDescent="0.25">
      <c r="A155" s="43">
        <v>0.35999999999999899</v>
      </c>
      <c r="B155" s="38">
        <v>0.64</v>
      </c>
      <c r="C155" s="39">
        <v>0.79340511440107619</v>
      </c>
      <c r="D155" s="39">
        <v>0.8973305954825459</v>
      </c>
      <c r="E155" s="39">
        <v>0.20659488559892381</v>
      </c>
      <c r="F155" s="39">
        <v>0.1026694045174541</v>
      </c>
      <c r="G155" s="38">
        <v>-24.748368102288019</v>
      </c>
      <c r="H155" s="38">
        <v>-24.729466119096507</v>
      </c>
      <c r="I155" s="42">
        <v>1.8901983191511817E-2</v>
      </c>
    </row>
    <row r="156" spans="1:9" x14ac:dyDescent="0.25">
      <c r="A156" s="43">
        <v>0.33999999999999903</v>
      </c>
      <c r="B156" s="38">
        <v>0.66</v>
      </c>
      <c r="C156" s="39">
        <v>0.77862028276118211</v>
      </c>
      <c r="D156" s="39">
        <v>0.88894207038903894</v>
      </c>
      <c r="E156" s="39">
        <v>0.22137971723881789</v>
      </c>
      <c r="F156" s="39">
        <v>0.11105792961096106</v>
      </c>
      <c r="G156" s="38">
        <v>-24.638221106570807</v>
      </c>
      <c r="H156" s="38">
        <v>-24.676723267571081</v>
      </c>
      <c r="I156" s="42">
        <v>-3.8502161000273816E-2</v>
      </c>
    </row>
    <row r="157" spans="1:9" x14ac:dyDescent="0.25">
      <c r="A157" s="43">
        <v>0.31999999999999901</v>
      </c>
      <c r="B157" s="38">
        <v>0.68</v>
      </c>
      <c r="C157" s="39">
        <v>0.76263246463819478</v>
      </c>
      <c r="D157" s="39">
        <v>0.8796904979083443</v>
      </c>
      <c r="E157" s="39">
        <v>0.23736753536180522</v>
      </c>
      <c r="F157" s="39">
        <v>0.1203095020916557</v>
      </c>
      <c r="G157" s="38">
        <v>-24.519111861554549</v>
      </c>
      <c r="H157" s="38">
        <v>-24.618554005598714</v>
      </c>
      <c r="I157" s="42">
        <v>-9.9442144044164849E-2</v>
      </c>
    </row>
    <row r="158" spans="1:9" x14ac:dyDescent="0.25">
      <c r="A158" s="43">
        <v>0.29999999999999899</v>
      </c>
      <c r="B158" s="38">
        <v>0.7</v>
      </c>
      <c r="C158" s="39">
        <v>0.74528860969538868</v>
      </c>
      <c r="D158" s="39">
        <v>0.86943546381497105</v>
      </c>
      <c r="E158" s="39">
        <v>0.25471139030461132</v>
      </c>
      <c r="F158" s="39">
        <v>0.13056453618502895</v>
      </c>
      <c r="G158" s="38">
        <v>-24.389900142230648</v>
      </c>
      <c r="H158" s="38">
        <v>-24.554075478736632</v>
      </c>
      <c r="I158" s="42">
        <v>-0.16417533650598415</v>
      </c>
    </row>
    <row r="159" spans="1:9" x14ac:dyDescent="0.25">
      <c r="A159" s="43">
        <v>0.27999999999999903</v>
      </c>
      <c r="B159" s="38">
        <v>0.72</v>
      </c>
      <c r="C159" s="39">
        <v>0.72640855530250448</v>
      </c>
      <c r="D159" s="39">
        <v>0.85800434752121124</v>
      </c>
      <c r="E159" s="39">
        <v>0.27359144469749552</v>
      </c>
      <c r="F159" s="39">
        <v>0.14199565247878876</v>
      </c>
      <c r="G159" s="38">
        <v>-24.24924373700366</v>
      </c>
      <c r="H159" s="38">
        <v>-24.482202335039617</v>
      </c>
      <c r="I159" s="42">
        <v>-0.23295859803595675</v>
      </c>
    </row>
    <row r="160" spans="1:9" x14ac:dyDescent="0.25">
      <c r="A160" s="43">
        <v>0.25999999999999901</v>
      </c>
      <c r="B160" s="38">
        <v>0.74</v>
      </c>
      <c r="C160" s="39">
        <v>0.70577874478721403</v>
      </c>
      <c r="D160" s="39">
        <v>0.8451825265467795</v>
      </c>
      <c r="E160" s="39">
        <v>0.29422125521278597</v>
      </c>
      <c r="F160" s="39">
        <v>0.1548174734532205</v>
      </c>
      <c r="G160" s="38">
        <v>-24.095551648664745</v>
      </c>
      <c r="H160" s="38">
        <v>-24.401585135662877</v>
      </c>
      <c r="I160" s="42">
        <v>-0.30603348699813182</v>
      </c>
    </row>
    <row r="161" spans="1:9" x14ac:dyDescent="0.25">
      <c r="A161" s="43">
        <v>0.23999999999999899</v>
      </c>
      <c r="B161" s="38">
        <v>0.76</v>
      </c>
      <c r="C161" s="39">
        <v>0.68314411429192157</v>
      </c>
      <c r="D161" s="39">
        <v>0.8306997742663651</v>
      </c>
      <c r="E161" s="39">
        <v>0.31685588570807843</v>
      </c>
      <c r="F161" s="39">
        <v>0.1693002257336349</v>
      </c>
      <c r="G161" s="38">
        <v>-23.926923651474816</v>
      </c>
      <c r="H161" s="38">
        <v>-24.310524830699769</v>
      </c>
      <c r="I161" s="42">
        <v>-0.38360117922495363</v>
      </c>
    </row>
    <row r="162" spans="1:9" x14ac:dyDescent="0.25">
      <c r="A162" s="43">
        <v>0.219999999999999</v>
      </c>
      <c r="B162" s="38">
        <v>0.78</v>
      </c>
      <c r="C162" s="39">
        <v>0.65819749350538026</v>
      </c>
      <c r="D162" s="39">
        <v>0.81421100548368586</v>
      </c>
      <c r="E162" s="39">
        <v>0.34180250649461974</v>
      </c>
      <c r="F162" s="39">
        <v>0.18578899451631414</v>
      </c>
      <c r="G162" s="38">
        <v>-23.741071326615085</v>
      </c>
      <c r="H162" s="38">
        <v>-24.206851696978674</v>
      </c>
      <c r="I162" s="42">
        <v>-0.46578037036358921</v>
      </c>
    </row>
    <row r="163" spans="1:9" x14ac:dyDescent="0.25">
      <c r="A163" s="43">
        <v>0.19999999999999901</v>
      </c>
      <c r="B163" s="38">
        <v>0.8</v>
      </c>
      <c r="C163" s="39">
        <v>0.63056558363417459</v>
      </c>
      <c r="D163" s="39">
        <v>0.79526842584167345</v>
      </c>
      <c r="E163" s="39">
        <v>0.36943441636582541</v>
      </c>
      <c r="F163" s="39">
        <v>0.20473157415832655</v>
      </c>
      <c r="G163" s="38">
        <v>-23.535213598074602</v>
      </c>
      <c r="H163" s="38">
        <v>-24.087750227479521</v>
      </c>
      <c r="I163" s="42">
        <v>-0.55253662940491921</v>
      </c>
    </row>
    <row r="164" spans="1:9" x14ac:dyDescent="0.25">
      <c r="A164" s="43">
        <v>0.17999999999999899</v>
      </c>
      <c r="B164" s="38">
        <v>0.82</v>
      </c>
      <c r="C164" s="39">
        <v>0.59979014975676315</v>
      </c>
      <c r="D164" s="39">
        <v>0.77328024773280157</v>
      </c>
      <c r="E164" s="39">
        <v>0.40020985024323685</v>
      </c>
      <c r="F164" s="39">
        <v>0.22671975226719843</v>
      </c>
      <c r="G164" s="38">
        <v>-23.305936615687884</v>
      </c>
      <c r="H164" s="38">
        <v>-23.94949955761999</v>
      </c>
      <c r="I164" s="42">
        <v>-0.64356294193210672</v>
      </c>
    </row>
    <row r="165" spans="1:9" x14ac:dyDescent="0.25">
      <c r="A165" s="43">
        <v>0.159999999999999</v>
      </c>
      <c r="B165" s="38">
        <v>0.84</v>
      </c>
      <c r="C165" s="39">
        <v>0.56530240712021962</v>
      </c>
      <c r="D165" s="39">
        <v>0.74744775241862083</v>
      </c>
      <c r="E165" s="39">
        <v>0.43469759287978038</v>
      </c>
      <c r="F165" s="39">
        <v>0.25255224758137917</v>
      </c>
      <c r="G165" s="38">
        <v>-23.049002933045635</v>
      </c>
      <c r="H165" s="38">
        <v>-23.78707774333208</v>
      </c>
      <c r="I165" s="42">
        <v>-0.73807481028644517</v>
      </c>
    </row>
    <row r="166" spans="1:9" x14ac:dyDescent="0.25">
      <c r="A166" s="43">
        <v>0.13999999999999899</v>
      </c>
      <c r="B166" s="38">
        <v>0.86</v>
      </c>
      <c r="C166" s="39">
        <v>0.52638754350087724</v>
      </c>
      <c r="D166" s="39">
        <v>0.71666617858084014</v>
      </c>
      <c r="E166" s="39">
        <v>0.47361245649912276</v>
      </c>
      <c r="F166" s="39">
        <v>0.28333382141915986</v>
      </c>
      <c r="G166" s="38">
        <v>-22.759087199081534</v>
      </c>
      <c r="H166" s="38">
        <v>-23.593538597827031</v>
      </c>
      <c r="I166" s="42">
        <v>-0.83445139874549668</v>
      </c>
    </row>
    <row r="167" spans="1:9" x14ac:dyDescent="0.25">
      <c r="A167" s="43">
        <v>0.119999999999999</v>
      </c>
      <c r="B167" s="38">
        <v>0.88</v>
      </c>
      <c r="C167" s="39">
        <v>0.48213464192608296</v>
      </c>
      <c r="D167" s="39">
        <v>0.67936261173726986</v>
      </c>
      <c r="E167" s="39">
        <v>0.51786535807391698</v>
      </c>
      <c r="F167" s="39">
        <v>0.32063738826273014</v>
      </c>
      <c r="G167" s="38">
        <v>-22.429403082349317</v>
      </c>
      <c r="H167" s="38">
        <v>-23.358992421298083</v>
      </c>
      <c r="I167" s="42">
        <v>-0.92958933894876594</v>
      </c>
    </row>
    <row r="168" spans="1:9" x14ac:dyDescent="0.25">
      <c r="A168" s="43">
        <v>9.9999999999999006E-2</v>
      </c>
      <c r="B168" s="38">
        <v>0.9</v>
      </c>
      <c r="C168" s="39">
        <v>0.43136447828771113</v>
      </c>
      <c r="D168" s="39">
        <v>0.63321861981524852</v>
      </c>
      <c r="E168" s="39">
        <v>0.56863552171228893</v>
      </c>
      <c r="F168" s="39">
        <v>0.36678138018475148</v>
      </c>
      <c r="G168" s="38">
        <v>-22.051165363243449</v>
      </c>
      <c r="H168" s="38">
        <v>-23.068862072088372</v>
      </c>
      <c r="I168" s="42">
        <v>-1.0176967088449231</v>
      </c>
    </row>
    <row r="169" spans="1:9" x14ac:dyDescent="0.25">
      <c r="A169" s="43">
        <v>7.9999999999999002E-2</v>
      </c>
      <c r="B169" s="38">
        <v>0.92</v>
      </c>
      <c r="C169" s="39">
        <v>0.37252288278680945</v>
      </c>
      <c r="D169" s="39">
        <v>0.57466918714555459</v>
      </c>
      <c r="E169" s="39">
        <v>0.62747711721319055</v>
      </c>
      <c r="F169" s="39">
        <v>0.42533081285444541</v>
      </c>
      <c r="G169" s="38">
        <v>-21.612795476761733</v>
      </c>
      <c r="H169" s="38">
        <v>-22.700732514177673</v>
      </c>
      <c r="I169" s="42">
        <v>-1.0879370374159407</v>
      </c>
    </row>
    <row r="170" spans="1:9" x14ac:dyDescent="0.25">
      <c r="A170" s="43">
        <v>5.9999999999999103E-2</v>
      </c>
      <c r="B170" s="38">
        <v>0.94</v>
      </c>
      <c r="C170" s="39">
        <v>0.3035188492542325</v>
      </c>
      <c r="D170" s="39">
        <v>0.49793476712718615</v>
      </c>
      <c r="E170" s="39">
        <v>0.69648115074576755</v>
      </c>
      <c r="F170" s="39">
        <v>0.5020652328728139</v>
      </c>
      <c r="G170" s="38">
        <v>-21.098715426944032</v>
      </c>
      <c r="H170" s="38">
        <v>-22.218264848312181</v>
      </c>
      <c r="I170" s="42">
        <v>-1.1195494213681485</v>
      </c>
    </row>
    <row r="171" spans="1:9" x14ac:dyDescent="0.25">
      <c r="A171" s="43">
        <v>3.9999999999999002E-2</v>
      </c>
      <c r="B171" s="38">
        <v>0.96</v>
      </c>
      <c r="C171" s="39">
        <v>0.22147083685544797</v>
      </c>
      <c r="D171" s="39">
        <v>0.39298561151078543</v>
      </c>
      <c r="E171" s="39">
        <v>0.77852916314455201</v>
      </c>
      <c r="F171" s="39">
        <v>0.60701438848921452</v>
      </c>
      <c r="G171" s="38">
        <v>-20.487457734573084</v>
      </c>
      <c r="H171" s="38">
        <v>-21.55839703237406</v>
      </c>
      <c r="I171" s="42">
        <v>-1.070939297800976</v>
      </c>
    </row>
    <row r="172" spans="1:9" x14ac:dyDescent="0.25">
      <c r="A172" s="43">
        <v>1.9999999999999001E-2</v>
      </c>
      <c r="B172" s="38">
        <v>0.98</v>
      </c>
      <c r="C172" s="39">
        <v>0.12229418285780434</v>
      </c>
      <c r="D172" s="39">
        <v>0.24075476895529699</v>
      </c>
      <c r="E172" s="39">
        <v>0.87770581714219564</v>
      </c>
      <c r="F172" s="39">
        <v>0.75924523104470298</v>
      </c>
      <c r="G172" s="38">
        <v>-19.748591662290643</v>
      </c>
      <c r="H172" s="38">
        <v>-20.601245609806426</v>
      </c>
      <c r="I172" s="42">
        <v>-0.85265394751578327</v>
      </c>
    </row>
    <row r="173" spans="1:9" ht="15.75" thickBot="1" x14ac:dyDescent="0.3">
      <c r="A173" s="44">
        <v>0</v>
      </c>
      <c r="B173" s="45">
        <v>1</v>
      </c>
      <c r="C173" s="54">
        <v>0</v>
      </c>
      <c r="D173" s="54">
        <v>0</v>
      </c>
      <c r="E173" s="54">
        <v>1</v>
      </c>
      <c r="F173" s="54">
        <v>1</v>
      </c>
      <c r="G173" s="45">
        <v>-18.837499999999999</v>
      </c>
      <c r="H173" s="45">
        <v>-19.087499999999999</v>
      </c>
      <c r="I173" s="46">
        <v>-0.25</v>
      </c>
    </row>
    <row r="174" spans="1:9" ht="15.75" thickBot="1" x14ac:dyDescent="0.3">
      <c r="A174" s="74"/>
      <c r="B174" s="74"/>
      <c r="C174" s="74"/>
      <c r="D174" s="74"/>
      <c r="E174" s="74"/>
      <c r="F174" s="74"/>
      <c r="G174" s="74"/>
      <c r="H174" s="74"/>
      <c r="I174" s="74"/>
    </row>
    <row r="175" spans="1:9" x14ac:dyDescent="0.25">
      <c r="A175" s="75" t="s">
        <v>178</v>
      </c>
      <c r="B175" s="76"/>
      <c r="C175" s="76"/>
      <c r="D175" s="76"/>
      <c r="E175" s="76"/>
      <c r="F175" s="76"/>
      <c r="G175" s="76"/>
      <c r="H175" s="76"/>
      <c r="I175" s="77"/>
    </row>
    <row r="176" spans="1:9" x14ac:dyDescent="0.25">
      <c r="A176" s="71" t="s">
        <v>160</v>
      </c>
      <c r="B176" s="72"/>
      <c r="C176" s="36" t="s">
        <v>161</v>
      </c>
      <c r="D176" s="36" t="s">
        <v>162</v>
      </c>
      <c r="E176" s="72"/>
      <c r="F176" s="72"/>
      <c r="G176" s="36" t="s">
        <v>163</v>
      </c>
      <c r="H176" s="36" t="s">
        <v>164</v>
      </c>
      <c r="I176" s="40" t="s">
        <v>159</v>
      </c>
    </row>
    <row r="177" spans="1:9" x14ac:dyDescent="0.25">
      <c r="A177" s="41" t="s">
        <v>165</v>
      </c>
      <c r="B177" s="36" t="s">
        <v>179</v>
      </c>
      <c r="C177" s="39">
        <v>2.97E-3</v>
      </c>
      <c r="D177" s="39">
        <v>1.4799999999999999E-4</v>
      </c>
      <c r="E177" s="72"/>
      <c r="F177" s="72"/>
      <c r="G177" s="38">
        <v>-32.566000000000003</v>
      </c>
      <c r="H177" s="38">
        <v>-33.255000000000003</v>
      </c>
      <c r="I177" s="42">
        <v>-0.68900000000000006</v>
      </c>
    </row>
    <row r="178" spans="1:9" x14ac:dyDescent="0.25">
      <c r="A178" s="41" t="s">
        <v>166</v>
      </c>
      <c r="B178" s="36" t="s">
        <v>146</v>
      </c>
      <c r="C178" s="39">
        <v>4.6049999999999997E-3</v>
      </c>
      <c r="D178" s="39">
        <v>1.1249999999999999E-3</v>
      </c>
      <c r="E178" s="72"/>
      <c r="F178" s="72"/>
      <c r="G178" s="38">
        <v>-18.837499999999999</v>
      </c>
      <c r="H178" s="38">
        <v>-19.087499999999999</v>
      </c>
      <c r="I178" s="42">
        <v>-0.25</v>
      </c>
    </row>
    <row r="179" spans="1:9" x14ac:dyDescent="0.25">
      <c r="A179" s="71"/>
      <c r="B179" s="72"/>
      <c r="C179" s="72"/>
      <c r="D179" s="72"/>
      <c r="E179" s="72"/>
      <c r="F179" s="72"/>
      <c r="G179" s="72"/>
      <c r="H179" s="72"/>
      <c r="I179" s="73"/>
    </row>
    <row r="180" spans="1:9" x14ac:dyDescent="0.25">
      <c r="A180" s="41" t="s">
        <v>167</v>
      </c>
      <c r="B180" s="36" t="s">
        <v>168</v>
      </c>
      <c r="C180" s="36" t="s">
        <v>169</v>
      </c>
      <c r="D180" s="36" t="s">
        <v>170</v>
      </c>
      <c r="E180" s="36" t="s">
        <v>171</v>
      </c>
      <c r="F180" s="36" t="s">
        <v>172</v>
      </c>
      <c r="G180" s="36" t="s">
        <v>163</v>
      </c>
      <c r="H180" s="36" t="s">
        <v>164</v>
      </c>
      <c r="I180" s="40" t="s">
        <v>159</v>
      </c>
    </row>
    <row r="181" spans="1:9" x14ac:dyDescent="0.25">
      <c r="A181" s="43">
        <v>1</v>
      </c>
      <c r="B181" s="38">
        <v>0</v>
      </c>
      <c r="C181" s="39">
        <v>1</v>
      </c>
      <c r="D181" s="39">
        <v>1</v>
      </c>
      <c r="E181" s="39">
        <v>0</v>
      </c>
      <c r="F181" s="39">
        <v>0</v>
      </c>
      <c r="G181" s="38">
        <v>-32.566000000000003</v>
      </c>
      <c r="H181" s="38">
        <v>-33.255000000000003</v>
      </c>
      <c r="I181" s="42">
        <v>-0.68900000000000006</v>
      </c>
    </row>
    <row r="182" spans="1:9" x14ac:dyDescent="0.25">
      <c r="A182" s="43">
        <v>0.98</v>
      </c>
      <c r="B182" s="38">
        <v>0.02</v>
      </c>
      <c r="C182" s="39">
        <v>0.96932760515536021</v>
      </c>
      <c r="D182" s="39">
        <v>0.86570371254625755</v>
      </c>
      <c r="E182" s="39">
        <v>3.0672394844639794E-2</v>
      </c>
      <c r="F182" s="39">
        <v>0.13429628745374245</v>
      </c>
      <c r="G182" s="38">
        <v>-32.144914027375364</v>
      </c>
      <c r="H182" s="38">
        <v>-31.352357347499108</v>
      </c>
      <c r="I182" s="42">
        <v>0.792556679876256</v>
      </c>
    </row>
    <row r="183" spans="1:9" x14ac:dyDescent="0.25">
      <c r="A183" s="43">
        <v>0.96</v>
      </c>
      <c r="B183" s="38">
        <v>0.04</v>
      </c>
      <c r="C183" s="39">
        <v>0.93931607036963838</v>
      </c>
      <c r="D183" s="39">
        <v>0.75946119307248228</v>
      </c>
      <c r="E183" s="39">
        <v>6.0683929630361622E-2</v>
      </c>
      <c r="F183" s="39">
        <v>0.24053880692751772</v>
      </c>
      <c r="G183" s="38">
        <v>-31.732900672069583</v>
      </c>
      <c r="H183" s="38">
        <v>-29.847166452854395</v>
      </c>
      <c r="I183" s="42">
        <v>1.8857342192151876</v>
      </c>
    </row>
    <row r="184" spans="1:9" x14ac:dyDescent="0.25">
      <c r="A184" s="43">
        <v>0.94</v>
      </c>
      <c r="B184" s="38">
        <v>0.06</v>
      </c>
      <c r="C184" s="39">
        <v>0.90994426518040472</v>
      </c>
      <c r="D184" s="39">
        <v>0.67331332881618433</v>
      </c>
      <c r="E184" s="39">
        <v>9.0055734819595279E-2</v>
      </c>
      <c r="F184" s="39">
        <v>0.32668667118381567</v>
      </c>
      <c r="G184" s="38">
        <v>-31.329669844529189</v>
      </c>
      <c r="H184" s="38">
        <v>-28.626666586003292</v>
      </c>
      <c r="I184" s="42">
        <v>2.7030032585258965</v>
      </c>
    </row>
    <row r="185" spans="1:9" x14ac:dyDescent="0.25">
      <c r="A185" s="43">
        <v>0.92</v>
      </c>
      <c r="B185" s="38">
        <v>0.08</v>
      </c>
      <c r="C185" s="39">
        <v>0.88119195046439625</v>
      </c>
      <c r="D185" s="39">
        <v>0.60205164485320128</v>
      </c>
      <c r="E185" s="39">
        <v>0.11880804953560375</v>
      </c>
      <c r="F185" s="39">
        <v>0.39794835514679872</v>
      </c>
      <c r="G185" s="38">
        <v>-30.934943691950465</v>
      </c>
      <c r="H185" s="38">
        <v>-27.617066678457729</v>
      </c>
      <c r="I185" s="42">
        <v>3.3178770134927369</v>
      </c>
    </row>
    <row r="186" spans="1:9" x14ac:dyDescent="0.25">
      <c r="A186" s="43">
        <v>0.9</v>
      </c>
      <c r="B186" s="38">
        <v>0.1</v>
      </c>
      <c r="C186" s="39">
        <v>0.85303973192915272</v>
      </c>
      <c r="D186" s="39">
        <v>0.5421245421245422</v>
      </c>
      <c r="E186" s="39">
        <v>0.14696026807084728</v>
      </c>
      <c r="F186" s="39">
        <v>0.4578754578754578</v>
      </c>
      <c r="G186" s="38">
        <v>-30.548455959789372</v>
      </c>
      <c r="H186" s="38">
        <v>-26.768049450549452</v>
      </c>
      <c r="I186" s="42">
        <v>3.7804065092399206</v>
      </c>
    </row>
    <row r="187" spans="1:9" x14ac:dyDescent="0.25">
      <c r="A187" s="43">
        <v>0.88</v>
      </c>
      <c r="B187" s="38">
        <v>0.12</v>
      </c>
      <c r="C187" s="39">
        <v>0.82546901648664017</v>
      </c>
      <c r="D187" s="39">
        <v>0.49102699442014786</v>
      </c>
      <c r="E187" s="39">
        <v>0.17453098351335983</v>
      </c>
      <c r="F187" s="39">
        <v>0.50897300557985214</v>
      </c>
      <c r="G187" s="38">
        <v>-30.169951392836843</v>
      </c>
      <c r="H187" s="38">
        <v>-26.044124943447443</v>
      </c>
      <c r="I187" s="42">
        <v>4.1258264493894004</v>
      </c>
    </row>
    <row r="188" spans="1:9" x14ac:dyDescent="0.25">
      <c r="A188" s="43">
        <v>0.86</v>
      </c>
      <c r="B188" s="38">
        <v>0.14000000000000001</v>
      </c>
      <c r="C188" s="39">
        <v>0.79846197130263519</v>
      </c>
      <c r="D188" s="39">
        <v>0.44694149870075145</v>
      </c>
      <c r="E188" s="39">
        <v>0.20153802869736481</v>
      </c>
      <c r="F188" s="39">
        <v>0.55305850129924861</v>
      </c>
      <c r="G188" s="38">
        <v>-29.799185173028228</v>
      </c>
      <c r="H188" s="38">
        <v>-25.4195436828429</v>
      </c>
      <c r="I188" s="42">
        <v>4.3796414901853282</v>
      </c>
    </row>
    <row r="189" spans="1:9" x14ac:dyDescent="0.25">
      <c r="A189" s="43">
        <v>0.84</v>
      </c>
      <c r="B189" s="38">
        <v>0.16</v>
      </c>
      <c r="C189" s="39">
        <v>0.77200148533234303</v>
      </c>
      <c r="D189" s="39">
        <v>0.40851735015772878</v>
      </c>
      <c r="E189" s="39">
        <v>0.22799851466765697</v>
      </c>
      <c r="F189" s="39">
        <v>0.59148264984227117</v>
      </c>
      <c r="G189" s="38">
        <v>-29.435922391385073</v>
      </c>
      <c r="H189" s="38">
        <v>-24.875169558359623</v>
      </c>
      <c r="I189" s="42">
        <v>4.5607528330254503</v>
      </c>
    </row>
    <row r="190" spans="1:9" x14ac:dyDescent="0.25">
      <c r="A190" s="43">
        <v>0.82</v>
      </c>
      <c r="B190" s="38">
        <v>0.18</v>
      </c>
      <c r="C190" s="39">
        <v>0.7460711331679073</v>
      </c>
      <c r="D190" s="39">
        <v>0.37472982152782064</v>
      </c>
      <c r="E190" s="39">
        <v>0.2539288668320927</v>
      </c>
      <c r="F190" s="39">
        <v>0.62527017847217936</v>
      </c>
      <c r="G190" s="38">
        <v>-29.079937551695618</v>
      </c>
      <c r="H190" s="38">
        <v>-24.3964847464954</v>
      </c>
      <c r="I190" s="42">
        <v>4.6834528052002184</v>
      </c>
    </row>
    <row r="191" spans="1:9" x14ac:dyDescent="0.25">
      <c r="A191" s="43">
        <v>0.8</v>
      </c>
      <c r="B191" s="38">
        <v>0.2</v>
      </c>
      <c r="C191" s="39">
        <v>0.72065514103730666</v>
      </c>
      <c r="D191" s="39">
        <v>0.34478741991846246</v>
      </c>
      <c r="E191" s="39">
        <v>0.27934485896269334</v>
      </c>
      <c r="F191" s="39">
        <v>0.6552125800815376</v>
      </c>
      <c r="G191" s="38">
        <v>-28.731014103730665</v>
      </c>
      <c r="H191" s="38">
        <v>-23.972275771694818</v>
      </c>
      <c r="I191" s="42">
        <v>4.758738332035847</v>
      </c>
    </row>
    <row r="192" spans="1:9" x14ac:dyDescent="0.25">
      <c r="A192" s="43">
        <v>0.78</v>
      </c>
      <c r="B192" s="38">
        <v>0.22</v>
      </c>
      <c r="C192" s="39">
        <v>0.6957383548067394</v>
      </c>
      <c r="D192" s="39">
        <v>0.3180691023309638</v>
      </c>
      <c r="E192" s="39">
        <v>0.3042616451932606</v>
      </c>
      <c r="F192" s="39">
        <v>0.68193089766903614</v>
      </c>
      <c r="G192" s="38">
        <v>-28.388944003964323</v>
      </c>
      <c r="H192" s="38">
        <v>-23.59374400727393</v>
      </c>
      <c r="I192" s="42">
        <v>4.7951999966903927</v>
      </c>
    </row>
    <row r="193" spans="1:9" x14ac:dyDescent="0.25">
      <c r="A193" s="43">
        <v>0.76</v>
      </c>
      <c r="B193" s="38">
        <v>0.24</v>
      </c>
      <c r="C193" s="39">
        <v>0.67130620985010714</v>
      </c>
      <c r="D193" s="39">
        <v>0.29408073624764697</v>
      </c>
      <c r="E193" s="39">
        <v>0.32869379014989286</v>
      </c>
      <c r="F193" s="39">
        <v>0.70591926375235303</v>
      </c>
      <c r="G193" s="38">
        <v>-28.053527301927197</v>
      </c>
      <c r="H193" s="38">
        <v>-23.25388883078854</v>
      </c>
      <c r="I193" s="42">
        <v>4.7996384711386568</v>
      </c>
    </row>
    <row r="194" spans="1:9" x14ac:dyDescent="0.25">
      <c r="A194" s="43">
        <v>0.74</v>
      </c>
      <c r="B194" s="38">
        <v>0.26</v>
      </c>
      <c r="C194" s="39">
        <v>0.64734470265971544</v>
      </c>
      <c r="D194" s="39">
        <v>0.27242425749962684</v>
      </c>
      <c r="E194" s="39">
        <v>0.35265529734028456</v>
      </c>
      <c r="F194" s="39">
        <v>0.72757574250037316</v>
      </c>
      <c r="G194" s="38">
        <v>-27.724571750463902</v>
      </c>
      <c r="H194" s="38">
        <v>-22.947070668125964</v>
      </c>
      <c r="I194" s="42">
        <v>4.7775010823379382</v>
      </c>
    </row>
    <row r="195" spans="1:9" x14ac:dyDescent="0.25">
      <c r="A195" s="43">
        <v>0.72</v>
      </c>
      <c r="B195" s="38">
        <v>0.28000000000000003</v>
      </c>
      <c r="C195" s="39">
        <v>0.62384036408191845</v>
      </c>
      <c r="D195" s="39">
        <v>0.25277540563620837</v>
      </c>
      <c r="E195" s="39">
        <v>0.37615963591808155</v>
      </c>
      <c r="F195" s="39">
        <v>0.74722459436379163</v>
      </c>
      <c r="G195" s="38">
        <v>-27.401892438298617</v>
      </c>
      <c r="H195" s="38">
        <v>-22.668695559350979</v>
      </c>
      <c r="I195" s="42">
        <v>4.7331968789476377</v>
      </c>
    </row>
    <row r="196" spans="1:9" x14ac:dyDescent="0.25">
      <c r="A196" s="43">
        <v>0.7</v>
      </c>
      <c r="B196" s="38">
        <v>0.3</v>
      </c>
      <c r="C196" s="39">
        <v>0.60078023407022108</v>
      </c>
      <c r="D196" s="39">
        <v>0.2348673770120154</v>
      </c>
      <c r="E196" s="39">
        <v>0.39921976592977892</v>
      </c>
      <c r="F196" s="39">
        <v>0.76513262298798457</v>
      </c>
      <c r="G196" s="38">
        <v>-27.085311443433028</v>
      </c>
      <c r="H196" s="38">
        <v>-22.414983563817728</v>
      </c>
      <c r="I196" s="42">
        <v>4.6703278796153</v>
      </c>
    </row>
    <row r="197" spans="1:9" x14ac:dyDescent="0.25">
      <c r="A197" s="43">
        <v>0.68</v>
      </c>
      <c r="B197" s="38">
        <v>0.32</v>
      </c>
      <c r="C197" s="39">
        <v>0.57815183785640678</v>
      </c>
      <c r="D197" s="39">
        <v>0.21847863841611673</v>
      </c>
      <c r="E197" s="39">
        <v>0.42184816214359322</v>
      </c>
      <c r="F197" s="39">
        <v>0.7815213615838833</v>
      </c>
      <c r="G197" s="38">
        <v>-26.774657506011678</v>
      </c>
      <c r="H197" s="38">
        <v>-22.182796109760332</v>
      </c>
      <c r="I197" s="42">
        <v>4.5918613962513462</v>
      </c>
    </row>
    <row r="198" spans="1:9" x14ac:dyDescent="0.25">
      <c r="A198" s="43">
        <v>0.66</v>
      </c>
      <c r="B198" s="38">
        <v>0.34</v>
      </c>
      <c r="C198" s="39">
        <v>0.5559431634476304</v>
      </c>
      <c r="D198" s="39">
        <v>0.2034237161064601</v>
      </c>
      <c r="E198" s="39">
        <v>0.4440568365523696</v>
      </c>
      <c r="F198" s="39">
        <v>0.79657628389353996</v>
      </c>
      <c r="G198" s="38">
        <v>-26.469765719390793</v>
      </c>
      <c r="H198" s="38">
        <v>-21.969505497938275</v>
      </c>
      <c r="I198" s="42">
        <v>4.5002602214525176</v>
      </c>
    </row>
    <row r="199" spans="1:9" x14ac:dyDescent="0.25">
      <c r="A199" s="43">
        <v>0.64</v>
      </c>
      <c r="B199" s="38">
        <v>0.36</v>
      </c>
      <c r="C199" s="39">
        <v>0.53414264036418824</v>
      </c>
      <c r="D199" s="39">
        <v>0.18954614584167137</v>
      </c>
      <c r="E199" s="39">
        <v>0.46585735963581176</v>
      </c>
      <c r="F199" s="39">
        <v>0.8104538541583286</v>
      </c>
      <c r="G199" s="38">
        <v>-26.170477238239759</v>
      </c>
      <c r="H199" s="38">
        <v>-21.772895021211877</v>
      </c>
      <c r="I199" s="42">
        <v>4.3975822170278818</v>
      </c>
    </row>
    <row r="200" spans="1:9" x14ac:dyDescent="0.25">
      <c r="A200" s="43">
        <v>0.62</v>
      </c>
      <c r="B200" s="38">
        <v>0.38</v>
      </c>
      <c r="C200" s="39">
        <v>0.51273911953888562</v>
      </c>
      <c r="D200" s="39">
        <v>0.17671301467472939</v>
      </c>
      <c r="E200" s="39">
        <v>0.48726088046111438</v>
      </c>
      <c r="F200" s="39">
        <v>0.82328698532527067</v>
      </c>
      <c r="G200" s="38">
        <v>-25.876639002589592</v>
      </c>
      <c r="H200" s="38">
        <v>-21.59108163540423</v>
      </c>
      <c r="I200" s="42">
        <v>4.285557367185362</v>
      </c>
    </row>
    <row r="201" spans="1:9" x14ac:dyDescent="0.25">
      <c r="A201" s="43">
        <v>0.6</v>
      </c>
      <c r="B201" s="38">
        <v>0.4</v>
      </c>
      <c r="C201" s="39">
        <v>0.49172185430463577</v>
      </c>
      <c r="D201" s="39">
        <v>0.16481069042316257</v>
      </c>
      <c r="E201" s="39">
        <v>0.50827814569536423</v>
      </c>
      <c r="F201" s="39">
        <v>0.83518930957683746</v>
      </c>
      <c r="G201" s="38">
        <v>-25.588103476821189</v>
      </c>
      <c r="H201" s="38">
        <v>-21.422455456570155</v>
      </c>
      <c r="I201" s="42">
        <v>4.1656480202510338</v>
      </c>
    </row>
    <row r="202" spans="1:9" x14ac:dyDescent="0.25">
      <c r="A202" s="43">
        <v>0.57999999999999996</v>
      </c>
      <c r="B202" s="38">
        <v>0.42</v>
      </c>
      <c r="C202" s="39">
        <v>0.47108048240216588</v>
      </c>
      <c r="D202" s="39">
        <v>0.15374144786330909</v>
      </c>
      <c r="E202" s="39">
        <v>0.52891951759783407</v>
      </c>
      <c r="F202" s="39">
        <v>0.84625855213669088</v>
      </c>
      <c r="G202" s="38">
        <v>-25.304728402658135</v>
      </c>
      <c r="H202" s="38">
        <v>-21.265631962603429</v>
      </c>
      <c r="I202" s="42">
        <v>4.0390964400547062</v>
      </c>
    </row>
    <row r="203" spans="1:9" x14ac:dyDescent="0.25">
      <c r="A203" s="43">
        <v>0.56000000000000005</v>
      </c>
      <c r="B203" s="38">
        <v>0.44</v>
      </c>
      <c r="C203" s="39">
        <v>0.45080500894454389</v>
      </c>
      <c r="D203" s="39">
        <v>0.14342077940056761</v>
      </c>
      <c r="E203" s="39">
        <v>0.54919499105545611</v>
      </c>
      <c r="F203" s="39">
        <v>0.85657922059943237</v>
      </c>
      <c r="G203" s="38">
        <v>-25.026376565295173</v>
      </c>
      <c r="H203" s="38">
        <v>-21.119413892157539</v>
      </c>
      <c r="I203" s="42">
        <v>3.9069626731376346</v>
      </c>
    </row>
    <row r="204" spans="1:9" x14ac:dyDescent="0.25">
      <c r="A204" s="43">
        <v>0.54</v>
      </c>
      <c r="B204" s="38">
        <v>0.46</v>
      </c>
      <c r="C204" s="39">
        <v>0.43088579027968088</v>
      </c>
      <c r="D204" s="39">
        <v>0.1337752335040675</v>
      </c>
      <c r="E204" s="39">
        <v>0.56911420972031912</v>
      </c>
      <c r="F204" s="39">
        <v>0.8662247664959325</v>
      </c>
      <c r="G204" s="38">
        <v>-24.752915571854601</v>
      </c>
      <c r="H204" s="38">
        <v>-20.982760620668873</v>
      </c>
      <c r="I204" s="42">
        <v>3.7701549511857273</v>
      </c>
    </row>
    <row r="205" spans="1:9" x14ac:dyDescent="0.25">
      <c r="A205" s="43">
        <v>0.52</v>
      </c>
      <c r="B205" s="38">
        <v>0.48</v>
      </c>
      <c r="C205" s="39">
        <v>0.41131351869606902</v>
      </c>
      <c r="D205" s="39">
        <v>0.12474066390041494</v>
      </c>
      <c r="E205" s="39">
        <v>0.58868648130393098</v>
      </c>
      <c r="F205" s="39">
        <v>0.87525933609958506</v>
      </c>
      <c r="G205" s="38">
        <v>-24.484217641418983</v>
      </c>
      <c r="H205" s="38">
        <v>-20.854763355809126</v>
      </c>
      <c r="I205" s="42">
        <v>3.6294542856098566</v>
      </c>
    </row>
    <row r="206" spans="1:9" x14ac:dyDescent="0.25">
      <c r="A206" s="43">
        <v>0.5</v>
      </c>
      <c r="B206" s="38">
        <v>0.5</v>
      </c>
      <c r="C206" s="39">
        <v>0.39207920792079209</v>
      </c>
      <c r="D206" s="39">
        <v>0.11626080125687353</v>
      </c>
      <c r="E206" s="39">
        <v>0.60792079207920791</v>
      </c>
      <c r="F206" s="39">
        <v>0.88373919874312645</v>
      </c>
      <c r="G206" s="38">
        <v>-24.220159405940592</v>
      </c>
      <c r="H206" s="38">
        <v>-20.734624901806754</v>
      </c>
      <c r="I206" s="42">
        <v>3.4855345041338381</v>
      </c>
    </row>
    <row r="207" spans="1:9" x14ac:dyDescent="0.25">
      <c r="A207" s="43">
        <v>0.48</v>
      </c>
      <c r="B207" s="38">
        <v>0.52</v>
      </c>
      <c r="C207" s="39">
        <v>0.37317417936233704</v>
      </c>
      <c r="D207" s="39">
        <v>0.10828608011706603</v>
      </c>
      <c r="E207" s="39">
        <v>0.6268258206376629</v>
      </c>
      <c r="F207" s="39">
        <v>0.89171391988293403</v>
      </c>
      <c r="G207" s="38">
        <v>-23.960621721375844</v>
      </c>
      <c r="H207" s="38">
        <v>-20.621643040058533</v>
      </c>
      <c r="I207" s="42">
        <v>3.338978681317311</v>
      </c>
    </row>
    <row r="208" spans="1:9" x14ac:dyDescent="0.25">
      <c r="A208" s="43">
        <v>0.46</v>
      </c>
      <c r="B208" s="38">
        <v>0.54</v>
      </c>
      <c r="C208" s="39">
        <v>0.35459004905395936</v>
      </c>
      <c r="D208" s="39">
        <v>0.10077266940998846</v>
      </c>
      <c r="E208" s="39">
        <v>0.6454099509460407</v>
      </c>
      <c r="F208" s="39">
        <v>0.89922733059001159</v>
      </c>
      <c r="G208" s="38">
        <v>-23.70548948843728</v>
      </c>
      <c r="H208" s="38">
        <v>-20.515196793866014</v>
      </c>
      <c r="I208" s="42">
        <v>3.1902926945712657</v>
      </c>
    </row>
    <row r="209" spans="1:9" x14ac:dyDescent="0.25">
      <c r="A209" s="43">
        <v>0.44</v>
      </c>
      <c r="B209" s="38">
        <v>0.56000000000000005</v>
      </c>
      <c r="C209" s="39">
        <v>0.33631871525633106</v>
      </c>
      <c r="D209" s="39">
        <v>9.3681666474853265E-2</v>
      </c>
      <c r="E209" s="39">
        <v>0.66368128474366894</v>
      </c>
      <c r="F209" s="39">
        <v>0.90631833352514679</v>
      </c>
      <c r="G209" s="38">
        <v>-23.454651482396542</v>
      </c>
      <c r="H209" s="38">
        <v>-20.414735009782486</v>
      </c>
      <c r="I209" s="42">
        <v>3.0399164726140562</v>
      </c>
    </row>
    <row r="210" spans="1:9" x14ac:dyDescent="0.25">
      <c r="A210" s="43">
        <v>0.41999999999999899</v>
      </c>
      <c r="B210" s="38">
        <v>0.57999999999999996</v>
      </c>
      <c r="C210" s="39">
        <v>0.31835234668095813</v>
      </c>
      <c r="D210" s="39">
        <v>8.697842330618738E-2</v>
      </c>
      <c r="E210" s="39">
        <v>0.68164765331904187</v>
      </c>
      <c r="F210" s="39">
        <v>0.91302157669381256</v>
      </c>
      <c r="G210" s="38">
        <v>-23.208000191409532</v>
      </c>
      <c r="H210" s="38">
        <v>-20.319766812190409</v>
      </c>
      <c r="I210" s="42">
        <v>2.8882333792191233</v>
      </c>
    </row>
    <row r="211" spans="1:9" x14ac:dyDescent="0.25">
      <c r="A211" s="43">
        <v>0.39999999999999902</v>
      </c>
      <c r="B211" s="38">
        <v>0.6</v>
      </c>
      <c r="C211" s="39">
        <v>0.30068337129840494</v>
      </c>
      <c r="D211" s="39">
        <v>8.0631980386815405E-2</v>
      </c>
      <c r="E211" s="39">
        <v>0.69931662870159506</v>
      </c>
      <c r="F211" s="39">
        <v>0.91936801961318459</v>
      </c>
      <c r="G211" s="38">
        <v>-22.965431662870152</v>
      </c>
      <c r="H211" s="38">
        <v>-20.229853582130207</v>
      </c>
      <c r="I211" s="42">
        <v>2.7355780807399448</v>
      </c>
    </row>
    <row r="212" spans="1:9" x14ac:dyDescent="0.25">
      <c r="A212" s="43">
        <v>0.37999999999999901</v>
      </c>
      <c r="B212" s="38">
        <v>0.62</v>
      </c>
      <c r="C212" s="39">
        <v>0.28330446569771772</v>
      </c>
      <c r="D212" s="39">
        <v>7.4614588584922995E-2</v>
      </c>
      <c r="E212" s="39">
        <v>0.71669553430228228</v>
      </c>
      <c r="F212" s="39">
        <v>0.92538541141507702</v>
      </c>
      <c r="G212" s="38">
        <v>-22.726845357331118</v>
      </c>
      <c r="H212" s="38">
        <v>-20.144602183776897</v>
      </c>
      <c r="I212" s="42">
        <v>2.5822431735542217</v>
      </c>
    </row>
    <row r="213" spans="1:9" x14ac:dyDescent="0.25">
      <c r="A213" s="43">
        <v>0.35999999999999899</v>
      </c>
      <c r="B213" s="38">
        <v>0.64</v>
      </c>
      <c r="C213" s="39">
        <v>0.26620854496564028</v>
      </c>
      <c r="D213" s="39">
        <v>6.8901303538174877E-2</v>
      </c>
      <c r="E213" s="39">
        <v>0.73379145503435972</v>
      </c>
      <c r="F213" s="39">
        <v>0.93109869646182508</v>
      </c>
      <c r="G213" s="38">
        <v>-22.492144009560793</v>
      </c>
      <c r="H213" s="38">
        <v>-20.063659217877088</v>
      </c>
      <c r="I213" s="42">
        <v>2.4284847916837045</v>
      </c>
    </row>
    <row r="214" spans="1:9" x14ac:dyDescent="0.25">
      <c r="A214" s="43">
        <v>0.33999999999999903</v>
      </c>
      <c r="B214" s="38">
        <v>0.66</v>
      </c>
      <c r="C214" s="39">
        <v>0.24938875305623417</v>
      </c>
      <c r="D214" s="39">
        <v>6.3469640019171894E-2</v>
      </c>
      <c r="E214" s="39">
        <v>0.7506112469437658</v>
      </c>
      <c r="F214" s="39">
        <v>0.93653035998082812</v>
      </c>
      <c r="G214" s="38">
        <v>-22.261233496332508</v>
      </c>
      <c r="H214" s="38">
        <v>-19.986706124971619</v>
      </c>
      <c r="I214" s="42">
        <v>2.2745273713608896</v>
      </c>
    </row>
    <row r="215" spans="1:9" x14ac:dyDescent="0.25">
      <c r="A215" s="43">
        <v>0.31999999999999901</v>
      </c>
      <c r="B215" s="38">
        <v>0.68</v>
      </c>
      <c r="C215" s="39">
        <v>0.23283845362340092</v>
      </c>
      <c r="D215" s="39">
        <v>5.8299276182972898E-2</v>
      </c>
      <c r="E215" s="39">
        <v>0.76716154637659906</v>
      </c>
      <c r="F215" s="39">
        <v>0.94170072381702707</v>
      </c>
      <c r="G215" s="38">
        <v>-22.034022710568859</v>
      </c>
      <c r="H215" s="38">
        <v>-19.913454995322265</v>
      </c>
      <c r="I215" s="42">
        <v>2.1205677152465938</v>
      </c>
    </row>
    <row r="216" spans="1:9" x14ac:dyDescent="0.25">
      <c r="A216" s="43">
        <v>0.29999999999999899</v>
      </c>
      <c r="B216" s="38">
        <v>0.7</v>
      </c>
      <c r="C216" s="39">
        <v>0.21655122129055723</v>
      </c>
      <c r="D216" s="39">
        <v>5.3371799495131454E-2</v>
      </c>
      <c r="E216" s="39">
        <v>0.78344877870944274</v>
      </c>
      <c r="F216" s="39">
        <v>0.94662820050486851</v>
      </c>
      <c r="G216" s="38">
        <v>-21.810423441487416</v>
      </c>
      <c r="H216" s="38">
        <v>-19.843644969347274</v>
      </c>
      <c r="I216" s="42">
        <v>1.9667784721401418</v>
      </c>
    </row>
    <row r="217" spans="1:9" x14ac:dyDescent="0.25">
      <c r="A217" s="43">
        <v>0.27999999999999903</v>
      </c>
      <c r="B217" s="38">
        <v>0.72</v>
      </c>
      <c r="C217" s="39">
        <v>0.20052083333333279</v>
      </c>
      <c r="D217" s="39">
        <v>4.8670487644460983E-2</v>
      </c>
      <c r="E217" s="39">
        <v>0.79947916666666718</v>
      </c>
      <c r="F217" s="39">
        <v>0.95132951235553898</v>
      </c>
      <c r="G217" s="38">
        <v>-21.590350260416656</v>
      </c>
      <c r="H217" s="38">
        <v>-19.7770391337029</v>
      </c>
      <c r="I217" s="42">
        <v>1.8133111267137565</v>
      </c>
    </row>
    <row r="218" spans="1:9" x14ac:dyDescent="0.25">
      <c r="A218" s="43">
        <v>0.25999999999999901</v>
      </c>
      <c r="B218" s="38">
        <v>0.74</v>
      </c>
      <c r="C218" s="39">
        <v>0.18474126175267294</v>
      </c>
      <c r="D218" s="39">
        <v>4.4180118946473924E-2</v>
      </c>
      <c r="E218" s="39">
        <v>0.81525873824732709</v>
      </c>
      <c r="F218" s="39">
        <v>0.95581988105352611</v>
      </c>
      <c r="G218" s="38">
        <v>-21.373720411971568</v>
      </c>
      <c r="H218" s="38">
        <v>-19.71342183517417</v>
      </c>
      <c r="I218" s="42">
        <v>1.6602985767973983</v>
      </c>
    </row>
    <row r="219" spans="1:9" x14ac:dyDescent="0.25">
      <c r="A219" s="43">
        <v>0.23999999999999899</v>
      </c>
      <c r="B219" s="38">
        <v>0.76</v>
      </c>
      <c r="C219" s="39">
        <v>0.16920666571713375</v>
      </c>
      <c r="D219" s="39">
        <v>3.9886807707855923E-2</v>
      </c>
      <c r="E219" s="39">
        <v>0.83079333428286628</v>
      </c>
      <c r="F219" s="39">
        <v>0.96011319229214409</v>
      </c>
      <c r="G219" s="38">
        <v>-21.16045371029767</v>
      </c>
      <c r="H219" s="38">
        <v>-19.652596348201048</v>
      </c>
      <c r="I219" s="42">
        <v>1.5078573620966225</v>
      </c>
    </row>
    <row r="220" spans="1:9" x14ac:dyDescent="0.25">
      <c r="A220" s="43">
        <v>0.219999999999999</v>
      </c>
      <c r="B220" s="38">
        <v>0.78</v>
      </c>
      <c r="C220" s="39">
        <v>0.153911384354462</v>
      </c>
      <c r="D220" s="39">
        <v>3.5777860800386634E-2</v>
      </c>
      <c r="E220" s="39">
        <v>0.84608861564553806</v>
      </c>
      <c r="F220" s="39">
        <v>0.96422213919961341</v>
      </c>
      <c r="G220" s="38">
        <v>-20.950472440110232</v>
      </c>
      <c r="H220" s="38">
        <v>-19.59438284288948</v>
      </c>
      <c r="I220" s="42">
        <v>1.3560895972207518</v>
      </c>
    </row>
    <row r="221" spans="1:9" x14ac:dyDescent="0.25">
      <c r="A221" s="43">
        <v>0.19999999999999901</v>
      </c>
      <c r="B221" s="38">
        <v>0.8</v>
      </c>
      <c r="C221" s="39">
        <v>0.1388499298737722</v>
      </c>
      <c r="D221" s="39">
        <v>3.1841652323579883E-2</v>
      </c>
      <c r="E221" s="39">
        <v>0.8611500701262278</v>
      </c>
      <c r="F221" s="39">
        <v>0.96815834767642017</v>
      </c>
      <c r="G221" s="38">
        <v>-20.743701262272079</v>
      </c>
      <c r="H221" s="38">
        <v>-19.538616609294316</v>
      </c>
      <c r="I221" s="42">
        <v>1.2050846529777637</v>
      </c>
    </row>
    <row r="222" spans="1:9" x14ac:dyDescent="0.25">
      <c r="A222" s="43">
        <v>0.17999999999999899</v>
      </c>
      <c r="B222" s="38">
        <v>0.82</v>
      </c>
      <c r="C222" s="39">
        <v>0.12401698100076494</v>
      </c>
      <c r="D222" s="39">
        <v>2.8067513749288679E-2</v>
      </c>
      <c r="E222" s="39">
        <v>0.87598301899923503</v>
      </c>
      <c r="F222" s="39">
        <v>0.97193248625071127</v>
      </c>
      <c r="G222" s="38">
        <v>-20.540067123668997</v>
      </c>
      <c r="H222" s="38">
        <v>-19.485146501043044</v>
      </c>
      <c r="I222" s="42">
        <v>1.0549206226259535</v>
      </c>
    </row>
    <row r="223" spans="1:9" x14ac:dyDescent="0.25">
      <c r="A223" s="43">
        <v>0.159999999999999</v>
      </c>
      <c r="B223" s="38">
        <v>0.84</v>
      </c>
      <c r="C223" s="39">
        <v>0.10940737670948966</v>
      </c>
      <c r="D223" s="39">
        <v>2.4445637362183442E-2</v>
      </c>
      <c r="E223" s="39">
        <v>0.89059262329051037</v>
      </c>
      <c r="F223" s="39">
        <v>0.97555436263781659</v>
      </c>
      <c r="G223" s="38">
        <v>-20.339499171156227</v>
      </c>
      <c r="H223" s="38">
        <v>-19.433833567328733</v>
      </c>
      <c r="I223" s="42">
        <v>0.90566560382749373</v>
      </c>
    </row>
    <row r="224" spans="1:9" x14ac:dyDescent="0.25">
      <c r="A224" s="43">
        <v>0.13999999999999899</v>
      </c>
      <c r="B224" s="38">
        <v>0.86</v>
      </c>
      <c r="C224" s="39">
        <v>9.5016110235140241E-2</v>
      </c>
      <c r="D224" s="39">
        <v>2.0966991155815361E-2</v>
      </c>
      <c r="E224" s="39">
        <v>0.90498388976485977</v>
      </c>
      <c r="F224" s="39">
        <v>0.97903300884418465</v>
      </c>
      <c r="G224" s="38">
        <v>-20.141928669363125</v>
      </c>
      <c r="H224" s="38">
        <v>-19.384549847200013</v>
      </c>
      <c r="I224" s="42">
        <v>0.75737882216311192</v>
      </c>
    </row>
    <row r="225" spans="1:9" x14ac:dyDescent="0.25">
      <c r="A225" s="43">
        <v>0.119999999999999</v>
      </c>
      <c r="B225" s="38">
        <v>0.88</v>
      </c>
      <c r="C225" s="39">
        <v>8.0838323353292801E-2</v>
      </c>
      <c r="D225" s="39">
        <v>1.7623243629435435E-2</v>
      </c>
      <c r="E225" s="39">
        <v>0.91916167664670723</v>
      </c>
      <c r="F225" s="39">
        <v>0.98237675637056454</v>
      </c>
      <c r="G225" s="38">
        <v>-19.947288922155682</v>
      </c>
      <c r="H225" s="38">
        <v>-19.337177304120026</v>
      </c>
      <c r="I225" s="42">
        <v>0.61011161803565628</v>
      </c>
    </row>
    <row r="226" spans="1:9" x14ac:dyDescent="0.25">
      <c r="A226" s="43">
        <v>9.9999999999999006E-2</v>
      </c>
      <c r="B226" s="38">
        <v>0.9</v>
      </c>
      <c r="C226" s="39">
        <v>6.6869300911853488E-2</v>
      </c>
      <c r="D226" s="39">
        <v>1.4406697167331698E-2</v>
      </c>
      <c r="E226" s="39">
        <v>0.9331306990881465</v>
      </c>
      <c r="F226" s="39">
        <v>0.98559330283266833</v>
      </c>
      <c r="G226" s="38">
        <v>-19.755515197568378</v>
      </c>
      <c r="H226" s="38">
        <v>-19.29160688211817</v>
      </c>
      <c r="I226" s="42">
        <v>0.46390831545020816</v>
      </c>
    </row>
    <row r="227" spans="1:9" x14ac:dyDescent="0.25">
      <c r="A227" s="43">
        <v>7.9999999999999002E-2</v>
      </c>
      <c r="B227" s="38">
        <v>0.92</v>
      </c>
      <c r="C227" s="39">
        <v>5.3104465602788704E-2</v>
      </c>
      <c r="D227" s="39">
        <v>1.1310228879293734E-2</v>
      </c>
      <c r="E227" s="39">
        <v>0.9468955343972113</v>
      </c>
      <c r="F227" s="39">
        <v>0.98868977112070622</v>
      </c>
      <c r="G227" s="38">
        <v>-19.566544656027883</v>
      </c>
      <c r="H227" s="38">
        <v>-19.247737667647392</v>
      </c>
      <c r="I227" s="42">
        <v>0.31880698838049071</v>
      </c>
    </row>
    <row r="228" spans="1:9" x14ac:dyDescent="0.25">
      <c r="A228" s="43">
        <v>5.9999999999999103E-2</v>
      </c>
      <c r="B228" s="38">
        <v>0.94</v>
      </c>
      <c r="C228" s="39">
        <v>3.9539372961458534E-2</v>
      </c>
      <c r="D228" s="39">
        <v>8.3272379451976488E-3</v>
      </c>
      <c r="E228" s="39">
        <v>0.96046062703854151</v>
      </c>
      <c r="F228" s="39">
        <v>0.99167276205480237</v>
      </c>
      <c r="G228" s="38">
        <v>-19.380316281701383</v>
      </c>
      <c r="H228" s="38">
        <v>-19.205476143588584</v>
      </c>
      <c r="I228" s="42">
        <v>0.17484013811279908</v>
      </c>
    </row>
    <row r="229" spans="1:9" x14ac:dyDescent="0.25">
      <c r="A229" s="43">
        <v>3.9999999999999002E-2</v>
      </c>
      <c r="B229" s="38">
        <v>0.96</v>
      </c>
      <c r="C229" s="39">
        <v>2.6169706582077082E-2</v>
      </c>
      <c r="D229" s="39">
        <v>5.4515986444672298E-3</v>
      </c>
      <c r="E229" s="39">
        <v>0.97383029341792293</v>
      </c>
      <c r="F229" s="39">
        <v>0.9945484013555328</v>
      </c>
      <c r="G229" s="38">
        <v>-19.196770816812045</v>
      </c>
      <c r="H229" s="38">
        <v>-19.164735523795489</v>
      </c>
      <c r="I229" s="42">
        <v>3.2035293016555499E-2</v>
      </c>
    </row>
    <row r="230" spans="1:9" x14ac:dyDescent="0.25">
      <c r="A230" s="43">
        <v>1.9999999999999001E-2</v>
      </c>
      <c r="B230" s="38">
        <v>0.98</v>
      </c>
      <c r="C230" s="39">
        <v>1.2991273538481089E-2</v>
      </c>
      <c r="D230" s="39">
        <v>2.6776183670145035E-3</v>
      </c>
      <c r="E230" s="39">
        <v>0.98700872646151894</v>
      </c>
      <c r="F230" s="39">
        <v>0.99732238163298548</v>
      </c>
      <c r="G230" s="38">
        <v>-19.015850698773036</v>
      </c>
      <c r="H230" s="38">
        <v>-19.125435158214678</v>
      </c>
      <c r="I230" s="42">
        <v>-0.10958445944164197</v>
      </c>
    </row>
    <row r="231" spans="1:9" ht="15.75" thickBot="1" x14ac:dyDescent="0.3">
      <c r="A231" s="44">
        <v>0</v>
      </c>
      <c r="B231" s="45">
        <v>1</v>
      </c>
      <c r="C231" s="54">
        <v>0</v>
      </c>
      <c r="D231" s="54">
        <v>0</v>
      </c>
      <c r="E231" s="54">
        <v>1</v>
      </c>
      <c r="F231" s="54">
        <v>1</v>
      </c>
      <c r="G231" s="45">
        <v>-18.837499999999999</v>
      </c>
      <c r="H231" s="45">
        <v>-19.087499999999999</v>
      </c>
      <c r="I231" s="46">
        <v>-0.25</v>
      </c>
    </row>
  </sheetData>
  <mergeCells count="19">
    <mergeCell ref="A59:I59"/>
    <mergeCell ref="A1:I1"/>
    <mergeCell ref="A2:B2"/>
    <mergeCell ref="E2:F4"/>
    <mergeCell ref="A5:I5"/>
    <mergeCell ref="A58:I58"/>
    <mergeCell ref="A179:I179"/>
    <mergeCell ref="A60:B60"/>
    <mergeCell ref="E60:F62"/>
    <mergeCell ref="A63:I63"/>
    <mergeCell ref="A116:I116"/>
    <mergeCell ref="A117:I117"/>
    <mergeCell ref="A118:B118"/>
    <mergeCell ref="E118:F120"/>
    <mergeCell ref="A121:I121"/>
    <mergeCell ref="A174:I174"/>
    <mergeCell ref="A175:I175"/>
    <mergeCell ref="A176:B176"/>
    <mergeCell ref="E176:F1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 Information</vt:lpstr>
      <vt:lpstr>Bruszczewo Dataset</vt:lpstr>
      <vt:lpstr>Modern Reference Data</vt:lpstr>
      <vt:lpstr>Dry Weight Mixing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S</dc:creator>
  <cp:lastModifiedBy>Edward Standall</cp:lastModifiedBy>
  <dcterms:created xsi:type="dcterms:W3CDTF">2023-11-20T06:53:47Z</dcterms:created>
  <dcterms:modified xsi:type="dcterms:W3CDTF">2024-10-22T08:04:07Z</dcterms:modified>
</cp:coreProperties>
</file>