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kace\53. Frankfurt n.M\"/>
    </mc:Choice>
  </mc:AlternateContent>
  <xr:revisionPtr revIDLastSave="0" documentId="13_ncr:1_{D87EEF4B-A175-4D6A-A48D-7A784B21FC03}" xr6:coauthVersionLast="36" xr6:coauthVersionMax="36" xr10:uidLastSave="{00000000-0000-0000-0000-000000000000}"/>
  <bookViews>
    <workbookView xWindow="0" yWindow="0" windowWidth="23040" windowHeight="8640" activeTab="1" xr2:uid="{00000000-000D-0000-FFFF-FFFF00000000}"/>
  </bookViews>
  <sheets>
    <sheet name=" Frankfurt" sheetId="1" r:id="rId1"/>
    <sheet name="G56" sheetId="4" r:id="rId2"/>
    <sheet name="F75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7" i="4" l="1"/>
  <c r="AB39" i="4" s="1"/>
  <c r="M37" i="4"/>
  <c r="L37" i="4"/>
  <c r="K37" i="4"/>
  <c r="J37" i="4"/>
  <c r="I37" i="4"/>
  <c r="H37" i="4"/>
  <c r="G37" i="4"/>
  <c r="F37" i="4"/>
  <c r="E37" i="4"/>
  <c r="D37" i="4"/>
  <c r="C37" i="4"/>
  <c r="B37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F41" i="4" l="1"/>
  <c r="U39" i="4" s="1"/>
  <c r="O36" i="4"/>
  <c r="C41" i="4"/>
  <c r="R39" i="4" s="1"/>
  <c r="O40" i="4"/>
  <c r="AE39" i="4" s="1"/>
  <c r="E41" i="4"/>
  <c r="T39" i="4" s="1"/>
  <c r="B43" i="4"/>
  <c r="V39" i="4" s="1"/>
  <c r="O37" i="4"/>
  <c r="AC39" i="4" s="1"/>
  <c r="D41" i="4"/>
  <c r="S39" i="4" s="1"/>
  <c r="O38" i="4"/>
  <c r="J39" i="4" s="1"/>
  <c r="Z39" i="4" s="1"/>
  <c r="O41" i="4" l="1"/>
  <c r="G41" i="4"/>
  <c r="W39" i="4" s="1"/>
  <c r="G39" i="4"/>
  <c r="D39" i="4"/>
  <c r="C39" i="4"/>
  <c r="AD39" i="4"/>
  <c r="H39" i="4"/>
  <c r="X39" i="4" s="1"/>
  <c r="F39" i="4"/>
  <c r="E39" i="4"/>
  <c r="B39" i="4"/>
  <c r="I39" i="4"/>
  <c r="O39" i="4" l="1"/>
  <c r="Q39" i="4"/>
  <c r="B44" i="4"/>
  <c r="AA39" i="4" s="1"/>
  <c r="Y39" i="4"/>
  <c r="N37" i="2" l="1"/>
  <c r="AB39" i="2" s="1"/>
  <c r="M37" i="2"/>
  <c r="L37" i="2"/>
  <c r="K37" i="2"/>
  <c r="J37" i="2"/>
  <c r="I37" i="2"/>
  <c r="H37" i="2"/>
  <c r="G37" i="2"/>
  <c r="F37" i="2"/>
  <c r="E37" i="2"/>
  <c r="D37" i="2"/>
  <c r="C37" i="2"/>
  <c r="B37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F41" i="2" l="1"/>
  <c r="U39" i="2" s="1"/>
  <c r="I39" i="2"/>
  <c r="B44" i="2" s="1"/>
  <c r="AA39" i="2" s="1"/>
  <c r="O38" i="2"/>
  <c r="H39" i="2" s="1"/>
  <c r="X39" i="2" s="1"/>
  <c r="O36" i="2"/>
  <c r="O40" i="2"/>
  <c r="AE39" i="2" s="1"/>
  <c r="J39" i="2"/>
  <c r="Z39" i="2" s="1"/>
  <c r="B39" i="2"/>
  <c r="AD39" i="2"/>
  <c r="E39" i="2"/>
  <c r="G39" i="2"/>
  <c r="F39" i="2"/>
  <c r="D39" i="2"/>
  <c r="O37" i="2"/>
  <c r="AC39" i="2" s="1"/>
  <c r="O29" i="1"/>
  <c r="O15" i="1"/>
  <c r="O17" i="1"/>
  <c r="O22" i="1"/>
  <c r="O23" i="1"/>
  <c r="O31" i="1"/>
  <c r="O34" i="1"/>
  <c r="O51" i="1"/>
  <c r="O52" i="1"/>
  <c r="O53" i="1"/>
  <c r="O55" i="1"/>
  <c r="O57" i="1"/>
  <c r="O59" i="1"/>
  <c r="O63" i="1"/>
  <c r="O65" i="1"/>
  <c r="O68" i="1"/>
  <c r="O70" i="1"/>
  <c r="O74" i="1"/>
  <c r="O75" i="1"/>
  <c r="O76" i="1"/>
  <c r="O77" i="1"/>
  <c r="O78" i="1"/>
  <c r="O81" i="1"/>
  <c r="O82" i="1"/>
  <c r="O86" i="1"/>
  <c r="O91" i="1"/>
  <c r="O92" i="1"/>
  <c r="O93" i="1"/>
  <c r="O94" i="1"/>
  <c r="O96" i="1"/>
  <c r="O97" i="1"/>
  <c r="O101" i="1"/>
  <c r="O110" i="1"/>
  <c r="O111" i="1"/>
  <c r="O112" i="1"/>
  <c r="O113" i="1"/>
  <c r="O7" i="1"/>
  <c r="O117" i="1"/>
  <c r="O119" i="1"/>
  <c r="O120" i="1"/>
  <c r="O121" i="1"/>
  <c r="O124" i="1"/>
  <c r="O125" i="1"/>
  <c r="O131" i="1"/>
  <c r="O134" i="1"/>
  <c r="O135" i="1"/>
  <c r="O137" i="1"/>
  <c r="O47" i="1"/>
  <c r="O48" i="1"/>
  <c r="O89" i="1"/>
  <c r="O88" i="1"/>
  <c r="O25" i="1"/>
  <c r="O100" i="1"/>
  <c r="O16" i="1"/>
  <c r="O18" i="1"/>
  <c r="O24" i="1"/>
  <c r="O32" i="1"/>
  <c r="O130" i="1"/>
  <c r="O129" i="1"/>
  <c r="O136" i="1"/>
  <c r="O27" i="1"/>
  <c r="O106" i="1"/>
  <c r="O118" i="1"/>
  <c r="O33" i="1"/>
  <c r="O116" i="1"/>
  <c r="O95" i="1"/>
  <c r="O73" i="1"/>
  <c r="O60" i="1"/>
  <c r="O20" i="1"/>
  <c r="O54" i="1"/>
  <c r="O69" i="1"/>
  <c r="O80" i="1"/>
  <c r="O30" i="1"/>
  <c r="O61" i="1"/>
  <c r="O50" i="1"/>
  <c r="O19" i="1"/>
  <c r="O79" i="1"/>
  <c r="O62" i="1"/>
  <c r="O14" i="1"/>
  <c r="O9" i="1"/>
  <c r="O8" i="1"/>
  <c r="O13" i="1"/>
  <c r="O10" i="1"/>
  <c r="O11" i="1"/>
  <c r="O12" i="1"/>
  <c r="O133" i="1"/>
  <c r="O132" i="1"/>
  <c r="O127" i="1"/>
  <c r="O58" i="1"/>
  <c r="O4" i="1"/>
  <c r="O36" i="1"/>
  <c r="O49" i="1"/>
  <c r="O35" i="1"/>
  <c r="O37" i="1"/>
  <c r="O38" i="1"/>
  <c r="O39" i="1"/>
  <c r="O40" i="1"/>
  <c r="O41" i="1"/>
  <c r="O42" i="1"/>
  <c r="O43" i="1"/>
  <c r="O44" i="1"/>
  <c r="O45" i="1"/>
  <c r="O46" i="1"/>
  <c r="O83" i="1"/>
  <c r="O84" i="1"/>
  <c r="O66" i="1"/>
  <c r="O64" i="1"/>
  <c r="O98" i="1"/>
  <c r="O85" i="1"/>
  <c r="O99" i="1"/>
  <c r="O5" i="1"/>
  <c r="O6" i="1"/>
  <c r="O128" i="1"/>
  <c r="O114" i="1"/>
  <c r="O122" i="1"/>
  <c r="O21" i="1"/>
  <c r="O109" i="1"/>
  <c r="O123" i="1"/>
  <c r="O28" i="1"/>
  <c r="O126" i="1"/>
  <c r="O71" i="1"/>
  <c r="O72" i="1"/>
  <c r="O115" i="1"/>
  <c r="O108" i="1"/>
  <c r="O67" i="1"/>
  <c r="O56" i="1"/>
  <c r="O26" i="1"/>
  <c r="O102" i="1"/>
  <c r="O104" i="1"/>
  <c r="O103" i="1"/>
  <c r="O105" i="1"/>
  <c r="O107" i="1"/>
  <c r="O87" i="1"/>
  <c r="O90" i="1"/>
  <c r="B140" i="1"/>
  <c r="C140" i="1"/>
  <c r="D140" i="1"/>
  <c r="E140" i="1"/>
  <c r="F140" i="1"/>
  <c r="G140" i="1"/>
  <c r="N140" i="1"/>
  <c r="H140" i="1"/>
  <c r="I140" i="1"/>
  <c r="J140" i="1"/>
  <c r="K140" i="1"/>
  <c r="L140" i="1"/>
  <c r="M140" i="1"/>
  <c r="O138" i="1"/>
  <c r="E41" i="2" l="1"/>
  <c r="O41" i="2" s="1"/>
  <c r="D41" i="2"/>
  <c r="S39" i="2" s="1"/>
  <c r="C41" i="2"/>
  <c r="R39" i="2" s="1"/>
  <c r="Y39" i="2"/>
  <c r="C39" i="2"/>
  <c r="G41" i="2"/>
  <c r="W39" i="2" s="1"/>
  <c r="O39" i="2"/>
  <c r="Q39" i="2"/>
  <c r="O143" i="1"/>
  <c r="G144" i="1" s="1"/>
  <c r="O139" i="1"/>
  <c r="O141" i="1"/>
  <c r="J142" i="1" s="1"/>
  <c r="O140" i="1"/>
  <c r="T39" i="2" l="1"/>
  <c r="B43" i="2"/>
  <c r="V39" i="2" s="1"/>
  <c r="F144" i="1"/>
  <c r="C144" i="1"/>
  <c r="E144" i="1"/>
  <c r="D144" i="1"/>
  <c r="D142" i="1"/>
  <c r="F142" i="1"/>
  <c r="E142" i="1"/>
  <c r="I142" i="1"/>
  <c r="B147" i="1" s="1"/>
  <c r="G142" i="1"/>
  <c r="H142" i="1"/>
  <c r="C142" i="1"/>
  <c r="B142" i="1"/>
  <c r="B146" i="1" l="1"/>
  <c r="O144" i="1"/>
  <c r="O142" i="1"/>
</calcChain>
</file>

<file path=xl/sharedStrings.xml><?xml version="1.0" encoding="utf-8"?>
<sst xmlns="http://schemas.openxmlformats.org/spreadsheetml/2006/main" count="262" uniqueCount="219">
  <si>
    <t>BLD</t>
  </si>
  <si>
    <t>BLE</t>
  </si>
  <si>
    <t>SCL</t>
  </si>
  <si>
    <t>LEG</t>
  </si>
  <si>
    <t>Sum zonal woody angiosperms</t>
  </si>
  <si>
    <t>ZONAL</t>
  </si>
  <si>
    <t>AZONAL</t>
  </si>
  <si>
    <t>CONIF</t>
  </si>
  <si>
    <t>AZONAL WOODY</t>
  </si>
  <si>
    <t>AQUATIC</t>
  </si>
  <si>
    <t>Sum of taxa</t>
  </si>
  <si>
    <t>Sum zonal taxa</t>
  </si>
  <si>
    <t>Percentage of zonal taxa</t>
  </si>
  <si>
    <t>percentage of zonal woody angiosperms</t>
  </si>
  <si>
    <t>Taxa</t>
  </si>
  <si>
    <t>Sum of % SCL+ LEG</t>
  </si>
  <si>
    <t>ZONPALM</t>
  </si>
  <si>
    <t>ARBFERN</t>
  </si>
  <si>
    <t xml:space="preserve">DRY HERB </t>
  </si>
  <si>
    <t xml:space="preserve">MESO HERB </t>
  </si>
  <si>
    <t>AZNW</t>
  </si>
  <si>
    <t>PROBLEMATIC taxa</t>
  </si>
  <si>
    <t>Sum of % DRY HERB + MESO HERB (ZONAL HERB)</t>
  </si>
  <si>
    <t>Quercus kubinyii</t>
  </si>
  <si>
    <t>Ulmus pyramidalis</t>
  </si>
  <si>
    <t>Celtis trachytica</t>
  </si>
  <si>
    <t>Eucommia sp.</t>
  </si>
  <si>
    <t>Liquidambar europaea</t>
  </si>
  <si>
    <t>Parrotia pristina</t>
  </si>
  <si>
    <t>Cercidiphyllum crenatum</t>
  </si>
  <si>
    <t>Ilex geissertii</t>
  </si>
  <si>
    <t>Dicotylophyllum sp. N [19]</t>
  </si>
  <si>
    <t xml:space="preserve">Picea latisquamosa (Ludwig) Geyer &amp; Kinkelin, </t>
  </si>
  <si>
    <t xml:space="preserve">Picea sp., </t>
  </si>
  <si>
    <t xml:space="preserve">Larix europaea Lam. &amp; DC fossilis Geyer &amp; Kinkelin, </t>
  </si>
  <si>
    <t xml:space="preserve">Keteleeria loehri (Geyer &amp; Kinkelin) Kinkelin </t>
  </si>
  <si>
    <t xml:space="preserve">Pseudolarix kaempferi (Lindl.) Gordon fossilis </t>
  </si>
  <si>
    <t>Pseudotsuga kinkelinii (Mädler) Kvaček comb. nov.</t>
  </si>
  <si>
    <t xml:space="preserve">Abies sclereidea Mädler </t>
  </si>
  <si>
    <t>Abies sp.</t>
  </si>
  <si>
    <t>Tsuga europaea Menzel</t>
  </si>
  <si>
    <t>Sequoia abietina (Brongniart) Knobloch</t>
  </si>
  <si>
    <t>Taxodium dubium (Sternberg) Heer</t>
  </si>
  <si>
    <t>Calocedrus pliocaenica (Kinkelin) Kvaček, comb.nov.</t>
  </si>
  <si>
    <t>Sciadopitys tertiaria Menzel</t>
  </si>
  <si>
    <t>Taxus sp.</t>
  </si>
  <si>
    <t>Cephalotaxus pliocaenica Mädler</t>
  </si>
  <si>
    <t>Torreya sp.</t>
  </si>
  <si>
    <t>Magnolia waltheri Kvaček sp.nov. E</t>
  </si>
  <si>
    <t>Smilax sp. E</t>
  </si>
  <si>
    <t>Sassafras cf. ferretianum Massalongo &amp; Scarabelli E</t>
  </si>
  <si>
    <t>Laurophyllum sp. E</t>
  </si>
  <si>
    <t>Fagus kraeuselii D</t>
  </si>
  <si>
    <t>Castanea sp. D</t>
  </si>
  <si>
    <t>Quercus roburoides Gaudin sensu Knobloch</t>
  </si>
  <si>
    <t>Quercus praecastaneifolia Knobloch 1998</t>
  </si>
  <si>
    <t xml:space="preserve">Quercus sp. (alias Dicotylophyllum sp. 23 or alias Myrica), </t>
  </si>
  <si>
    <t>Salix denticulata Heer</t>
  </si>
  <si>
    <t>Populus balsamoides Göppert</t>
  </si>
  <si>
    <t>Populus populina (Brongniart)Knobloch</t>
  </si>
  <si>
    <t>Populus gregorii Knobloch</t>
  </si>
  <si>
    <t>Populus canescentoides Knobloch</t>
  </si>
  <si>
    <t>Carya sp.</t>
  </si>
  <si>
    <t>Pterocarya paradisiaca</t>
  </si>
  <si>
    <t>Alnus gaudinii (Heer)Knobloch &amp; Kvaček</t>
  </si>
  <si>
    <t>Betula similis (Göppert) Zastawniak &amp; Walther.</t>
  </si>
  <si>
    <t>Carpinus grandis Unger</t>
  </si>
  <si>
    <t>Corylus sp.</t>
  </si>
  <si>
    <t>Ulmus carpinoides</t>
  </si>
  <si>
    <t>Zelkova zelkovifolia</t>
  </si>
  <si>
    <t>Rosa sp.</t>
  </si>
  <si>
    <t>Spirea sp.</t>
  </si>
  <si>
    <t>Crataegus sp.</t>
  </si>
  <si>
    <t>Sorbus sp.</t>
  </si>
  <si>
    <t>Prunus sp. (alias Dicotylophyllum sp. 2 cf. heerii)</t>
  </si>
  <si>
    <t>Malus sp.</t>
  </si>
  <si>
    <t>Gleditsia sp.</t>
  </si>
  <si>
    <t xml:space="preserve">Caesalpinites sp. </t>
  </si>
  <si>
    <t xml:space="preserve">Hibiscus cf. splendens Bajkovskaja </t>
  </si>
  <si>
    <t>Dombeyopsis lobata Unger</t>
  </si>
  <si>
    <t>Buxus pliocaenica Saporta</t>
  </si>
  <si>
    <t>Pachysandra europaea Kvaček, sp.n.</t>
  </si>
  <si>
    <t xml:space="preserve">Aesculus hippocastanoides Iljinskaja  (alias  Dicotylophyllum sp. 4) </t>
  </si>
  <si>
    <t>Ace subcampestre Göppert</t>
  </si>
  <si>
    <t xml:space="preserve">Acer viburnoides Kvaček, sp. n. </t>
  </si>
  <si>
    <t>Acer cf. platanoides L.</t>
  </si>
  <si>
    <t>Acer sp. (cf. Vitis)</t>
  </si>
  <si>
    <t>Viscum miquelii (Geyler &amp; Kinkelin) Czeczott</t>
  </si>
  <si>
    <t>Viscophyllum pliocaenicum (Engelhardt)Mädler</t>
  </si>
  <si>
    <t>Trichosanthes sp.</t>
  </si>
  <si>
    <t>Fraxinus angusta Hummel</t>
  </si>
  <si>
    <t>Dicotylophyllum sp. A [1 &amp; 10]</t>
  </si>
  <si>
    <t xml:space="preserve">Dicotylophylum sp. B [5b](alias cf. Styrax) </t>
  </si>
  <si>
    <t>Dicotylophyllm sp. C [7]</t>
  </si>
  <si>
    <t>Dicotylophyllum sp. D [8] recalls Salix, by its venation  Pterocarya-Cyclocarya.</t>
  </si>
  <si>
    <t>Dicotylophyllum sp. E [9]</t>
  </si>
  <si>
    <t>Dicotylophyllum sp. F [11] Similar to Diospyros.</t>
  </si>
  <si>
    <t>Dicotylophyllum sp. G [12] probably  legume.</t>
  </si>
  <si>
    <t>Dicotylophyllum sp. H [13] Probably legume.</t>
  </si>
  <si>
    <t>Dicotylophyllum sp. I [14]</t>
  </si>
  <si>
    <t>Dicotylophyllum sp. J [15] Lonicera</t>
  </si>
  <si>
    <t>Dicotylophyllum sp. K [16]</t>
  </si>
  <si>
    <t>Dicotylophyllum sp. L [17]</t>
  </si>
  <si>
    <t>Dicotylophyllum sp. M [18] Similar to Laurophyllum</t>
  </si>
  <si>
    <t>Dicotylophyllum sp. O [20] Similar to Clethra.</t>
  </si>
  <si>
    <t>Acanthopanax</t>
  </si>
  <si>
    <t>Araliaceae genus indet.</t>
  </si>
  <si>
    <t>Corylopsis urselensis</t>
  </si>
  <si>
    <t>Draba venosa HERB</t>
  </si>
  <si>
    <t>Dulichium spathaceum fossilis AQU HERB</t>
  </si>
  <si>
    <t>Engelhardia nucifera</t>
  </si>
  <si>
    <t>Ginkgo adiantoides</t>
  </si>
  <si>
    <t>Lagerstroemioxylon durum</t>
  </si>
  <si>
    <t>Leguminosites gymnocladoides</t>
  </si>
  <si>
    <t>Liriodendron tulipifera fossilis</t>
  </si>
  <si>
    <t>Meliosma europaea</t>
  </si>
  <si>
    <t>Nyssa disseminata</t>
  </si>
  <si>
    <t>Potamogeton medicagoides</t>
  </si>
  <si>
    <t>Prunus aviifolius</t>
  </si>
  <si>
    <t>Prunus instititia var. pliocaenica</t>
  </si>
  <si>
    <t>Prunus sp. cf. aequinoctialis</t>
  </si>
  <si>
    <t>Prunus spinosa fossilis</t>
  </si>
  <si>
    <t>Staphylea pliocaenica</t>
  </si>
  <si>
    <t>Styrax obovatum</t>
  </si>
  <si>
    <t>Thuja pliocaenica</t>
  </si>
  <si>
    <t>Ceratophyllum submersum f. alatum fossilis</t>
  </si>
  <si>
    <t>Carduus sp. vel Cirsium sp.</t>
  </si>
  <si>
    <t>Ajuga antiqua</t>
  </si>
  <si>
    <t>Cyperaceae, genus indet.</t>
  </si>
  <si>
    <t>Euryale lissa</t>
  </si>
  <si>
    <t>Magnolia cor/Magnolia liblarensis (Kräusel &amp; Weyland) Kvaček E</t>
  </si>
  <si>
    <t>Pinus sp. (+ cones)</t>
  </si>
  <si>
    <t xml:space="preserve">Potamogeton sp. </t>
  </si>
  <si>
    <t>Vitis teutonica</t>
  </si>
  <si>
    <t>Vitis ludwigi</t>
  </si>
  <si>
    <t>Viola sp.</t>
  </si>
  <si>
    <t>Tilia sp.</t>
  </si>
  <si>
    <t>Stuartia (Stewartia) europaea</t>
  </si>
  <si>
    <t>Sparganium sp.</t>
  </si>
  <si>
    <t>Scleranthus sp.</t>
  </si>
  <si>
    <t xml:space="preserve">Scirpus sp. 2 </t>
  </si>
  <si>
    <t>Scirpus sp. 3</t>
  </si>
  <si>
    <t>Scirpus spletti</t>
  </si>
  <si>
    <t>Pyrus malus</t>
  </si>
  <si>
    <t>Polygonum wolfi</t>
  </si>
  <si>
    <t xml:space="preserve">Peucedanum moebii </t>
  </si>
  <si>
    <t>Parthenocissus sp.</t>
  </si>
  <si>
    <t>Juglans cinerea fossilis</t>
  </si>
  <si>
    <t xml:space="preserve">Carex sp. </t>
  </si>
  <si>
    <t xml:space="preserve">Melissa elegans </t>
  </si>
  <si>
    <t>Monocotyledonae incertae sedis</t>
  </si>
  <si>
    <t>Nuphar sp.</t>
  </si>
  <si>
    <t xml:space="preserve">Juglans" acuminata A. Br. </t>
  </si>
  <si>
    <t>Acer dombeyopsis Kvaček, sp. n.</t>
  </si>
  <si>
    <t>Acer praetataricum Kvaček sp. nov.</t>
  </si>
  <si>
    <t>site: Frankfurt</t>
  </si>
  <si>
    <t>Ficaria sp.cf. verna</t>
  </si>
  <si>
    <t>Taxon</t>
  </si>
  <si>
    <t>TAXONOMIC-PHYSIOGNOMIC COMPONENTS / GROUPS</t>
  </si>
  <si>
    <t>PROBLEMATIC TAXA</t>
  </si>
  <si>
    <t>CONIFER</t>
  </si>
  <si>
    <t xml:space="preserve">ZONPALM </t>
  </si>
  <si>
    <t>D-HERB</t>
  </si>
  <si>
    <t>M-HERB</t>
  </si>
  <si>
    <t xml:space="preserve">AZONAL NON-WOODY </t>
  </si>
  <si>
    <t>Acer campestre</t>
  </si>
  <si>
    <t>Acer pseudoplatanus</t>
  </si>
  <si>
    <t>Betula pendula</t>
  </si>
  <si>
    <t>Betula pubescens</t>
  </si>
  <si>
    <t>Blechnum spicant</t>
  </si>
  <si>
    <t>Buxus sempervirens</t>
  </si>
  <si>
    <t>Carex pilulifera</t>
  </si>
  <si>
    <t>Castanea sativa</t>
  </si>
  <si>
    <t>Corylus avellana</t>
  </si>
  <si>
    <t>Deschampsia flexuosa (AVENELLA FLEXUOSA)</t>
  </si>
  <si>
    <t>Fagus sylvatica</t>
  </si>
  <si>
    <t>Frangula alnus</t>
  </si>
  <si>
    <t>Hedera helix</t>
  </si>
  <si>
    <t>Holcus mollis</t>
  </si>
  <si>
    <t>Ilex aquifolium</t>
  </si>
  <si>
    <t>Lonicera periclymenum</t>
  </si>
  <si>
    <t>Mespilus germanica</t>
  </si>
  <si>
    <t>Polypodium vulgare</t>
  </si>
  <si>
    <t>Pteridium aquilinum</t>
  </si>
  <si>
    <t>Pyrus communis</t>
  </si>
  <si>
    <t>Quercus petraea</t>
  </si>
  <si>
    <t>Quercus robur</t>
  </si>
  <si>
    <t>Rubus fruticosus</t>
  </si>
  <si>
    <t>Ruscus aculeatus</t>
  </si>
  <si>
    <t>Sorbus aucuparia</t>
  </si>
  <si>
    <t>Sorbus torminalis</t>
  </si>
  <si>
    <t>Taxus baccata</t>
  </si>
  <si>
    <t>Vaccinium myrtillus</t>
  </si>
  <si>
    <t>Copy to result list</t>
  </si>
  <si>
    <t>Carpinus orientalis</t>
  </si>
  <si>
    <t>Clematis vitalba</t>
  </si>
  <si>
    <t>Cornus mas</t>
  </si>
  <si>
    <t>Crataegus monogyna</t>
  </si>
  <si>
    <t>Cyclamen hederifolium</t>
  </si>
  <si>
    <t>Erythronium dens-canis</t>
  </si>
  <si>
    <t>Fagus sylvatica subsp. moesiaca</t>
  </si>
  <si>
    <t>Festuca pirinensis</t>
  </si>
  <si>
    <t>Fraxinus excelsior</t>
  </si>
  <si>
    <t>Fraxinus ornus</t>
  </si>
  <si>
    <t>Geranium sanguineum</t>
  </si>
  <si>
    <t>Geum urbanum</t>
  </si>
  <si>
    <t>Hylocomium splendens</t>
  </si>
  <si>
    <t>Hypnum cupressiforme</t>
  </si>
  <si>
    <t>Juniperus communis</t>
  </si>
  <si>
    <t>Juniperus oxycedrus</t>
  </si>
  <si>
    <t>Ostrya carpinifolia</t>
  </si>
  <si>
    <t>Pinus nigra</t>
  </si>
  <si>
    <t>Pinus sylvestris</t>
  </si>
  <si>
    <t>Populus tremula</t>
  </si>
  <si>
    <t>Quercus pubescens</t>
  </si>
  <si>
    <t>Rosa pimpinellifolia</t>
  </si>
  <si>
    <t>Sesleria latifolia</t>
  </si>
  <si>
    <t>Sorbus aria</t>
  </si>
  <si>
    <t>Trifolium alpestre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</si>
</sst>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12" fillId="0" borderId="0"/>
  </cellStyleXfs>
  <cellXfs count="193">
    <xf numFmtId="0" fontId="0" fillId="0" borderId="0" xfId="0"/>
    <xf numFmtId="0" fontId="4" fillId="0" borderId="0" xfId="0" applyFont="1"/>
    <xf numFmtId="2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49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4" fillId="3" borderId="1" xfId="0" applyNumberFormat="1" applyFont="1" applyFill="1" applyBorder="1" applyAlignment="1">
      <alignment wrapText="1"/>
    </xf>
    <xf numFmtId="2" fontId="4" fillId="4" borderId="1" xfId="0" applyNumberFormat="1" applyFont="1" applyFill="1" applyBorder="1" applyAlignment="1">
      <alignment wrapText="1"/>
    </xf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49" fontId="0" fillId="0" borderId="1" xfId="0" applyNumberFormat="1" applyBorder="1"/>
    <xf numFmtId="2" fontId="4" fillId="5" borderId="1" xfId="0" applyNumberFormat="1" applyFont="1" applyFill="1" applyBorder="1" applyAlignment="1">
      <alignment wrapText="1"/>
    </xf>
    <xf numFmtId="2" fontId="2" fillId="0" borderId="1" xfId="0" applyNumberFormat="1" applyFont="1" applyBorder="1"/>
    <xf numFmtId="2" fontId="0" fillId="5" borderId="1" xfId="0" applyNumberFormat="1" applyFill="1" applyBorder="1"/>
    <xf numFmtId="2" fontId="4" fillId="0" borderId="1" xfId="0" applyNumberFormat="1" applyFont="1" applyBorder="1" applyAlignment="1">
      <alignment textRotation="90" wrapText="1"/>
    </xf>
    <xf numFmtId="2" fontId="4" fillId="2" borderId="1" xfId="0" applyNumberFormat="1" applyFont="1" applyFill="1" applyBorder="1" applyAlignment="1">
      <alignment textRotation="90" wrapText="1"/>
    </xf>
    <xf numFmtId="2" fontId="4" fillId="3" borderId="1" xfId="0" applyNumberFormat="1" applyFont="1" applyFill="1" applyBorder="1" applyAlignment="1">
      <alignment textRotation="90" wrapText="1"/>
    </xf>
    <xf numFmtId="2" fontId="4" fillId="4" borderId="1" xfId="0" applyNumberFormat="1" applyFont="1" applyFill="1" applyBorder="1" applyAlignment="1">
      <alignment textRotation="90" wrapText="1"/>
    </xf>
    <xf numFmtId="2" fontId="4" fillId="5" borderId="1" xfId="0" applyNumberFormat="1" applyFont="1" applyFill="1" applyBorder="1" applyAlignment="1">
      <alignment textRotation="90" wrapText="1"/>
    </xf>
    <xf numFmtId="2" fontId="0" fillId="0" borderId="1" xfId="0" applyNumberFormat="1" applyFill="1" applyBorder="1"/>
    <xf numFmtId="49" fontId="4" fillId="0" borderId="1" xfId="0" applyNumberFormat="1" applyFont="1" applyBorder="1" applyAlignment="1">
      <alignment horizontal="center" wrapText="1"/>
    </xf>
    <xf numFmtId="2" fontId="0" fillId="6" borderId="0" xfId="0" applyNumberFormat="1" applyFill="1"/>
    <xf numFmtId="2" fontId="4" fillId="6" borderId="1" xfId="0" applyNumberFormat="1" applyFont="1" applyFill="1" applyBorder="1" applyAlignment="1">
      <alignment textRotation="90" wrapText="1"/>
    </xf>
    <xf numFmtId="2" fontId="4" fillId="6" borderId="1" xfId="0" applyNumberFormat="1" applyFont="1" applyFill="1" applyBorder="1" applyAlignment="1">
      <alignment wrapText="1"/>
    </xf>
    <xf numFmtId="2" fontId="0" fillId="6" borderId="1" xfId="0" applyNumberFormat="1" applyFill="1" applyBorder="1"/>
    <xf numFmtId="2" fontId="0" fillId="7" borderId="0" xfId="0" applyNumberFormat="1" applyFill="1" applyBorder="1"/>
    <xf numFmtId="0" fontId="2" fillId="7" borderId="0" xfId="0" applyFont="1" applyFill="1" applyBorder="1"/>
    <xf numFmtId="0" fontId="0" fillId="7" borderId="0" xfId="0" applyFill="1" applyBorder="1"/>
    <xf numFmtId="2" fontId="0" fillId="2" borderId="2" xfId="0" applyNumberFormat="1" applyFill="1" applyBorder="1"/>
    <xf numFmtId="0" fontId="0" fillId="7" borderId="1" xfId="0" applyFill="1" applyBorder="1"/>
    <xf numFmtId="2" fontId="0" fillId="7" borderId="1" xfId="0" applyNumberFormat="1" applyFill="1" applyBorder="1"/>
    <xf numFmtId="49" fontId="5" fillId="8" borderId="1" xfId="0" applyNumberFormat="1" applyFont="1" applyFill="1" applyBorder="1"/>
    <xf numFmtId="2" fontId="5" fillId="8" borderId="1" xfId="0" applyNumberFormat="1" applyFont="1" applyFill="1" applyBorder="1"/>
    <xf numFmtId="0" fontId="2" fillId="7" borderId="1" xfId="0" applyFont="1" applyFill="1" applyBorder="1"/>
    <xf numFmtId="49" fontId="3" fillId="8" borderId="1" xfId="0" applyNumberFormat="1" applyFont="1" applyFill="1" applyBorder="1"/>
    <xf numFmtId="2" fontId="4" fillId="0" borderId="1" xfId="0" applyNumberFormat="1" applyFont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/>
    <xf numFmtId="2" fontId="4" fillId="6" borderId="1" xfId="0" applyNumberFormat="1" applyFont="1" applyFill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/>
    <xf numFmtId="0" fontId="4" fillId="7" borderId="1" xfId="0" applyFont="1" applyFill="1" applyBorder="1"/>
    <xf numFmtId="0" fontId="0" fillId="7" borderId="0" xfId="0" applyFont="1" applyFill="1" applyBorder="1"/>
    <xf numFmtId="0" fontId="3" fillId="0" borderId="1" xfId="0" applyFont="1" applyBorder="1"/>
    <xf numFmtId="2" fontId="0" fillId="5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/>
    <xf numFmtId="2" fontId="4" fillId="0" borderId="3" xfId="0" applyNumberFormat="1" applyFont="1" applyBorder="1" applyAlignment="1">
      <alignment horizontal="center" textRotation="90" wrapText="1"/>
    </xf>
    <xf numFmtId="2" fontId="4" fillId="0" borderId="4" xfId="0" applyNumberFormat="1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7" fillId="0" borderId="1" xfId="1" applyNumberFormat="1" applyFont="1" applyBorder="1" applyAlignment="1">
      <alignment horizontal="center" vertical="center" wrapText="1"/>
    </xf>
    <xf numFmtId="2" fontId="8" fillId="7" borderId="7" xfId="1" applyNumberFormat="1" applyFont="1" applyFill="1" applyBorder="1" applyAlignment="1">
      <alignment horizontal="center"/>
    </xf>
    <xf numFmtId="2" fontId="8" fillId="7" borderId="8" xfId="1" applyNumberFormat="1" applyFont="1" applyFill="1" applyBorder="1" applyAlignment="1">
      <alignment horizontal="center"/>
    </xf>
    <xf numFmtId="2" fontId="8" fillId="7" borderId="2" xfId="1" applyNumberFormat="1" applyFont="1" applyFill="1" applyBorder="1" applyAlignment="1">
      <alignment horizontal="center"/>
    </xf>
    <xf numFmtId="0" fontId="3" fillId="7" borderId="0" xfId="2" applyFont="1" applyFill="1"/>
    <xf numFmtId="0" fontId="3" fillId="7" borderId="0" xfId="2" applyFill="1"/>
    <xf numFmtId="2" fontId="3" fillId="0" borderId="1" xfId="2" applyNumberFormat="1" applyBorder="1" applyAlignment="1">
      <alignment horizontal="center"/>
    </xf>
    <xf numFmtId="0" fontId="3" fillId="0" borderId="1" xfId="2" applyBorder="1" applyAlignment="1">
      <alignment horizontal="center"/>
    </xf>
    <xf numFmtId="0" fontId="3" fillId="0" borderId="1" xfId="2" applyBorder="1" applyAlignment="1"/>
    <xf numFmtId="2" fontId="3" fillId="7" borderId="1" xfId="2" applyNumberFormat="1" applyFill="1" applyBorder="1" applyAlignment="1">
      <alignment horizontal="center"/>
    </xf>
    <xf numFmtId="0" fontId="3" fillId="7" borderId="1" xfId="2" applyFill="1" applyBorder="1" applyAlignment="1">
      <alignment horizontal="center"/>
    </xf>
    <xf numFmtId="2" fontId="8" fillId="0" borderId="1" xfId="1" applyNumberFormat="1" applyFont="1" applyBorder="1" applyAlignment="1">
      <alignment horizontal="center" vertical="center" textRotation="90" wrapText="1"/>
    </xf>
    <xf numFmtId="0" fontId="3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2"/>
    <xf numFmtId="2" fontId="8" fillId="0" borderId="1" xfId="1" applyNumberFormat="1" applyFont="1" applyBorder="1" applyAlignment="1">
      <alignment horizontal="center" vertical="center" textRotation="90" wrapText="1"/>
    </xf>
    <xf numFmtId="2" fontId="8" fillId="9" borderId="1" xfId="1" applyNumberFormat="1" applyFont="1" applyFill="1" applyBorder="1" applyAlignment="1">
      <alignment horizontal="center" vertical="center" textRotation="90" wrapText="1"/>
    </xf>
    <xf numFmtId="2" fontId="8" fillId="10" borderId="1" xfId="1" applyNumberFormat="1" applyFont="1" applyFill="1" applyBorder="1" applyAlignment="1">
      <alignment horizontal="center" vertical="center" textRotation="90" wrapText="1"/>
    </xf>
    <xf numFmtId="2" fontId="8" fillId="11" borderId="1" xfId="1" applyNumberFormat="1" applyFont="1" applyFill="1" applyBorder="1" applyAlignment="1">
      <alignment horizontal="center" vertical="center" textRotation="90" wrapText="1"/>
    </xf>
    <xf numFmtId="2" fontId="8" fillId="12" borderId="1" xfId="1" applyNumberFormat="1" applyFont="1" applyFill="1" applyBorder="1" applyAlignment="1">
      <alignment horizontal="center" vertical="center" textRotation="90" wrapText="1"/>
    </xf>
    <xf numFmtId="2" fontId="8" fillId="13" borderId="1" xfId="1" applyNumberFormat="1" applyFont="1" applyFill="1" applyBorder="1" applyAlignment="1">
      <alignment horizontal="center" vertical="center" textRotation="90" wrapText="1"/>
    </xf>
    <xf numFmtId="2" fontId="8" fillId="8" borderId="1" xfId="1" applyNumberFormat="1" applyFont="1" applyFill="1" applyBorder="1" applyAlignment="1">
      <alignment horizontal="center" vertical="center" textRotation="90" wrapText="1"/>
    </xf>
    <xf numFmtId="2" fontId="8" fillId="14" borderId="1" xfId="1" applyNumberFormat="1" applyFont="1" applyFill="1" applyBorder="1" applyAlignment="1">
      <alignment horizontal="center" vertical="center" textRotation="90" wrapText="1"/>
    </xf>
    <xf numFmtId="0" fontId="3" fillId="0" borderId="6" xfId="2" applyFont="1" applyBorder="1" applyAlignment="1">
      <alignment horizontal="center"/>
    </xf>
    <xf numFmtId="0" fontId="4" fillId="0" borderId="0" xfId="2" applyFont="1"/>
    <xf numFmtId="0" fontId="9" fillId="7" borderId="1" xfId="1" applyFont="1" applyFill="1" applyBorder="1" applyAlignment="1">
      <alignment vertical="center"/>
    </xf>
    <xf numFmtId="2" fontId="9" fillId="0" borderId="1" xfId="1" applyNumberFormat="1" applyFont="1" applyBorder="1" applyAlignment="1" applyProtection="1">
      <alignment wrapText="1"/>
      <protection locked="0"/>
    </xf>
    <xf numFmtId="2" fontId="10" fillId="9" borderId="1" xfId="1" applyNumberFormat="1" applyFont="1" applyFill="1" applyBorder="1" applyAlignment="1" applyProtection="1">
      <alignment wrapText="1"/>
      <protection locked="0"/>
    </xf>
    <xf numFmtId="2" fontId="10" fillId="0" borderId="1" xfId="1" applyNumberFormat="1" applyFont="1" applyBorder="1" applyAlignment="1" applyProtection="1">
      <alignment wrapText="1"/>
      <protection locked="0"/>
    </xf>
    <xf numFmtId="2" fontId="10" fillId="10" borderId="1" xfId="1" applyNumberFormat="1" applyFont="1" applyFill="1" applyBorder="1" applyAlignment="1" applyProtection="1">
      <alignment wrapText="1"/>
      <protection locked="0"/>
    </xf>
    <xf numFmtId="2" fontId="10" fillId="15" borderId="1" xfId="1" applyNumberFormat="1" applyFont="1" applyFill="1" applyBorder="1" applyAlignment="1" applyProtection="1">
      <alignment wrapText="1"/>
      <protection locked="0"/>
    </xf>
    <xf numFmtId="2" fontId="10" fillId="16" borderId="1" xfId="1" applyNumberFormat="1" applyFont="1" applyFill="1" applyBorder="1" applyAlignment="1" applyProtection="1">
      <alignment wrapText="1"/>
      <protection locked="0"/>
    </xf>
    <xf numFmtId="2" fontId="10" fillId="17" borderId="1" xfId="1" applyNumberFormat="1" applyFont="1" applyFill="1" applyBorder="1" applyAlignment="1" applyProtection="1">
      <alignment wrapText="1"/>
      <protection locked="0"/>
    </xf>
    <xf numFmtId="2" fontId="10" fillId="18" borderId="1" xfId="1" applyNumberFormat="1" applyFont="1" applyFill="1" applyBorder="1" applyAlignment="1" applyProtection="1">
      <alignment wrapText="1"/>
      <protection locked="0"/>
    </xf>
    <xf numFmtId="2" fontId="3" fillId="0" borderId="1" xfId="2" applyNumberFormat="1" applyFont="1" applyBorder="1"/>
    <xf numFmtId="2" fontId="1" fillId="9" borderId="1" xfId="1" applyNumberFormat="1" applyFont="1" applyFill="1" applyBorder="1"/>
    <xf numFmtId="2" fontId="1" fillId="7" borderId="1" xfId="1" applyNumberFormat="1" applyFont="1" applyFill="1" applyBorder="1"/>
    <xf numFmtId="2" fontId="1" fillId="10" borderId="1" xfId="1" applyNumberFormat="1" applyFont="1" applyFill="1" applyBorder="1"/>
    <xf numFmtId="2" fontId="1" fillId="19" borderId="1" xfId="1" applyNumberFormat="1" applyFont="1" applyFill="1" applyBorder="1"/>
    <xf numFmtId="2" fontId="1" fillId="20" borderId="1" xfId="1" applyNumberFormat="1" applyFont="1" applyFill="1" applyBorder="1"/>
    <xf numFmtId="2" fontId="1" fillId="21" borderId="1" xfId="1" applyNumberFormat="1" applyFont="1" applyFill="1" applyBorder="1"/>
    <xf numFmtId="2" fontId="1" fillId="17" borderId="1" xfId="1" applyNumberFormat="1" applyFont="1" applyFill="1" applyBorder="1"/>
    <xf numFmtId="2" fontId="9" fillId="22" borderId="1" xfId="1" applyNumberFormat="1" applyFont="1" applyFill="1" applyBorder="1" applyAlignment="1" applyProtection="1">
      <alignment wrapText="1"/>
      <protection locked="0"/>
    </xf>
    <xf numFmtId="2" fontId="11" fillId="9" borderId="1" xfId="1" applyNumberFormat="1" applyFont="1" applyFill="1" applyBorder="1" applyAlignment="1" applyProtection="1">
      <alignment wrapText="1"/>
      <protection locked="0"/>
    </xf>
    <xf numFmtId="2" fontId="11" fillId="0" borderId="1" xfId="1" applyNumberFormat="1" applyFont="1" applyBorder="1" applyAlignment="1" applyProtection="1">
      <alignment wrapText="1"/>
      <protection locked="0"/>
    </xf>
    <xf numFmtId="2" fontId="11" fillId="10" borderId="1" xfId="1" applyNumberFormat="1" applyFont="1" applyFill="1" applyBorder="1" applyAlignment="1" applyProtection="1">
      <alignment wrapText="1"/>
      <protection locked="0"/>
    </xf>
    <xf numFmtId="2" fontId="11" fillId="19" borderId="1" xfId="1" applyNumberFormat="1" applyFont="1" applyFill="1" applyBorder="1" applyAlignment="1" applyProtection="1">
      <alignment wrapText="1"/>
      <protection locked="0"/>
    </xf>
    <xf numFmtId="2" fontId="11" fillId="20" borderId="1" xfId="1" applyNumberFormat="1" applyFont="1" applyFill="1" applyBorder="1" applyAlignment="1" applyProtection="1">
      <alignment wrapText="1"/>
      <protection locked="0"/>
    </xf>
    <xf numFmtId="2" fontId="11" fillId="21" borderId="1" xfId="1" applyNumberFormat="1" applyFont="1" applyFill="1" applyBorder="1" applyAlignment="1" applyProtection="1">
      <alignment wrapText="1"/>
      <protection locked="0"/>
    </xf>
    <xf numFmtId="2" fontId="11" fillId="17" borderId="1" xfId="1" applyNumberFormat="1" applyFont="1" applyFill="1" applyBorder="1" applyAlignment="1" applyProtection="1">
      <alignment wrapText="1"/>
      <protection locked="0"/>
    </xf>
    <xf numFmtId="2" fontId="11" fillId="9" borderId="1" xfId="1" applyNumberFormat="1" applyFont="1" applyFill="1" applyBorder="1"/>
    <xf numFmtId="2" fontId="9" fillId="3" borderId="1" xfId="1" applyNumberFormat="1" applyFont="1" applyFill="1" applyBorder="1" applyAlignment="1" applyProtection="1">
      <alignment wrapText="1"/>
      <protection locked="0"/>
    </xf>
    <xf numFmtId="2" fontId="9" fillId="23" borderId="1" xfId="1" applyNumberFormat="1" applyFont="1" applyFill="1" applyBorder="1" applyAlignment="1" applyProtection="1">
      <alignment wrapText="1"/>
      <protection locked="0"/>
    </xf>
    <xf numFmtId="2" fontId="9" fillId="4" borderId="1" xfId="1" applyNumberFormat="1" applyFont="1" applyFill="1" applyBorder="1" applyAlignment="1" applyProtection="1">
      <alignment wrapText="1"/>
      <protection locked="0"/>
    </xf>
    <xf numFmtId="2" fontId="9" fillId="5" borderId="1" xfId="1" applyNumberFormat="1" applyFont="1" applyFill="1" applyBorder="1" applyAlignment="1" applyProtection="1">
      <alignment wrapText="1"/>
      <protection locked="0"/>
    </xf>
    <xf numFmtId="2" fontId="9" fillId="2" borderId="1" xfId="1" applyNumberFormat="1" applyFont="1" applyFill="1" applyBorder="1" applyAlignment="1" applyProtection="1">
      <alignment wrapText="1"/>
      <protection locked="0"/>
    </xf>
    <xf numFmtId="2" fontId="1" fillId="0" borderId="1" xfId="1" applyNumberFormat="1" applyFont="1" applyBorder="1"/>
    <xf numFmtId="2" fontId="11" fillId="0" borderId="1" xfId="1" applyNumberFormat="1" applyFont="1" applyBorder="1"/>
    <xf numFmtId="2" fontId="11" fillId="7" borderId="1" xfId="1" applyNumberFormat="1" applyFont="1" applyFill="1" applyBorder="1" applyAlignment="1" applyProtection="1">
      <alignment wrapText="1"/>
      <protection locked="0"/>
    </xf>
    <xf numFmtId="2" fontId="9" fillId="0" borderId="1" xfId="1" applyNumberFormat="1" applyFont="1" applyBorder="1"/>
    <xf numFmtId="2" fontId="9" fillId="9" borderId="1" xfId="1" applyNumberFormat="1" applyFont="1" applyFill="1" applyBorder="1"/>
    <xf numFmtId="2" fontId="9" fillId="7" borderId="1" xfId="1" applyNumberFormat="1" applyFont="1" applyFill="1" applyBorder="1"/>
    <xf numFmtId="2" fontId="9" fillId="10" borderId="1" xfId="1" applyNumberFormat="1" applyFont="1" applyFill="1" applyBorder="1"/>
    <xf numFmtId="2" fontId="9" fillId="11" borderId="1" xfId="1" applyNumberFormat="1" applyFont="1" applyFill="1" applyBorder="1"/>
    <xf numFmtId="2" fontId="9" fillId="12" borderId="1" xfId="1" applyNumberFormat="1" applyFont="1" applyFill="1" applyBorder="1"/>
    <xf numFmtId="2" fontId="9" fillId="13" borderId="1" xfId="1" applyNumberFormat="1" applyFont="1" applyFill="1" applyBorder="1"/>
    <xf numFmtId="2" fontId="9" fillId="8" borderId="1" xfId="1" applyNumberFormat="1" applyFont="1" applyFill="1" applyBorder="1"/>
    <xf numFmtId="2" fontId="9" fillId="14" borderId="1" xfId="1" applyNumberFormat="1" applyFont="1" applyFill="1" applyBorder="1"/>
    <xf numFmtId="2" fontId="11" fillId="10" borderId="1" xfId="1" applyNumberFormat="1" applyFont="1" applyFill="1" applyBorder="1"/>
    <xf numFmtId="2" fontId="11" fillId="7" borderId="1" xfId="1" applyNumberFormat="1" applyFont="1" applyFill="1" applyBorder="1"/>
    <xf numFmtId="2" fontId="11" fillId="7" borderId="1" xfId="1" applyNumberFormat="1" applyFont="1" applyFill="1" applyBorder="1" applyAlignment="1">
      <alignment wrapText="1"/>
    </xf>
    <xf numFmtId="0" fontId="6" fillId="0" borderId="1" xfId="1" applyBorder="1"/>
    <xf numFmtId="0" fontId="6" fillId="9" borderId="1" xfId="1" applyFill="1" applyBorder="1"/>
    <xf numFmtId="0" fontId="6" fillId="10" borderId="1" xfId="1" applyFill="1" applyBorder="1"/>
    <xf numFmtId="0" fontId="6" fillId="11" borderId="1" xfId="1" applyFill="1" applyBorder="1"/>
    <xf numFmtId="0" fontId="6" fillId="12" borderId="1" xfId="1" applyFill="1" applyBorder="1"/>
    <xf numFmtId="0" fontId="6" fillId="13" borderId="1" xfId="1" applyFill="1" applyBorder="1"/>
    <xf numFmtId="0" fontId="6" fillId="8" borderId="1" xfId="1" applyFill="1" applyBorder="1"/>
    <xf numFmtId="0" fontId="6" fillId="14" borderId="1" xfId="1" applyFill="1" applyBorder="1"/>
    <xf numFmtId="0" fontId="13" fillId="0" borderId="1" xfId="3" applyFont="1" applyFill="1" applyBorder="1" applyAlignment="1">
      <alignment wrapText="1"/>
    </xf>
    <xf numFmtId="2" fontId="1" fillId="7" borderId="1" xfId="2" applyNumberFormat="1" applyFont="1" applyFill="1" applyBorder="1"/>
    <xf numFmtId="2" fontId="1" fillId="9" borderId="1" xfId="2" applyNumberFormat="1" applyFont="1" applyFill="1" applyBorder="1"/>
    <xf numFmtId="2" fontId="1" fillId="10" borderId="1" xfId="2" applyNumberFormat="1" applyFont="1" applyFill="1" applyBorder="1"/>
    <xf numFmtId="2" fontId="1" fillId="11" borderId="1" xfId="2" applyNumberFormat="1" applyFont="1" applyFill="1" applyBorder="1"/>
    <xf numFmtId="2" fontId="1" fillId="12" borderId="1" xfId="2" applyNumberFormat="1" applyFont="1" applyFill="1" applyBorder="1"/>
    <xf numFmtId="2" fontId="1" fillId="13" borderId="1" xfId="2" applyNumberFormat="1" applyFont="1" applyFill="1" applyBorder="1"/>
    <xf numFmtId="2" fontId="1" fillId="8" borderId="1" xfId="2" applyNumberFormat="1" applyFont="1" applyFill="1" applyBorder="1"/>
    <xf numFmtId="2" fontId="1" fillId="14" borderId="1" xfId="2" applyNumberFormat="1" applyFont="1" applyFill="1" applyBorder="1"/>
    <xf numFmtId="2" fontId="3" fillId="0" borderId="1" xfId="2" applyNumberFormat="1" applyFont="1" applyBorder="1" applyAlignment="1">
      <alignment wrapText="1"/>
    </xf>
    <xf numFmtId="0" fontId="3" fillId="0" borderId="1" xfId="2" applyBorder="1"/>
    <xf numFmtId="2" fontId="3" fillId="0" borderId="1" xfId="2" applyNumberFormat="1" applyBorder="1"/>
    <xf numFmtId="2" fontId="3" fillId="9" borderId="1" xfId="2" applyNumberFormat="1" applyFill="1" applyBorder="1"/>
    <xf numFmtId="2" fontId="3" fillId="10" borderId="1" xfId="2" applyNumberFormat="1" applyFill="1" applyBorder="1"/>
    <xf numFmtId="2" fontId="3" fillId="11" borderId="1" xfId="2" applyNumberFormat="1" applyFill="1" applyBorder="1"/>
    <xf numFmtId="2" fontId="3" fillId="12" borderId="1" xfId="2" applyNumberFormat="1" applyFill="1" applyBorder="1"/>
    <xf numFmtId="2" fontId="3" fillId="13" borderId="1" xfId="2" applyNumberFormat="1" applyFill="1" applyBorder="1"/>
    <xf numFmtId="2" fontId="3" fillId="8" borderId="1" xfId="2" applyNumberFormat="1" applyFill="1" applyBorder="1"/>
    <xf numFmtId="2" fontId="3" fillId="14" borderId="1" xfId="2" applyNumberFormat="1" applyFill="1" applyBorder="1"/>
    <xf numFmtId="49" fontId="3" fillId="0" borderId="1" xfId="2" applyNumberFormat="1" applyBorder="1"/>
    <xf numFmtId="0" fontId="3" fillId="24" borderId="0" xfId="2" applyFont="1" applyFill="1"/>
    <xf numFmtId="2" fontId="3" fillId="9" borderId="2" xfId="2" applyNumberFormat="1" applyFill="1" applyBorder="1"/>
    <xf numFmtId="2" fontId="3" fillId="0" borderId="1" xfId="2" applyNumberFormat="1" applyFill="1" applyBorder="1"/>
    <xf numFmtId="0" fontId="3" fillId="7" borderId="1" xfId="2" applyFill="1" applyBorder="1"/>
    <xf numFmtId="2" fontId="3" fillId="7" borderId="1" xfId="2" applyNumberFormat="1" applyFill="1" applyBorder="1"/>
    <xf numFmtId="0" fontId="3" fillId="7" borderId="1" xfId="2" applyFont="1" applyFill="1" applyBorder="1"/>
    <xf numFmtId="49" fontId="3" fillId="25" borderId="1" xfId="2" applyNumberFormat="1" applyFont="1" applyFill="1" applyBorder="1"/>
    <xf numFmtId="2" fontId="3" fillId="25" borderId="1" xfId="2" applyNumberFormat="1" applyFont="1" applyFill="1" applyBorder="1"/>
    <xf numFmtId="49" fontId="3" fillId="7" borderId="0" xfId="2" applyNumberFormat="1" applyFont="1" applyFill="1" applyBorder="1"/>
    <xf numFmtId="2" fontId="3" fillId="7" borderId="0" xfId="2" applyNumberFormat="1" applyFont="1" applyFill="1" applyBorder="1"/>
    <xf numFmtId="2" fontId="3" fillId="7" borderId="0" xfId="2" applyNumberFormat="1" applyFill="1" applyBorder="1"/>
    <xf numFmtId="0" fontId="3" fillId="7" borderId="0" xfId="2" applyFont="1" applyFill="1" applyBorder="1"/>
    <xf numFmtId="0" fontId="3" fillId="7" borderId="0" xfId="2" applyFill="1" applyBorder="1"/>
    <xf numFmtId="0" fontId="11" fillId="7" borderId="1" xfId="1" applyFont="1" applyFill="1" applyBorder="1" applyAlignment="1">
      <alignment vertical="center"/>
    </xf>
    <xf numFmtId="2" fontId="11" fillId="22" borderId="1" xfId="1" applyNumberFormat="1" applyFont="1" applyFill="1" applyBorder="1" applyAlignment="1" applyProtection="1">
      <alignment wrapText="1"/>
      <protection locked="0"/>
    </xf>
    <xf numFmtId="2" fontId="11" fillId="23" borderId="1" xfId="1" applyNumberFormat="1" applyFont="1" applyFill="1" applyBorder="1" applyAlignment="1" applyProtection="1">
      <alignment wrapText="1"/>
      <protection locked="0"/>
    </xf>
    <xf numFmtId="2" fontId="11" fillId="4" borderId="1" xfId="1" applyNumberFormat="1" applyFont="1" applyFill="1" applyBorder="1" applyAlignment="1" applyProtection="1">
      <alignment wrapText="1"/>
      <protection locked="0"/>
    </xf>
    <xf numFmtId="2" fontId="11" fillId="3" borderId="1" xfId="1" applyNumberFormat="1" applyFont="1" applyFill="1" applyBorder="1" applyAlignment="1" applyProtection="1">
      <alignment wrapText="1"/>
      <protection locked="0"/>
    </xf>
    <xf numFmtId="2" fontId="11" fillId="5" borderId="1" xfId="1" applyNumberFormat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wrapText="1"/>
      <protection locked="0"/>
    </xf>
    <xf numFmtId="2" fontId="11" fillId="3" borderId="0" xfId="1" applyNumberFormat="1" applyFont="1" applyFill="1" applyBorder="1" applyAlignment="1" applyProtection="1">
      <alignment wrapText="1"/>
      <protection locked="0"/>
    </xf>
    <xf numFmtId="2" fontId="11" fillId="0" borderId="0" xfId="1" applyNumberFormat="1" applyFont="1" applyBorder="1" applyAlignment="1" applyProtection="1">
      <alignment wrapText="1"/>
      <protection locked="0"/>
    </xf>
    <xf numFmtId="2" fontId="11" fillId="5" borderId="0" xfId="1" applyNumberFormat="1" applyFont="1" applyFill="1" applyBorder="1" applyAlignment="1" applyProtection="1">
      <alignment wrapText="1"/>
      <protection locked="0"/>
    </xf>
    <xf numFmtId="2" fontId="11" fillId="22" borderId="0" xfId="1" applyNumberFormat="1" applyFont="1" applyFill="1" applyBorder="1" applyAlignment="1" applyProtection="1">
      <alignment wrapText="1"/>
      <protection locked="0"/>
    </xf>
    <xf numFmtId="2" fontId="11" fillId="15" borderId="1" xfId="1" applyNumberFormat="1" applyFont="1" applyFill="1" applyBorder="1" applyAlignment="1" applyProtection="1">
      <alignment wrapText="1"/>
      <protection locked="0"/>
    </xf>
    <xf numFmtId="2" fontId="11" fillId="16" borderId="1" xfId="1" applyNumberFormat="1" applyFont="1" applyFill="1" applyBorder="1" applyAlignment="1" applyProtection="1">
      <alignment wrapText="1"/>
      <protection locked="0"/>
    </xf>
    <xf numFmtId="2" fontId="11" fillId="10" borderId="0" xfId="1" applyNumberFormat="1" applyFont="1" applyFill="1" applyBorder="1" applyAlignment="1" applyProtection="1">
      <alignment wrapText="1"/>
      <protection locked="0"/>
    </xf>
    <xf numFmtId="2" fontId="11" fillId="17" borderId="0" xfId="1" applyNumberFormat="1" applyFont="1" applyFill="1" applyBorder="1" applyAlignment="1" applyProtection="1">
      <alignment wrapText="1"/>
      <protection locked="0"/>
    </xf>
    <xf numFmtId="2" fontId="11" fillId="18" borderId="0" xfId="1" applyNumberFormat="1" applyFont="1" applyFill="1" applyBorder="1" applyAlignment="1" applyProtection="1">
      <alignment wrapText="1"/>
      <protection locked="0"/>
    </xf>
    <xf numFmtId="2" fontId="11" fillId="18" borderId="1" xfId="1" applyNumberFormat="1" applyFont="1" applyFill="1" applyBorder="1" applyAlignment="1" applyProtection="1">
      <alignment wrapText="1"/>
      <protection locked="0"/>
    </xf>
    <xf numFmtId="2" fontId="1" fillId="7" borderId="0" xfId="1" applyNumberFormat="1" applyFont="1" applyFill="1" applyBorder="1"/>
    <xf numFmtId="49" fontId="11" fillId="7" borderId="1" xfId="1" applyNumberFormat="1" applyFont="1" applyFill="1" applyBorder="1" applyAlignment="1" applyProtection="1">
      <alignment wrapText="1"/>
      <protection locked="0"/>
    </xf>
  </cellXfs>
  <cellStyles count="4">
    <cellStyle name="Normální" xfId="0" builtinId="0"/>
    <cellStyle name="Normální 2" xfId="1" xr:uid="{D841E9C9-D603-4B7F-8B1F-7B2FB8B75D57}"/>
    <cellStyle name="Normální 2 2" xfId="2" xr:uid="{ACF523FF-3EE3-4343-BAA0-0F557D83404A}"/>
    <cellStyle name="Standard_Tabelle1" xfId="3" xr:uid="{37AC132F-0BDC-4540-9C43-51241DA22A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47</xdr:row>
      <xdr:rowOff>57150</xdr:rowOff>
    </xdr:from>
    <xdr:ext cx="8134350" cy="2543175"/>
    <xdr:pic>
      <xdr:nvPicPr>
        <xdr:cNvPr id="2" name="Obrázek 1" descr="http://www.iprdatabase.eu/sites/default/files/table.png">
          <a:extLst>
            <a:ext uri="{FF2B5EF4-FFF2-40B4-BE49-F238E27FC236}">
              <a16:creationId xmlns:a16="http://schemas.microsoft.com/office/drawing/2014/main" id="{5F960340-2060-4180-8D49-FC90D10A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9960350"/>
          <a:ext cx="8134350" cy="254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47</xdr:row>
      <xdr:rowOff>57150</xdr:rowOff>
    </xdr:from>
    <xdr:ext cx="8134350" cy="2543175"/>
    <xdr:pic>
      <xdr:nvPicPr>
        <xdr:cNvPr id="2" name="Obrázek 1" descr="http://www.iprdatabase.eu/sites/default/files/table.png">
          <a:extLst>
            <a:ext uri="{FF2B5EF4-FFF2-40B4-BE49-F238E27FC236}">
              <a16:creationId xmlns:a16="http://schemas.microsoft.com/office/drawing/2014/main" id="{3EF2535E-9188-4FB9-BCDF-4CD751C2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0198475"/>
          <a:ext cx="8134350" cy="254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6"/>
  <sheetViews>
    <sheetView topLeftCell="A34" zoomScale="85" zoomScaleNormal="85" workbookViewId="0">
      <pane xSplit="1" topLeftCell="B1" activePane="topRight" state="frozen"/>
      <selection pane="topRight" activeCell="S98" sqref="S98"/>
    </sheetView>
  </sheetViews>
  <sheetFormatPr defaultColWidth="11.42578125" defaultRowHeight="12.75" x14ac:dyDescent="0.2"/>
  <cols>
    <col min="1" max="1" width="53" style="35" customWidth="1"/>
    <col min="2" max="2" width="8.42578125" style="33" bestFit="1" customWidth="1"/>
    <col min="3" max="3" width="8.140625" style="33" customWidth="1"/>
    <col min="4" max="4" width="7.85546875" style="33" customWidth="1"/>
    <col min="5" max="5" width="8.140625" style="33" customWidth="1"/>
    <col min="6" max="6" width="7" style="33" customWidth="1"/>
    <col min="7" max="8" width="6.85546875" style="33" customWidth="1"/>
    <col min="9" max="9" width="8" style="33" customWidth="1"/>
    <col min="10" max="10" width="7.5703125" style="33" customWidth="1"/>
    <col min="11" max="11" width="7" style="33" customWidth="1"/>
    <col min="12" max="12" width="8.85546875" style="33" customWidth="1"/>
    <col min="13" max="13" width="6" style="33" customWidth="1"/>
    <col min="14" max="14" width="5.42578125" style="33" customWidth="1"/>
    <col min="15" max="15" width="16.42578125" style="34" bestFit="1" customWidth="1"/>
    <col min="16" max="16" width="16.42578125" style="34" customWidth="1"/>
  </cols>
  <sheetData>
    <row r="1" spans="1:16" x14ac:dyDescent="0.2">
      <c r="A1"/>
      <c r="B1" s="2"/>
      <c r="C1" s="3"/>
      <c r="D1" s="2"/>
      <c r="E1" s="4"/>
      <c r="F1" s="2"/>
      <c r="G1" s="5"/>
      <c r="H1" s="5"/>
      <c r="I1" s="4"/>
      <c r="J1" s="2"/>
      <c r="K1" s="6"/>
      <c r="L1" s="29"/>
      <c r="M1" s="2"/>
      <c r="N1" s="2"/>
      <c r="O1" s="7"/>
      <c r="P1" s="7"/>
    </row>
    <row r="2" spans="1:16" x14ac:dyDescent="0.2">
      <c r="A2" s="53" t="s">
        <v>155</v>
      </c>
      <c r="B2" s="56" t="s">
        <v>5</v>
      </c>
      <c r="C2" s="55"/>
      <c r="D2" s="55"/>
      <c r="E2" s="55"/>
      <c r="F2" s="55"/>
      <c r="G2" s="55"/>
      <c r="H2" s="55"/>
      <c r="I2" s="57"/>
      <c r="J2" s="57"/>
      <c r="K2" s="54" t="s">
        <v>6</v>
      </c>
      <c r="L2" s="55"/>
      <c r="M2" s="55"/>
      <c r="N2" s="58" t="s">
        <v>21</v>
      </c>
      <c r="O2" s="60"/>
      <c r="P2" s="49"/>
    </row>
    <row r="3" spans="1:16" s="1" customFormat="1" ht="41.25" x14ac:dyDescent="0.2">
      <c r="A3" s="28" t="s">
        <v>14</v>
      </c>
      <c r="B3" s="22" t="s">
        <v>7</v>
      </c>
      <c r="C3" s="23" t="s">
        <v>0</v>
      </c>
      <c r="D3" s="22" t="s">
        <v>1</v>
      </c>
      <c r="E3" s="24" t="s">
        <v>2</v>
      </c>
      <c r="F3" s="22" t="s">
        <v>3</v>
      </c>
      <c r="G3" s="25" t="s">
        <v>16</v>
      </c>
      <c r="H3" s="25" t="s">
        <v>17</v>
      </c>
      <c r="I3" s="24" t="s">
        <v>18</v>
      </c>
      <c r="J3" s="22" t="s">
        <v>19</v>
      </c>
      <c r="K3" s="26" t="s">
        <v>8</v>
      </c>
      <c r="L3" s="30" t="s">
        <v>20</v>
      </c>
      <c r="M3" s="22" t="s">
        <v>9</v>
      </c>
      <c r="N3" s="59"/>
      <c r="O3" s="61"/>
      <c r="P3" s="49"/>
    </row>
    <row r="4" spans="1:16" s="1" customFormat="1" x14ac:dyDescent="0.2">
      <c r="A4" s="10" t="s">
        <v>38</v>
      </c>
      <c r="B4" s="11">
        <v>1</v>
      </c>
      <c r="C4" s="12"/>
      <c r="D4" s="11"/>
      <c r="E4" s="13"/>
      <c r="F4" s="11"/>
      <c r="G4" s="14"/>
      <c r="H4" s="14"/>
      <c r="I4" s="13"/>
      <c r="J4" s="11"/>
      <c r="K4" s="19"/>
      <c r="L4" s="31"/>
      <c r="M4" s="11"/>
      <c r="N4" s="11"/>
      <c r="O4" s="20">
        <f t="shared" ref="O4:O35" si="0">SUM(B4:N4)</f>
        <v>1</v>
      </c>
      <c r="P4" s="50"/>
    </row>
    <row r="5" spans="1:16" s="1" customFormat="1" x14ac:dyDescent="0.2">
      <c r="A5" s="10" t="s">
        <v>39</v>
      </c>
      <c r="B5" s="11">
        <v>1</v>
      </c>
      <c r="C5" s="12"/>
      <c r="D5" s="11"/>
      <c r="E5" s="13"/>
      <c r="F5" s="11"/>
      <c r="G5" s="14"/>
      <c r="H5" s="14"/>
      <c r="I5" s="13"/>
      <c r="J5" s="11"/>
      <c r="K5" s="19"/>
      <c r="L5" s="31"/>
      <c r="M5" s="11"/>
      <c r="N5" s="11"/>
      <c r="O5" s="20">
        <f t="shared" si="0"/>
        <v>1</v>
      </c>
      <c r="P5" s="50"/>
    </row>
    <row r="6" spans="1:16" s="1" customFormat="1" x14ac:dyDescent="0.2">
      <c r="A6" s="51" t="s">
        <v>105</v>
      </c>
      <c r="B6" s="11"/>
      <c r="C6" s="12">
        <v>1</v>
      </c>
      <c r="D6" s="11"/>
      <c r="E6" s="13"/>
      <c r="F6" s="11"/>
      <c r="G6" s="14"/>
      <c r="H6" s="14"/>
      <c r="I6" s="13"/>
      <c r="J6" s="11"/>
      <c r="K6" s="19"/>
      <c r="L6" s="31"/>
      <c r="M6" s="11"/>
      <c r="N6" s="11"/>
      <c r="O6" s="20">
        <f t="shared" si="0"/>
        <v>1</v>
      </c>
      <c r="P6" s="50"/>
    </row>
    <row r="7" spans="1:16" s="1" customFormat="1" x14ac:dyDescent="0.2">
      <c r="A7" s="10" t="s">
        <v>83</v>
      </c>
      <c r="B7" s="11"/>
      <c r="C7" s="12">
        <v>1</v>
      </c>
      <c r="D7" s="11"/>
      <c r="E7" s="13"/>
      <c r="F7" s="11"/>
      <c r="G7" s="14"/>
      <c r="H7" s="14"/>
      <c r="I7" s="13"/>
      <c r="J7" s="11"/>
      <c r="K7" s="19"/>
      <c r="L7" s="31"/>
      <c r="M7" s="11"/>
      <c r="N7" s="11"/>
      <c r="O7" s="20">
        <f t="shared" si="0"/>
        <v>1</v>
      </c>
      <c r="P7" s="50"/>
    </row>
    <row r="8" spans="1:16" s="1" customFormat="1" x14ac:dyDescent="0.2">
      <c r="A8" s="10" t="s">
        <v>153</v>
      </c>
      <c r="B8" s="11"/>
      <c r="C8" s="12">
        <v>1</v>
      </c>
      <c r="D8" s="11"/>
      <c r="E8" s="13"/>
      <c r="F8" s="11"/>
      <c r="G8" s="14"/>
      <c r="H8" s="14"/>
      <c r="I8" s="13"/>
      <c r="J8" s="11"/>
      <c r="K8" s="19"/>
      <c r="L8" s="31"/>
      <c r="M8" s="11"/>
      <c r="N8" s="11"/>
      <c r="O8" s="20">
        <f t="shared" si="0"/>
        <v>1</v>
      </c>
      <c r="P8" s="50"/>
    </row>
    <row r="9" spans="1:16" s="1" customFormat="1" x14ac:dyDescent="0.2">
      <c r="A9" s="10" t="s">
        <v>85</v>
      </c>
      <c r="B9" s="11"/>
      <c r="C9" s="12">
        <v>1</v>
      </c>
      <c r="D9" s="11"/>
      <c r="E9" s="13"/>
      <c r="F9" s="11"/>
      <c r="G9" s="14"/>
      <c r="H9" s="14"/>
      <c r="I9" s="13"/>
      <c r="J9" s="11"/>
      <c r="K9" s="19"/>
      <c r="L9" s="31"/>
      <c r="M9" s="11"/>
      <c r="N9" s="11"/>
      <c r="O9" s="20">
        <f t="shared" si="0"/>
        <v>1</v>
      </c>
      <c r="P9" s="50"/>
    </row>
    <row r="10" spans="1:16" s="1" customFormat="1" x14ac:dyDescent="0.2">
      <c r="A10" s="10" t="s">
        <v>154</v>
      </c>
      <c r="B10" s="11"/>
      <c r="C10" s="12">
        <v>1</v>
      </c>
      <c r="D10" s="11"/>
      <c r="E10" s="13"/>
      <c r="F10" s="11"/>
      <c r="G10" s="14"/>
      <c r="H10" s="14"/>
      <c r="I10" s="13"/>
      <c r="J10" s="11"/>
      <c r="K10" s="19"/>
      <c r="L10" s="31"/>
      <c r="M10" s="11"/>
      <c r="N10" s="11"/>
      <c r="O10" s="20">
        <f t="shared" si="0"/>
        <v>1</v>
      </c>
      <c r="P10" s="50"/>
    </row>
    <row r="11" spans="1:16" s="1" customFormat="1" x14ac:dyDescent="0.2">
      <c r="A11" s="10" t="s">
        <v>86</v>
      </c>
      <c r="B11" s="11"/>
      <c r="C11" s="12">
        <v>1</v>
      </c>
      <c r="D11" s="11"/>
      <c r="E11" s="13"/>
      <c r="F11" s="11"/>
      <c r="G11" s="14"/>
      <c r="H11" s="14"/>
      <c r="I11" s="13"/>
      <c r="J11" s="11"/>
      <c r="K11" s="19"/>
      <c r="L11" s="31"/>
      <c r="M11" s="11"/>
      <c r="N11" s="11"/>
      <c r="O11" s="20">
        <f t="shared" si="0"/>
        <v>1</v>
      </c>
      <c r="P11" s="50"/>
    </row>
    <row r="12" spans="1:16" s="1" customFormat="1" x14ac:dyDescent="0.2">
      <c r="A12" s="10" t="s">
        <v>84</v>
      </c>
      <c r="B12" s="11"/>
      <c r="C12" s="12">
        <v>1</v>
      </c>
      <c r="D12" s="11"/>
      <c r="E12" s="13"/>
      <c r="F12" s="11"/>
      <c r="G12" s="14"/>
      <c r="H12" s="14"/>
      <c r="I12" s="13"/>
      <c r="J12" s="11"/>
      <c r="K12" s="19"/>
      <c r="L12" s="31"/>
      <c r="M12" s="11"/>
      <c r="N12" s="11"/>
      <c r="O12" s="20">
        <f t="shared" si="0"/>
        <v>1</v>
      </c>
      <c r="P12" s="50"/>
    </row>
    <row r="13" spans="1:16" s="1" customFormat="1" x14ac:dyDescent="0.2">
      <c r="A13" s="10" t="s">
        <v>82</v>
      </c>
      <c r="B13" s="11"/>
      <c r="C13" s="12">
        <v>1</v>
      </c>
      <c r="D13" s="11"/>
      <c r="E13" s="13"/>
      <c r="F13" s="11"/>
      <c r="G13" s="14"/>
      <c r="H13" s="14"/>
      <c r="I13" s="13"/>
      <c r="J13" s="11"/>
      <c r="K13" s="19"/>
      <c r="L13" s="31"/>
      <c r="M13" s="11"/>
      <c r="N13" s="11"/>
      <c r="O13" s="20">
        <f t="shared" si="0"/>
        <v>1</v>
      </c>
      <c r="P13" s="50"/>
    </row>
    <row r="14" spans="1:16" s="1" customFormat="1" x14ac:dyDescent="0.2">
      <c r="A14" s="51" t="s">
        <v>127</v>
      </c>
      <c r="B14" s="11"/>
      <c r="C14" s="12"/>
      <c r="D14" s="11"/>
      <c r="E14" s="13"/>
      <c r="F14" s="11"/>
      <c r="G14" s="14"/>
      <c r="H14" s="14"/>
      <c r="I14" s="13">
        <v>1</v>
      </c>
      <c r="J14" s="11"/>
      <c r="K14" s="19"/>
      <c r="L14" s="31"/>
      <c r="M14" s="11"/>
      <c r="N14" s="11"/>
      <c r="O14" s="20">
        <f t="shared" si="0"/>
        <v>1</v>
      </c>
      <c r="P14" s="50"/>
    </row>
    <row r="15" spans="1:16" s="1" customFormat="1" x14ac:dyDescent="0.2">
      <c r="A15" s="10" t="s">
        <v>64</v>
      </c>
      <c r="B15" s="11"/>
      <c r="C15" s="12">
        <v>1</v>
      </c>
      <c r="D15" s="11"/>
      <c r="E15" s="13"/>
      <c r="F15" s="11"/>
      <c r="G15" s="14"/>
      <c r="H15" s="14"/>
      <c r="I15" s="13"/>
      <c r="J15" s="11"/>
      <c r="K15" s="19"/>
      <c r="L15" s="31"/>
      <c r="M15" s="11"/>
      <c r="N15" s="11"/>
      <c r="O15" s="20">
        <f t="shared" si="0"/>
        <v>1</v>
      </c>
      <c r="P15" s="50"/>
    </row>
    <row r="16" spans="1:16" s="1" customFormat="1" x14ac:dyDescent="0.2">
      <c r="A16" s="51" t="s">
        <v>106</v>
      </c>
      <c r="B16" s="11"/>
      <c r="C16" s="12">
        <v>0.33</v>
      </c>
      <c r="D16" s="11">
        <v>0.33</v>
      </c>
      <c r="E16" s="13"/>
      <c r="F16" s="11"/>
      <c r="G16" s="14"/>
      <c r="H16" s="14"/>
      <c r="I16" s="13"/>
      <c r="J16" s="11"/>
      <c r="K16" s="19">
        <v>0.33</v>
      </c>
      <c r="L16" s="31"/>
      <c r="M16" s="11"/>
      <c r="N16" s="11"/>
      <c r="O16" s="20">
        <f t="shared" si="0"/>
        <v>0.99</v>
      </c>
      <c r="P16" s="50"/>
    </row>
    <row r="17" spans="1:16" s="1" customFormat="1" x14ac:dyDescent="0.2">
      <c r="A17" s="10" t="s">
        <v>65</v>
      </c>
      <c r="B17" s="11"/>
      <c r="C17" s="12">
        <v>1</v>
      </c>
      <c r="D17" s="11"/>
      <c r="E17" s="13"/>
      <c r="F17" s="11"/>
      <c r="G17" s="14"/>
      <c r="H17" s="14"/>
      <c r="I17" s="13"/>
      <c r="J17" s="11"/>
      <c r="K17" s="19"/>
      <c r="L17" s="31"/>
      <c r="M17" s="11"/>
      <c r="N17" s="11"/>
      <c r="O17" s="20">
        <f t="shared" si="0"/>
        <v>1</v>
      </c>
      <c r="P17" s="50"/>
    </row>
    <row r="18" spans="1:16" s="1" customFormat="1" x14ac:dyDescent="0.2">
      <c r="A18" s="10" t="s">
        <v>80</v>
      </c>
      <c r="B18" s="11"/>
      <c r="C18" s="12"/>
      <c r="D18" s="11"/>
      <c r="E18" s="13">
        <v>1</v>
      </c>
      <c r="F18" s="11"/>
      <c r="G18" s="14"/>
      <c r="H18" s="14"/>
      <c r="I18" s="13"/>
      <c r="J18" s="11"/>
      <c r="K18" s="19"/>
      <c r="L18" s="31"/>
      <c r="M18" s="11"/>
      <c r="N18" s="11"/>
      <c r="O18" s="20">
        <f t="shared" si="0"/>
        <v>1</v>
      </c>
      <c r="P18" s="50"/>
    </row>
    <row r="19" spans="1:16" s="1" customFormat="1" x14ac:dyDescent="0.2">
      <c r="A19" s="10" t="s">
        <v>77</v>
      </c>
      <c r="B19" s="11"/>
      <c r="C19" s="12"/>
      <c r="D19" s="11"/>
      <c r="E19" s="13"/>
      <c r="F19" s="11">
        <v>1</v>
      </c>
      <c r="G19" s="14"/>
      <c r="H19" s="14"/>
      <c r="I19" s="13"/>
      <c r="J19" s="11"/>
      <c r="K19" s="19"/>
      <c r="L19" s="31"/>
      <c r="M19" s="11"/>
      <c r="N19" s="11"/>
      <c r="O19" s="20">
        <f t="shared" si="0"/>
        <v>1</v>
      </c>
      <c r="P19" s="50"/>
    </row>
    <row r="20" spans="1:16" s="1" customFormat="1" x14ac:dyDescent="0.2">
      <c r="A20" s="10" t="s">
        <v>43</v>
      </c>
      <c r="B20" s="11">
        <v>1</v>
      </c>
      <c r="C20" s="12"/>
      <c r="D20" s="11"/>
      <c r="E20" s="13"/>
      <c r="F20" s="11"/>
      <c r="G20" s="14"/>
      <c r="H20" s="14"/>
      <c r="I20" s="13"/>
      <c r="J20" s="11"/>
      <c r="K20" s="19"/>
      <c r="L20" s="31"/>
      <c r="M20" s="11"/>
      <c r="N20" s="11"/>
      <c r="O20" s="20">
        <f t="shared" si="0"/>
        <v>1</v>
      </c>
      <c r="P20" s="50"/>
    </row>
    <row r="21" spans="1:16" s="1" customFormat="1" x14ac:dyDescent="0.2">
      <c r="A21" s="51" t="s">
        <v>126</v>
      </c>
      <c r="B21" s="11"/>
      <c r="C21" s="12"/>
      <c r="D21" s="11"/>
      <c r="E21" s="13"/>
      <c r="F21" s="11"/>
      <c r="G21" s="14"/>
      <c r="H21" s="14"/>
      <c r="I21" s="13">
        <v>0.8</v>
      </c>
      <c r="J21" s="11">
        <v>0.2</v>
      </c>
      <c r="K21" s="19"/>
      <c r="L21" s="31"/>
      <c r="M21" s="11"/>
      <c r="N21" s="11"/>
      <c r="O21" s="20">
        <f t="shared" si="0"/>
        <v>1</v>
      </c>
      <c r="P21" s="50"/>
    </row>
    <row r="22" spans="1:16" s="1" customFormat="1" x14ac:dyDescent="0.2">
      <c r="A22" s="51" t="s">
        <v>148</v>
      </c>
      <c r="B22" s="11"/>
      <c r="C22" s="12"/>
      <c r="D22" s="11"/>
      <c r="E22" s="13"/>
      <c r="F22" s="11"/>
      <c r="G22" s="14"/>
      <c r="H22" s="14"/>
      <c r="I22" s="13">
        <v>0.2</v>
      </c>
      <c r="J22" s="11">
        <v>0.4</v>
      </c>
      <c r="K22" s="19"/>
      <c r="L22" s="31">
        <v>0.4</v>
      </c>
      <c r="M22" s="11"/>
      <c r="N22" s="11"/>
      <c r="O22" s="20">
        <f t="shared" si="0"/>
        <v>1</v>
      </c>
      <c r="P22" s="50"/>
    </row>
    <row r="23" spans="1:16" s="1" customFormat="1" x14ac:dyDescent="0.2">
      <c r="A23" s="10" t="s">
        <v>66</v>
      </c>
      <c r="B23" s="11"/>
      <c r="C23" s="12">
        <v>1</v>
      </c>
      <c r="D23" s="11"/>
      <c r="E23" s="13"/>
      <c r="F23" s="11"/>
      <c r="G23" s="14"/>
      <c r="H23" s="14"/>
      <c r="I23" s="13"/>
      <c r="J23" s="11"/>
      <c r="K23" s="19"/>
      <c r="L23" s="31"/>
      <c r="M23" s="11"/>
      <c r="N23" s="11"/>
      <c r="O23" s="20">
        <f t="shared" si="0"/>
        <v>1</v>
      </c>
      <c r="P23" s="50"/>
    </row>
    <row r="24" spans="1:16" s="1" customFormat="1" x14ac:dyDescent="0.2">
      <c r="A24" s="10" t="s">
        <v>62</v>
      </c>
      <c r="B24" s="11"/>
      <c r="C24" s="12">
        <v>1</v>
      </c>
      <c r="D24" s="11"/>
      <c r="E24" s="13"/>
      <c r="F24" s="11"/>
      <c r="G24" s="14"/>
      <c r="H24" s="14"/>
      <c r="I24" s="13"/>
      <c r="J24" s="11"/>
      <c r="K24" s="19"/>
      <c r="L24" s="31"/>
      <c r="M24" s="11"/>
      <c r="N24" s="11"/>
      <c r="O24" s="20">
        <f t="shared" si="0"/>
        <v>1</v>
      </c>
      <c r="P24" s="50"/>
    </row>
    <row r="25" spans="1:16" s="1" customFormat="1" x14ac:dyDescent="0.2">
      <c r="A25" s="10" t="s">
        <v>53</v>
      </c>
      <c r="B25" s="11"/>
      <c r="C25" s="12">
        <v>1</v>
      </c>
      <c r="D25" s="11"/>
      <c r="E25" s="13"/>
      <c r="F25" s="11"/>
      <c r="G25" s="14"/>
      <c r="H25" s="14"/>
      <c r="I25" s="13"/>
      <c r="J25" s="11"/>
      <c r="K25" s="19"/>
      <c r="L25" s="31"/>
      <c r="M25" s="11"/>
      <c r="N25" s="11"/>
      <c r="O25" s="20">
        <f t="shared" si="0"/>
        <v>1</v>
      </c>
      <c r="P25" s="50"/>
    </row>
    <row r="26" spans="1:16" s="1" customFormat="1" x14ac:dyDescent="0.2">
      <c r="A26" s="10" t="s">
        <v>25</v>
      </c>
      <c r="B26" s="11"/>
      <c r="C26" s="12">
        <v>0.5</v>
      </c>
      <c r="D26" s="11"/>
      <c r="E26" s="13">
        <v>0.5</v>
      </c>
      <c r="F26" s="11"/>
      <c r="G26" s="14"/>
      <c r="H26" s="14"/>
      <c r="I26" s="13"/>
      <c r="J26" s="11"/>
      <c r="K26" s="19"/>
      <c r="L26" s="31"/>
      <c r="M26" s="11"/>
      <c r="N26" s="11"/>
      <c r="O26" s="20">
        <f t="shared" si="0"/>
        <v>1</v>
      </c>
      <c r="P26" s="50"/>
    </row>
    <row r="27" spans="1:16" s="1" customFormat="1" x14ac:dyDescent="0.2">
      <c r="A27" s="10" t="s">
        <v>46</v>
      </c>
      <c r="B27" s="11">
        <v>1</v>
      </c>
      <c r="C27" s="12"/>
      <c r="D27" s="11"/>
      <c r="E27" s="13"/>
      <c r="F27" s="11"/>
      <c r="G27" s="14"/>
      <c r="H27" s="14"/>
      <c r="I27" s="13"/>
      <c r="J27" s="11"/>
      <c r="K27" s="19"/>
      <c r="L27" s="31"/>
      <c r="M27" s="11"/>
      <c r="N27" s="11"/>
      <c r="O27" s="20">
        <f t="shared" si="0"/>
        <v>1</v>
      </c>
      <c r="P27" s="50"/>
    </row>
    <row r="28" spans="1:16" s="1" customFormat="1" x14ac:dyDescent="0.2">
      <c r="A28" s="51" t="s">
        <v>125</v>
      </c>
      <c r="B28" s="11"/>
      <c r="C28" s="12"/>
      <c r="D28" s="11"/>
      <c r="E28" s="13"/>
      <c r="F28" s="11"/>
      <c r="G28" s="14"/>
      <c r="H28" s="14"/>
      <c r="I28" s="13"/>
      <c r="J28" s="11"/>
      <c r="K28" s="19"/>
      <c r="L28" s="31"/>
      <c r="M28" s="11">
        <v>1</v>
      </c>
      <c r="N28" s="11"/>
      <c r="O28" s="20">
        <f t="shared" si="0"/>
        <v>1</v>
      </c>
      <c r="P28" s="50"/>
    </row>
    <row r="29" spans="1:16" s="1" customFormat="1" x14ac:dyDescent="0.2">
      <c r="A29" s="10" t="s">
        <v>29</v>
      </c>
      <c r="B29" s="11"/>
      <c r="C29" s="12">
        <v>0.25</v>
      </c>
      <c r="D29" s="11"/>
      <c r="E29" s="13"/>
      <c r="F29" s="11"/>
      <c r="G29" s="14"/>
      <c r="H29" s="14"/>
      <c r="I29" s="13"/>
      <c r="J29" s="11"/>
      <c r="K29" s="19">
        <v>0.75</v>
      </c>
      <c r="L29" s="31"/>
      <c r="M29" s="11"/>
      <c r="N29" s="11"/>
      <c r="O29" s="20">
        <f t="shared" si="0"/>
        <v>1</v>
      </c>
      <c r="P29" s="50"/>
    </row>
    <row r="30" spans="1:16" s="1" customFormat="1" x14ac:dyDescent="0.2">
      <c r="A30" s="51" t="s">
        <v>107</v>
      </c>
      <c r="B30" s="11"/>
      <c r="C30" s="12">
        <v>1</v>
      </c>
      <c r="D30" s="11"/>
      <c r="E30" s="13"/>
      <c r="F30" s="11"/>
      <c r="G30" s="14"/>
      <c r="H30" s="14"/>
      <c r="I30" s="13"/>
      <c r="J30" s="11"/>
      <c r="K30" s="19"/>
      <c r="L30" s="31"/>
      <c r="M30" s="11"/>
      <c r="N30" s="11"/>
      <c r="O30" s="20">
        <f t="shared" si="0"/>
        <v>1</v>
      </c>
      <c r="P30" s="50"/>
    </row>
    <row r="31" spans="1:16" s="1" customFormat="1" x14ac:dyDescent="0.2">
      <c r="A31" s="10" t="s">
        <v>67</v>
      </c>
      <c r="B31" s="11"/>
      <c r="C31" s="12">
        <v>1</v>
      </c>
      <c r="D31" s="11"/>
      <c r="E31" s="13"/>
      <c r="F31" s="11"/>
      <c r="G31" s="14"/>
      <c r="H31" s="14"/>
      <c r="I31" s="13"/>
      <c r="J31" s="11"/>
      <c r="K31" s="19"/>
      <c r="L31" s="31"/>
      <c r="M31" s="11"/>
      <c r="N31" s="11"/>
      <c r="O31" s="20">
        <f t="shared" si="0"/>
        <v>1</v>
      </c>
      <c r="P31" s="50"/>
    </row>
    <row r="32" spans="1:16" s="1" customFormat="1" x14ac:dyDescent="0.2">
      <c r="A32" s="10" t="s">
        <v>72</v>
      </c>
      <c r="B32" s="11"/>
      <c r="C32" s="12">
        <v>1</v>
      </c>
      <c r="D32" s="11"/>
      <c r="E32" s="13"/>
      <c r="F32" s="11"/>
      <c r="G32" s="14"/>
      <c r="H32" s="14"/>
      <c r="I32" s="13"/>
      <c r="J32" s="11"/>
      <c r="K32" s="19"/>
      <c r="L32" s="31"/>
      <c r="M32" s="11"/>
      <c r="N32" s="11"/>
      <c r="O32" s="20">
        <f t="shared" si="0"/>
        <v>1</v>
      </c>
      <c r="P32" s="50"/>
    </row>
    <row r="33" spans="1:16" s="1" customFormat="1" x14ac:dyDescent="0.2">
      <c r="A33" s="51" t="s">
        <v>128</v>
      </c>
      <c r="B33" s="11"/>
      <c r="C33" s="12"/>
      <c r="D33" s="11"/>
      <c r="E33" s="13"/>
      <c r="F33" s="11"/>
      <c r="G33" s="14"/>
      <c r="H33" s="14"/>
      <c r="I33" s="13">
        <v>0.2</v>
      </c>
      <c r="J33" s="11">
        <v>0.4</v>
      </c>
      <c r="K33" s="19"/>
      <c r="L33" s="31">
        <v>0.4</v>
      </c>
      <c r="M33" s="11"/>
      <c r="N33" s="11"/>
      <c r="O33" s="20">
        <f t="shared" si="0"/>
        <v>1</v>
      </c>
      <c r="P33" s="50"/>
    </row>
    <row r="34" spans="1:16" s="1" customFormat="1" x14ac:dyDescent="0.2">
      <c r="A34" s="10" t="s">
        <v>93</v>
      </c>
      <c r="B34" s="11"/>
      <c r="C34" s="12">
        <v>1</v>
      </c>
      <c r="D34" s="11"/>
      <c r="E34" s="13"/>
      <c r="F34" s="11"/>
      <c r="G34" s="14"/>
      <c r="H34" s="14"/>
      <c r="I34" s="13"/>
      <c r="J34" s="11"/>
      <c r="K34" s="19"/>
      <c r="L34" s="31"/>
      <c r="M34" s="11"/>
      <c r="N34" s="11"/>
      <c r="O34" s="20">
        <f t="shared" si="0"/>
        <v>1</v>
      </c>
      <c r="P34" s="50"/>
    </row>
    <row r="35" spans="1:16" s="1" customFormat="1" x14ac:dyDescent="0.2">
      <c r="A35" s="10" t="s">
        <v>91</v>
      </c>
      <c r="B35" s="11"/>
      <c r="C35" s="12"/>
      <c r="D35" s="11">
        <v>1</v>
      </c>
      <c r="E35" s="13"/>
      <c r="F35" s="11"/>
      <c r="G35" s="14"/>
      <c r="H35" s="14"/>
      <c r="I35" s="13"/>
      <c r="J35" s="11"/>
      <c r="K35" s="19"/>
      <c r="L35" s="31"/>
      <c r="M35" s="11"/>
      <c r="N35" s="11"/>
      <c r="O35" s="20">
        <f t="shared" si="0"/>
        <v>1</v>
      </c>
      <c r="P35" s="50"/>
    </row>
    <row r="36" spans="1:16" s="1" customFormat="1" ht="22.5" x14ac:dyDescent="0.2">
      <c r="A36" s="10" t="s">
        <v>94</v>
      </c>
      <c r="B36" s="11"/>
      <c r="C36" s="12">
        <v>1</v>
      </c>
      <c r="D36" s="11"/>
      <c r="E36" s="13"/>
      <c r="F36" s="11"/>
      <c r="G36" s="14"/>
      <c r="H36" s="14"/>
      <c r="I36" s="13"/>
      <c r="J36" s="11"/>
      <c r="K36" s="19"/>
      <c r="L36" s="31"/>
      <c r="M36" s="11"/>
      <c r="N36" s="11"/>
      <c r="O36" s="20">
        <f t="shared" ref="O36:O67" si="1">SUM(B36:N36)</f>
        <v>1</v>
      </c>
      <c r="P36" s="50"/>
    </row>
    <row r="37" spans="1:16" s="1" customFormat="1" x14ac:dyDescent="0.2">
      <c r="A37" s="10" t="s">
        <v>95</v>
      </c>
      <c r="B37" s="11"/>
      <c r="C37" s="12">
        <v>0.33</v>
      </c>
      <c r="D37" s="11">
        <v>0.33</v>
      </c>
      <c r="E37" s="13">
        <v>0.33</v>
      </c>
      <c r="F37" s="11"/>
      <c r="G37" s="14"/>
      <c r="H37" s="14"/>
      <c r="I37" s="13"/>
      <c r="J37" s="11"/>
      <c r="K37" s="19"/>
      <c r="L37" s="31"/>
      <c r="M37" s="11"/>
      <c r="N37" s="11"/>
      <c r="O37" s="20">
        <f t="shared" si="1"/>
        <v>0.99</v>
      </c>
      <c r="P37" s="50"/>
    </row>
    <row r="38" spans="1:16" s="1" customFormat="1" x14ac:dyDescent="0.2">
      <c r="A38" s="10" t="s">
        <v>96</v>
      </c>
      <c r="B38" s="11"/>
      <c r="C38" s="12">
        <v>0.5</v>
      </c>
      <c r="D38" s="11">
        <v>0.5</v>
      </c>
      <c r="E38" s="13"/>
      <c r="F38" s="11"/>
      <c r="G38" s="14"/>
      <c r="H38" s="14"/>
      <c r="I38" s="13"/>
      <c r="J38" s="11"/>
      <c r="K38" s="19"/>
      <c r="L38" s="31"/>
      <c r="M38" s="11"/>
      <c r="N38" s="11"/>
      <c r="O38" s="20">
        <f t="shared" si="1"/>
        <v>1</v>
      </c>
      <c r="P38" s="50"/>
    </row>
    <row r="39" spans="1:16" s="1" customFormat="1" x14ac:dyDescent="0.2">
      <c r="A39" s="10" t="s">
        <v>97</v>
      </c>
      <c r="B39" s="11"/>
      <c r="C39" s="12">
        <v>0.25</v>
      </c>
      <c r="D39" s="11">
        <v>0.25</v>
      </c>
      <c r="E39" s="13">
        <v>0.25</v>
      </c>
      <c r="F39" s="11">
        <v>0.25</v>
      </c>
      <c r="G39" s="14"/>
      <c r="H39" s="14"/>
      <c r="I39" s="13"/>
      <c r="J39" s="11"/>
      <c r="K39" s="19"/>
      <c r="L39" s="31"/>
      <c r="M39" s="11"/>
      <c r="N39" s="11"/>
      <c r="O39" s="20">
        <f t="shared" si="1"/>
        <v>1</v>
      </c>
      <c r="P39" s="50"/>
    </row>
    <row r="40" spans="1:16" s="1" customFormat="1" x14ac:dyDescent="0.2">
      <c r="A40" s="10" t="s">
        <v>98</v>
      </c>
      <c r="B40" s="11"/>
      <c r="C40" s="12">
        <v>0.33</v>
      </c>
      <c r="D40" s="11">
        <v>0.33</v>
      </c>
      <c r="E40" s="13">
        <v>0.33</v>
      </c>
      <c r="F40" s="11"/>
      <c r="G40" s="14"/>
      <c r="H40" s="14"/>
      <c r="I40" s="13"/>
      <c r="J40" s="11"/>
      <c r="K40" s="19"/>
      <c r="L40" s="31"/>
      <c r="M40" s="11"/>
      <c r="N40" s="11"/>
      <c r="O40" s="20">
        <f t="shared" si="1"/>
        <v>0.99</v>
      </c>
      <c r="P40" s="50"/>
    </row>
    <row r="41" spans="1:16" s="1" customFormat="1" x14ac:dyDescent="0.2">
      <c r="A41" s="10" t="s">
        <v>99</v>
      </c>
      <c r="B41" s="11"/>
      <c r="C41" s="12">
        <v>1</v>
      </c>
      <c r="D41" s="11"/>
      <c r="E41" s="13"/>
      <c r="F41" s="11"/>
      <c r="G41" s="14"/>
      <c r="H41" s="14"/>
      <c r="I41" s="13"/>
      <c r="J41" s="11"/>
      <c r="K41" s="19"/>
      <c r="L41" s="31"/>
      <c r="M41" s="11"/>
      <c r="N41" s="11"/>
      <c r="O41" s="20">
        <f t="shared" si="1"/>
        <v>1</v>
      </c>
      <c r="P41" s="50"/>
    </row>
    <row r="42" spans="1:16" s="1" customFormat="1" x14ac:dyDescent="0.2">
      <c r="A42" s="10" t="s">
        <v>100</v>
      </c>
      <c r="B42" s="11"/>
      <c r="C42" s="12">
        <v>1</v>
      </c>
      <c r="D42" s="11"/>
      <c r="E42" s="13"/>
      <c r="F42" s="11"/>
      <c r="G42" s="14"/>
      <c r="H42" s="14"/>
      <c r="I42" s="13"/>
      <c r="J42" s="11"/>
      <c r="K42" s="19"/>
      <c r="L42" s="31"/>
      <c r="M42" s="11"/>
      <c r="N42" s="11"/>
      <c r="O42" s="20">
        <f t="shared" si="1"/>
        <v>1</v>
      </c>
      <c r="P42" s="50"/>
    </row>
    <row r="43" spans="1:16" s="1" customFormat="1" x14ac:dyDescent="0.2">
      <c r="A43" s="10" t="s">
        <v>101</v>
      </c>
      <c r="B43" s="11"/>
      <c r="C43" s="12"/>
      <c r="D43" s="11">
        <v>1</v>
      </c>
      <c r="E43" s="13"/>
      <c r="F43" s="11"/>
      <c r="G43" s="14"/>
      <c r="H43" s="14"/>
      <c r="I43" s="13"/>
      <c r="J43" s="11"/>
      <c r="K43" s="19"/>
      <c r="L43" s="31"/>
      <c r="M43" s="11"/>
      <c r="N43" s="11"/>
      <c r="O43" s="20">
        <f t="shared" si="1"/>
        <v>1</v>
      </c>
      <c r="P43" s="50"/>
    </row>
    <row r="44" spans="1:16" s="1" customFormat="1" x14ac:dyDescent="0.2">
      <c r="A44" s="10" t="s">
        <v>102</v>
      </c>
      <c r="B44" s="11"/>
      <c r="C44" s="12"/>
      <c r="D44" s="11"/>
      <c r="E44" s="13"/>
      <c r="F44" s="11"/>
      <c r="G44" s="14"/>
      <c r="H44" s="14"/>
      <c r="I44" s="13"/>
      <c r="J44" s="11"/>
      <c r="K44" s="19"/>
      <c r="L44" s="31"/>
      <c r="M44" s="11"/>
      <c r="N44" s="11">
        <v>1</v>
      </c>
      <c r="O44" s="20">
        <f t="shared" si="1"/>
        <v>1</v>
      </c>
      <c r="P44" s="50"/>
    </row>
    <row r="45" spans="1:16" s="1" customFormat="1" x14ac:dyDescent="0.2">
      <c r="A45" s="10" t="s">
        <v>103</v>
      </c>
      <c r="B45" s="11"/>
      <c r="C45" s="12"/>
      <c r="D45" s="11">
        <v>1</v>
      </c>
      <c r="E45" s="13"/>
      <c r="F45" s="11"/>
      <c r="G45" s="14"/>
      <c r="H45" s="14"/>
      <c r="I45" s="13"/>
      <c r="J45" s="11"/>
      <c r="K45" s="19"/>
      <c r="L45" s="31"/>
      <c r="M45" s="11"/>
      <c r="N45" s="11"/>
      <c r="O45" s="20">
        <f t="shared" si="1"/>
        <v>1</v>
      </c>
      <c r="P45" s="50"/>
    </row>
    <row r="46" spans="1:16" s="1" customFormat="1" x14ac:dyDescent="0.2">
      <c r="A46" s="10" t="s">
        <v>31</v>
      </c>
      <c r="B46" s="11"/>
      <c r="C46" s="12">
        <v>1</v>
      </c>
      <c r="D46" s="11"/>
      <c r="E46" s="13"/>
      <c r="F46" s="11"/>
      <c r="G46" s="14"/>
      <c r="H46" s="14"/>
      <c r="I46" s="13"/>
      <c r="J46" s="11"/>
      <c r="K46" s="19"/>
      <c r="L46" s="31"/>
      <c r="M46" s="11"/>
      <c r="N46" s="11"/>
      <c r="O46" s="20">
        <f t="shared" si="1"/>
        <v>1</v>
      </c>
      <c r="P46" s="50"/>
    </row>
    <row r="47" spans="1:16" s="1" customFormat="1" x14ac:dyDescent="0.2">
      <c r="A47" s="10" t="s">
        <v>104</v>
      </c>
      <c r="B47" s="11"/>
      <c r="C47" s="12">
        <v>1</v>
      </c>
      <c r="D47" s="11"/>
      <c r="E47" s="13"/>
      <c r="F47" s="11"/>
      <c r="G47" s="14"/>
      <c r="H47" s="14"/>
      <c r="I47" s="13"/>
      <c r="J47" s="11"/>
      <c r="K47" s="19"/>
      <c r="L47" s="31"/>
      <c r="M47" s="11"/>
      <c r="N47" s="11"/>
      <c r="O47" s="20">
        <f t="shared" si="1"/>
        <v>1</v>
      </c>
      <c r="P47" s="50"/>
    </row>
    <row r="48" spans="1:16" s="1" customFormat="1" x14ac:dyDescent="0.2">
      <c r="A48" s="10" t="s">
        <v>92</v>
      </c>
      <c r="B48" s="11"/>
      <c r="C48" s="12">
        <v>1</v>
      </c>
      <c r="D48" s="11"/>
      <c r="E48" s="13"/>
      <c r="F48" s="11"/>
      <c r="G48" s="14"/>
      <c r="H48" s="14"/>
      <c r="I48" s="13"/>
      <c r="J48" s="11"/>
      <c r="K48" s="19"/>
      <c r="L48" s="31"/>
      <c r="M48" s="11"/>
      <c r="N48" s="11"/>
      <c r="O48" s="20">
        <f t="shared" si="1"/>
        <v>1</v>
      </c>
      <c r="P48" s="50"/>
    </row>
    <row r="49" spans="1:16" s="1" customFormat="1" x14ac:dyDescent="0.2">
      <c r="A49" s="10" t="s">
        <v>79</v>
      </c>
      <c r="B49" s="11"/>
      <c r="C49" s="12">
        <v>0.5</v>
      </c>
      <c r="D49" s="11"/>
      <c r="E49" s="13"/>
      <c r="F49" s="11"/>
      <c r="G49" s="14"/>
      <c r="H49" s="14"/>
      <c r="I49" s="13"/>
      <c r="J49" s="11"/>
      <c r="K49" s="19">
        <v>0.5</v>
      </c>
      <c r="L49" s="31"/>
      <c r="M49" s="11"/>
      <c r="N49" s="11"/>
      <c r="O49" s="20">
        <f t="shared" si="1"/>
        <v>1</v>
      </c>
      <c r="P49" s="50"/>
    </row>
    <row r="50" spans="1:16" s="1" customFormat="1" x14ac:dyDescent="0.2">
      <c r="A50" s="51" t="s">
        <v>108</v>
      </c>
      <c r="B50" s="11"/>
      <c r="C50" s="12"/>
      <c r="D50" s="11"/>
      <c r="E50" s="13"/>
      <c r="F50" s="11"/>
      <c r="G50" s="14"/>
      <c r="H50" s="14"/>
      <c r="I50" s="13">
        <v>1</v>
      </c>
      <c r="J50" s="11"/>
      <c r="K50" s="19"/>
      <c r="L50" s="31"/>
      <c r="M50" s="11"/>
      <c r="N50" s="11"/>
      <c r="O50" s="20">
        <f t="shared" si="1"/>
        <v>1</v>
      </c>
      <c r="P50" s="50"/>
    </row>
    <row r="51" spans="1:16" s="1" customFormat="1" x14ac:dyDescent="0.2">
      <c r="A51" s="51" t="s">
        <v>109</v>
      </c>
      <c r="B51" s="11"/>
      <c r="C51" s="12"/>
      <c r="D51" s="11"/>
      <c r="E51" s="13"/>
      <c r="F51" s="11"/>
      <c r="G51" s="14"/>
      <c r="H51" s="14"/>
      <c r="I51" s="13"/>
      <c r="J51" s="11"/>
      <c r="K51" s="19"/>
      <c r="L51" s="31"/>
      <c r="M51" s="11">
        <v>1</v>
      </c>
      <c r="N51" s="11"/>
      <c r="O51" s="20">
        <f t="shared" si="1"/>
        <v>1</v>
      </c>
      <c r="P51" s="50"/>
    </row>
    <row r="52" spans="1:16" s="1" customFormat="1" x14ac:dyDescent="0.2">
      <c r="A52" s="51" t="s">
        <v>110</v>
      </c>
      <c r="B52" s="11"/>
      <c r="C52" s="12">
        <v>0.5</v>
      </c>
      <c r="D52" s="11">
        <v>0.5</v>
      </c>
      <c r="E52" s="13"/>
      <c r="F52" s="11"/>
      <c r="G52" s="14"/>
      <c r="H52" s="14"/>
      <c r="I52" s="13"/>
      <c r="J52" s="11"/>
      <c r="K52" s="19"/>
      <c r="L52" s="31"/>
      <c r="M52" s="11"/>
      <c r="N52" s="11"/>
      <c r="O52" s="20">
        <f t="shared" si="1"/>
        <v>1</v>
      </c>
      <c r="P52" s="50"/>
    </row>
    <row r="53" spans="1:16" s="1" customFormat="1" ht="13.5" customHeight="1" x14ac:dyDescent="0.2">
      <c r="A53" s="10" t="s">
        <v>26</v>
      </c>
      <c r="B53" s="11"/>
      <c r="C53" s="12">
        <v>1</v>
      </c>
      <c r="D53" s="11"/>
      <c r="E53" s="13"/>
      <c r="F53" s="11"/>
      <c r="G53" s="14"/>
      <c r="H53" s="14"/>
      <c r="I53" s="13"/>
      <c r="J53" s="11"/>
      <c r="K53" s="19"/>
      <c r="L53" s="31"/>
      <c r="M53" s="11"/>
      <c r="N53" s="11"/>
      <c r="O53" s="20">
        <f t="shared" si="1"/>
        <v>1</v>
      </c>
      <c r="P53" s="50"/>
    </row>
    <row r="54" spans="1:16" s="1" customFormat="1" x14ac:dyDescent="0.2">
      <c r="A54" s="51" t="s">
        <v>129</v>
      </c>
      <c r="B54" s="11"/>
      <c r="C54" s="12"/>
      <c r="D54" s="11"/>
      <c r="E54" s="13"/>
      <c r="F54" s="11"/>
      <c r="G54" s="14"/>
      <c r="H54" s="14"/>
      <c r="I54" s="13"/>
      <c r="J54" s="11"/>
      <c r="K54" s="19"/>
      <c r="L54" s="31">
        <v>1</v>
      </c>
      <c r="M54" s="11"/>
      <c r="N54" s="11"/>
      <c r="O54" s="20">
        <f t="shared" si="1"/>
        <v>1</v>
      </c>
      <c r="P54" s="50"/>
    </row>
    <row r="55" spans="1:16" s="1" customFormat="1" x14ac:dyDescent="0.2">
      <c r="A55" s="10" t="s">
        <v>52</v>
      </c>
      <c r="B55" s="11"/>
      <c r="C55" s="12">
        <v>1</v>
      </c>
      <c r="D55" s="11"/>
      <c r="E55" s="13"/>
      <c r="F55" s="11"/>
      <c r="G55" s="14"/>
      <c r="H55" s="14"/>
      <c r="I55" s="13"/>
      <c r="J55" s="11"/>
      <c r="K55" s="19"/>
      <c r="L55" s="31"/>
      <c r="M55" s="11"/>
      <c r="N55" s="11"/>
      <c r="O55" s="20">
        <f t="shared" si="1"/>
        <v>1</v>
      </c>
      <c r="P55" s="50"/>
    </row>
    <row r="56" spans="1:16" s="1" customFormat="1" x14ac:dyDescent="0.2">
      <c r="A56" s="51" t="s">
        <v>156</v>
      </c>
      <c r="B56" s="11"/>
      <c r="C56" s="12"/>
      <c r="D56" s="11"/>
      <c r="E56" s="13"/>
      <c r="F56" s="11"/>
      <c r="G56" s="14"/>
      <c r="H56" s="14"/>
      <c r="I56" s="13"/>
      <c r="J56" s="11"/>
      <c r="K56" s="19">
        <v>0.5</v>
      </c>
      <c r="L56" s="31"/>
      <c r="M56" s="11">
        <v>0.5</v>
      </c>
      <c r="N56" s="11"/>
      <c r="O56" s="20">
        <f t="shared" si="1"/>
        <v>1</v>
      </c>
      <c r="P56" s="50"/>
    </row>
    <row r="57" spans="1:16" s="1" customFormat="1" x14ac:dyDescent="0.2">
      <c r="A57" s="10" t="s">
        <v>90</v>
      </c>
      <c r="B57" s="11"/>
      <c r="C57" s="12">
        <v>1</v>
      </c>
      <c r="D57" s="11"/>
      <c r="E57" s="13"/>
      <c r="F57" s="11"/>
      <c r="G57" s="14"/>
      <c r="H57" s="14"/>
      <c r="I57" s="13"/>
      <c r="J57" s="11"/>
      <c r="K57" s="19"/>
      <c r="L57" s="31"/>
      <c r="M57" s="11"/>
      <c r="N57" s="11"/>
      <c r="O57" s="20">
        <f t="shared" si="1"/>
        <v>1</v>
      </c>
      <c r="P57" s="50"/>
    </row>
    <row r="58" spans="1:16" s="1" customFormat="1" x14ac:dyDescent="0.2">
      <c r="A58" s="51" t="s">
        <v>111</v>
      </c>
      <c r="B58" s="11">
        <v>1</v>
      </c>
      <c r="C58" s="12"/>
      <c r="D58" s="11"/>
      <c r="E58" s="13"/>
      <c r="F58" s="11"/>
      <c r="G58" s="14"/>
      <c r="H58" s="14"/>
      <c r="I58" s="13"/>
      <c r="J58" s="11"/>
      <c r="K58" s="19"/>
      <c r="L58" s="31"/>
      <c r="M58" s="11"/>
      <c r="N58" s="11"/>
      <c r="O58" s="20">
        <f t="shared" si="1"/>
        <v>1</v>
      </c>
      <c r="P58" s="50"/>
    </row>
    <row r="59" spans="1:16" s="1" customFormat="1" x14ac:dyDescent="0.2">
      <c r="A59" s="10" t="s">
        <v>76</v>
      </c>
      <c r="B59" s="11"/>
      <c r="C59" s="12"/>
      <c r="D59" s="11"/>
      <c r="E59" s="13"/>
      <c r="F59" s="11">
        <v>1</v>
      </c>
      <c r="G59" s="14"/>
      <c r="H59" s="14"/>
      <c r="I59" s="13"/>
      <c r="J59" s="11"/>
      <c r="K59" s="19"/>
      <c r="L59" s="31"/>
      <c r="M59" s="11"/>
      <c r="N59" s="11"/>
      <c r="O59" s="20">
        <f t="shared" si="1"/>
        <v>1</v>
      </c>
      <c r="P59" s="50"/>
    </row>
    <row r="60" spans="1:16" s="1" customFormat="1" x14ac:dyDescent="0.2">
      <c r="A60" s="10" t="s">
        <v>78</v>
      </c>
      <c r="B60" s="11"/>
      <c r="C60" s="12">
        <v>1</v>
      </c>
      <c r="D60" s="11"/>
      <c r="E60" s="13"/>
      <c r="F60" s="11"/>
      <c r="G60" s="14"/>
      <c r="H60" s="14"/>
      <c r="I60" s="13"/>
      <c r="J60" s="11"/>
      <c r="K60" s="19"/>
      <c r="L60" s="31"/>
      <c r="M60" s="11"/>
      <c r="N60" s="11"/>
      <c r="O60" s="20">
        <f t="shared" si="1"/>
        <v>1</v>
      </c>
      <c r="P60" s="50"/>
    </row>
    <row r="61" spans="1:16" s="1" customFormat="1" x14ac:dyDescent="0.2">
      <c r="A61" s="10" t="s">
        <v>30</v>
      </c>
      <c r="B61" s="11"/>
      <c r="C61" s="12"/>
      <c r="D61" s="11">
        <v>0.5</v>
      </c>
      <c r="E61" s="13">
        <v>0.5</v>
      </c>
      <c r="F61" s="11"/>
      <c r="G61" s="14"/>
      <c r="H61" s="14"/>
      <c r="I61" s="13"/>
      <c r="J61" s="11"/>
      <c r="K61" s="19"/>
      <c r="L61" s="31"/>
      <c r="M61" s="11"/>
      <c r="N61" s="11"/>
      <c r="O61" s="20">
        <f t="shared" si="1"/>
        <v>1</v>
      </c>
      <c r="P61" s="50"/>
    </row>
    <row r="62" spans="1:16" s="1" customFormat="1" x14ac:dyDescent="0.2">
      <c r="A62" s="51" t="s">
        <v>147</v>
      </c>
      <c r="B62" s="11"/>
      <c r="C62" s="12">
        <v>1</v>
      </c>
      <c r="D62" s="11"/>
      <c r="E62" s="13"/>
      <c r="F62" s="11"/>
      <c r="G62" s="14"/>
      <c r="H62" s="14"/>
      <c r="I62" s="13"/>
      <c r="J62" s="11"/>
      <c r="K62" s="19"/>
      <c r="L62" s="31"/>
      <c r="M62" s="11"/>
      <c r="N62" s="11"/>
      <c r="O62" s="20">
        <f t="shared" si="1"/>
        <v>1</v>
      </c>
      <c r="P62" s="50"/>
    </row>
    <row r="63" spans="1:16" s="1" customFormat="1" x14ac:dyDescent="0.2">
      <c r="A63" s="10" t="s">
        <v>152</v>
      </c>
      <c r="B63" s="11"/>
      <c r="C63" s="12">
        <v>0.5</v>
      </c>
      <c r="D63" s="11"/>
      <c r="E63" s="13"/>
      <c r="F63" s="11"/>
      <c r="G63" s="14"/>
      <c r="H63" s="14"/>
      <c r="I63" s="13"/>
      <c r="J63" s="11"/>
      <c r="K63" s="19">
        <v>0.5</v>
      </c>
      <c r="L63" s="31"/>
      <c r="M63" s="11"/>
      <c r="N63" s="11"/>
      <c r="O63" s="20">
        <f t="shared" si="1"/>
        <v>1</v>
      </c>
      <c r="P63" s="50"/>
    </row>
    <row r="64" spans="1:16" s="1" customFormat="1" x14ac:dyDescent="0.2">
      <c r="A64" s="10" t="s">
        <v>35</v>
      </c>
      <c r="B64" s="11">
        <v>1</v>
      </c>
      <c r="C64" s="12"/>
      <c r="D64" s="11"/>
      <c r="E64" s="13"/>
      <c r="F64" s="11"/>
      <c r="G64" s="14"/>
      <c r="H64" s="14"/>
      <c r="I64" s="13"/>
      <c r="J64" s="11"/>
      <c r="K64" s="19"/>
      <c r="L64" s="31"/>
      <c r="M64" s="11"/>
      <c r="N64" s="11"/>
      <c r="O64" s="20">
        <f t="shared" si="1"/>
        <v>1</v>
      </c>
      <c r="P64" s="50"/>
    </row>
    <row r="65" spans="1:16" s="1" customFormat="1" x14ac:dyDescent="0.2">
      <c r="A65" s="51" t="s">
        <v>112</v>
      </c>
      <c r="B65" s="11"/>
      <c r="C65" s="12"/>
      <c r="D65" s="11"/>
      <c r="E65" s="13"/>
      <c r="F65" s="11"/>
      <c r="G65" s="14"/>
      <c r="H65" s="14"/>
      <c r="I65" s="13"/>
      <c r="J65" s="11"/>
      <c r="K65" s="19"/>
      <c r="L65" s="31"/>
      <c r="M65" s="11"/>
      <c r="N65" s="11">
        <v>1</v>
      </c>
      <c r="O65" s="20">
        <f t="shared" si="1"/>
        <v>1</v>
      </c>
      <c r="P65" s="50"/>
    </row>
    <row r="66" spans="1:16" s="1" customFormat="1" x14ac:dyDescent="0.2">
      <c r="A66" s="10" t="s">
        <v>34</v>
      </c>
      <c r="B66" s="11">
        <v>1</v>
      </c>
      <c r="C66" s="12"/>
      <c r="D66" s="11"/>
      <c r="E66" s="13"/>
      <c r="F66" s="11"/>
      <c r="G66" s="14"/>
      <c r="H66" s="14"/>
      <c r="I66" s="13"/>
      <c r="J66" s="11"/>
      <c r="K66" s="19"/>
      <c r="L66" s="31"/>
      <c r="M66" s="11"/>
      <c r="N66" s="11"/>
      <c r="O66" s="20">
        <f t="shared" si="1"/>
        <v>1</v>
      </c>
      <c r="P66" s="50"/>
    </row>
    <row r="67" spans="1:16" s="1" customFormat="1" x14ac:dyDescent="0.2">
      <c r="A67" s="10" t="s">
        <v>51</v>
      </c>
      <c r="B67" s="11"/>
      <c r="C67" s="12"/>
      <c r="D67" s="11">
        <v>1</v>
      </c>
      <c r="E67" s="13"/>
      <c r="F67" s="11"/>
      <c r="G67" s="14"/>
      <c r="H67" s="14"/>
      <c r="I67" s="13"/>
      <c r="J67" s="11"/>
      <c r="K67" s="19"/>
      <c r="L67" s="31"/>
      <c r="M67" s="11"/>
      <c r="N67" s="11"/>
      <c r="O67" s="20">
        <f t="shared" si="1"/>
        <v>1</v>
      </c>
      <c r="P67" s="50"/>
    </row>
    <row r="68" spans="1:16" s="1" customFormat="1" x14ac:dyDescent="0.2">
      <c r="A68" s="51" t="s">
        <v>113</v>
      </c>
      <c r="B68" s="11"/>
      <c r="C68" s="12"/>
      <c r="D68" s="11"/>
      <c r="E68" s="13">
        <v>0.5</v>
      </c>
      <c r="F68" s="11">
        <v>0.5</v>
      </c>
      <c r="G68" s="14"/>
      <c r="H68" s="14"/>
      <c r="I68" s="13"/>
      <c r="J68" s="11"/>
      <c r="K68" s="19"/>
      <c r="L68" s="31"/>
      <c r="M68" s="11"/>
      <c r="N68" s="11"/>
      <c r="O68" s="20">
        <f t="shared" ref="O68:O99" si="2">SUM(B68:N68)</f>
        <v>1</v>
      </c>
      <c r="P68" s="50"/>
    </row>
    <row r="69" spans="1:16" s="1" customFormat="1" x14ac:dyDescent="0.2">
      <c r="A69" s="10" t="s">
        <v>27</v>
      </c>
      <c r="B69" s="11"/>
      <c r="C69" s="12">
        <v>0.5</v>
      </c>
      <c r="D69" s="11"/>
      <c r="E69" s="13"/>
      <c r="F69" s="11"/>
      <c r="G69" s="14"/>
      <c r="H69" s="14"/>
      <c r="I69" s="13"/>
      <c r="J69" s="11"/>
      <c r="K69" s="19">
        <v>0.5</v>
      </c>
      <c r="L69" s="31"/>
      <c r="M69" s="11"/>
      <c r="N69" s="11"/>
      <c r="O69" s="20">
        <f t="shared" si="2"/>
        <v>1</v>
      </c>
      <c r="P69" s="50"/>
    </row>
    <row r="70" spans="1:16" s="1" customFormat="1" x14ac:dyDescent="0.2">
      <c r="A70" s="51" t="s">
        <v>114</v>
      </c>
      <c r="B70" s="11"/>
      <c r="C70" s="12">
        <v>1</v>
      </c>
      <c r="D70" s="11"/>
      <c r="E70" s="13"/>
      <c r="F70" s="11"/>
      <c r="G70" s="14"/>
      <c r="H70" s="14"/>
      <c r="I70" s="13"/>
      <c r="J70" s="11"/>
      <c r="K70" s="19"/>
      <c r="L70" s="31"/>
      <c r="M70" s="11"/>
      <c r="N70" s="11"/>
      <c r="O70" s="20">
        <f t="shared" si="2"/>
        <v>1</v>
      </c>
      <c r="P70" s="50"/>
    </row>
    <row r="71" spans="1:16" s="1" customFormat="1" x14ac:dyDescent="0.2">
      <c r="A71" s="10" t="s">
        <v>130</v>
      </c>
      <c r="B71" s="11"/>
      <c r="C71" s="12"/>
      <c r="D71" s="11">
        <v>1</v>
      </c>
      <c r="E71" s="13"/>
      <c r="F71" s="11"/>
      <c r="G71" s="14"/>
      <c r="H71" s="14"/>
      <c r="I71" s="13"/>
      <c r="J71" s="11"/>
      <c r="K71" s="19"/>
      <c r="L71" s="31"/>
      <c r="M71" s="11"/>
      <c r="N71" s="11"/>
      <c r="O71" s="20">
        <f t="shared" si="2"/>
        <v>1</v>
      </c>
      <c r="P71" s="50"/>
    </row>
    <row r="72" spans="1:16" s="1" customFormat="1" x14ac:dyDescent="0.2">
      <c r="A72" s="10" t="s">
        <v>48</v>
      </c>
      <c r="B72" s="11"/>
      <c r="C72" s="12"/>
      <c r="D72" s="11">
        <v>1</v>
      </c>
      <c r="E72" s="13"/>
      <c r="F72" s="11"/>
      <c r="G72" s="14"/>
      <c r="H72" s="14"/>
      <c r="I72" s="13"/>
      <c r="J72" s="11"/>
      <c r="K72" s="19"/>
      <c r="L72" s="31"/>
      <c r="M72" s="11"/>
      <c r="N72" s="11"/>
      <c r="O72" s="20">
        <f t="shared" si="2"/>
        <v>1</v>
      </c>
      <c r="P72" s="50"/>
    </row>
    <row r="73" spans="1:16" s="1" customFormat="1" x14ac:dyDescent="0.2">
      <c r="A73" s="10" t="s">
        <v>75</v>
      </c>
      <c r="B73" s="11"/>
      <c r="C73" s="12">
        <v>1</v>
      </c>
      <c r="D73" s="11"/>
      <c r="E73" s="13"/>
      <c r="F73" s="11"/>
      <c r="G73" s="14"/>
      <c r="H73" s="14"/>
      <c r="I73" s="13"/>
      <c r="J73" s="11"/>
      <c r="K73" s="19"/>
      <c r="L73" s="31"/>
      <c r="M73" s="11"/>
      <c r="N73" s="11"/>
      <c r="O73" s="20">
        <f t="shared" si="2"/>
        <v>1</v>
      </c>
      <c r="P73" s="50"/>
    </row>
    <row r="74" spans="1:16" s="1" customFormat="1" x14ac:dyDescent="0.2">
      <c r="A74" s="51" t="s">
        <v>115</v>
      </c>
      <c r="B74" s="11"/>
      <c r="C74" s="12">
        <v>0.5</v>
      </c>
      <c r="D74" s="11">
        <v>0.5</v>
      </c>
      <c r="E74" s="13"/>
      <c r="F74" s="11"/>
      <c r="G74" s="14"/>
      <c r="H74" s="14"/>
      <c r="I74" s="13"/>
      <c r="J74" s="11"/>
      <c r="K74" s="19"/>
      <c r="L74" s="31"/>
      <c r="M74" s="11"/>
      <c r="N74" s="11"/>
      <c r="O74" s="20">
        <f t="shared" si="2"/>
        <v>1</v>
      </c>
      <c r="P74" s="50"/>
    </row>
    <row r="75" spans="1:16" s="1" customFormat="1" x14ac:dyDescent="0.2">
      <c r="A75" s="51" t="s">
        <v>149</v>
      </c>
      <c r="B75" s="11"/>
      <c r="C75" s="12"/>
      <c r="D75" s="11"/>
      <c r="E75" s="13"/>
      <c r="F75" s="11"/>
      <c r="G75" s="14"/>
      <c r="H75" s="14"/>
      <c r="I75" s="13">
        <v>0.2</v>
      </c>
      <c r="J75" s="11">
        <v>0.8</v>
      </c>
      <c r="K75" s="19"/>
      <c r="L75" s="31"/>
      <c r="M75" s="11"/>
      <c r="N75" s="11"/>
      <c r="O75" s="20">
        <f t="shared" si="2"/>
        <v>1</v>
      </c>
      <c r="P75" s="50"/>
    </row>
    <row r="76" spans="1:16" s="1" customFormat="1" x14ac:dyDescent="0.2">
      <c r="A76" s="51" t="s">
        <v>150</v>
      </c>
      <c r="B76" s="11"/>
      <c r="C76" s="12"/>
      <c r="D76" s="11"/>
      <c r="E76" s="13"/>
      <c r="F76" s="11"/>
      <c r="G76" s="14"/>
      <c r="H76" s="14"/>
      <c r="I76" s="13"/>
      <c r="J76" s="11"/>
      <c r="K76" s="19"/>
      <c r="L76" s="31">
        <v>1</v>
      </c>
      <c r="M76" s="11"/>
      <c r="N76" s="11"/>
      <c r="O76" s="20">
        <f t="shared" si="2"/>
        <v>1</v>
      </c>
      <c r="P76" s="50"/>
    </row>
    <row r="77" spans="1:16" s="1" customFormat="1" x14ac:dyDescent="0.2">
      <c r="A77" s="51" t="s">
        <v>151</v>
      </c>
      <c r="B77" s="11"/>
      <c r="C77" s="12"/>
      <c r="D77" s="11"/>
      <c r="E77" s="13"/>
      <c r="F77" s="11"/>
      <c r="G77" s="14"/>
      <c r="H77" s="14"/>
      <c r="I77" s="13"/>
      <c r="J77" s="11"/>
      <c r="K77" s="19"/>
      <c r="L77" s="31"/>
      <c r="M77" s="11">
        <v>1</v>
      </c>
      <c r="N77" s="11"/>
      <c r="O77" s="20">
        <f t="shared" si="2"/>
        <v>1</v>
      </c>
      <c r="P77" s="50"/>
    </row>
    <row r="78" spans="1:16" s="1" customFormat="1" x14ac:dyDescent="0.2">
      <c r="A78" s="51" t="s">
        <v>116</v>
      </c>
      <c r="B78" s="11"/>
      <c r="C78" s="12">
        <v>0.5</v>
      </c>
      <c r="D78" s="11"/>
      <c r="E78" s="13"/>
      <c r="F78" s="11"/>
      <c r="G78" s="14"/>
      <c r="H78" s="14"/>
      <c r="I78" s="13"/>
      <c r="J78" s="11"/>
      <c r="K78" s="19">
        <v>0.5</v>
      </c>
      <c r="L78" s="31"/>
      <c r="M78" s="11"/>
      <c r="N78" s="11"/>
      <c r="O78" s="20">
        <f t="shared" si="2"/>
        <v>1</v>
      </c>
      <c r="P78" s="50"/>
    </row>
    <row r="79" spans="1:16" s="1" customFormat="1" x14ac:dyDescent="0.2">
      <c r="A79" s="10" t="s">
        <v>81</v>
      </c>
      <c r="B79" s="11"/>
      <c r="C79" s="12"/>
      <c r="D79" s="11">
        <v>1</v>
      </c>
      <c r="E79" s="13"/>
      <c r="F79" s="11"/>
      <c r="G79" s="14"/>
      <c r="H79" s="14"/>
      <c r="I79" s="13"/>
      <c r="J79" s="11"/>
      <c r="K79" s="19"/>
      <c r="L79" s="31"/>
      <c r="M79" s="11"/>
      <c r="N79" s="11"/>
      <c r="O79" s="20">
        <f t="shared" si="2"/>
        <v>1</v>
      </c>
      <c r="P79" s="50"/>
    </row>
    <row r="80" spans="1:16" s="1" customFormat="1" x14ac:dyDescent="0.2">
      <c r="A80" s="10" t="s">
        <v>28</v>
      </c>
      <c r="B80" s="11"/>
      <c r="C80" s="12">
        <v>1</v>
      </c>
      <c r="D80" s="11"/>
      <c r="E80" s="13"/>
      <c r="F80" s="11"/>
      <c r="G80" s="14"/>
      <c r="H80" s="14"/>
      <c r="I80" s="13"/>
      <c r="J80" s="11"/>
      <c r="K80" s="19"/>
      <c r="L80" s="31"/>
      <c r="M80" s="11"/>
      <c r="N80" s="11"/>
      <c r="O80" s="20">
        <f t="shared" si="2"/>
        <v>1</v>
      </c>
      <c r="P80" s="50"/>
    </row>
    <row r="81" spans="1:16" s="1" customFormat="1" x14ac:dyDescent="0.2">
      <c r="A81" s="51" t="s">
        <v>146</v>
      </c>
      <c r="B81" s="11"/>
      <c r="C81" s="12">
        <v>0.8</v>
      </c>
      <c r="D81" s="11">
        <v>0.2</v>
      </c>
      <c r="E81" s="13"/>
      <c r="F81" s="11"/>
      <c r="G81" s="14"/>
      <c r="H81" s="14"/>
      <c r="I81" s="13"/>
      <c r="J81" s="11"/>
      <c r="K81" s="19"/>
      <c r="L81" s="31"/>
      <c r="M81" s="11"/>
      <c r="N81" s="11"/>
      <c r="O81" s="20">
        <f t="shared" si="2"/>
        <v>1</v>
      </c>
      <c r="P81" s="50"/>
    </row>
    <row r="82" spans="1:16" s="1" customFormat="1" x14ac:dyDescent="0.2">
      <c r="A82" s="51" t="s">
        <v>145</v>
      </c>
      <c r="B82" s="11"/>
      <c r="C82" s="12"/>
      <c r="D82" s="11"/>
      <c r="E82" s="13"/>
      <c r="F82" s="11"/>
      <c r="G82" s="14"/>
      <c r="H82" s="14"/>
      <c r="I82" s="13">
        <v>0.2</v>
      </c>
      <c r="J82" s="11">
        <v>0.6</v>
      </c>
      <c r="K82" s="19"/>
      <c r="L82" s="31">
        <v>0.2</v>
      </c>
      <c r="M82" s="11"/>
      <c r="N82" s="11"/>
      <c r="O82" s="20">
        <f t="shared" si="2"/>
        <v>1</v>
      </c>
      <c r="P82" s="50"/>
    </row>
    <row r="83" spans="1:16" s="1" customFormat="1" x14ac:dyDescent="0.2">
      <c r="A83" s="10" t="s">
        <v>32</v>
      </c>
      <c r="B83" s="11">
        <v>1</v>
      </c>
      <c r="C83" s="12"/>
      <c r="D83" s="11"/>
      <c r="E83" s="13"/>
      <c r="F83" s="11"/>
      <c r="G83" s="14"/>
      <c r="H83" s="14"/>
      <c r="I83" s="13"/>
      <c r="J83" s="11"/>
      <c r="K83" s="19"/>
      <c r="L83" s="31"/>
      <c r="M83" s="11"/>
      <c r="N83" s="11"/>
      <c r="O83" s="20">
        <f t="shared" si="2"/>
        <v>1</v>
      </c>
      <c r="P83" s="50"/>
    </row>
    <row r="84" spans="1:16" s="1" customFormat="1" x14ac:dyDescent="0.2">
      <c r="A84" s="10" t="s">
        <v>33</v>
      </c>
      <c r="B84" s="11">
        <v>1</v>
      </c>
      <c r="C84" s="12"/>
      <c r="D84" s="11"/>
      <c r="E84" s="13"/>
      <c r="F84" s="11"/>
      <c r="G84" s="14"/>
      <c r="H84" s="14"/>
      <c r="I84" s="13"/>
      <c r="J84" s="11"/>
      <c r="K84" s="19"/>
      <c r="L84" s="31"/>
      <c r="M84" s="11"/>
      <c r="N84" s="11"/>
      <c r="O84" s="20">
        <f t="shared" si="2"/>
        <v>1</v>
      </c>
      <c r="P84" s="50"/>
    </row>
    <row r="85" spans="1:16" s="1" customFormat="1" x14ac:dyDescent="0.2">
      <c r="A85" s="10" t="s">
        <v>131</v>
      </c>
      <c r="B85" s="11">
        <v>6</v>
      </c>
      <c r="C85" s="12"/>
      <c r="D85" s="11"/>
      <c r="E85" s="13"/>
      <c r="F85" s="11"/>
      <c r="G85" s="14"/>
      <c r="H85" s="14"/>
      <c r="I85" s="13"/>
      <c r="J85" s="11"/>
      <c r="K85" s="19"/>
      <c r="L85" s="31"/>
      <c r="M85" s="11"/>
      <c r="N85" s="11"/>
      <c r="O85" s="20">
        <f t="shared" si="2"/>
        <v>6</v>
      </c>
      <c r="P85" s="50"/>
    </row>
    <row r="86" spans="1:16" s="1" customFormat="1" x14ac:dyDescent="0.2">
      <c r="A86" s="51" t="s">
        <v>144</v>
      </c>
      <c r="B86" s="11"/>
      <c r="C86" s="12"/>
      <c r="D86" s="11"/>
      <c r="E86" s="13"/>
      <c r="F86" s="11"/>
      <c r="G86" s="14"/>
      <c r="H86" s="14"/>
      <c r="I86" s="13"/>
      <c r="J86" s="11">
        <v>0.5</v>
      </c>
      <c r="K86" s="19"/>
      <c r="L86" s="31">
        <v>0.5</v>
      </c>
      <c r="M86" s="11"/>
      <c r="N86" s="11"/>
      <c r="O86" s="20">
        <f t="shared" si="2"/>
        <v>1</v>
      </c>
      <c r="P86" s="50"/>
    </row>
    <row r="87" spans="1:16" s="1" customFormat="1" x14ac:dyDescent="0.2">
      <c r="A87" s="10" t="s">
        <v>58</v>
      </c>
      <c r="B87" s="11"/>
      <c r="C87" s="12">
        <v>0.5</v>
      </c>
      <c r="D87" s="11"/>
      <c r="E87" s="13"/>
      <c r="F87" s="11"/>
      <c r="G87" s="14"/>
      <c r="H87" s="14"/>
      <c r="I87" s="13"/>
      <c r="J87" s="11"/>
      <c r="K87" s="19">
        <v>0.5</v>
      </c>
      <c r="L87" s="31"/>
      <c r="M87" s="11"/>
      <c r="N87" s="11"/>
      <c r="O87" s="20">
        <f t="shared" si="2"/>
        <v>1</v>
      </c>
      <c r="P87" s="50"/>
    </row>
    <row r="88" spans="1:16" s="1" customFormat="1" x14ac:dyDescent="0.2">
      <c r="A88" s="10" t="s">
        <v>61</v>
      </c>
      <c r="B88" s="11"/>
      <c r="C88" s="12">
        <v>0.5</v>
      </c>
      <c r="D88" s="11"/>
      <c r="E88" s="13"/>
      <c r="F88" s="11"/>
      <c r="G88" s="14"/>
      <c r="H88" s="14"/>
      <c r="I88" s="13"/>
      <c r="J88" s="11"/>
      <c r="K88" s="19">
        <v>0.5</v>
      </c>
      <c r="L88" s="31"/>
      <c r="M88" s="11"/>
      <c r="N88" s="11"/>
      <c r="O88" s="20">
        <f t="shared" si="2"/>
        <v>1</v>
      </c>
      <c r="P88" s="50"/>
    </row>
    <row r="89" spans="1:16" s="1" customFormat="1" x14ac:dyDescent="0.2">
      <c r="A89" s="10" t="s">
        <v>60</v>
      </c>
      <c r="B89" s="11"/>
      <c r="C89" s="12">
        <v>0.5</v>
      </c>
      <c r="D89" s="11"/>
      <c r="E89" s="13"/>
      <c r="F89" s="11"/>
      <c r="G89" s="14"/>
      <c r="H89" s="14"/>
      <c r="I89" s="13"/>
      <c r="J89" s="11"/>
      <c r="K89" s="19">
        <v>0.5</v>
      </c>
      <c r="L89" s="31"/>
      <c r="M89" s="11"/>
      <c r="N89" s="11"/>
      <c r="O89" s="20">
        <f t="shared" si="2"/>
        <v>1</v>
      </c>
      <c r="P89" s="50"/>
    </row>
    <row r="90" spans="1:16" s="1" customFormat="1" x14ac:dyDescent="0.2">
      <c r="A90" s="10" t="s">
        <v>59</v>
      </c>
      <c r="B90" s="11"/>
      <c r="C90" s="12">
        <v>0.5</v>
      </c>
      <c r="D90" s="11"/>
      <c r="E90" s="13"/>
      <c r="F90" s="11"/>
      <c r="G90" s="14"/>
      <c r="H90" s="14"/>
      <c r="I90" s="13"/>
      <c r="J90" s="11"/>
      <c r="K90" s="19">
        <v>0.5</v>
      </c>
      <c r="L90" s="31"/>
      <c r="M90" s="11"/>
      <c r="N90" s="11"/>
      <c r="O90" s="20">
        <f t="shared" si="2"/>
        <v>1</v>
      </c>
      <c r="P90" s="50"/>
    </row>
    <row r="91" spans="1:16" s="1" customFormat="1" x14ac:dyDescent="0.2">
      <c r="A91" s="51" t="s">
        <v>117</v>
      </c>
      <c r="B91" s="11"/>
      <c r="C91" s="12"/>
      <c r="D91" s="11"/>
      <c r="E91" s="13"/>
      <c r="F91" s="11"/>
      <c r="G91" s="14"/>
      <c r="H91" s="14"/>
      <c r="I91" s="13"/>
      <c r="J91" s="11"/>
      <c r="K91" s="19"/>
      <c r="L91" s="31">
        <v>1</v>
      </c>
      <c r="M91" s="11"/>
      <c r="N91" s="11"/>
      <c r="O91" s="20">
        <f t="shared" si="2"/>
        <v>1</v>
      </c>
      <c r="P91" s="50"/>
    </row>
    <row r="92" spans="1:16" s="1" customFormat="1" x14ac:dyDescent="0.2">
      <c r="A92" s="51" t="s">
        <v>132</v>
      </c>
      <c r="B92" s="11"/>
      <c r="C92" s="12"/>
      <c r="D92" s="11"/>
      <c r="E92" s="13"/>
      <c r="F92" s="11"/>
      <c r="G92" s="14"/>
      <c r="H92" s="14"/>
      <c r="I92" s="13"/>
      <c r="J92" s="11"/>
      <c r="K92" s="19"/>
      <c r="L92" s="31">
        <v>1</v>
      </c>
      <c r="M92" s="11"/>
      <c r="N92" s="11"/>
      <c r="O92" s="20">
        <f t="shared" si="2"/>
        <v>1</v>
      </c>
      <c r="P92" s="50"/>
    </row>
    <row r="93" spans="1:16" s="1" customFormat="1" x14ac:dyDescent="0.2">
      <c r="A93" s="51" t="s">
        <v>118</v>
      </c>
      <c r="B93" s="11"/>
      <c r="C93" s="12">
        <v>1</v>
      </c>
      <c r="D93" s="11"/>
      <c r="E93" s="13"/>
      <c r="F93" s="11"/>
      <c r="G93" s="14"/>
      <c r="H93" s="14"/>
      <c r="I93" s="13"/>
      <c r="J93" s="11"/>
      <c r="K93" s="19"/>
      <c r="L93" s="31"/>
      <c r="M93" s="11"/>
      <c r="N93" s="11"/>
      <c r="O93" s="20">
        <f t="shared" si="2"/>
        <v>1</v>
      </c>
      <c r="P93" s="50"/>
    </row>
    <row r="94" spans="1:16" s="1" customFormat="1" x14ac:dyDescent="0.2">
      <c r="A94" s="51" t="s">
        <v>119</v>
      </c>
      <c r="B94" s="11"/>
      <c r="C94" s="12">
        <v>1</v>
      </c>
      <c r="D94" s="11"/>
      <c r="E94" s="13"/>
      <c r="F94" s="11"/>
      <c r="G94" s="14"/>
      <c r="H94" s="14"/>
      <c r="I94" s="13"/>
      <c r="J94" s="11"/>
      <c r="K94" s="19"/>
      <c r="L94" s="31"/>
      <c r="M94" s="11"/>
      <c r="N94" s="11"/>
      <c r="O94" s="20">
        <f t="shared" si="2"/>
        <v>1</v>
      </c>
      <c r="P94" s="50"/>
    </row>
    <row r="95" spans="1:16" s="1" customFormat="1" x14ac:dyDescent="0.2">
      <c r="A95" s="10" t="s">
        <v>74</v>
      </c>
      <c r="B95" s="11"/>
      <c r="C95" s="12">
        <v>1</v>
      </c>
      <c r="D95" s="11"/>
      <c r="E95" s="13"/>
      <c r="F95" s="11"/>
      <c r="G95" s="14"/>
      <c r="H95" s="14"/>
      <c r="I95" s="13"/>
      <c r="J95" s="11"/>
      <c r="K95" s="19"/>
      <c r="L95" s="31"/>
      <c r="M95" s="11"/>
      <c r="N95" s="11"/>
      <c r="O95" s="20">
        <f t="shared" si="2"/>
        <v>1</v>
      </c>
      <c r="P95" s="50"/>
    </row>
    <row r="96" spans="1:16" s="1" customFormat="1" x14ac:dyDescent="0.2">
      <c r="A96" s="51" t="s">
        <v>120</v>
      </c>
      <c r="B96" s="11"/>
      <c r="C96" s="12">
        <v>1</v>
      </c>
      <c r="D96" s="11"/>
      <c r="E96" s="13"/>
      <c r="F96" s="11"/>
      <c r="G96" s="14"/>
      <c r="H96" s="14"/>
      <c r="I96" s="13"/>
      <c r="J96" s="11"/>
      <c r="K96" s="19"/>
      <c r="L96" s="31"/>
      <c r="M96" s="11"/>
      <c r="N96" s="11"/>
      <c r="O96" s="20">
        <f t="shared" si="2"/>
        <v>1</v>
      </c>
      <c r="P96" s="50"/>
    </row>
    <row r="97" spans="1:16" s="1" customFormat="1" x14ac:dyDescent="0.2">
      <c r="A97" s="51" t="s">
        <v>121</v>
      </c>
      <c r="B97" s="11"/>
      <c r="C97" s="12">
        <v>1</v>
      </c>
      <c r="D97" s="11"/>
      <c r="E97" s="13"/>
      <c r="F97" s="11"/>
      <c r="G97" s="14"/>
      <c r="H97" s="14"/>
      <c r="I97" s="13"/>
      <c r="J97" s="11"/>
      <c r="K97" s="19"/>
      <c r="L97" s="31"/>
      <c r="M97" s="11"/>
      <c r="N97" s="11"/>
      <c r="O97" s="20">
        <f t="shared" si="2"/>
        <v>1</v>
      </c>
      <c r="P97" s="50"/>
    </row>
    <row r="98" spans="1:16" s="1" customFormat="1" x14ac:dyDescent="0.2">
      <c r="A98" s="10" t="s">
        <v>36</v>
      </c>
      <c r="B98" s="11">
        <v>1</v>
      </c>
      <c r="C98" s="12"/>
      <c r="D98" s="11"/>
      <c r="E98" s="13"/>
      <c r="F98" s="11"/>
      <c r="G98" s="14"/>
      <c r="H98" s="14"/>
      <c r="I98" s="13"/>
      <c r="J98" s="11"/>
      <c r="K98" s="19"/>
      <c r="L98" s="31"/>
      <c r="M98" s="11"/>
      <c r="N98" s="11"/>
      <c r="O98" s="20">
        <f t="shared" si="2"/>
        <v>1</v>
      </c>
      <c r="P98" s="50"/>
    </row>
    <row r="99" spans="1:16" s="1" customFormat="1" x14ac:dyDescent="0.2">
      <c r="A99" s="10" t="s">
        <v>37</v>
      </c>
      <c r="B99" s="11">
        <v>1</v>
      </c>
      <c r="C99" s="12"/>
      <c r="D99" s="11"/>
      <c r="E99" s="13"/>
      <c r="F99" s="11"/>
      <c r="G99" s="14"/>
      <c r="H99" s="14"/>
      <c r="I99" s="13"/>
      <c r="J99" s="11"/>
      <c r="K99" s="19"/>
      <c r="L99" s="31"/>
      <c r="M99" s="11"/>
      <c r="N99" s="11"/>
      <c r="O99" s="20">
        <f t="shared" si="2"/>
        <v>1</v>
      </c>
      <c r="P99" s="50"/>
    </row>
    <row r="100" spans="1:16" s="1" customFormat="1" x14ac:dyDescent="0.2">
      <c r="A100" s="10" t="s">
        <v>63</v>
      </c>
      <c r="B100" s="11"/>
      <c r="C100" s="12">
        <v>0.5</v>
      </c>
      <c r="D100" s="11"/>
      <c r="E100" s="13"/>
      <c r="F100" s="11"/>
      <c r="G100" s="14"/>
      <c r="H100" s="14"/>
      <c r="I100" s="13"/>
      <c r="J100" s="11"/>
      <c r="K100" s="19">
        <v>0.5</v>
      </c>
      <c r="L100" s="31"/>
      <c r="M100" s="11"/>
      <c r="N100" s="11"/>
      <c r="O100" s="20">
        <f t="shared" ref="O100:O131" si="3">SUM(B100:N100)</f>
        <v>1</v>
      </c>
      <c r="P100" s="50"/>
    </row>
    <row r="101" spans="1:16" s="1" customFormat="1" x14ac:dyDescent="0.2">
      <c r="A101" s="51" t="s">
        <v>143</v>
      </c>
      <c r="B101" s="11"/>
      <c r="C101" s="12">
        <v>1</v>
      </c>
      <c r="D101" s="11"/>
      <c r="E101" s="13"/>
      <c r="F101" s="11"/>
      <c r="G101" s="14"/>
      <c r="H101" s="14"/>
      <c r="I101" s="13"/>
      <c r="J101" s="11"/>
      <c r="K101" s="19"/>
      <c r="L101" s="31"/>
      <c r="M101" s="11"/>
      <c r="N101" s="11"/>
      <c r="O101" s="20">
        <f t="shared" si="3"/>
        <v>1</v>
      </c>
      <c r="P101" s="50"/>
    </row>
    <row r="102" spans="1:16" s="1" customFormat="1" x14ac:dyDescent="0.2">
      <c r="A102" s="10" t="s">
        <v>23</v>
      </c>
      <c r="B102" s="11"/>
      <c r="C102" s="12">
        <v>0.5</v>
      </c>
      <c r="D102" s="11"/>
      <c r="E102" s="13">
        <v>0.5</v>
      </c>
      <c r="F102" s="11"/>
      <c r="G102" s="14"/>
      <c r="H102" s="14"/>
      <c r="I102" s="13"/>
      <c r="J102" s="11"/>
      <c r="K102" s="19"/>
      <c r="L102" s="31"/>
      <c r="M102" s="11"/>
      <c r="N102" s="11"/>
      <c r="O102" s="20">
        <f t="shared" si="3"/>
        <v>1</v>
      </c>
      <c r="P102" s="50"/>
    </row>
    <row r="103" spans="1:16" s="1" customFormat="1" x14ac:dyDescent="0.2">
      <c r="A103" s="10" t="s">
        <v>55</v>
      </c>
      <c r="B103" s="11"/>
      <c r="C103" s="12">
        <v>1</v>
      </c>
      <c r="D103" s="11"/>
      <c r="E103" s="13"/>
      <c r="F103" s="11"/>
      <c r="G103" s="14"/>
      <c r="H103" s="14"/>
      <c r="I103" s="13"/>
      <c r="J103" s="11"/>
      <c r="K103" s="19"/>
      <c r="L103" s="31"/>
      <c r="M103" s="11"/>
      <c r="N103" s="11"/>
      <c r="O103" s="20">
        <f t="shared" si="3"/>
        <v>1</v>
      </c>
      <c r="P103" s="50"/>
    </row>
    <row r="104" spans="1:16" s="1" customFormat="1" x14ac:dyDescent="0.2">
      <c r="A104" s="10" t="s">
        <v>54</v>
      </c>
      <c r="B104" s="11"/>
      <c r="C104" s="12">
        <v>1</v>
      </c>
      <c r="D104" s="11"/>
      <c r="E104" s="13"/>
      <c r="F104" s="11"/>
      <c r="G104" s="14"/>
      <c r="H104" s="14"/>
      <c r="I104" s="13"/>
      <c r="J104" s="11"/>
      <c r="K104" s="19"/>
      <c r="L104" s="31"/>
      <c r="M104" s="11"/>
      <c r="N104" s="11"/>
      <c r="O104" s="20">
        <f t="shared" si="3"/>
        <v>1</v>
      </c>
      <c r="P104" s="50"/>
    </row>
    <row r="105" spans="1:16" s="1" customFormat="1" x14ac:dyDescent="0.2">
      <c r="A105" s="10" t="s">
        <v>56</v>
      </c>
      <c r="B105" s="11"/>
      <c r="C105" s="12">
        <v>0.5</v>
      </c>
      <c r="D105" s="11"/>
      <c r="E105" s="13">
        <v>0.5</v>
      </c>
      <c r="F105" s="11"/>
      <c r="G105" s="14"/>
      <c r="H105" s="14"/>
      <c r="I105" s="13"/>
      <c r="J105" s="11"/>
      <c r="K105" s="19"/>
      <c r="L105" s="31"/>
      <c r="M105" s="11"/>
      <c r="N105" s="11"/>
      <c r="O105" s="20">
        <f t="shared" si="3"/>
        <v>1</v>
      </c>
      <c r="P105" s="50"/>
    </row>
    <row r="106" spans="1:16" s="1" customFormat="1" x14ac:dyDescent="0.2">
      <c r="A106" s="10" t="s">
        <v>70</v>
      </c>
      <c r="B106" s="11"/>
      <c r="C106" s="12">
        <v>1</v>
      </c>
      <c r="D106" s="11"/>
      <c r="E106" s="13"/>
      <c r="F106" s="11"/>
      <c r="G106" s="14"/>
      <c r="H106" s="14"/>
      <c r="I106" s="13"/>
      <c r="J106" s="11"/>
      <c r="K106" s="19"/>
      <c r="L106" s="31"/>
      <c r="M106" s="11"/>
      <c r="N106" s="11"/>
      <c r="O106" s="20">
        <f t="shared" si="3"/>
        <v>1</v>
      </c>
      <c r="P106" s="50"/>
    </row>
    <row r="107" spans="1:16" s="1" customFormat="1" x14ac:dyDescent="0.2">
      <c r="A107" s="10" t="s">
        <v>57</v>
      </c>
      <c r="B107" s="11"/>
      <c r="C107" s="12"/>
      <c r="D107" s="11"/>
      <c r="E107" s="13"/>
      <c r="F107" s="11"/>
      <c r="G107" s="14"/>
      <c r="H107" s="14"/>
      <c r="I107" s="13"/>
      <c r="J107" s="11"/>
      <c r="K107" s="19">
        <v>1</v>
      </c>
      <c r="L107" s="31"/>
      <c r="M107" s="11"/>
      <c r="N107" s="11"/>
      <c r="O107" s="20">
        <f t="shared" si="3"/>
        <v>1</v>
      </c>
      <c r="P107" s="50"/>
    </row>
    <row r="108" spans="1:16" s="1" customFormat="1" x14ac:dyDescent="0.2">
      <c r="A108" s="10" t="s">
        <v>50</v>
      </c>
      <c r="B108" s="11"/>
      <c r="C108" s="12">
        <v>1</v>
      </c>
      <c r="D108" s="11"/>
      <c r="E108" s="13"/>
      <c r="F108" s="11"/>
      <c r="G108" s="14"/>
      <c r="H108" s="14"/>
      <c r="I108" s="13"/>
      <c r="J108" s="11"/>
      <c r="K108" s="19"/>
      <c r="L108" s="31"/>
      <c r="M108" s="11"/>
      <c r="N108" s="11"/>
      <c r="O108" s="20">
        <f t="shared" si="3"/>
        <v>1</v>
      </c>
      <c r="P108" s="50"/>
    </row>
    <row r="109" spans="1:16" s="1" customFormat="1" x14ac:dyDescent="0.2">
      <c r="A109" s="10" t="s">
        <v>44</v>
      </c>
      <c r="B109" s="11">
        <v>1</v>
      </c>
      <c r="C109" s="12"/>
      <c r="D109" s="11"/>
      <c r="E109" s="13"/>
      <c r="F109" s="11"/>
      <c r="G109" s="14"/>
      <c r="H109" s="14"/>
      <c r="I109" s="13"/>
      <c r="J109" s="11"/>
      <c r="K109" s="19"/>
      <c r="L109" s="31"/>
      <c r="M109" s="11"/>
      <c r="N109" s="11"/>
      <c r="O109" s="20">
        <f t="shared" si="3"/>
        <v>1</v>
      </c>
      <c r="P109" s="50"/>
    </row>
    <row r="110" spans="1:16" s="1" customFormat="1" x14ac:dyDescent="0.2">
      <c r="A110" s="51" t="s">
        <v>140</v>
      </c>
      <c r="B110" s="11"/>
      <c r="C110" s="12"/>
      <c r="D110" s="11"/>
      <c r="E110" s="13"/>
      <c r="F110" s="11"/>
      <c r="G110" s="14"/>
      <c r="H110" s="14"/>
      <c r="I110" s="13"/>
      <c r="J110" s="11"/>
      <c r="K110" s="19"/>
      <c r="L110" s="31">
        <v>1</v>
      </c>
      <c r="M110" s="11"/>
      <c r="N110" s="11"/>
      <c r="O110" s="20">
        <f t="shared" si="3"/>
        <v>1</v>
      </c>
      <c r="P110" s="50"/>
    </row>
    <row r="111" spans="1:16" s="1" customFormat="1" x14ac:dyDescent="0.2">
      <c r="A111" s="51" t="s">
        <v>141</v>
      </c>
      <c r="B111" s="11"/>
      <c r="C111" s="12"/>
      <c r="D111" s="11"/>
      <c r="E111" s="13"/>
      <c r="F111" s="11"/>
      <c r="G111" s="14"/>
      <c r="H111" s="14"/>
      <c r="I111" s="13"/>
      <c r="J111" s="11"/>
      <c r="K111" s="19"/>
      <c r="L111" s="31">
        <v>1</v>
      </c>
      <c r="M111" s="11"/>
      <c r="N111" s="11"/>
      <c r="O111" s="20">
        <f t="shared" si="3"/>
        <v>1</v>
      </c>
      <c r="P111" s="50"/>
    </row>
    <row r="112" spans="1:16" s="1" customFormat="1" x14ac:dyDescent="0.2">
      <c r="A112" s="51" t="s">
        <v>142</v>
      </c>
      <c r="B112" s="11"/>
      <c r="C112" s="12"/>
      <c r="D112" s="11"/>
      <c r="E112" s="13"/>
      <c r="F112" s="11"/>
      <c r="G112" s="14"/>
      <c r="H112" s="14"/>
      <c r="I112" s="13"/>
      <c r="J112" s="11"/>
      <c r="K112" s="19"/>
      <c r="L112" s="31">
        <v>1</v>
      </c>
      <c r="M112" s="11"/>
      <c r="N112" s="11"/>
      <c r="O112" s="20">
        <f t="shared" si="3"/>
        <v>1</v>
      </c>
      <c r="P112" s="50"/>
    </row>
    <row r="113" spans="1:16" s="1" customFormat="1" x14ac:dyDescent="0.2">
      <c r="A113" s="51" t="s">
        <v>139</v>
      </c>
      <c r="B113" s="11"/>
      <c r="C113" s="12"/>
      <c r="D113" s="11"/>
      <c r="E113" s="13"/>
      <c r="F113" s="11"/>
      <c r="G113" s="14"/>
      <c r="H113" s="14"/>
      <c r="I113" s="13">
        <v>0.7</v>
      </c>
      <c r="J113" s="11">
        <v>0.3</v>
      </c>
      <c r="K113" s="19"/>
      <c r="L113" s="31"/>
      <c r="M113" s="11"/>
      <c r="N113" s="11"/>
      <c r="O113" s="20">
        <f t="shared" si="3"/>
        <v>1</v>
      </c>
      <c r="P113" s="50"/>
    </row>
    <row r="114" spans="1:16" s="1" customFormat="1" x14ac:dyDescent="0.2">
      <c r="A114" s="10" t="s">
        <v>41</v>
      </c>
      <c r="B114" s="11">
        <v>0.5</v>
      </c>
      <c r="C114" s="12"/>
      <c r="D114" s="11"/>
      <c r="E114" s="13"/>
      <c r="F114" s="11"/>
      <c r="G114" s="14"/>
      <c r="H114" s="14"/>
      <c r="I114" s="13"/>
      <c r="J114" s="11"/>
      <c r="K114" s="19">
        <v>0.5</v>
      </c>
      <c r="L114" s="31"/>
      <c r="M114" s="11"/>
      <c r="N114" s="11"/>
      <c r="O114" s="20">
        <f t="shared" si="3"/>
        <v>1</v>
      </c>
      <c r="P114" s="50"/>
    </row>
    <row r="115" spans="1:16" s="1" customFormat="1" x14ac:dyDescent="0.2">
      <c r="A115" s="10" t="s">
        <v>49</v>
      </c>
      <c r="B115" s="11"/>
      <c r="C115" s="12">
        <v>0.5</v>
      </c>
      <c r="D115" s="11">
        <v>0.5</v>
      </c>
      <c r="E115" s="13"/>
      <c r="F115" s="11"/>
      <c r="G115" s="14"/>
      <c r="H115" s="14"/>
      <c r="I115" s="13"/>
      <c r="J115" s="11"/>
      <c r="K115" s="19"/>
      <c r="L115" s="31"/>
      <c r="M115" s="11"/>
      <c r="N115" s="11"/>
      <c r="O115" s="20">
        <f t="shared" si="3"/>
        <v>1</v>
      </c>
      <c r="P115" s="50"/>
    </row>
    <row r="116" spans="1:16" s="1" customFormat="1" x14ac:dyDescent="0.2">
      <c r="A116" s="10" t="s">
        <v>73</v>
      </c>
      <c r="B116" s="11"/>
      <c r="C116" s="12">
        <v>1</v>
      </c>
      <c r="D116" s="11"/>
      <c r="E116" s="13"/>
      <c r="F116" s="11"/>
      <c r="G116" s="14"/>
      <c r="H116" s="14"/>
      <c r="I116" s="13"/>
      <c r="J116" s="11"/>
      <c r="K116" s="19"/>
      <c r="L116" s="31"/>
      <c r="M116" s="11"/>
      <c r="N116" s="11"/>
      <c r="O116" s="20">
        <f t="shared" si="3"/>
        <v>1</v>
      </c>
      <c r="P116" s="50"/>
    </row>
    <row r="117" spans="1:16" s="1" customFormat="1" x14ac:dyDescent="0.2">
      <c r="A117" s="51" t="s">
        <v>138</v>
      </c>
      <c r="B117" s="11"/>
      <c r="C117" s="12"/>
      <c r="D117" s="11"/>
      <c r="E117" s="13"/>
      <c r="F117" s="11"/>
      <c r="G117" s="14"/>
      <c r="H117" s="14"/>
      <c r="I117" s="13"/>
      <c r="J117" s="11"/>
      <c r="K117" s="19"/>
      <c r="L117" s="31">
        <v>1</v>
      </c>
      <c r="M117" s="11"/>
      <c r="N117" s="11"/>
      <c r="O117" s="20">
        <f t="shared" si="3"/>
        <v>1</v>
      </c>
      <c r="P117" s="50"/>
    </row>
    <row r="118" spans="1:16" s="1" customFormat="1" x14ac:dyDescent="0.2">
      <c r="A118" s="10" t="s">
        <v>71</v>
      </c>
      <c r="B118" s="11"/>
      <c r="C118" s="12">
        <v>1</v>
      </c>
      <c r="D118" s="11"/>
      <c r="E118" s="13"/>
      <c r="F118" s="11"/>
      <c r="G118" s="14"/>
      <c r="H118" s="14"/>
      <c r="I118" s="13"/>
      <c r="J118" s="11"/>
      <c r="K118" s="19"/>
      <c r="L118" s="31"/>
      <c r="M118" s="11"/>
      <c r="N118" s="11"/>
      <c r="O118" s="20">
        <f t="shared" si="3"/>
        <v>1</v>
      </c>
      <c r="P118" s="50"/>
    </row>
    <row r="119" spans="1:16" s="1" customFormat="1" x14ac:dyDescent="0.2">
      <c r="A119" s="51" t="s">
        <v>122</v>
      </c>
      <c r="B119" s="11"/>
      <c r="C119" s="12">
        <v>1</v>
      </c>
      <c r="D119" s="11"/>
      <c r="E119" s="13"/>
      <c r="F119" s="11"/>
      <c r="G119" s="14"/>
      <c r="H119" s="14"/>
      <c r="I119" s="13"/>
      <c r="J119" s="11"/>
      <c r="K119" s="19"/>
      <c r="L119" s="31"/>
      <c r="M119" s="11"/>
      <c r="N119" s="11"/>
      <c r="O119" s="20">
        <f t="shared" si="3"/>
        <v>1</v>
      </c>
      <c r="P119" s="50"/>
    </row>
    <row r="120" spans="1:16" s="1" customFormat="1" x14ac:dyDescent="0.2">
      <c r="A120" s="51" t="s">
        <v>137</v>
      </c>
      <c r="B120" s="11"/>
      <c r="C120" s="12"/>
      <c r="D120" s="11">
        <v>1</v>
      </c>
      <c r="E120" s="13"/>
      <c r="F120" s="11"/>
      <c r="G120" s="14"/>
      <c r="H120" s="14"/>
      <c r="I120" s="13"/>
      <c r="J120" s="11"/>
      <c r="K120" s="19"/>
      <c r="L120" s="31"/>
      <c r="M120" s="11"/>
      <c r="N120" s="11"/>
      <c r="O120" s="20">
        <f t="shared" si="3"/>
        <v>1</v>
      </c>
      <c r="P120" s="50"/>
    </row>
    <row r="121" spans="1:16" s="1" customFormat="1" x14ac:dyDescent="0.2">
      <c r="A121" s="51" t="s">
        <v>123</v>
      </c>
      <c r="B121" s="11"/>
      <c r="C121" s="12">
        <v>0.6</v>
      </c>
      <c r="D121" s="11"/>
      <c r="E121" s="13"/>
      <c r="F121" s="11"/>
      <c r="G121" s="14"/>
      <c r="H121" s="14"/>
      <c r="I121" s="13"/>
      <c r="J121" s="11"/>
      <c r="K121" s="19">
        <v>0.4</v>
      </c>
      <c r="L121" s="31"/>
      <c r="M121" s="11"/>
      <c r="N121" s="11"/>
      <c r="O121" s="20">
        <f t="shared" si="3"/>
        <v>1</v>
      </c>
      <c r="P121" s="50"/>
    </row>
    <row r="122" spans="1:16" s="1" customFormat="1" x14ac:dyDescent="0.2">
      <c r="A122" s="10" t="s">
        <v>42</v>
      </c>
      <c r="B122" s="11"/>
      <c r="C122" s="12"/>
      <c r="D122" s="11"/>
      <c r="E122" s="13"/>
      <c r="F122" s="11"/>
      <c r="G122" s="14"/>
      <c r="H122" s="14"/>
      <c r="I122" s="13"/>
      <c r="J122" s="11"/>
      <c r="K122" s="19">
        <v>1</v>
      </c>
      <c r="L122" s="31"/>
      <c r="M122" s="11"/>
      <c r="N122" s="11"/>
      <c r="O122" s="20">
        <f t="shared" si="3"/>
        <v>1</v>
      </c>
      <c r="P122" s="50"/>
    </row>
    <row r="123" spans="1:16" s="1" customFormat="1" x14ac:dyDescent="0.2">
      <c r="A123" s="10" t="s">
        <v>45</v>
      </c>
      <c r="B123" s="11">
        <v>1</v>
      </c>
      <c r="C123" s="12"/>
      <c r="D123" s="11"/>
      <c r="E123" s="13"/>
      <c r="F123" s="11"/>
      <c r="G123" s="14"/>
      <c r="H123" s="14"/>
      <c r="I123" s="13"/>
      <c r="J123" s="11"/>
      <c r="K123" s="19"/>
      <c r="L123" s="31"/>
      <c r="M123" s="11"/>
      <c r="N123" s="11"/>
      <c r="O123" s="20">
        <f t="shared" si="3"/>
        <v>1</v>
      </c>
      <c r="P123" s="50"/>
    </row>
    <row r="124" spans="1:16" s="1" customFormat="1" x14ac:dyDescent="0.2">
      <c r="A124" s="51" t="s">
        <v>124</v>
      </c>
      <c r="B124" s="11">
        <v>1</v>
      </c>
      <c r="C124" s="12"/>
      <c r="D124" s="11"/>
      <c r="E124" s="13"/>
      <c r="F124" s="11"/>
      <c r="G124" s="14"/>
      <c r="H124" s="14"/>
      <c r="I124" s="13"/>
      <c r="J124" s="11"/>
      <c r="K124" s="19"/>
      <c r="L124" s="31"/>
      <c r="M124" s="11"/>
      <c r="N124" s="11"/>
      <c r="O124" s="20">
        <f t="shared" si="3"/>
        <v>1</v>
      </c>
      <c r="P124" s="50"/>
    </row>
    <row r="125" spans="1:16" s="1" customFormat="1" x14ac:dyDescent="0.2">
      <c r="A125" s="51" t="s">
        <v>136</v>
      </c>
      <c r="B125" s="11"/>
      <c r="C125" s="12">
        <v>1</v>
      </c>
      <c r="D125" s="11"/>
      <c r="E125" s="13"/>
      <c r="F125" s="11"/>
      <c r="G125" s="14"/>
      <c r="H125" s="14"/>
      <c r="I125" s="13"/>
      <c r="J125" s="11"/>
      <c r="K125" s="19"/>
      <c r="L125" s="31"/>
      <c r="M125" s="11"/>
      <c r="N125" s="11"/>
      <c r="O125" s="20">
        <f t="shared" si="3"/>
        <v>1</v>
      </c>
      <c r="P125" s="50"/>
    </row>
    <row r="126" spans="1:16" s="1" customFormat="1" x14ac:dyDescent="0.2">
      <c r="A126" s="10" t="s">
        <v>47</v>
      </c>
      <c r="B126" s="11">
        <v>1</v>
      </c>
      <c r="C126" s="12"/>
      <c r="D126" s="11"/>
      <c r="E126" s="13"/>
      <c r="F126" s="11"/>
      <c r="G126" s="14"/>
      <c r="H126" s="14"/>
      <c r="I126" s="13"/>
      <c r="J126" s="11"/>
      <c r="K126" s="19"/>
      <c r="L126" s="31"/>
      <c r="M126" s="11"/>
      <c r="N126" s="11"/>
      <c r="O126" s="20">
        <f t="shared" si="3"/>
        <v>1</v>
      </c>
      <c r="P126" s="50"/>
    </row>
    <row r="127" spans="1:16" s="1" customFormat="1" x14ac:dyDescent="0.2">
      <c r="A127" s="10" t="s">
        <v>89</v>
      </c>
      <c r="B127" s="11"/>
      <c r="C127" s="12">
        <v>1</v>
      </c>
      <c r="D127" s="11"/>
      <c r="E127" s="13"/>
      <c r="F127" s="11"/>
      <c r="G127" s="14"/>
      <c r="H127" s="14"/>
      <c r="I127" s="13"/>
      <c r="J127" s="11"/>
      <c r="K127" s="19"/>
      <c r="L127" s="31"/>
      <c r="M127" s="11"/>
      <c r="N127" s="11"/>
      <c r="O127" s="20">
        <f t="shared" si="3"/>
        <v>1</v>
      </c>
      <c r="P127" s="50"/>
    </row>
    <row r="128" spans="1:16" s="1" customFormat="1" x14ac:dyDescent="0.2">
      <c r="A128" s="10" t="s">
        <v>40</v>
      </c>
      <c r="B128" s="11">
        <v>1</v>
      </c>
      <c r="C128" s="12"/>
      <c r="D128" s="11"/>
      <c r="E128" s="13"/>
      <c r="F128" s="11"/>
      <c r="G128" s="14"/>
      <c r="H128" s="14"/>
      <c r="I128" s="13"/>
      <c r="J128" s="11"/>
      <c r="K128" s="19"/>
      <c r="L128" s="31"/>
      <c r="M128" s="11"/>
      <c r="N128" s="11"/>
      <c r="O128" s="20">
        <f t="shared" si="3"/>
        <v>1</v>
      </c>
      <c r="P128" s="50"/>
    </row>
    <row r="129" spans="1:16" s="1" customFormat="1" x14ac:dyDescent="0.2">
      <c r="A129" s="10" t="s">
        <v>68</v>
      </c>
      <c r="B129" s="11"/>
      <c r="C129" s="12">
        <v>1</v>
      </c>
      <c r="D129" s="11"/>
      <c r="E129" s="13"/>
      <c r="F129" s="11"/>
      <c r="G129" s="14"/>
      <c r="H129" s="14"/>
      <c r="I129" s="13"/>
      <c r="J129" s="11"/>
      <c r="K129" s="19"/>
      <c r="L129" s="31"/>
      <c r="M129" s="11"/>
      <c r="N129" s="11"/>
      <c r="O129" s="20">
        <f t="shared" si="3"/>
        <v>1</v>
      </c>
      <c r="P129" s="50"/>
    </row>
    <row r="130" spans="1:16" s="1" customFormat="1" x14ac:dyDescent="0.2">
      <c r="A130" s="10" t="s">
        <v>24</v>
      </c>
      <c r="B130" s="11"/>
      <c r="C130" s="12">
        <v>0.25</v>
      </c>
      <c r="D130" s="11"/>
      <c r="E130" s="13"/>
      <c r="F130" s="11"/>
      <c r="G130" s="14"/>
      <c r="H130" s="14"/>
      <c r="I130" s="13"/>
      <c r="J130" s="11"/>
      <c r="K130" s="19">
        <v>0.75</v>
      </c>
      <c r="L130" s="31"/>
      <c r="M130" s="11"/>
      <c r="N130" s="11"/>
      <c r="O130" s="20">
        <f t="shared" si="3"/>
        <v>1</v>
      </c>
      <c r="P130" s="50"/>
    </row>
    <row r="131" spans="1:16" s="1" customFormat="1" x14ac:dyDescent="0.2">
      <c r="A131" s="51" t="s">
        <v>135</v>
      </c>
      <c r="B131" s="11"/>
      <c r="C131" s="12"/>
      <c r="D131" s="11"/>
      <c r="E131" s="13"/>
      <c r="F131" s="11"/>
      <c r="G131" s="14"/>
      <c r="H131" s="14"/>
      <c r="I131" s="13">
        <v>0.1</v>
      </c>
      <c r="J131" s="11">
        <v>0.4</v>
      </c>
      <c r="K131" s="19"/>
      <c r="L131" s="31">
        <v>0.5</v>
      </c>
      <c r="M131" s="11"/>
      <c r="N131" s="11"/>
      <c r="O131" s="20">
        <f t="shared" si="3"/>
        <v>1</v>
      </c>
      <c r="P131" s="50"/>
    </row>
    <row r="132" spans="1:16" s="1" customFormat="1" x14ac:dyDescent="0.2">
      <c r="A132" s="10" t="s">
        <v>88</v>
      </c>
      <c r="B132" s="11"/>
      <c r="C132" s="12"/>
      <c r="D132" s="11"/>
      <c r="E132" s="13"/>
      <c r="F132" s="11"/>
      <c r="G132" s="14"/>
      <c r="H132" s="14"/>
      <c r="I132" s="13"/>
      <c r="J132" s="11"/>
      <c r="K132" s="19"/>
      <c r="L132" s="31"/>
      <c r="M132" s="11"/>
      <c r="N132" s="11">
        <v>1</v>
      </c>
      <c r="O132" s="20">
        <f t="shared" ref="O132:O136" si="4">SUM(B132:N132)</f>
        <v>1</v>
      </c>
      <c r="P132" s="50"/>
    </row>
    <row r="133" spans="1:16" s="1" customFormat="1" x14ac:dyDescent="0.2">
      <c r="A133" s="10" t="s">
        <v>87</v>
      </c>
      <c r="B133" s="11"/>
      <c r="C133" s="12"/>
      <c r="D133" s="11"/>
      <c r="E133" s="13"/>
      <c r="F133" s="11"/>
      <c r="G133" s="14"/>
      <c r="H133" s="14"/>
      <c r="I133" s="13"/>
      <c r="J133" s="11"/>
      <c r="K133" s="19"/>
      <c r="L133" s="31"/>
      <c r="M133" s="11"/>
      <c r="N133" s="11">
        <v>1</v>
      </c>
      <c r="O133" s="20">
        <f t="shared" si="4"/>
        <v>1</v>
      </c>
      <c r="P133" s="50"/>
    </row>
    <row r="134" spans="1:16" s="1" customFormat="1" x14ac:dyDescent="0.2">
      <c r="A134" s="51" t="s">
        <v>134</v>
      </c>
      <c r="B134" s="11"/>
      <c r="C134" s="12">
        <v>0.5</v>
      </c>
      <c r="D134" s="11"/>
      <c r="E134" s="13"/>
      <c r="F134" s="11"/>
      <c r="G134" s="14"/>
      <c r="H134" s="14"/>
      <c r="I134" s="13"/>
      <c r="J134" s="11"/>
      <c r="K134" s="19">
        <v>0.5</v>
      </c>
      <c r="L134" s="31"/>
      <c r="M134" s="11"/>
      <c r="N134" s="11"/>
      <c r="O134" s="20">
        <f t="shared" si="4"/>
        <v>1</v>
      </c>
      <c r="P134" s="50"/>
    </row>
    <row r="135" spans="1:16" s="1" customFormat="1" x14ac:dyDescent="0.2">
      <c r="A135" s="51" t="s">
        <v>133</v>
      </c>
      <c r="B135" s="11"/>
      <c r="C135" s="12">
        <v>0.5</v>
      </c>
      <c r="D135" s="11"/>
      <c r="E135" s="13"/>
      <c r="F135" s="11"/>
      <c r="G135" s="14"/>
      <c r="H135" s="14"/>
      <c r="I135" s="13"/>
      <c r="J135" s="11"/>
      <c r="K135" s="19">
        <v>0.5</v>
      </c>
      <c r="L135" s="31"/>
      <c r="M135" s="11"/>
      <c r="N135" s="11"/>
      <c r="O135" s="20">
        <f t="shared" si="4"/>
        <v>1</v>
      </c>
      <c r="P135" s="50"/>
    </row>
    <row r="136" spans="1:16" s="1" customFormat="1" x14ac:dyDescent="0.2">
      <c r="A136" s="10" t="s">
        <v>69</v>
      </c>
      <c r="B136" s="11"/>
      <c r="C136" s="12">
        <v>0.5</v>
      </c>
      <c r="D136" s="11"/>
      <c r="E136" s="13"/>
      <c r="F136" s="11"/>
      <c r="G136" s="14"/>
      <c r="H136" s="14"/>
      <c r="I136" s="13"/>
      <c r="J136" s="11"/>
      <c r="K136" s="19">
        <v>0.5</v>
      </c>
      <c r="L136" s="31"/>
      <c r="M136" s="11"/>
      <c r="N136" s="11"/>
      <c r="O136" s="20">
        <f t="shared" si="4"/>
        <v>1</v>
      </c>
      <c r="P136" s="50"/>
    </row>
    <row r="137" spans="1:16" s="1" customFormat="1" x14ac:dyDescent="0.2">
      <c r="A137" s="10"/>
      <c r="B137" s="11"/>
      <c r="C137" s="12"/>
      <c r="D137" s="11"/>
      <c r="E137" s="13"/>
      <c r="F137" s="11"/>
      <c r="G137" s="14"/>
      <c r="H137" s="14"/>
      <c r="I137" s="13"/>
      <c r="J137" s="11"/>
      <c r="K137" s="19"/>
      <c r="L137" s="31"/>
      <c r="M137" s="11"/>
      <c r="N137" s="11"/>
      <c r="O137" s="20">
        <f t="shared" ref="O137" si="5">SUM(B137:N137)</f>
        <v>0</v>
      </c>
      <c r="P137" s="50"/>
    </row>
    <row r="138" spans="1:16" x14ac:dyDescent="0.2">
      <c r="A138" s="8"/>
      <c r="B138" s="43"/>
      <c r="C138" s="44"/>
      <c r="D138" s="43"/>
      <c r="E138" s="45"/>
      <c r="F138" s="43"/>
      <c r="G138" s="46"/>
      <c r="H138" s="46"/>
      <c r="I138" s="45"/>
      <c r="J138" s="43"/>
      <c r="K138" s="47"/>
      <c r="L138" s="48"/>
      <c r="M138" s="43"/>
      <c r="N138" s="43"/>
      <c r="O138" s="20">
        <f t="shared" ref="O138" si="6">SUM(B138:N138)</f>
        <v>0</v>
      </c>
      <c r="P138" s="50"/>
    </row>
    <row r="139" spans="1:16" x14ac:dyDescent="0.2">
      <c r="A139" s="8"/>
      <c r="B139" s="43"/>
      <c r="C139" s="44"/>
      <c r="D139" s="43"/>
      <c r="E139" s="45"/>
      <c r="F139" s="43"/>
      <c r="G139" s="46"/>
      <c r="H139" s="46"/>
      <c r="I139" s="45"/>
      <c r="J139" s="43"/>
      <c r="K139" s="47"/>
      <c r="L139" s="48"/>
      <c r="M139" s="43"/>
      <c r="N139" s="43"/>
      <c r="O139" s="20">
        <f>SUM($O$4:$O138)</f>
        <v>137.97</v>
      </c>
      <c r="P139" s="50"/>
    </row>
    <row r="140" spans="1:16" x14ac:dyDescent="0.2">
      <c r="A140" s="18" t="s">
        <v>10</v>
      </c>
      <c r="B140" s="9">
        <f>SUM(B$4:B139)</f>
        <v>22.5</v>
      </c>
      <c r="C140" s="15">
        <f>SUM(C$4:C139)</f>
        <v>59.639999999999993</v>
      </c>
      <c r="D140" s="9">
        <f>SUM(D$4:D139)</f>
        <v>11.94</v>
      </c>
      <c r="E140" s="16">
        <f>SUM(E$4:E139)</f>
        <v>4.41</v>
      </c>
      <c r="F140" s="9">
        <f>SUM(F$4:F139)</f>
        <v>2.75</v>
      </c>
      <c r="G140" s="17">
        <f>SUM(G$4:G139)</f>
        <v>0</v>
      </c>
      <c r="H140" s="17">
        <f>SUM(H$4:H139)</f>
        <v>0</v>
      </c>
      <c r="I140" s="16">
        <f>SUM(I$4:I139)</f>
        <v>4.4000000000000004</v>
      </c>
      <c r="J140" s="9">
        <f>SUM(J$4:J139)</f>
        <v>3.5999999999999996</v>
      </c>
      <c r="K140" s="21">
        <f>SUM(K$4:K139)</f>
        <v>11.23</v>
      </c>
      <c r="L140" s="32">
        <f>SUM(L$4:L139)</f>
        <v>10</v>
      </c>
      <c r="M140" s="9">
        <f>SUM(M$4:M139)</f>
        <v>3.5</v>
      </c>
      <c r="N140" s="9">
        <f>SUM(N$4:N139)</f>
        <v>4</v>
      </c>
      <c r="O140" s="20">
        <f>SUM($B140:$N140)</f>
        <v>137.96999999999997</v>
      </c>
      <c r="P140" s="50"/>
    </row>
    <row r="141" spans="1:16" x14ac:dyDescent="0.2">
      <c r="A141" s="18" t="s">
        <v>11</v>
      </c>
      <c r="B141" s="9"/>
      <c r="C141" s="15"/>
      <c r="D141" s="9"/>
      <c r="E141" s="16"/>
      <c r="F141" s="9"/>
      <c r="G141" s="17"/>
      <c r="H141" s="17"/>
      <c r="I141" s="16"/>
      <c r="J141" s="9"/>
      <c r="K141" s="21"/>
      <c r="L141" s="32"/>
      <c r="M141" s="9"/>
      <c r="N141" s="9"/>
      <c r="O141" s="20">
        <f>SUM(B140:J140)</f>
        <v>109.23999999999998</v>
      </c>
      <c r="P141" s="50"/>
    </row>
    <row r="142" spans="1:16" x14ac:dyDescent="0.2">
      <c r="A142" s="18" t="s">
        <v>12</v>
      </c>
      <c r="B142" s="9">
        <f t="shared" ref="B142:J142" si="7">B140/$O141*100</f>
        <v>20.596850970340537</v>
      </c>
      <c r="C142" s="15">
        <f t="shared" si="7"/>
        <v>54.59538630538264</v>
      </c>
      <c r="D142" s="9">
        <f t="shared" si="7"/>
        <v>10.930062248260713</v>
      </c>
      <c r="E142" s="16">
        <f t="shared" si="7"/>
        <v>4.0369827901867463</v>
      </c>
      <c r="F142" s="9">
        <f t="shared" si="7"/>
        <v>2.5173928963749548</v>
      </c>
      <c r="G142" s="17">
        <f t="shared" si="7"/>
        <v>0</v>
      </c>
      <c r="H142" s="17">
        <f t="shared" si="7"/>
        <v>0</v>
      </c>
      <c r="I142" s="16">
        <f t="shared" si="7"/>
        <v>4.0278286341999276</v>
      </c>
      <c r="J142" s="9">
        <f t="shared" si="7"/>
        <v>3.2954961552544857</v>
      </c>
      <c r="K142" s="21"/>
      <c r="L142" s="32"/>
      <c r="M142" s="9"/>
      <c r="N142" s="9"/>
      <c r="O142" s="20">
        <f>SUM(B142:J142)</f>
        <v>100</v>
      </c>
      <c r="P142" s="50"/>
    </row>
    <row r="143" spans="1:16" x14ac:dyDescent="0.2">
      <c r="A143" s="18" t="s">
        <v>4</v>
      </c>
      <c r="B143" s="9"/>
      <c r="C143" s="36"/>
      <c r="D143" s="9"/>
      <c r="E143" s="16"/>
      <c r="F143" s="9"/>
      <c r="G143" s="17"/>
      <c r="H143" s="17"/>
      <c r="I143" s="16"/>
      <c r="J143" s="9"/>
      <c r="K143" s="21"/>
      <c r="L143" s="32"/>
      <c r="M143" s="9"/>
      <c r="N143" s="9"/>
      <c r="O143" s="20">
        <f>SUM(C140:G140)</f>
        <v>78.739999999999995</v>
      </c>
      <c r="P143" s="50"/>
    </row>
    <row r="144" spans="1:16" x14ac:dyDescent="0.2">
      <c r="A144" s="18" t="s">
        <v>13</v>
      </c>
      <c r="B144" s="9"/>
      <c r="C144" s="15">
        <f>C140/$O143*100</f>
        <v>75.742951485902964</v>
      </c>
      <c r="D144" s="27">
        <f>D140/$O143*100</f>
        <v>15.163830327660655</v>
      </c>
      <c r="E144" s="16">
        <f>E140/$O143*100</f>
        <v>5.6007112014224036</v>
      </c>
      <c r="F144" s="27">
        <f>F140/$O143*100</f>
        <v>3.4925069850139705</v>
      </c>
      <c r="G144" s="17">
        <f>G140/$O143*100</f>
        <v>0</v>
      </c>
      <c r="H144" s="17"/>
      <c r="I144" s="16"/>
      <c r="J144" s="9"/>
      <c r="K144" s="21"/>
      <c r="L144" s="32"/>
      <c r="M144" s="9"/>
      <c r="N144" s="9"/>
      <c r="O144" s="20">
        <f>SUM(C144:G144)</f>
        <v>99.999999999999986</v>
      </c>
      <c r="P144" s="50"/>
    </row>
    <row r="145" spans="1:16" x14ac:dyDescent="0.2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41"/>
    </row>
    <row r="146" spans="1:16" x14ac:dyDescent="0.2">
      <c r="A146" s="39" t="s">
        <v>15</v>
      </c>
      <c r="B146" s="40">
        <f>E144+F144</f>
        <v>9.0932181864363741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41"/>
    </row>
    <row r="147" spans="1:16" x14ac:dyDescent="0.2">
      <c r="A147" s="42" t="s">
        <v>22</v>
      </c>
      <c r="B147" s="40">
        <f>I142+J142</f>
        <v>7.3233247894544133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41"/>
    </row>
    <row r="154" spans="1:16" x14ac:dyDescent="0.2">
      <c r="P154" s="52"/>
    </row>
    <row r="156" spans="1:16" x14ac:dyDescent="0.2">
      <c r="A156"/>
    </row>
  </sheetData>
  <sortState ref="A4:N136">
    <sortCondition ref="A4"/>
  </sortState>
  <mergeCells count="4">
    <mergeCell ref="K2:M2"/>
    <mergeCell ref="B2:J2"/>
    <mergeCell ref="N2:N3"/>
    <mergeCell ref="O2:O3"/>
  </mergeCells>
  <phoneticPr fontId="4" type="noConversion"/>
  <printOptions gridLines="1"/>
  <pageMargins left="0.19685039370078741" right="0.19685039370078741" top="0.59055118110236227" bottom="0.59055118110236227" header="0.19685039370078741" footer="0.11811023622047245"/>
  <pageSetup paperSize="9" orientation="portrait" horizontalDpi="4294967295" verticalDpi="360" r:id="rId1"/>
  <headerFooter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B748-4452-42CB-9923-2603924DE1B3}">
  <sheetPr>
    <tabColor rgb="FF92D050"/>
  </sheetPr>
  <dimension ref="A1:AE55"/>
  <sheetViews>
    <sheetView tabSelected="1" workbookViewId="0">
      <pane ySplit="2355" activePane="bottomLeft"/>
      <selection activeCell="A19" sqref="A19:B20"/>
      <selection pane="bottomLeft" activeCell="A38" sqref="A38"/>
    </sheetView>
  </sheetViews>
  <sheetFormatPr defaultColWidth="11.42578125" defaultRowHeight="12.75" x14ac:dyDescent="0.2"/>
  <cols>
    <col min="1" max="1" width="47.5703125" style="173" bestFit="1" customWidth="1"/>
    <col min="2" max="3" width="8.42578125" style="171" bestFit="1" customWidth="1"/>
    <col min="4" max="4" width="7.85546875" style="171" customWidth="1"/>
    <col min="5" max="5" width="8.140625" style="171" customWidth="1"/>
    <col min="6" max="6" width="7" style="171" customWidth="1"/>
    <col min="7" max="8" width="6.85546875" style="171" customWidth="1"/>
    <col min="9" max="9" width="8" style="171" customWidth="1"/>
    <col min="10" max="10" width="7.5703125" style="171" customWidth="1"/>
    <col min="11" max="11" width="7" style="171" customWidth="1"/>
    <col min="12" max="12" width="8.85546875" style="171" customWidth="1"/>
    <col min="13" max="13" width="6" style="171" customWidth="1"/>
    <col min="14" max="14" width="5.42578125" style="171" customWidth="1"/>
    <col min="15" max="15" width="11.42578125" style="172" customWidth="1"/>
    <col min="16" max="16384" width="11.42578125" style="76"/>
  </cols>
  <sheetData>
    <row r="1" spans="1:16" s="67" customFormat="1" ht="15.75" x14ac:dyDescent="0.25">
      <c r="A1" s="62" t="s">
        <v>157</v>
      </c>
      <c r="B1" s="63" t="s">
        <v>158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66"/>
    </row>
    <row r="2" spans="1:16" ht="12.75" customHeight="1" x14ac:dyDescent="0.2">
      <c r="A2" s="62"/>
      <c r="B2" s="68" t="s">
        <v>5</v>
      </c>
      <c r="C2" s="69"/>
      <c r="D2" s="69"/>
      <c r="E2" s="69"/>
      <c r="F2" s="69"/>
      <c r="G2" s="69"/>
      <c r="H2" s="69"/>
      <c r="I2" s="70"/>
      <c r="J2" s="70"/>
      <c r="K2" s="71" t="s">
        <v>6</v>
      </c>
      <c r="L2" s="72"/>
      <c r="M2" s="72"/>
      <c r="N2" s="73" t="s">
        <v>159</v>
      </c>
      <c r="O2" s="74"/>
      <c r="P2" s="75"/>
    </row>
    <row r="3" spans="1:16" s="86" customFormat="1" ht="72.75" x14ac:dyDescent="0.2">
      <c r="A3" s="62"/>
      <c r="B3" s="77" t="s">
        <v>160</v>
      </c>
      <c r="C3" s="78" t="s">
        <v>0</v>
      </c>
      <c r="D3" s="77" t="s">
        <v>1</v>
      </c>
      <c r="E3" s="79" t="s">
        <v>2</v>
      </c>
      <c r="F3" s="77" t="s">
        <v>3</v>
      </c>
      <c r="G3" s="80" t="s">
        <v>161</v>
      </c>
      <c r="H3" s="81" t="s">
        <v>17</v>
      </c>
      <c r="I3" s="79" t="s">
        <v>162</v>
      </c>
      <c r="J3" s="77" t="s">
        <v>163</v>
      </c>
      <c r="K3" s="82" t="s">
        <v>8</v>
      </c>
      <c r="L3" s="83" t="s">
        <v>164</v>
      </c>
      <c r="M3" s="84" t="s">
        <v>9</v>
      </c>
      <c r="N3" s="73"/>
      <c r="O3" s="85"/>
      <c r="P3" s="75"/>
    </row>
    <row r="4" spans="1:16" s="86" customFormat="1" ht="15" customHeight="1" x14ac:dyDescent="0.25">
      <c r="A4" s="174" t="s">
        <v>165</v>
      </c>
      <c r="B4" s="106"/>
      <c r="C4" s="132">
        <v>0.8</v>
      </c>
      <c r="D4" s="132"/>
      <c r="E4" s="132"/>
      <c r="F4" s="132"/>
      <c r="G4" s="132"/>
      <c r="H4" s="132"/>
      <c r="I4" s="132"/>
      <c r="J4" s="132"/>
      <c r="K4" s="132">
        <v>0.2</v>
      </c>
      <c r="L4" s="106"/>
      <c r="M4" s="175"/>
      <c r="N4" s="106"/>
      <c r="O4" s="96">
        <f t="shared" ref="O4:O32" si="0">SUM(B4:N4)</f>
        <v>1</v>
      </c>
    </row>
    <row r="5" spans="1:16" s="86" customFormat="1" ht="15" customHeight="1" x14ac:dyDescent="0.25">
      <c r="A5" s="174" t="s">
        <v>194</v>
      </c>
      <c r="B5" s="106"/>
      <c r="C5" s="98">
        <v>0.5</v>
      </c>
      <c r="D5" s="98"/>
      <c r="E5" s="98">
        <v>0.5</v>
      </c>
      <c r="F5" s="106"/>
      <c r="G5" s="176"/>
      <c r="H5" s="177"/>
      <c r="I5" s="178"/>
      <c r="J5" s="106"/>
      <c r="K5" s="179"/>
      <c r="L5" s="106"/>
      <c r="M5" s="175"/>
      <c r="N5" s="106"/>
      <c r="O5" s="96">
        <f t="shared" si="0"/>
        <v>1</v>
      </c>
    </row>
    <row r="6" spans="1:16" s="86" customFormat="1" ht="15" x14ac:dyDescent="0.25">
      <c r="A6" s="174" t="s">
        <v>195</v>
      </c>
      <c r="B6" s="106"/>
      <c r="C6" s="180">
        <v>0.5</v>
      </c>
      <c r="D6" s="106"/>
      <c r="E6" s="178"/>
      <c r="F6" s="106"/>
      <c r="G6" s="176"/>
      <c r="H6" s="177"/>
      <c r="I6" s="178"/>
      <c r="J6" s="106"/>
      <c r="K6" s="179">
        <v>0.5</v>
      </c>
      <c r="L6" s="106"/>
      <c r="M6" s="175"/>
      <c r="N6" s="106"/>
      <c r="O6" s="96">
        <f t="shared" si="0"/>
        <v>1</v>
      </c>
    </row>
    <row r="7" spans="1:16" s="86" customFormat="1" ht="15" x14ac:dyDescent="0.25">
      <c r="A7" s="174" t="s">
        <v>196</v>
      </c>
      <c r="B7" s="106"/>
      <c r="C7" s="98">
        <v>0.5</v>
      </c>
      <c r="D7" s="98"/>
      <c r="E7" s="98">
        <v>0.5</v>
      </c>
      <c r="F7" s="106"/>
      <c r="G7" s="176"/>
      <c r="H7" s="177"/>
      <c r="I7" s="178"/>
      <c r="J7" s="106"/>
      <c r="K7" s="179"/>
      <c r="L7" s="106"/>
      <c r="M7" s="175"/>
      <c r="N7" s="106"/>
      <c r="O7" s="96">
        <f t="shared" si="0"/>
        <v>1</v>
      </c>
    </row>
    <row r="8" spans="1:16" s="86" customFormat="1" ht="15" x14ac:dyDescent="0.25">
      <c r="A8" s="174" t="s">
        <v>197</v>
      </c>
      <c r="B8" s="106"/>
      <c r="C8" s="180">
        <v>1</v>
      </c>
      <c r="D8" s="106"/>
      <c r="E8" s="178"/>
      <c r="F8" s="106"/>
      <c r="G8" s="176"/>
      <c r="H8" s="177"/>
      <c r="I8" s="181"/>
      <c r="J8" s="182"/>
      <c r="K8" s="183"/>
      <c r="L8" s="182"/>
      <c r="M8" s="184"/>
      <c r="N8" s="182"/>
      <c r="O8" s="96">
        <f t="shared" si="0"/>
        <v>1</v>
      </c>
    </row>
    <row r="9" spans="1:16" s="86" customFormat="1" ht="15" x14ac:dyDescent="0.25">
      <c r="A9" s="174" t="s">
        <v>198</v>
      </c>
      <c r="B9" s="106"/>
      <c r="C9" s="105"/>
      <c r="D9" s="106"/>
      <c r="E9" s="107"/>
      <c r="F9" s="106"/>
      <c r="G9" s="185"/>
      <c r="H9" s="186"/>
      <c r="I9" s="187">
        <v>0.2</v>
      </c>
      <c r="J9" s="182">
        <v>0.8</v>
      </c>
      <c r="K9" s="188"/>
      <c r="L9" s="182"/>
      <c r="M9" s="189"/>
      <c r="N9" s="182"/>
      <c r="O9" s="96">
        <f t="shared" si="0"/>
        <v>1</v>
      </c>
    </row>
    <row r="10" spans="1:16" s="86" customFormat="1" ht="15" x14ac:dyDescent="0.25">
      <c r="A10" s="174" t="s">
        <v>199</v>
      </c>
      <c r="B10" s="106"/>
      <c r="C10" s="105"/>
      <c r="D10" s="106"/>
      <c r="E10" s="107"/>
      <c r="F10" s="106"/>
      <c r="G10" s="185"/>
      <c r="H10" s="186"/>
      <c r="I10" s="107">
        <v>0.6</v>
      </c>
      <c r="J10" s="106">
        <v>0.4</v>
      </c>
      <c r="K10" s="111"/>
      <c r="L10" s="106"/>
      <c r="M10" s="190"/>
      <c r="N10" s="106"/>
      <c r="O10" s="96">
        <f t="shared" si="0"/>
        <v>1</v>
      </c>
    </row>
    <row r="11" spans="1:16" s="86" customFormat="1" ht="15" x14ac:dyDescent="0.25">
      <c r="A11" s="174" t="s">
        <v>200</v>
      </c>
      <c r="B11" s="106"/>
      <c r="C11" s="180">
        <v>1</v>
      </c>
      <c r="D11" s="106"/>
      <c r="E11" s="178"/>
      <c r="F11" s="106"/>
      <c r="G11" s="176"/>
      <c r="H11" s="177"/>
      <c r="I11" s="181"/>
      <c r="J11" s="182"/>
      <c r="K11" s="183"/>
      <c r="L11" s="182"/>
      <c r="M11" s="184"/>
      <c r="N11" s="182"/>
      <c r="O11" s="96">
        <f t="shared" si="0"/>
        <v>1</v>
      </c>
    </row>
    <row r="12" spans="1:16" s="86" customFormat="1" ht="15" x14ac:dyDescent="0.25">
      <c r="A12" s="174" t="s">
        <v>201</v>
      </c>
      <c r="B12" s="106"/>
      <c r="C12" s="180"/>
      <c r="D12" s="106"/>
      <c r="E12" s="178"/>
      <c r="F12" s="106"/>
      <c r="G12" s="176"/>
      <c r="H12" s="177"/>
      <c r="I12" s="132">
        <v>0.4</v>
      </c>
      <c r="J12" s="132">
        <v>0.6</v>
      </c>
      <c r="K12" s="183"/>
      <c r="L12" s="182"/>
      <c r="M12" s="184"/>
      <c r="N12" s="182"/>
      <c r="O12" s="96">
        <f t="shared" si="0"/>
        <v>1</v>
      </c>
    </row>
    <row r="13" spans="1:16" s="86" customFormat="1" ht="15" x14ac:dyDescent="0.25">
      <c r="A13" s="174" t="s">
        <v>202</v>
      </c>
      <c r="B13" s="106"/>
      <c r="C13" s="98">
        <v>0.7</v>
      </c>
      <c r="D13" s="98"/>
      <c r="E13" s="98"/>
      <c r="F13" s="98"/>
      <c r="G13" s="98"/>
      <c r="H13" s="98"/>
      <c r="I13" s="191"/>
      <c r="J13" s="191"/>
      <c r="K13" s="191">
        <v>0.3</v>
      </c>
      <c r="L13" s="182"/>
      <c r="M13" s="184"/>
      <c r="N13" s="182"/>
      <c r="O13" s="96">
        <f t="shared" si="0"/>
        <v>1</v>
      </c>
    </row>
    <row r="14" spans="1:16" s="86" customFormat="1" ht="15" x14ac:dyDescent="0.25">
      <c r="A14" s="174" t="s">
        <v>203</v>
      </c>
      <c r="B14" s="106"/>
      <c r="C14" s="180">
        <v>0.8</v>
      </c>
      <c r="D14" s="106"/>
      <c r="E14" s="178">
        <v>0.2</v>
      </c>
      <c r="F14" s="106"/>
      <c r="G14" s="176"/>
      <c r="H14" s="177"/>
      <c r="I14" s="178"/>
      <c r="J14" s="106"/>
      <c r="K14" s="179"/>
      <c r="L14" s="106"/>
      <c r="M14" s="175"/>
      <c r="N14" s="106"/>
      <c r="O14" s="96">
        <f t="shared" si="0"/>
        <v>1</v>
      </c>
    </row>
    <row r="15" spans="1:16" s="86" customFormat="1" ht="15" x14ac:dyDescent="0.25">
      <c r="A15" s="174" t="s">
        <v>204</v>
      </c>
      <c r="B15" s="106"/>
      <c r="C15" s="180"/>
      <c r="D15" s="106"/>
      <c r="E15" s="178"/>
      <c r="F15" s="106"/>
      <c r="G15" s="176"/>
      <c r="H15" s="177"/>
      <c r="I15" s="187">
        <v>0.7</v>
      </c>
      <c r="J15" s="182">
        <v>0.3</v>
      </c>
      <c r="K15" s="188"/>
      <c r="L15" s="182"/>
      <c r="M15" s="189"/>
      <c r="N15" s="182"/>
      <c r="O15" s="96">
        <f t="shared" si="0"/>
        <v>1</v>
      </c>
    </row>
    <row r="16" spans="1:16" s="86" customFormat="1" ht="15" x14ac:dyDescent="0.25">
      <c r="A16" s="174" t="s">
        <v>205</v>
      </c>
      <c r="B16" s="106"/>
      <c r="C16" s="180"/>
      <c r="D16" s="106"/>
      <c r="E16" s="178"/>
      <c r="F16" s="106"/>
      <c r="G16" s="176"/>
      <c r="H16" s="177"/>
      <c r="I16" s="107">
        <v>0.2</v>
      </c>
      <c r="J16" s="106">
        <v>0.6</v>
      </c>
      <c r="K16" s="111"/>
      <c r="L16" s="106">
        <v>0.2</v>
      </c>
      <c r="M16" s="190"/>
      <c r="N16" s="106"/>
      <c r="O16" s="96">
        <f t="shared" si="0"/>
        <v>1</v>
      </c>
    </row>
    <row r="17" spans="1:15" s="86" customFormat="1" ht="15" x14ac:dyDescent="0.25">
      <c r="A17" s="174" t="s">
        <v>177</v>
      </c>
      <c r="B17" s="106"/>
      <c r="C17" s="180"/>
      <c r="D17" s="106">
        <v>0.5</v>
      </c>
      <c r="E17" s="178"/>
      <c r="F17" s="106"/>
      <c r="G17" s="176"/>
      <c r="H17" s="177"/>
      <c r="I17" s="181"/>
      <c r="J17" s="182"/>
      <c r="K17" s="183">
        <v>0.5</v>
      </c>
      <c r="L17" s="182"/>
      <c r="M17" s="184"/>
      <c r="N17" s="182"/>
      <c r="O17" s="96">
        <f t="shared" si="0"/>
        <v>1</v>
      </c>
    </row>
    <row r="18" spans="1:15" s="86" customFormat="1" ht="15" x14ac:dyDescent="0.25">
      <c r="A18" s="174" t="s">
        <v>206</v>
      </c>
      <c r="B18" s="106"/>
      <c r="C18" s="180"/>
      <c r="D18" s="106"/>
      <c r="E18" s="178"/>
      <c r="F18" s="106"/>
      <c r="G18" s="176"/>
      <c r="H18" s="177"/>
      <c r="I18" s="178"/>
      <c r="J18" s="106"/>
      <c r="K18" s="179"/>
      <c r="L18" s="106"/>
      <c r="M18" s="175"/>
      <c r="N18" s="106">
        <v>1</v>
      </c>
      <c r="O18" s="96">
        <f t="shared" si="0"/>
        <v>1</v>
      </c>
    </row>
    <row r="19" spans="1:15" s="86" customFormat="1" ht="15" x14ac:dyDescent="0.25">
      <c r="A19" s="174" t="s">
        <v>207</v>
      </c>
      <c r="B19" s="106"/>
      <c r="C19" s="180"/>
      <c r="D19" s="106"/>
      <c r="E19" s="178"/>
      <c r="F19" s="106"/>
      <c r="G19" s="176"/>
      <c r="H19" s="177"/>
      <c r="I19" s="181"/>
      <c r="J19" s="182"/>
      <c r="K19" s="183"/>
      <c r="L19" s="182"/>
      <c r="M19" s="184"/>
      <c r="N19" s="182">
        <v>1</v>
      </c>
      <c r="O19" s="96">
        <f t="shared" si="0"/>
        <v>1</v>
      </c>
    </row>
    <row r="20" spans="1:15" s="86" customFormat="1" ht="15" x14ac:dyDescent="0.25">
      <c r="A20" s="174" t="s">
        <v>208</v>
      </c>
      <c r="B20" s="106">
        <v>1</v>
      </c>
      <c r="C20" s="180"/>
      <c r="D20" s="106"/>
      <c r="E20" s="178"/>
      <c r="F20" s="106"/>
      <c r="G20" s="176"/>
      <c r="H20" s="177"/>
      <c r="I20" s="178"/>
      <c r="J20" s="106"/>
      <c r="K20" s="179"/>
      <c r="L20" s="106"/>
      <c r="M20" s="175"/>
      <c r="N20" s="106"/>
      <c r="O20" s="96">
        <f t="shared" si="0"/>
        <v>1</v>
      </c>
    </row>
    <row r="21" spans="1:15" s="86" customFormat="1" ht="15" x14ac:dyDescent="0.25">
      <c r="A21" s="174" t="s">
        <v>209</v>
      </c>
      <c r="B21" s="106">
        <v>1</v>
      </c>
      <c r="C21" s="180"/>
      <c r="D21" s="106"/>
      <c r="E21" s="178"/>
      <c r="F21" s="106"/>
      <c r="G21" s="176"/>
      <c r="H21" s="177"/>
      <c r="I21" s="181"/>
      <c r="J21" s="182"/>
      <c r="K21" s="183"/>
      <c r="L21" s="182"/>
      <c r="M21" s="184"/>
      <c r="N21" s="182"/>
      <c r="O21" s="96">
        <f t="shared" si="0"/>
        <v>1</v>
      </c>
    </row>
    <row r="22" spans="1:15" s="86" customFormat="1" ht="15" x14ac:dyDescent="0.25">
      <c r="A22" s="174" t="s">
        <v>210</v>
      </c>
      <c r="B22" s="106"/>
      <c r="C22" s="180">
        <v>1</v>
      </c>
      <c r="D22" s="106"/>
      <c r="E22" s="178"/>
      <c r="F22" s="106"/>
      <c r="G22" s="176"/>
      <c r="H22" s="177"/>
      <c r="I22" s="178"/>
      <c r="J22" s="106"/>
      <c r="K22" s="179"/>
      <c r="L22" s="106"/>
      <c r="M22" s="175"/>
      <c r="N22" s="106"/>
      <c r="O22" s="96">
        <f t="shared" si="0"/>
        <v>1</v>
      </c>
    </row>
    <row r="23" spans="1:15" s="86" customFormat="1" ht="15" x14ac:dyDescent="0.25">
      <c r="A23" s="174" t="s">
        <v>211</v>
      </c>
      <c r="B23" s="106">
        <v>1</v>
      </c>
      <c r="C23" s="180"/>
      <c r="D23" s="106"/>
      <c r="E23" s="178"/>
      <c r="F23" s="106"/>
      <c r="G23" s="176"/>
      <c r="H23" s="177"/>
      <c r="I23" s="178"/>
      <c r="J23" s="106"/>
      <c r="K23" s="179"/>
      <c r="L23" s="106"/>
      <c r="M23" s="175"/>
      <c r="N23" s="106"/>
      <c r="O23" s="96">
        <f t="shared" si="0"/>
        <v>1</v>
      </c>
    </row>
    <row r="24" spans="1:15" s="86" customFormat="1" ht="15" x14ac:dyDescent="0.25">
      <c r="A24" s="174" t="s">
        <v>212</v>
      </c>
      <c r="B24" s="106">
        <v>1</v>
      </c>
      <c r="C24" s="180"/>
      <c r="D24" s="106"/>
      <c r="E24" s="178"/>
      <c r="F24" s="106"/>
      <c r="G24" s="176"/>
      <c r="H24" s="177"/>
      <c r="I24" s="181"/>
      <c r="J24" s="182"/>
      <c r="K24" s="183"/>
      <c r="L24" s="182"/>
      <c r="M24" s="184"/>
      <c r="N24" s="182"/>
      <c r="O24" s="96">
        <f t="shared" si="0"/>
        <v>1</v>
      </c>
    </row>
    <row r="25" spans="1:15" s="86" customFormat="1" ht="15" x14ac:dyDescent="0.25">
      <c r="A25" s="174" t="s">
        <v>213</v>
      </c>
      <c r="B25" s="106"/>
      <c r="C25" s="180">
        <v>0.5</v>
      </c>
      <c r="D25" s="106"/>
      <c r="E25" s="178"/>
      <c r="F25" s="106"/>
      <c r="G25" s="176"/>
      <c r="H25" s="177"/>
      <c r="I25" s="181"/>
      <c r="J25" s="182"/>
      <c r="K25" s="183">
        <v>0.5</v>
      </c>
      <c r="L25" s="182"/>
      <c r="M25" s="184"/>
      <c r="N25" s="182"/>
      <c r="O25" s="96">
        <f t="shared" si="0"/>
        <v>1</v>
      </c>
    </row>
    <row r="26" spans="1:15" s="86" customFormat="1" ht="15" x14ac:dyDescent="0.25">
      <c r="A26" s="192" t="s">
        <v>214</v>
      </c>
      <c r="B26" s="106"/>
      <c r="C26" s="180">
        <v>0.8</v>
      </c>
      <c r="D26" s="106"/>
      <c r="E26" s="178">
        <v>0.2</v>
      </c>
      <c r="F26" s="106"/>
      <c r="G26" s="176"/>
      <c r="H26" s="177"/>
      <c r="I26" s="178"/>
      <c r="J26" s="106"/>
      <c r="K26" s="179"/>
      <c r="L26" s="106"/>
      <c r="M26" s="175"/>
      <c r="N26" s="106"/>
      <c r="O26" s="96">
        <f t="shared" si="0"/>
        <v>1</v>
      </c>
    </row>
    <row r="27" spans="1:15" s="86" customFormat="1" ht="15" x14ac:dyDescent="0.25">
      <c r="A27" s="174" t="s">
        <v>215</v>
      </c>
      <c r="B27" s="106"/>
      <c r="C27" s="180">
        <v>0.7</v>
      </c>
      <c r="D27" s="106"/>
      <c r="E27" s="178">
        <v>0.3</v>
      </c>
      <c r="F27" s="106"/>
      <c r="G27" s="176"/>
      <c r="H27" s="177"/>
      <c r="I27" s="178"/>
      <c r="J27" s="106"/>
      <c r="K27" s="179"/>
      <c r="L27" s="106"/>
      <c r="M27" s="175"/>
      <c r="N27" s="106"/>
      <c r="O27" s="96">
        <f t="shared" si="0"/>
        <v>1</v>
      </c>
    </row>
    <row r="28" spans="1:15" s="86" customFormat="1" ht="15" x14ac:dyDescent="0.25">
      <c r="A28" s="174" t="s">
        <v>216</v>
      </c>
      <c r="B28" s="106"/>
      <c r="C28" s="180"/>
      <c r="D28" s="106"/>
      <c r="E28" s="178"/>
      <c r="F28" s="106"/>
      <c r="G28" s="176"/>
      <c r="H28" s="177"/>
      <c r="I28" s="130">
        <v>0.9</v>
      </c>
      <c r="J28" s="131">
        <v>0.1</v>
      </c>
      <c r="K28" s="111"/>
      <c r="L28" s="106"/>
      <c r="M28" s="190"/>
      <c r="N28" s="106"/>
      <c r="O28" s="96">
        <f t="shared" si="0"/>
        <v>1</v>
      </c>
    </row>
    <row r="29" spans="1:15" s="86" customFormat="1" ht="15" x14ac:dyDescent="0.25">
      <c r="A29" s="174" t="s">
        <v>217</v>
      </c>
      <c r="B29" s="106"/>
      <c r="C29" s="180">
        <v>1</v>
      </c>
      <c r="D29" s="106"/>
      <c r="E29" s="178"/>
      <c r="F29" s="106"/>
      <c r="G29" s="176"/>
      <c r="H29" s="177"/>
      <c r="I29" s="178"/>
      <c r="J29" s="106"/>
      <c r="K29" s="179"/>
      <c r="L29" s="106"/>
      <c r="M29" s="175"/>
      <c r="N29" s="106"/>
      <c r="O29" s="96">
        <f t="shared" si="0"/>
        <v>1</v>
      </c>
    </row>
    <row r="30" spans="1:15" s="86" customFormat="1" ht="15" x14ac:dyDescent="0.25">
      <c r="A30" s="192" t="s">
        <v>218</v>
      </c>
      <c r="B30" s="106"/>
      <c r="C30" s="180"/>
      <c r="D30" s="106"/>
      <c r="E30" s="178"/>
      <c r="F30" s="106"/>
      <c r="G30" s="176"/>
      <c r="H30" s="177"/>
      <c r="I30" s="191">
        <v>0.5</v>
      </c>
      <c r="J30" s="191">
        <v>0.5</v>
      </c>
      <c r="K30" s="183"/>
      <c r="L30" s="182"/>
      <c r="M30" s="184"/>
      <c r="N30" s="182"/>
      <c r="O30" s="96">
        <f t="shared" si="0"/>
        <v>1</v>
      </c>
    </row>
    <row r="31" spans="1:15" s="86" customFormat="1" ht="15.75" x14ac:dyDescent="0.25">
      <c r="A31" s="87"/>
      <c r="B31" s="121"/>
      <c r="C31" s="122"/>
      <c r="D31" s="123"/>
      <c r="E31" s="124"/>
      <c r="F31" s="123"/>
      <c r="G31" s="125"/>
      <c r="H31" s="126"/>
      <c r="I31" s="124"/>
      <c r="J31" s="123"/>
      <c r="K31" s="127"/>
      <c r="L31" s="128"/>
      <c r="M31" s="129"/>
      <c r="N31" s="121"/>
      <c r="O31" s="96">
        <f t="shared" si="0"/>
        <v>0</v>
      </c>
    </row>
    <row r="32" spans="1:15" s="86" customFormat="1" ht="15.75" x14ac:dyDescent="0.25">
      <c r="A32" s="87"/>
      <c r="B32" s="121"/>
      <c r="C32" s="122"/>
      <c r="D32" s="123"/>
      <c r="E32" s="124"/>
      <c r="F32" s="123"/>
      <c r="G32" s="125"/>
      <c r="H32" s="126"/>
      <c r="I32" s="124"/>
      <c r="J32" s="123"/>
      <c r="K32" s="127"/>
      <c r="L32" s="128"/>
      <c r="M32" s="129"/>
      <c r="N32" s="121"/>
      <c r="O32" s="96">
        <f t="shared" si="0"/>
        <v>0</v>
      </c>
    </row>
    <row r="33" spans="1:31" s="86" customFormat="1" ht="15" x14ac:dyDescent="0.25">
      <c r="A33" s="133"/>
      <c r="B33" s="133"/>
      <c r="C33" s="134"/>
      <c r="D33" s="133"/>
      <c r="E33" s="135"/>
      <c r="F33" s="133"/>
      <c r="G33" s="136"/>
      <c r="H33" s="137"/>
      <c r="I33" s="135"/>
      <c r="J33" s="133"/>
      <c r="K33" s="138"/>
      <c r="L33" s="139"/>
      <c r="M33" s="140"/>
      <c r="N33" s="133"/>
      <c r="O33" s="96">
        <f t="shared" ref="O33:O35" si="1">SUM(B33:N33)</f>
        <v>0</v>
      </c>
    </row>
    <row r="34" spans="1:31" s="86" customFormat="1" ht="15" x14ac:dyDescent="0.25">
      <c r="A34" s="133"/>
      <c r="B34" s="133"/>
      <c r="C34" s="134"/>
      <c r="D34" s="133"/>
      <c r="E34" s="135"/>
      <c r="F34" s="133"/>
      <c r="G34" s="136"/>
      <c r="H34" s="137"/>
      <c r="I34" s="135"/>
      <c r="J34" s="133"/>
      <c r="K34" s="138"/>
      <c r="L34" s="139"/>
      <c r="M34" s="140"/>
      <c r="N34" s="133"/>
      <c r="O34" s="96">
        <f t="shared" si="1"/>
        <v>0</v>
      </c>
    </row>
    <row r="35" spans="1:31" s="86" customFormat="1" ht="15" x14ac:dyDescent="0.25">
      <c r="A35" s="141"/>
      <c r="B35" s="142"/>
      <c r="C35" s="143"/>
      <c r="D35" s="142"/>
      <c r="E35" s="144"/>
      <c r="F35" s="142"/>
      <c r="G35" s="145"/>
      <c r="H35" s="146"/>
      <c r="I35" s="144"/>
      <c r="J35" s="142"/>
      <c r="K35" s="147"/>
      <c r="L35" s="148"/>
      <c r="M35" s="149"/>
      <c r="N35" s="150"/>
      <c r="O35" s="96">
        <f t="shared" si="1"/>
        <v>0</v>
      </c>
    </row>
    <row r="36" spans="1:31" x14ac:dyDescent="0.2">
      <c r="A36" s="151"/>
      <c r="B36" s="152"/>
      <c r="C36" s="153"/>
      <c r="D36" s="152"/>
      <c r="E36" s="154"/>
      <c r="F36" s="152"/>
      <c r="G36" s="155"/>
      <c r="H36" s="156"/>
      <c r="I36" s="154"/>
      <c r="J36" s="152"/>
      <c r="K36" s="157"/>
      <c r="L36" s="158"/>
      <c r="M36" s="159"/>
      <c r="N36" s="152"/>
      <c r="O36" s="96">
        <f>SUM($O$4:$O35)</f>
        <v>27</v>
      </c>
    </row>
    <row r="37" spans="1:31" x14ac:dyDescent="0.2">
      <c r="A37" s="160" t="s">
        <v>10</v>
      </c>
      <c r="B37" s="152">
        <f>SUM(B$4:B36)</f>
        <v>4</v>
      </c>
      <c r="C37" s="153">
        <f>SUM(C$4:C36)</f>
        <v>9.7999999999999989</v>
      </c>
      <c r="D37" s="152">
        <f>SUM(D$4:D36)</f>
        <v>0.5</v>
      </c>
      <c r="E37" s="154">
        <f>SUM(E$4:E36)</f>
        <v>1.7</v>
      </c>
      <c r="F37" s="152">
        <f>SUM(F$4:F36)</f>
        <v>0</v>
      </c>
      <c r="G37" s="155">
        <f>SUM(G$4:G36)</f>
        <v>0</v>
      </c>
      <c r="H37" s="156">
        <f>SUM(H$4:H36)</f>
        <v>0</v>
      </c>
      <c r="I37" s="154">
        <f>SUM(I$4:I36)</f>
        <v>3.5</v>
      </c>
      <c r="J37" s="152">
        <f>SUM(J$4:J36)</f>
        <v>3.3000000000000003</v>
      </c>
      <c r="K37" s="157">
        <f>SUM(K$4:K36)</f>
        <v>2</v>
      </c>
      <c r="L37" s="158">
        <f>SUM(L$4:L36)</f>
        <v>0.2</v>
      </c>
      <c r="M37" s="159">
        <f>SUM(M$4:M36)</f>
        <v>0</v>
      </c>
      <c r="N37" s="152">
        <f>SUM(N$4:N36)</f>
        <v>2</v>
      </c>
      <c r="O37" s="96">
        <f>SUM($B37:$N37)</f>
        <v>27</v>
      </c>
    </row>
    <row r="38" spans="1:31" x14ac:dyDescent="0.2">
      <c r="A38" s="160" t="s">
        <v>11</v>
      </c>
      <c r="B38" s="152"/>
      <c r="C38" s="153"/>
      <c r="D38" s="152"/>
      <c r="E38" s="154"/>
      <c r="F38" s="152"/>
      <c r="G38" s="155"/>
      <c r="H38" s="156"/>
      <c r="I38" s="154"/>
      <c r="J38" s="152"/>
      <c r="K38" s="157"/>
      <c r="L38" s="158"/>
      <c r="M38" s="159"/>
      <c r="N38" s="152"/>
      <c r="O38" s="96">
        <f>SUM(B37:J37)</f>
        <v>22.8</v>
      </c>
      <c r="Q38" s="161" t="s">
        <v>193</v>
      </c>
      <c r="R38" s="161"/>
    </row>
    <row r="39" spans="1:31" x14ac:dyDescent="0.2">
      <c r="A39" s="160" t="s">
        <v>12</v>
      </c>
      <c r="B39" s="152">
        <f t="shared" ref="B39:J39" si="2">B37/$O38*100</f>
        <v>17.543859649122805</v>
      </c>
      <c r="C39" s="153">
        <f t="shared" si="2"/>
        <v>42.98245614035087</v>
      </c>
      <c r="D39" s="152">
        <f t="shared" si="2"/>
        <v>2.1929824561403506</v>
      </c>
      <c r="E39" s="154">
        <f t="shared" si="2"/>
        <v>7.4561403508771926</v>
      </c>
      <c r="F39" s="152">
        <f t="shared" si="2"/>
        <v>0</v>
      </c>
      <c r="G39" s="155">
        <f t="shared" si="2"/>
        <v>0</v>
      </c>
      <c r="H39" s="156">
        <f t="shared" si="2"/>
        <v>0</v>
      </c>
      <c r="I39" s="154">
        <f t="shared" si="2"/>
        <v>15.350877192982457</v>
      </c>
      <c r="J39" s="152">
        <f t="shared" si="2"/>
        <v>14.473684210526317</v>
      </c>
      <c r="K39" s="157"/>
      <c r="L39" s="158"/>
      <c r="M39" s="159"/>
      <c r="N39" s="152"/>
      <c r="O39" s="96">
        <f>SUM(B39:J39)</f>
        <v>99.999999999999986</v>
      </c>
      <c r="Q39" s="152">
        <f>B39</f>
        <v>17.543859649122805</v>
      </c>
      <c r="R39" s="152">
        <f>C41</f>
        <v>81.666666666666671</v>
      </c>
      <c r="S39" s="152">
        <f>D41</f>
        <v>4.166666666666667</v>
      </c>
      <c r="T39" s="152">
        <f>E41</f>
        <v>14.16666666666667</v>
      </c>
      <c r="U39" s="152">
        <f>F41</f>
        <v>0</v>
      </c>
      <c r="V39" s="152">
        <f>B43</f>
        <v>14.16666666666667</v>
      </c>
      <c r="W39" s="152">
        <f>G41</f>
        <v>0</v>
      </c>
      <c r="X39" s="152">
        <f>H39</f>
        <v>0</v>
      </c>
      <c r="Y39" s="152">
        <f>I39</f>
        <v>15.350877192982457</v>
      </c>
      <c r="Z39" s="152">
        <f>J39</f>
        <v>14.473684210526317</v>
      </c>
      <c r="AA39" s="152">
        <f>B44</f>
        <v>29.824561403508774</v>
      </c>
      <c r="AB39" s="152">
        <f>N37</f>
        <v>2</v>
      </c>
      <c r="AC39" s="152">
        <f>O37</f>
        <v>27</v>
      </c>
      <c r="AD39" s="152">
        <f>O38</f>
        <v>22.8</v>
      </c>
      <c r="AE39" s="152">
        <f>O40</f>
        <v>11.999999999999998</v>
      </c>
    </row>
    <row r="40" spans="1:31" x14ac:dyDescent="0.2">
      <c r="A40" s="160" t="s">
        <v>4</v>
      </c>
      <c r="B40" s="152"/>
      <c r="C40" s="162"/>
      <c r="D40" s="152"/>
      <c r="E40" s="154"/>
      <c r="F40" s="152"/>
      <c r="G40" s="155"/>
      <c r="H40" s="156"/>
      <c r="I40" s="154"/>
      <c r="J40" s="152"/>
      <c r="K40" s="157"/>
      <c r="L40" s="158"/>
      <c r="M40" s="159"/>
      <c r="N40" s="152"/>
      <c r="O40" s="96">
        <f>SUM(C37:G37)</f>
        <v>11.999999999999998</v>
      </c>
    </row>
    <row r="41" spans="1:31" x14ac:dyDescent="0.2">
      <c r="A41" s="160" t="s">
        <v>13</v>
      </c>
      <c r="B41" s="152"/>
      <c r="C41" s="153">
        <f>C37/$O40*100</f>
        <v>81.666666666666671</v>
      </c>
      <c r="D41" s="163">
        <f>D37/$O40*100</f>
        <v>4.166666666666667</v>
      </c>
      <c r="E41" s="154">
        <f>E37/$O40*100</f>
        <v>14.16666666666667</v>
      </c>
      <c r="F41" s="163">
        <f>F37/$O40*100</f>
        <v>0</v>
      </c>
      <c r="G41" s="155">
        <f>G37/$O40*100</f>
        <v>0</v>
      </c>
      <c r="H41" s="156"/>
      <c r="I41" s="154"/>
      <c r="J41" s="152"/>
      <c r="K41" s="157"/>
      <c r="L41" s="158"/>
      <c r="M41" s="159"/>
      <c r="N41" s="152"/>
      <c r="O41" s="96">
        <f>SUM(C41:G41)</f>
        <v>100.00000000000001</v>
      </c>
    </row>
    <row r="42" spans="1:31" x14ac:dyDescent="0.2">
      <c r="A42" s="164"/>
      <c r="B42" s="165"/>
      <c r="C42" s="153"/>
      <c r="D42" s="165"/>
      <c r="E42" s="154"/>
      <c r="F42" s="165"/>
      <c r="G42" s="155"/>
      <c r="H42" s="156"/>
      <c r="I42" s="154"/>
      <c r="J42" s="165"/>
      <c r="K42" s="157"/>
      <c r="L42" s="158"/>
      <c r="M42" s="159"/>
      <c r="N42" s="165"/>
      <c r="O42" s="166"/>
    </row>
    <row r="43" spans="1:31" x14ac:dyDescent="0.2">
      <c r="A43" s="167" t="s">
        <v>15</v>
      </c>
      <c r="B43" s="168">
        <f>E41+F41</f>
        <v>14.16666666666667</v>
      </c>
      <c r="C43" s="153"/>
      <c r="D43" s="165"/>
      <c r="E43" s="154"/>
      <c r="F43" s="165"/>
      <c r="G43" s="155"/>
      <c r="H43" s="156"/>
      <c r="I43" s="154"/>
      <c r="J43" s="165"/>
      <c r="K43" s="157"/>
      <c r="L43" s="158"/>
      <c r="M43" s="159"/>
      <c r="N43" s="165"/>
      <c r="O43" s="166"/>
    </row>
    <row r="44" spans="1:31" x14ac:dyDescent="0.2">
      <c r="A44" s="167" t="s">
        <v>22</v>
      </c>
      <c r="B44" s="168">
        <f>I39+J39</f>
        <v>29.824561403508774</v>
      </c>
      <c r="C44" s="153"/>
      <c r="D44" s="165"/>
      <c r="E44" s="154"/>
      <c r="F44" s="165"/>
      <c r="G44" s="155"/>
      <c r="H44" s="156"/>
      <c r="I44" s="154"/>
      <c r="J44" s="165"/>
      <c r="K44" s="157"/>
      <c r="L44" s="158"/>
      <c r="M44" s="159"/>
      <c r="N44" s="165"/>
      <c r="O44" s="166"/>
    </row>
    <row r="45" spans="1:31" x14ac:dyDescent="0.2">
      <c r="A45" s="169"/>
      <c r="B45" s="170"/>
    </row>
    <row r="46" spans="1:31" x14ac:dyDescent="0.2">
      <c r="A46" s="169"/>
      <c r="B46" s="170"/>
    </row>
    <row r="55" spans="1:28" s="171" customFormat="1" x14ac:dyDescent="0.2">
      <c r="A55" s="76"/>
      <c r="O55" s="172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</sheetData>
  <mergeCells count="7">
    <mergeCell ref="P2:P3"/>
    <mergeCell ref="A1:A3"/>
    <mergeCell ref="B1:N1"/>
    <mergeCell ref="B2:J2"/>
    <mergeCell ref="K2:M2"/>
    <mergeCell ref="N2:N3"/>
    <mergeCell ref="O2:O3"/>
  </mergeCells>
  <printOptions gridLines="1"/>
  <pageMargins left="0.19685039370078741" right="0.19685039370078741" top="0.59055118110236227" bottom="0.59055118110236227" header="0.19685039370078741" footer="0.11811023622047245"/>
  <pageSetup paperSize="9" orientation="portrait" horizontalDpi="4294967295" verticalDpi="360" r:id="rId1"/>
  <headerFooter alignWithMargins="0">
    <oddFooter>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197A-B666-4BB9-A63D-47B5F7AD6529}">
  <sheetPr>
    <tabColor rgb="FF92D050"/>
  </sheetPr>
  <dimension ref="A1:AE55"/>
  <sheetViews>
    <sheetView workbookViewId="0">
      <pane ySplit="2355" topLeftCell="A16" activePane="bottomLeft"/>
      <selection activeCell="K24" sqref="K24"/>
      <selection pane="bottomLeft" activeCell="A26" sqref="A26"/>
    </sheetView>
  </sheetViews>
  <sheetFormatPr defaultColWidth="11.42578125" defaultRowHeight="12.75" x14ac:dyDescent="0.2"/>
  <cols>
    <col min="1" max="1" width="47.5703125" style="173" bestFit="1" customWidth="1"/>
    <col min="2" max="3" width="8.42578125" style="171" bestFit="1" customWidth="1"/>
    <col min="4" max="4" width="7.85546875" style="171" customWidth="1"/>
    <col min="5" max="5" width="8.140625" style="171" customWidth="1"/>
    <col min="6" max="6" width="7" style="171" customWidth="1"/>
    <col min="7" max="8" width="6.85546875" style="171" customWidth="1"/>
    <col min="9" max="9" width="8" style="171" customWidth="1"/>
    <col min="10" max="10" width="7.5703125" style="171" customWidth="1"/>
    <col min="11" max="11" width="7" style="171" customWidth="1"/>
    <col min="12" max="12" width="8.85546875" style="171" customWidth="1"/>
    <col min="13" max="13" width="6" style="171" customWidth="1"/>
    <col min="14" max="14" width="5.42578125" style="171" customWidth="1"/>
    <col min="15" max="15" width="11.42578125" style="172" customWidth="1"/>
    <col min="16" max="16384" width="11.42578125" style="76"/>
  </cols>
  <sheetData>
    <row r="1" spans="1:16" s="67" customFormat="1" ht="15.75" x14ac:dyDescent="0.25">
      <c r="A1" s="62" t="s">
        <v>157</v>
      </c>
      <c r="B1" s="63" t="s">
        <v>158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66"/>
    </row>
    <row r="2" spans="1:16" ht="12.75" customHeight="1" x14ac:dyDescent="0.2">
      <c r="A2" s="62"/>
      <c r="B2" s="68" t="s">
        <v>5</v>
      </c>
      <c r="C2" s="69"/>
      <c r="D2" s="69"/>
      <c r="E2" s="69"/>
      <c r="F2" s="69"/>
      <c r="G2" s="69"/>
      <c r="H2" s="69"/>
      <c r="I2" s="70"/>
      <c r="J2" s="70"/>
      <c r="K2" s="71" t="s">
        <v>6</v>
      </c>
      <c r="L2" s="72"/>
      <c r="M2" s="72"/>
      <c r="N2" s="73" t="s">
        <v>159</v>
      </c>
      <c r="O2" s="74"/>
      <c r="P2" s="75"/>
    </row>
    <row r="3" spans="1:16" s="86" customFormat="1" ht="72.75" x14ac:dyDescent="0.2">
      <c r="A3" s="62"/>
      <c r="B3" s="77" t="s">
        <v>160</v>
      </c>
      <c r="C3" s="78" t="s">
        <v>0</v>
      </c>
      <c r="D3" s="77" t="s">
        <v>1</v>
      </c>
      <c r="E3" s="79" t="s">
        <v>2</v>
      </c>
      <c r="F3" s="77" t="s">
        <v>3</v>
      </c>
      <c r="G3" s="80" t="s">
        <v>161</v>
      </c>
      <c r="H3" s="81" t="s">
        <v>17</v>
      </c>
      <c r="I3" s="79" t="s">
        <v>162</v>
      </c>
      <c r="J3" s="77" t="s">
        <v>163</v>
      </c>
      <c r="K3" s="82" t="s">
        <v>8</v>
      </c>
      <c r="L3" s="83" t="s">
        <v>164</v>
      </c>
      <c r="M3" s="84" t="s">
        <v>9</v>
      </c>
      <c r="N3" s="73"/>
      <c r="O3" s="85"/>
      <c r="P3" s="75"/>
    </row>
    <row r="4" spans="1:16" s="86" customFormat="1" ht="15" customHeight="1" x14ac:dyDescent="0.25">
      <c r="A4" s="87" t="s">
        <v>165</v>
      </c>
      <c r="B4" s="88"/>
      <c r="C4" s="89">
        <v>0.8</v>
      </c>
      <c r="D4" s="90"/>
      <c r="E4" s="91">
        <v>0.2</v>
      </c>
      <c r="F4" s="90"/>
      <c r="G4" s="92"/>
      <c r="H4" s="93"/>
      <c r="I4" s="91"/>
      <c r="J4" s="90"/>
      <c r="K4" s="94"/>
      <c r="L4" s="90"/>
      <c r="M4" s="95"/>
      <c r="N4" s="90"/>
      <c r="O4" s="96">
        <f t="shared" ref="O4:O31" si="0">SUM(B4:N4)</f>
        <v>1</v>
      </c>
    </row>
    <row r="5" spans="1:16" s="86" customFormat="1" ht="15" customHeight="1" x14ac:dyDescent="0.25">
      <c r="A5" s="87" t="s">
        <v>166</v>
      </c>
      <c r="B5" s="88"/>
      <c r="C5" s="97">
        <v>0.8</v>
      </c>
      <c r="D5" s="98"/>
      <c r="E5" s="99"/>
      <c r="F5" s="98"/>
      <c r="G5" s="100"/>
      <c r="H5" s="101"/>
      <c r="I5" s="102"/>
      <c r="J5" s="98"/>
      <c r="K5" s="103">
        <v>0.2</v>
      </c>
      <c r="L5" s="88"/>
      <c r="M5" s="104"/>
      <c r="N5" s="88"/>
      <c r="O5" s="96">
        <f t="shared" si="0"/>
        <v>1</v>
      </c>
    </row>
    <row r="6" spans="1:16" s="86" customFormat="1" ht="15.75" x14ac:dyDescent="0.25">
      <c r="A6" s="87" t="s">
        <v>167</v>
      </c>
      <c r="B6" s="88"/>
      <c r="C6" s="105">
        <v>0.5</v>
      </c>
      <c r="D6" s="106"/>
      <c r="E6" s="107"/>
      <c r="F6" s="106"/>
      <c r="G6" s="108"/>
      <c r="H6" s="109"/>
      <c r="I6" s="110"/>
      <c r="J6" s="106"/>
      <c r="K6" s="111">
        <v>0.5</v>
      </c>
      <c r="L6" s="88"/>
      <c r="M6" s="104"/>
      <c r="N6" s="88"/>
      <c r="O6" s="96">
        <f t="shared" si="0"/>
        <v>1</v>
      </c>
    </row>
    <row r="7" spans="1:16" s="86" customFormat="1" ht="15.75" x14ac:dyDescent="0.25">
      <c r="A7" s="87" t="s">
        <v>168</v>
      </c>
      <c r="B7" s="88"/>
      <c r="C7" s="112">
        <v>1</v>
      </c>
      <c r="D7" s="88"/>
      <c r="E7" s="113"/>
      <c r="F7" s="88"/>
      <c r="G7" s="114"/>
      <c r="H7" s="115"/>
      <c r="I7" s="113"/>
      <c r="J7" s="88"/>
      <c r="K7" s="116"/>
      <c r="L7" s="88"/>
      <c r="M7" s="104"/>
      <c r="N7" s="88"/>
      <c r="O7" s="96">
        <f t="shared" si="0"/>
        <v>1</v>
      </c>
    </row>
    <row r="8" spans="1:16" s="86" customFormat="1" ht="15.75" x14ac:dyDescent="0.25">
      <c r="A8" s="87" t="s">
        <v>169</v>
      </c>
      <c r="B8" s="88"/>
      <c r="C8" s="117"/>
      <c r="D8" s="88"/>
      <c r="E8" s="113"/>
      <c r="F8" s="88"/>
      <c r="G8" s="114"/>
      <c r="H8" s="115"/>
      <c r="I8" s="113"/>
      <c r="J8" s="98">
        <v>1</v>
      </c>
      <c r="K8" s="116"/>
      <c r="L8" s="88"/>
      <c r="M8" s="104"/>
      <c r="N8" s="88"/>
      <c r="O8" s="96">
        <f t="shared" si="0"/>
        <v>1</v>
      </c>
    </row>
    <row r="9" spans="1:16" s="86" customFormat="1" ht="15.75" x14ac:dyDescent="0.25">
      <c r="A9" s="87" t="s">
        <v>170</v>
      </c>
      <c r="B9" s="88"/>
      <c r="C9" s="117"/>
      <c r="D9" s="106">
        <v>0.5</v>
      </c>
      <c r="E9" s="107">
        <v>0.5</v>
      </c>
      <c r="F9" s="88"/>
      <c r="G9" s="114"/>
      <c r="H9" s="115"/>
      <c r="I9" s="113"/>
      <c r="J9" s="88"/>
      <c r="K9" s="116"/>
      <c r="L9" s="88"/>
      <c r="M9" s="104"/>
      <c r="N9" s="88"/>
      <c r="O9" s="96">
        <f t="shared" si="0"/>
        <v>1</v>
      </c>
    </row>
    <row r="10" spans="1:16" s="86" customFormat="1" ht="15.75" x14ac:dyDescent="0.25">
      <c r="A10" s="87" t="s">
        <v>171</v>
      </c>
      <c r="B10" s="88"/>
      <c r="C10" s="117"/>
      <c r="D10" s="88"/>
      <c r="E10" s="113"/>
      <c r="F10" s="88"/>
      <c r="G10" s="114"/>
      <c r="H10" s="115"/>
      <c r="I10" s="91"/>
      <c r="J10" s="90">
        <v>0.6</v>
      </c>
      <c r="K10" s="94"/>
      <c r="L10" s="90">
        <v>0.4</v>
      </c>
      <c r="M10" s="95"/>
      <c r="N10" s="90"/>
      <c r="O10" s="96">
        <f t="shared" si="0"/>
        <v>1</v>
      </c>
    </row>
    <row r="11" spans="1:16" s="86" customFormat="1" ht="15.75" x14ac:dyDescent="0.25">
      <c r="A11" s="87" t="s">
        <v>172</v>
      </c>
      <c r="B11" s="88"/>
      <c r="C11" s="105">
        <v>1</v>
      </c>
      <c r="D11" s="88"/>
      <c r="E11" s="113"/>
      <c r="F11" s="88"/>
      <c r="G11" s="114"/>
      <c r="H11" s="115"/>
      <c r="I11" s="113"/>
      <c r="J11" s="88"/>
      <c r="K11" s="116"/>
      <c r="L11" s="88"/>
      <c r="M11" s="104"/>
      <c r="N11" s="88"/>
      <c r="O11" s="96">
        <f t="shared" si="0"/>
        <v>1</v>
      </c>
    </row>
    <row r="12" spans="1:16" s="86" customFormat="1" ht="15.75" x14ac:dyDescent="0.25">
      <c r="A12" s="87" t="s">
        <v>173</v>
      </c>
      <c r="B12" s="88"/>
      <c r="C12" s="97">
        <v>0.5</v>
      </c>
      <c r="D12" s="118"/>
      <c r="E12" s="99">
        <v>0.3</v>
      </c>
      <c r="F12" s="118"/>
      <c r="G12" s="100"/>
      <c r="H12" s="101"/>
      <c r="I12" s="102"/>
      <c r="J12" s="118"/>
      <c r="K12" s="103">
        <v>0.2</v>
      </c>
      <c r="L12" s="88"/>
      <c r="M12" s="104"/>
      <c r="N12" s="88"/>
      <c r="O12" s="96">
        <f t="shared" si="0"/>
        <v>1</v>
      </c>
    </row>
    <row r="13" spans="1:16" s="86" customFormat="1" ht="15.75" x14ac:dyDescent="0.25">
      <c r="A13" s="87" t="s">
        <v>174</v>
      </c>
      <c r="B13" s="88"/>
      <c r="C13" s="117"/>
      <c r="D13" s="88"/>
      <c r="E13" s="113"/>
      <c r="F13" s="88"/>
      <c r="G13" s="114"/>
      <c r="H13" s="115"/>
      <c r="I13" s="91">
        <v>0.7</v>
      </c>
      <c r="J13" s="90">
        <v>0.3</v>
      </c>
      <c r="K13" s="94"/>
      <c r="L13" s="90"/>
      <c r="M13" s="95"/>
      <c r="N13" s="90"/>
      <c r="O13" s="96">
        <f t="shared" si="0"/>
        <v>1</v>
      </c>
    </row>
    <row r="14" spans="1:16" s="86" customFormat="1" ht="15.75" x14ac:dyDescent="0.25">
      <c r="A14" s="87" t="s">
        <v>175</v>
      </c>
      <c r="B14" s="88"/>
      <c r="C14" s="105">
        <v>1</v>
      </c>
      <c r="D14" s="88"/>
      <c r="E14" s="113"/>
      <c r="F14" s="88"/>
      <c r="G14" s="114"/>
      <c r="H14" s="115"/>
      <c r="I14" s="113"/>
      <c r="J14" s="88"/>
      <c r="K14" s="116"/>
      <c r="L14" s="88"/>
      <c r="M14" s="104"/>
      <c r="N14" s="88"/>
      <c r="O14" s="96">
        <f t="shared" si="0"/>
        <v>1</v>
      </c>
    </row>
    <row r="15" spans="1:16" s="86" customFormat="1" ht="15.75" x14ac:dyDescent="0.25">
      <c r="A15" s="87" t="s">
        <v>176</v>
      </c>
      <c r="B15" s="88"/>
      <c r="C15" s="97">
        <v>0.6</v>
      </c>
      <c r="D15" s="98"/>
      <c r="E15" s="99">
        <v>0.2</v>
      </c>
      <c r="F15" s="98"/>
      <c r="G15" s="100"/>
      <c r="H15" s="101"/>
      <c r="I15" s="102"/>
      <c r="J15" s="98"/>
      <c r="K15" s="103">
        <v>0.2</v>
      </c>
      <c r="L15" s="88"/>
      <c r="M15" s="104"/>
      <c r="N15" s="88"/>
      <c r="O15" s="96">
        <f t="shared" si="0"/>
        <v>1</v>
      </c>
    </row>
    <row r="16" spans="1:16" s="86" customFormat="1" ht="15.75" x14ac:dyDescent="0.25">
      <c r="A16" s="87" t="s">
        <v>177</v>
      </c>
      <c r="B16" s="88"/>
      <c r="C16" s="117"/>
      <c r="D16" s="118">
        <v>0.8</v>
      </c>
      <c r="E16" s="99"/>
      <c r="F16" s="118"/>
      <c r="G16" s="100"/>
      <c r="H16" s="101"/>
      <c r="I16" s="102"/>
      <c r="J16" s="118"/>
      <c r="K16" s="103">
        <v>0.2</v>
      </c>
      <c r="L16" s="88"/>
      <c r="M16" s="104"/>
      <c r="N16" s="88"/>
      <c r="O16" s="96">
        <f t="shared" si="0"/>
        <v>1</v>
      </c>
    </row>
    <row r="17" spans="1:15" s="86" customFormat="1" ht="15.75" x14ac:dyDescent="0.25">
      <c r="A17" s="87" t="s">
        <v>178</v>
      </c>
      <c r="B17" s="88"/>
      <c r="C17" s="117"/>
      <c r="D17" s="88"/>
      <c r="E17" s="113"/>
      <c r="F17" s="88"/>
      <c r="G17" s="114"/>
      <c r="H17" s="115"/>
      <c r="I17" s="91">
        <v>0.4</v>
      </c>
      <c r="J17" s="90">
        <v>0.6</v>
      </c>
      <c r="K17" s="94"/>
      <c r="L17" s="90"/>
      <c r="M17" s="95"/>
      <c r="N17" s="90"/>
      <c r="O17" s="96">
        <f t="shared" si="0"/>
        <v>1</v>
      </c>
    </row>
    <row r="18" spans="1:15" s="86" customFormat="1" ht="15.75" x14ac:dyDescent="0.25">
      <c r="A18" s="87" t="s">
        <v>179</v>
      </c>
      <c r="B18" s="88"/>
      <c r="C18" s="117"/>
      <c r="D18" s="88"/>
      <c r="E18" s="107">
        <v>1</v>
      </c>
      <c r="F18" s="88"/>
      <c r="G18" s="114"/>
      <c r="H18" s="115"/>
      <c r="I18" s="113"/>
      <c r="J18" s="88"/>
      <c r="K18" s="116"/>
      <c r="L18" s="88"/>
      <c r="M18" s="104"/>
      <c r="N18" s="88"/>
      <c r="O18" s="96">
        <f t="shared" si="0"/>
        <v>1</v>
      </c>
    </row>
    <row r="19" spans="1:15" s="86" customFormat="1" ht="15.75" x14ac:dyDescent="0.25">
      <c r="A19" s="87" t="s">
        <v>180</v>
      </c>
      <c r="B19" s="88"/>
      <c r="C19" s="105">
        <v>1</v>
      </c>
      <c r="D19" s="88"/>
      <c r="E19" s="113"/>
      <c r="F19" s="88"/>
      <c r="G19" s="114"/>
      <c r="H19" s="115"/>
      <c r="I19" s="113"/>
      <c r="J19" s="88"/>
      <c r="K19" s="116"/>
      <c r="L19" s="88"/>
      <c r="M19" s="104"/>
      <c r="N19" s="88"/>
      <c r="O19" s="96">
        <f t="shared" si="0"/>
        <v>1</v>
      </c>
    </row>
    <row r="20" spans="1:15" s="86" customFormat="1" ht="15.75" x14ac:dyDescent="0.25">
      <c r="A20" s="87" t="s">
        <v>181</v>
      </c>
      <c r="B20" s="88"/>
      <c r="C20" s="97">
        <v>0.5</v>
      </c>
      <c r="D20" s="98"/>
      <c r="E20" s="99">
        <v>0.5</v>
      </c>
      <c r="F20" s="88"/>
      <c r="G20" s="114"/>
      <c r="H20" s="115"/>
      <c r="I20" s="113"/>
      <c r="J20" s="88"/>
      <c r="K20" s="116"/>
      <c r="L20" s="88"/>
      <c r="M20" s="104"/>
      <c r="N20" s="88"/>
      <c r="O20" s="96">
        <f t="shared" si="0"/>
        <v>1</v>
      </c>
    </row>
    <row r="21" spans="1:15" s="86" customFormat="1" ht="15.75" x14ac:dyDescent="0.25">
      <c r="A21" s="87" t="s">
        <v>182</v>
      </c>
      <c r="B21" s="88"/>
      <c r="C21" s="117"/>
      <c r="D21" s="88"/>
      <c r="E21" s="113"/>
      <c r="F21" s="88"/>
      <c r="G21" s="114"/>
      <c r="H21" s="115"/>
      <c r="I21" s="113"/>
      <c r="J21" s="119">
        <v>1</v>
      </c>
      <c r="K21" s="116"/>
      <c r="L21" s="88"/>
      <c r="M21" s="104"/>
      <c r="N21" s="88"/>
      <c r="O21" s="96">
        <f t="shared" si="0"/>
        <v>1</v>
      </c>
    </row>
    <row r="22" spans="1:15" s="86" customFormat="1" ht="15.75" x14ac:dyDescent="0.25">
      <c r="A22" s="87" t="s">
        <v>183</v>
      </c>
      <c r="B22" s="88"/>
      <c r="C22" s="89"/>
      <c r="D22" s="90"/>
      <c r="E22" s="91"/>
      <c r="F22" s="90"/>
      <c r="G22" s="92"/>
      <c r="H22" s="93"/>
      <c r="I22" s="91"/>
      <c r="J22" s="90">
        <v>1</v>
      </c>
      <c r="K22" s="94"/>
      <c r="L22" s="90"/>
      <c r="M22" s="95"/>
      <c r="N22" s="90"/>
      <c r="O22" s="96">
        <f t="shared" si="0"/>
        <v>1</v>
      </c>
    </row>
    <row r="23" spans="1:15" s="86" customFormat="1" ht="15.75" x14ac:dyDescent="0.25">
      <c r="A23" s="87" t="s">
        <v>184</v>
      </c>
      <c r="B23" s="88"/>
      <c r="C23" s="89">
        <v>1</v>
      </c>
      <c r="D23" s="90"/>
      <c r="E23" s="91"/>
      <c r="F23" s="90"/>
      <c r="G23" s="92"/>
      <c r="H23" s="93"/>
      <c r="I23" s="91"/>
      <c r="J23" s="90"/>
      <c r="K23" s="94"/>
      <c r="L23" s="90"/>
      <c r="M23" s="95"/>
      <c r="N23" s="90"/>
      <c r="O23" s="96">
        <f t="shared" si="0"/>
        <v>1</v>
      </c>
    </row>
    <row r="24" spans="1:15" s="86" customFormat="1" ht="15.75" x14ac:dyDescent="0.25">
      <c r="A24" s="87" t="s">
        <v>185</v>
      </c>
      <c r="B24" s="88"/>
      <c r="C24" s="105">
        <v>1</v>
      </c>
      <c r="D24" s="88"/>
      <c r="E24" s="113"/>
      <c r="F24" s="88"/>
      <c r="G24" s="114"/>
      <c r="H24" s="115"/>
      <c r="I24" s="113"/>
      <c r="J24" s="88"/>
      <c r="K24" s="116"/>
      <c r="L24" s="88"/>
      <c r="M24" s="104"/>
      <c r="N24" s="88"/>
      <c r="O24" s="96">
        <f t="shared" si="0"/>
        <v>1</v>
      </c>
    </row>
    <row r="25" spans="1:15" s="86" customFormat="1" ht="15.75" x14ac:dyDescent="0.25">
      <c r="A25" s="87" t="s">
        <v>186</v>
      </c>
      <c r="B25" s="88"/>
      <c r="C25" s="105">
        <v>1</v>
      </c>
      <c r="D25" s="88"/>
      <c r="E25" s="113"/>
      <c r="F25" s="88"/>
      <c r="G25" s="114"/>
      <c r="H25" s="115"/>
      <c r="I25" s="113"/>
      <c r="J25" s="88"/>
      <c r="K25" s="116"/>
      <c r="L25" s="88"/>
      <c r="M25" s="104"/>
      <c r="N25" s="88"/>
      <c r="O25" s="96">
        <f t="shared" si="0"/>
        <v>1</v>
      </c>
    </row>
    <row r="26" spans="1:15" s="86" customFormat="1" ht="15.75" x14ac:dyDescent="0.25">
      <c r="A26" s="87" t="s">
        <v>187</v>
      </c>
      <c r="B26" s="88"/>
      <c r="C26" s="89">
        <v>1</v>
      </c>
      <c r="D26" s="90"/>
      <c r="E26" s="91"/>
      <c r="F26" s="90"/>
      <c r="G26" s="92"/>
      <c r="H26" s="93"/>
      <c r="I26" s="91"/>
      <c r="J26" s="90"/>
      <c r="K26" s="94"/>
      <c r="L26" s="90"/>
      <c r="M26" s="95"/>
      <c r="N26" s="90"/>
      <c r="O26" s="96">
        <f t="shared" si="0"/>
        <v>1</v>
      </c>
    </row>
    <row r="27" spans="1:15" s="86" customFormat="1" ht="15.75" x14ac:dyDescent="0.25">
      <c r="A27" s="87" t="s">
        <v>188</v>
      </c>
      <c r="B27" s="88"/>
      <c r="C27" s="117"/>
      <c r="D27" s="107">
        <v>1</v>
      </c>
      <c r="E27" s="113"/>
      <c r="F27" s="88"/>
      <c r="G27" s="114"/>
      <c r="H27" s="115"/>
      <c r="I27" s="113"/>
      <c r="J27" s="88"/>
      <c r="K27" s="116"/>
      <c r="L27" s="88"/>
      <c r="M27" s="104"/>
      <c r="N27" s="88"/>
      <c r="O27" s="96">
        <f t="shared" si="0"/>
        <v>1</v>
      </c>
    </row>
    <row r="28" spans="1:15" s="86" customFormat="1" ht="15.75" x14ac:dyDescent="0.25">
      <c r="A28" s="87" t="s">
        <v>189</v>
      </c>
      <c r="B28" s="88"/>
      <c r="C28" s="97">
        <v>0.7</v>
      </c>
      <c r="D28" s="98"/>
      <c r="E28" s="99">
        <v>0.3</v>
      </c>
      <c r="F28" s="88"/>
      <c r="G28" s="114"/>
      <c r="H28" s="115"/>
      <c r="I28" s="113"/>
      <c r="J28" s="88"/>
      <c r="K28" s="116"/>
      <c r="L28" s="88"/>
      <c r="M28" s="104"/>
      <c r="N28" s="88"/>
      <c r="O28" s="96">
        <f t="shared" si="0"/>
        <v>1</v>
      </c>
    </row>
    <row r="29" spans="1:15" s="86" customFormat="1" ht="15.75" x14ac:dyDescent="0.25">
      <c r="A29" s="87" t="s">
        <v>190</v>
      </c>
      <c r="B29" s="88"/>
      <c r="C29" s="105">
        <v>1</v>
      </c>
      <c r="D29" s="88"/>
      <c r="E29" s="113"/>
      <c r="F29" s="88"/>
      <c r="G29" s="114"/>
      <c r="H29" s="115"/>
      <c r="I29" s="113"/>
      <c r="J29" s="88"/>
      <c r="K29" s="116"/>
      <c r="L29" s="88"/>
      <c r="M29" s="104"/>
      <c r="N29" s="88"/>
      <c r="O29" s="96">
        <f t="shared" si="0"/>
        <v>1</v>
      </c>
    </row>
    <row r="30" spans="1:15" s="86" customFormat="1" ht="15.75" x14ac:dyDescent="0.25">
      <c r="A30" s="87" t="s">
        <v>191</v>
      </c>
      <c r="B30" s="120">
        <v>1</v>
      </c>
      <c r="C30" s="117"/>
      <c r="D30" s="88"/>
      <c r="E30" s="113"/>
      <c r="F30" s="88"/>
      <c r="G30" s="114"/>
      <c r="H30" s="115"/>
      <c r="I30" s="113"/>
      <c r="J30" s="88"/>
      <c r="K30" s="116"/>
      <c r="L30" s="88"/>
      <c r="M30" s="104"/>
      <c r="N30" s="88"/>
      <c r="O30" s="96">
        <f t="shared" si="0"/>
        <v>1</v>
      </c>
    </row>
    <row r="31" spans="1:15" s="86" customFormat="1" ht="15.75" x14ac:dyDescent="0.25">
      <c r="A31" s="87" t="s">
        <v>192</v>
      </c>
      <c r="B31" s="88"/>
      <c r="C31" s="117"/>
      <c r="D31" s="98">
        <v>0.4</v>
      </c>
      <c r="E31" s="99">
        <v>0.3</v>
      </c>
      <c r="F31" s="98">
        <v>0.3</v>
      </c>
      <c r="G31" s="114"/>
      <c r="H31" s="115"/>
      <c r="I31" s="113"/>
      <c r="J31" s="88"/>
      <c r="K31" s="116"/>
      <c r="L31" s="88"/>
      <c r="M31" s="104"/>
      <c r="N31" s="88"/>
      <c r="O31" s="96">
        <f t="shared" si="0"/>
        <v>1</v>
      </c>
    </row>
    <row r="32" spans="1:15" s="86" customFormat="1" ht="15" x14ac:dyDescent="0.25">
      <c r="A32" s="133"/>
      <c r="B32" s="133"/>
      <c r="C32" s="134"/>
      <c r="D32" s="133"/>
      <c r="E32" s="135"/>
      <c r="F32" s="133"/>
      <c r="G32" s="136"/>
      <c r="H32" s="137"/>
      <c r="I32" s="135"/>
      <c r="J32" s="133"/>
      <c r="K32" s="138"/>
      <c r="L32" s="139"/>
      <c r="M32" s="140"/>
      <c r="N32" s="133"/>
      <c r="O32" s="96">
        <f t="shared" ref="O32:O35" si="1">SUM(B32:N32)</f>
        <v>0</v>
      </c>
    </row>
    <row r="33" spans="1:31" s="86" customFormat="1" ht="15" x14ac:dyDescent="0.25">
      <c r="A33" s="133"/>
      <c r="B33" s="133"/>
      <c r="C33" s="134"/>
      <c r="D33" s="133"/>
      <c r="E33" s="135"/>
      <c r="F33" s="133"/>
      <c r="G33" s="136"/>
      <c r="H33" s="137"/>
      <c r="I33" s="135"/>
      <c r="J33" s="133"/>
      <c r="K33" s="138"/>
      <c r="L33" s="139"/>
      <c r="M33" s="140"/>
      <c r="N33" s="133"/>
      <c r="O33" s="96">
        <f t="shared" si="1"/>
        <v>0</v>
      </c>
    </row>
    <row r="34" spans="1:31" s="86" customFormat="1" ht="15" x14ac:dyDescent="0.25">
      <c r="A34" s="133"/>
      <c r="B34" s="133"/>
      <c r="C34" s="134"/>
      <c r="D34" s="133"/>
      <c r="E34" s="135"/>
      <c r="F34" s="133"/>
      <c r="G34" s="136"/>
      <c r="H34" s="137"/>
      <c r="I34" s="135"/>
      <c r="J34" s="133"/>
      <c r="K34" s="138"/>
      <c r="L34" s="139"/>
      <c r="M34" s="140"/>
      <c r="N34" s="133"/>
      <c r="O34" s="96">
        <f t="shared" si="1"/>
        <v>0</v>
      </c>
    </row>
    <row r="35" spans="1:31" s="86" customFormat="1" ht="15" x14ac:dyDescent="0.25">
      <c r="A35" s="141"/>
      <c r="B35" s="142"/>
      <c r="C35" s="143"/>
      <c r="D35" s="142"/>
      <c r="E35" s="144"/>
      <c r="F35" s="142"/>
      <c r="G35" s="145"/>
      <c r="H35" s="146"/>
      <c r="I35" s="144"/>
      <c r="J35" s="142"/>
      <c r="K35" s="147"/>
      <c r="L35" s="148"/>
      <c r="M35" s="149"/>
      <c r="N35" s="150"/>
      <c r="O35" s="96">
        <f t="shared" si="1"/>
        <v>0</v>
      </c>
    </row>
    <row r="36" spans="1:31" x14ac:dyDescent="0.2">
      <c r="A36" s="151"/>
      <c r="B36" s="152"/>
      <c r="C36" s="153"/>
      <c r="D36" s="152"/>
      <c r="E36" s="154"/>
      <c r="F36" s="152"/>
      <c r="G36" s="155"/>
      <c r="H36" s="156"/>
      <c r="I36" s="154"/>
      <c r="J36" s="152"/>
      <c r="K36" s="157"/>
      <c r="L36" s="158"/>
      <c r="M36" s="159"/>
      <c r="N36" s="152"/>
      <c r="O36" s="96">
        <f>SUM($O$4:$O35)</f>
        <v>28</v>
      </c>
    </row>
    <row r="37" spans="1:31" x14ac:dyDescent="0.2">
      <c r="A37" s="160" t="s">
        <v>10</v>
      </c>
      <c r="B37" s="152">
        <f>SUM(B$4:B36)</f>
        <v>1</v>
      </c>
      <c r="C37" s="153">
        <f>SUM(C$4:C36)</f>
        <v>13.399999999999999</v>
      </c>
      <c r="D37" s="152">
        <f>SUM(D$4:D36)</f>
        <v>2.6999999999999997</v>
      </c>
      <c r="E37" s="154">
        <f>SUM(E$4:E36)</f>
        <v>3.3</v>
      </c>
      <c r="F37" s="152">
        <f>SUM(F$4:F36)</f>
        <v>0.3</v>
      </c>
      <c r="G37" s="155">
        <f>SUM(G$4:G36)</f>
        <v>0</v>
      </c>
      <c r="H37" s="156">
        <f>SUM(H$4:H36)</f>
        <v>0</v>
      </c>
      <c r="I37" s="154">
        <f>SUM(I$4:I36)</f>
        <v>1.1000000000000001</v>
      </c>
      <c r="J37" s="152">
        <f>SUM(J$4:J36)</f>
        <v>4.5</v>
      </c>
      <c r="K37" s="157">
        <f>SUM(K$4:K36)</f>
        <v>1.2999999999999998</v>
      </c>
      <c r="L37" s="158">
        <f>SUM(L$4:L36)</f>
        <v>0.4</v>
      </c>
      <c r="M37" s="159">
        <f>SUM(M$4:M36)</f>
        <v>0</v>
      </c>
      <c r="N37" s="152">
        <f>SUM(N$4:N36)</f>
        <v>0</v>
      </c>
      <c r="O37" s="96">
        <f>SUM($B37:$N37)</f>
        <v>28</v>
      </c>
    </row>
    <row r="38" spans="1:31" x14ac:dyDescent="0.2">
      <c r="A38" s="160" t="s">
        <v>11</v>
      </c>
      <c r="B38" s="152"/>
      <c r="C38" s="153"/>
      <c r="D38" s="152"/>
      <c r="E38" s="154"/>
      <c r="F38" s="152"/>
      <c r="G38" s="155"/>
      <c r="H38" s="156"/>
      <c r="I38" s="154"/>
      <c r="J38" s="152"/>
      <c r="K38" s="157"/>
      <c r="L38" s="158"/>
      <c r="M38" s="159"/>
      <c r="N38" s="152"/>
      <c r="O38" s="96">
        <f>SUM(B37:J37)</f>
        <v>26.3</v>
      </c>
      <c r="Q38" s="161" t="s">
        <v>193</v>
      </c>
      <c r="R38" s="161"/>
    </row>
    <row r="39" spans="1:31" x14ac:dyDescent="0.2">
      <c r="A39" s="160" t="s">
        <v>12</v>
      </c>
      <c r="B39" s="152">
        <f t="shared" ref="B39:J39" si="2">B37/$O38*100</f>
        <v>3.8022813688212929</v>
      </c>
      <c r="C39" s="153">
        <f t="shared" si="2"/>
        <v>50.950570342205317</v>
      </c>
      <c r="D39" s="152">
        <f t="shared" si="2"/>
        <v>10.266159695817489</v>
      </c>
      <c r="E39" s="154">
        <f t="shared" si="2"/>
        <v>12.547528517110266</v>
      </c>
      <c r="F39" s="152">
        <f t="shared" si="2"/>
        <v>1.1406844106463876</v>
      </c>
      <c r="G39" s="155">
        <f t="shared" si="2"/>
        <v>0</v>
      </c>
      <c r="H39" s="156">
        <f t="shared" si="2"/>
        <v>0</v>
      </c>
      <c r="I39" s="154">
        <f t="shared" si="2"/>
        <v>4.1825095057034227</v>
      </c>
      <c r="J39" s="152">
        <f t="shared" si="2"/>
        <v>17.110266159695815</v>
      </c>
      <c r="K39" s="157"/>
      <c r="L39" s="158"/>
      <c r="M39" s="159"/>
      <c r="N39" s="152"/>
      <c r="O39" s="96">
        <f>SUM(B39:J39)</f>
        <v>99.999999999999986</v>
      </c>
      <c r="Q39" s="152">
        <f>B39</f>
        <v>3.8022813688212929</v>
      </c>
      <c r="R39" s="152">
        <f>C41</f>
        <v>68.020304568527905</v>
      </c>
      <c r="S39" s="152">
        <f>D41</f>
        <v>13.705583756345177</v>
      </c>
      <c r="T39" s="152">
        <f>E41</f>
        <v>16.751269035532996</v>
      </c>
      <c r="U39" s="152">
        <f>F41</f>
        <v>1.5228426395939088</v>
      </c>
      <c r="V39" s="152">
        <f>B43</f>
        <v>18.274111675126903</v>
      </c>
      <c r="W39" s="152">
        <f>G41</f>
        <v>0</v>
      </c>
      <c r="X39" s="152">
        <f>H39</f>
        <v>0</v>
      </c>
      <c r="Y39" s="152">
        <f>I39</f>
        <v>4.1825095057034227</v>
      </c>
      <c r="Z39" s="152">
        <f>J39</f>
        <v>17.110266159695815</v>
      </c>
      <c r="AA39" s="152">
        <f>B44</f>
        <v>21.292775665399237</v>
      </c>
      <c r="AB39" s="152">
        <f>N37</f>
        <v>0</v>
      </c>
      <c r="AC39" s="152">
        <f>O37</f>
        <v>28</v>
      </c>
      <c r="AD39" s="152">
        <f>O38</f>
        <v>26.3</v>
      </c>
      <c r="AE39" s="152">
        <f>O40</f>
        <v>19.7</v>
      </c>
    </row>
    <row r="40" spans="1:31" x14ac:dyDescent="0.2">
      <c r="A40" s="160" t="s">
        <v>4</v>
      </c>
      <c r="B40" s="152"/>
      <c r="C40" s="162"/>
      <c r="D40" s="152"/>
      <c r="E40" s="154"/>
      <c r="F40" s="152"/>
      <c r="G40" s="155"/>
      <c r="H40" s="156"/>
      <c r="I40" s="154"/>
      <c r="J40" s="152"/>
      <c r="K40" s="157"/>
      <c r="L40" s="158"/>
      <c r="M40" s="159"/>
      <c r="N40" s="152"/>
      <c r="O40" s="96">
        <f>SUM(C37:G37)</f>
        <v>19.7</v>
      </c>
    </row>
    <row r="41" spans="1:31" x14ac:dyDescent="0.2">
      <c r="A41" s="160" t="s">
        <v>13</v>
      </c>
      <c r="B41" s="152"/>
      <c r="C41" s="153">
        <f>C37/$O40*100</f>
        <v>68.020304568527905</v>
      </c>
      <c r="D41" s="163">
        <f>D37/$O40*100</f>
        <v>13.705583756345177</v>
      </c>
      <c r="E41" s="154">
        <f>E37/$O40*100</f>
        <v>16.751269035532996</v>
      </c>
      <c r="F41" s="163">
        <f>F37/$O40*100</f>
        <v>1.5228426395939088</v>
      </c>
      <c r="G41" s="155">
        <f>G37/$O40*100</f>
        <v>0</v>
      </c>
      <c r="H41" s="156"/>
      <c r="I41" s="154"/>
      <c r="J41" s="152"/>
      <c r="K41" s="157"/>
      <c r="L41" s="158"/>
      <c r="M41" s="159"/>
      <c r="N41" s="152"/>
      <c r="O41" s="96">
        <f>SUM(C41:G41)</f>
        <v>99.999999999999986</v>
      </c>
    </row>
    <row r="42" spans="1:31" x14ac:dyDescent="0.2">
      <c r="A42" s="164"/>
      <c r="B42" s="165"/>
      <c r="C42" s="153"/>
      <c r="D42" s="165"/>
      <c r="E42" s="154"/>
      <c r="F42" s="165"/>
      <c r="G42" s="155"/>
      <c r="H42" s="156"/>
      <c r="I42" s="154"/>
      <c r="J42" s="165"/>
      <c r="K42" s="157"/>
      <c r="L42" s="158"/>
      <c r="M42" s="159"/>
      <c r="N42" s="165"/>
      <c r="O42" s="166"/>
    </row>
    <row r="43" spans="1:31" x14ac:dyDescent="0.2">
      <c r="A43" s="167" t="s">
        <v>15</v>
      </c>
      <c r="B43" s="168">
        <f>E41+F41</f>
        <v>18.274111675126903</v>
      </c>
      <c r="C43" s="153"/>
      <c r="D43" s="165"/>
      <c r="E43" s="154"/>
      <c r="F43" s="165"/>
      <c r="G43" s="155"/>
      <c r="H43" s="156"/>
      <c r="I43" s="154"/>
      <c r="J43" s="165"/>
      <c r="K43" s="157"/>
      <c r="L43" s="158"/>
      <c r="M43" s="159"/>
      <c r="N43" s="165"/>
      <c r="O43" s="166"/>
    </row>
    <row r="44" spans="1:31" x14ac:dyDescent="0.2">
      <c r="A44" s="167" t="s">
        <v>22</v>
      </c>
      <c r="B44" s="168">
        <f>I39+J39</f>
        <v>21.292775665399237</v>
      </c>
      <c r="C44" s="153"/>
      <c r="D44" s="165"/>
      <c r="E44" s="154"/>
      <c r="F44" s="165"/>
      <c r="G44" s="155"/>
      <c r="H44" s="156"/>
      <c r="I44" s="154"/>
      <c r="J44" s="165"/>
      <c r="K44" s="157"/>
      <c r="L44" s="158"/>
      <c r="M44" s="159"/>
      <c r="N44" s="165"/>
      <c r="O44" s="166"/>
    </row>
    <row r="45" spans="1:31" x14ac:dyDescent="0.2">
      <c r="A45" s="169"/>
      <c r="B45" s="170"/>
    </row>
    <row r="46" spans="1:31" x14ac:dyDescent="0.2">
      <c r="A46" s="169"/>
      <c r="B46" s="170"/>
    </row>
    <row r="55" spans="1:28" s="171" customFormat="1" x14ac:dyDescent="0.2">
      <c r="A55" s="76"/>
      <c r="O55" s="172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</sheetData>
  <mergeCells count="7">
    <mergeCell ref="P2:P3"/>
    <mergeCell ref="A1:A3"/>
    <mergeCell ref="B1:N1"/>
    <mergeCell ref="B2:J2"/>
    <mergeCell ref="K2:M2"/>
    <mergeCell ref="N2:N3"/>
    <mergeCell ref="O2:O3"/>
  </mergeCells>
  <printOptions gridLines="1"/>
  <pageMargins left="0.19685039370078741" right="0.19685039370078741" top="0.59055118110236227" bottom="0.59055118110236227" header="0.19685039370078741" footer="0.11811023622047245"/>
  <pageSetup paperSize="9" orientation="portrait" horizontalDpi="4294967295" verticalDpi="360" r:id="rId1"/>
  <headerFooter alignWithMargins="0"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Frankfurt</vt:lpstr>
      <vt:lpstr>G56</vt:lpstr>
      <vt:lpstr>F75</vt:lpstr>
    </vt:vector>
  </TitlesOfParts>
  <Company>smns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Vasilis Teodoridis</cp:lastModifiedBy>
  <cp:lastPrinted>2004-01-15T08:47:59Z</cp:lastPrinted>
  <dcterms:created xsi:type="dcterms:W3CDTF">2004-01-09T16:14:30Z</dcterms:created>
  <dcterms:modified xsi:type="dcterms:W3CDTF">2019-01-21T16:41:33Z</dcterms:modified>
</cp:coreProperties>
</file>